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D7FED366-CD00-4BE8-875A-0F6BFCA38F42}" xr6:coauthVersionLast="47" xr6:coauthVersionMax="47" xr10:uidLastSave="{00000000-0000-0000-0000-000000000000}"/>
  <bookViews>
    <workbookView xWindow="-120" yWindow="-16320" windowWidth="29040" windowHeight="15720" xr2:uid="{6FDB4B6B-403D-4E24-97D8-72E7ACC66F5F}"/>
  </bookViews>
  <sheets>
    <sheet name="廃棄物事業経費（市町村）" sheetId="2" r:id="rId1"/>
    <sheet name="廃棄物事業経費（組合）" sheetId="3" r:id="rId2"/>
    <sheet name="廃棄物事業経費（歳入）" sheetId="4" r:id="rId3"/>
    <sheet name="廃棄物事業経費（歳出）" sheetId="5" r:id="rId4"/>
    <sheet name="組合分担金内訳" sheetId="6" r:id="rId5"/>
    <sheet name="市町村分担金内訳" sheetId="7" r:id="rId6"/>
    <sheet name="経費集計" sheetId="8" r:id="rId7"/>
  </sheets>
  <definedNames>
    <definedName name="_xlnm._FilterDatabase" localSheetId="5" hidden="1">市町村分担金内訳!$A$4:$DU$4</definedName>
    <definedName name="_xlnm._FilterDatabase" localSheetId="4" hidden="1">組合分担金内訳!$A$5:$BE$5</definedName>
    <definedName name="_xlnm._FilterDatabase" localSheetId="3" hidden="1">'廃棄物事業経費（歳出）'!$A$6:$CI$6</definedName>
    <definedName name="_xlnm._FilterDatabase" localSheetId="2" hidden="1">'廃棄物事業経費（歳入）'!$A$6:$AD$6</definedName>
    <definedName name="_xlnm._FilterDatabase" localSheetId="0" hidden="1">'廃棄物事業経費（市町村）'!$A$6:$DJ$6</definedName>
    <definedName name="_xlnm._FilterDatabase" localSheetId="1" hidden="1">'廃棄物事業経費（組合）'!$A$6:$DJ$6</definedName>
    <definedName name="_xlnm.Print_Area" localSheetId="6">経費集計!$A$1:$M$33</definedName>
    <definedName name="_xlnm.Print_Area" localSheetId="5">市町村分担金内訳!$2:$4</definedName>
    <definedName name="_xlnm.Print_Area" localSheetId="4">組合分担金内訳!$2:$5</definedName>
    <definedName name="_xlnm.Print_Area" localSheetId="3">'廃棄物事業経費（歳出）'!$2:$6</definedName>
    <definedName name="_xlnm.Print_Area" localSheetId="2">'廃棄物事業経費（歳入）'!$2:$6</definedName>
    <definedName name="_xlnm.Print_Area" localSheetId="0">'廃棄物事業経費（市町村）'!$2:$6</definedName>
    <definedName name="_xlnm.Print_Area" localSheetId="1">'廃棄物事業経費（組合）'!$2:$6</definedName>
    <definedName name="_xlnm.Print_Titles" localSheetId="5">市町村分担金内訳!$A:$B,市町村分担金内訳!$2:$4</definedName>
    <definedName name="_xlnm.Print_Titles" localSheetId="4">組合分担金内訳!$A:$B,組合分担金内訳!$2:$5</definedName>
    <definedName name="_xlnm.Print_Titles" localSheetId="3">'廃棄物事業経費（歳出）'!$A:$B,'廃棄物事業経費（歳出）'!$2:$6</definedName>
    <definedName name="_xlnm.Print_Titles" localSheetId="2">'廃棄物事業経費（歳入）'!$A:$B,'廃棄物事業経費（歳入）'!$2:$6</definedName>
    <definedName name="_xlnm.Print_Titles" localSheetId="0">'廃棄物事業経費（市町村）'!$A:$B,'廃棄物事業経費（市町村）'!$2:$6</definedName>
    <definedName name="_xlnm.Print_Titles" localSheetId="1">'廃棄物事業経費（組合）'!$A:$B,'廃棄物事業経費（組合）'!$2:$6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I2" i="8" l="1"/>
  <c r="AC2" i="8"/>
  <c r="AD2" i="8" s="1"/>
  <c r="M2" i="8"/>
  <c r="L2" i="8"/>
  <c r="AF2" i="8" l="1"/>
  <c r="AH2175" i="8"/>
  <c r="AH1839" i="8"/>
  <c r="AH1503" i="8"/>
  <c r="AH1167" i="8"/>
  <c r="AH831" i="8"/>
  <c r="AH495" i="8"/>
  <c r="AH159" i="8"/>
  <c r="AH1137" i="8"/>
  <c r="AH2398" i="8"/>
  <c r="AH2062" i="8"/>
  <c r="AH1726" i="8"/>
  <c r="AH1390" i="8"/>
  <c r="AH1054" i="8"/>
  <c r="AH718" i="8"/>
  <c r="AH382" i="8"/>
  <c r="AH54" i="8"/>
  <c r="AH1221" i="8"/>
  <c r="AH2397" i="8"/>
  <c r="AH2061" i="8"/>
  <c r="AH1557" i="8"/>
  <c r="AH2116" i="8"/>
  <c r="AH1780" i="8"/>
  <c r="AH1444" i="8"/>
  <c r="AH1108" i="8"/>
  <c r="AH772" i="8"/>
  <c r="AH436" i="8"/>
  <c r="AH100" i="8"/>
  <c r="AH2255" i="8"/>
  <c r="AH1919" i="8"/>
  <c r="AH1583" i="8"/>
  <c r="AH2217" i="8"/>
  <c r="AH1881" i="8"/>
  <c r="AH1545" i="8"/>
  <c r="AH1209" i="8"/>
  <c r="AH873" i="8"/>
  <c r="AH537" i="8"/>
  <c r="AH201" i="8"/>
  <c r="AH2216" i="8"/>
  <c r="AH1880" i="8"/>
  <c r="AH1544" i="8"/>
  <c r="AH1180" i="8"/>
  <c r="AH2268" i="8"/>
  <c r="AH1932" i="8"/>
  <c r="AH1596" i="8"/>
  <c r="AH1999" i="8"/>
  <c r="AH1534" i="8"/>
  <c r="AH1100" i="8"/>
  <c r="AH692" i="8"/>
  <c r="AH290" i="8"/>
  <c r="AH587" i="8"/>
  <c r="AH1485" i="8"/>
  <c r="AH1998" i="8"/>
  <c r="AH1533" i="8"/>
  <c r="AH1063" i="8"/>
  <c r="AH554" i="8"/>
  <c r="AH23" i="8"/>
  <c r="AH2271" i="8"/>
  <c r="AH1801" i="8"/>
  <c r="AH1346" i="8"/>
  <c r="AH925" i="8"/>
  <c r="AH516" i="8"/>
  <c r="AH2350" i="8"/>
  <c r="AH1878" i="8"/>
  <c r="AH1415" i="8"/>
  <c r="AH991" i="8"/>
  <c r="AH585" i="8"/>
  <c r="AH190" i="8"/>
  <c r="AH582" i="8"/>
  <c r="AH1269" i="8"/>
  <c r="AH1956" i="8"/>
  <c r="AH1490" i="8"/>
  <c r="AH1060" i="8"/>
  <c r="AH651" i="8"/>
  <c r="AH253" i="8"/>
  <c r="AH1795" i="8"/>
  <c r="AH852" i="8"/>
  <c r="AH1832" i="8"/>
  <c r="AH2071" i="8"/>
  <c r="AH1602" i="8"/>
  <c r="AH1163" i="8"/>
  <c r="AH753" i="8"/>
  <c r="AH349" i="8"/>
  <c r="AH2389" i="8"/>
  <c r="AH1523" i="8"/>
  <c r="AH415" i="8"/>
  <c r="AH2336" i="8"/>
  <c r="AH1868" i="8"/>
  <c r="AH1406" i="8"/>
  <c r="AH981" i="8"/>
  <c r="AH572" i="8"/>
  <c r="AH2177" i="8"/>
  <c r="AH2292" i="8"/>
  <c r="AH1821" i="8"/>
  <c r="AH1366" i="8"/>
  <c r="AH944" i="8"/>
  <c r="AH534" i="8"/>
  <c r="AH141" i="8"/>
  <c r="AH171" i="8"/>
  <c r="AH1938" i="8"/>
  <c r="AH1470" i="8"/>
  <c r="AH1043" i="8"/>
  <c r="AH637" i="8"/>
  <c r="AH237" i="8"/>
  <c r="AH2249" i="8"/>
  <c r="AH1777" i="8"/>
  <c r="AH1326" i="8"/>
  <c r="AH839" i="8"/>
  <c r="AH303" i="8"/>
  <c r="AH1804" i="8"/>
  <c r="AH1036" i="8"/>
  <c r="AH366" i="8"/>
  <c r="AH2013" i="8"/>
  <c r="AH1212" i="8"/>
  <c r="AH529" i="8"/>
  <c r="AH1928" i="8"/>
  <c r="AH1505" i="8"/>
  <c r="AH504" i="8"/>
  <c r="AH1830" i="8"/>
  <c r="AH1731" i="8"/>
  <c r="AH974" i="8"/>
  <c r="AH2147" i="8"/>
  <c r="AH1811" i="8"/>
  <c r="AH1475" i="8"/>
  <c r="AH1139" i="8"/>
  <c r="AH803" i="8"/>
  <c r="AH467" i="8"/>
  <c r="AH131" i="8"/>
  <c r="AH1081" i="8"/>
  <c r="AH2370" i="8"/>
  <c r="AH2034" i="8"/>
  <c r="AH1698" i="8"/>
  <c r="AH1362" i="8"/>
  <c r="AH1026" i="8"/>
  <c r="AH690" i="8"/>
  <c r="AH354" i="8"/>
  <c r="AH40" i="8"/>
  <c r="AH1165" i="8"/>
  <c r="AH2369" i="8"/>
  <c r="AH2033" i="8"/>
  <c r="AH1305" i="8"/>
  <c r="AH2088" i="8"/>
  <c r="AH1752" i="8"/>
  <c r="AH1416" i="8"/>
  <c r="AH1080" i="8"/>
  <c r="AH744" i="8"/>
  <c r="AH408" i="8"/>
  <c r="AH72" i="8"/>
  <c r="AH2227" i="8"/>
  <c r="AH1891" i="8"/>
  <c r="AH1555" i="8"/>
  <c r="AH2189" i="8"/>
  <c r="AH1853" i="8"/>
  <c r="AH1517" i="8"/>
  <c r="AH1181" i="8"/>
  <c r="AH845" i="8"/>
  <c r="AH509" i="8"/>
  <c r="AH173" i="8"/>
  <c r="AH2188" i="8"/>
  <c r="AH1852" i="8"/>
  <c r="AH1516" i="8"/>
  <c r="AH1152" i="8"/>
  <c r="AH2240" i="8"/>
  <c r="AH1904" i="8"/>
  <c r="AH2376" i="8"/>
  <c r="AH1961" i="8"/>
  <c r="AH1494" i="8"/>
  <c r="AH1064" i="8"/>
  <c r="AH655" i="8"/>
  <c r="AH258" i="8"/>
  <c r="AH485" i="8"/>
  <c r="AH1233" i="8"/>
  <c r="AH1959" i="8"/>
  <c r="AH1493" i="8"/>
  <c r="AH1030" i="8"/>
  <c r="AH517" i="8"/>
  <c r="AH353" i="8"/>
  <c r="AH2234" i="8"/>
  <c r="AH1762" i="8"/>
  <c r="AH1312" i="8"/>
  <c r="AH892" i="8"/>
  <c r="AH484" i="8"/>
  <c r="AH2308" i="8"/>
  <c r="AH1841" i="8"/>
  <c r="AH1381" i="8"/>
  <c r="AH958" i="8"/>
  <c r="AH552" i="8"/>
  <c r="AH155" i="8"/>
  <c r="AH479" i="8"/>
  <c r="AH2391" i="8"/>
  <c r="AH1915" i="8"/>
  <c r="AH1453" i="8"/>
  <c r="AH1023" i="8"/>
  <c r="AH617" i="8"/>
  <c r="AH221" i="8"/>
  <c r="AH1717" i="8"/>
  <c r="AH752" i="8"/>
  <c r="AH1636" i="8"/>
  <c r="AH2030" i="8"/>
  <c r="AH1564" i="8"/>
  <c r="AH1129" i="8"/>
  <c r="AH720" i="8"/>
  <c r="AH317" i="8"/>
  <c r="AH2305" i="8"/>
  <c r="AH1451" i="8"/>
  <c r="AH348" i="8"/>
  <c r="AH2297" i="8"/>
  <c r="AH1827" i="8"/>
  <c r="AH1370" i="8"/>
  <c r="AH948" i="8"/>
  <c r="AH539" i="8"/>
  <c r="AH2136" i="8"/>
  <c r="AH2251" i="8"/>
  <c r="AH1784" i="8"/>
  <c r="AH1328" i="8"/>
  <c r="AH907" i="8"/>
  <c r="AH501" i="8"/>
  <c r="AH109" i="8"/>
  <c r="AH2373" i="8"/>
  <c r="AH1899" i="8"/>
  <c r="AH1435" i="8"/>
  <c r="AH1009" i="8"/>
  <c r="AH600" i="8"/>
  <c r="AH205" i="8"/>
  <c r="AH2210" i="8"/>
  <c r="AH1739" i="8"/>
  <c r="AH1256" i="8"/>
  <c r="AH806" i="8"/>
  <c r="AH236" i="8"/>
  <c r="AH1733" i="8"/>
  <c r="AH979" i="8"/>
  <c r="AH314" i="8"/>
  <c r="AH1942" i="8"/>
  <c r="AH1147" i="8"/>
  <c r="AH474" i="8"/>
  <c r="AH358" i="8"/>
  <c r="AH1012" i="8"/>
  <c r="AH95" i="8"/>
  <c r="AH1244" i="8"/>
  <c r="AH1658" i="8"/>
  <c r="AH918" i="8"/>
  <c r="AH263" i="8"/>
  <c r="AH850" i="8"/>
  <c r="AH1707" i="8"/>
  <c r="AH1925" i="8"/>
  <c r="AH344" i="8"/>
  <c r="AH293" i="8"/>
  <c r="AH2084" i="8"/>
  <c r="AH2119" i="8"/>
  <c r="AH1783" i="8"/>
  <c r="AH1447" i="8"/>
  <c r="AH1111" i="8"/>
  <c r="AH775" i="8"/>
  <c r="AH439" i="8"/>
  <c r="AH103" i="8"/>
  <c r="AH1025" i="8"/>
  <c r="AH2342" i="8"/>
  <c r="AH2006" i="8"/>
  <c r="AH1670" i="8"/>
  <c r="AH1334" i="8"/>
  <c r="AH998" i="8"/>
  <c r="AH662" i="8"/>
  <c r="AH326" i="8"/>
  <c r="AH12" i="8"/>
  <c r="AH1109" i="8"/>
  <c r="AH2341" i="8"/>
  <c r="AH2005" i="8"/>
  <c r="AH2396" i="8"/>
  <c r="AH2060" i="8"/>
  <c r="AH1724" i="8"/>
  <c r="AH1388" i="8"/>
  <c r="AH1052" i="8"/>
  <c r="AH716" i="8"/>
  <c r="AH380" i="8"/>
  <c r="AH53" i="8"/>
  <c r="AH2199" i="8"/>
  <c r="AH1863" i="8"/>
  <c r="AH1527" i="8"/>
  <c r="AH2161" i="8"/>
  <c r="AH1825" i="8"/>
  <c r="AH1489" i="8"/>
  <c r="AH1153" i="8"/>
  <c r="AH817" i="8"/>
  <c r="AH481" i="8"/>
  <c r="AH145" i="8"/>
  <c r="AH2160" i="8"/>
  <c r="AH1824" i="8"/>
  <c r="AH1488" i="8"/>
  <c r="AH1124" i="8"/>
  <c r="AH2212" i="8"/>
  <c r="AH1876" i="8"/>
  <c r="AH2400" i="8"/>
  <c r="AH1924" i="8"/>
  <c r="AH1457" i="8"/>
  <c r="AH1031" i="8"/>
  <c r="AH622" i="8"/>
  <c r="AH225" i="8"/>
  <c r="AH420" i="8"/>
  <c r="AH2394" i="8"/>
  <c r="AH1918" i="8"/>
  <c r="AH1456" i="8"/>
  <c r="AH993" i="8"/>
  <c r="AH452" i="8"/>
  <c r="AH157" i="8"/>
  <c r="AH2193" i="8"/>
  <c r="AH1721" i="8"/>
  <c r="AH1274" i="8"/>
  <c r="AH857" i="8"/>
  <c r="AH451" i="8"/>
  <c r="AH2270" i="8"/>
  <c r="AH1800" i="8"/>
  <c r="AH1345" i="8"/>
  <c r="AH924" i="8"/>
  <c r="AH515" i="8"/>
  <c r="AH123" i="8"/>
  <c r="AH381" i="8"/>
  <c r="AH2349" i="8"/>
  <c r="AH1877" i="8"/>
  <c r="AH1414" i="8"/>
  <c r="AH990" i="8"/>
  <c r="AH584" i="8"/>
  <c r="AH189" i="8"/>
  <c r="AH1637" i="8"/>
  <c r="AH648" i="8"/>
  <c r="AH1411" i="8"/>
  <c r="AH1994" i="8"/>
  <c r="AH1524" i="8"/>
  <c r="AH1093" i="8"/>
  <c r="AH683" i="8"/>
  <c r="AH284" i="8"/>
  <c r="AH2266" i="8"/>
  <c r="AH1378" i="8"/>
  <c r="AH251" i="8"/>
  <c r="AH2260" i="8"/>
  <c r="AH1788" i="8"/>
  <c r="AH1336" i="8"/>
  <c r="AH911" i="8"/>
  <c r="AH505" i="8"/>
  <c r="AH2097" i="8"/>
  <c r="AH2213" i="8"/>
  <c r="AH1743" i="8"/>
  <c r="AH1294" i="8"/>
  <c r="AH874" i="8"/>
  <c r="AH469" i="8"/>
  <c r="AH77" i="8"/>
  <c r="AH2331" i="8"/>
  <c r="AH1858" i="8"/>
  <c r="AH1399" i="8"/>
  <c r="AH976" i="8"/>
  <c r="AH567" i="8"/>
  <c r="AH172" i="8"/>
  <c r="AH2169" i="8"/>
  <c r="AH1702" i="8"/>
  <c r="AH1218" i="8"/>
  <c r="AH769" i="8"/>
  <c r="AH204" i="8"/>
  <c r="AH1660" i="8"/>
  <c r="AH920" i="8"/>
  <c r="AH265" i="8"/>
  <c r="AH1870" i="8"/>
  <c r="AH1089" i="8"/>
  <c r="AH423" i="8"/>
  <c r="AH2000" i="8"/>
  <c r="AH624" i="8"/>
  <c r="AH2052" i="8"/>
  <c r="AH781" i="8"/>
  <c r="AH1590" i="8"/>
  <c r="AH865" i="8"/>
  <c r="AH210" i="8"/>
  <c r="AH628" i="8"/>
  <c r="AH1254" i="8"/>
  <c r="AH1633" i="8"/>
  <c r="AH2279" i="8"/>
  <c r="AH11" i="8"/>
  <c r="AH2011" i="8"/>
  <c r="AH2091" i="8"/>
  <c r="AH1755" i="8"/>
  <c r="AH1419" i="8"/>
  <c r="AH1083" i="8"/>
  <c r="AH747" i="8"/>
  <c r="AH411" i="8"/>
  <c r="AH75" i="8"/>
  <c r="AH969" i="8"/>
  <c r="AH2314" i="8"/>
  <c r="AH1978" i="8"/>
  <c r="AH1642" i="8"/>
  <c r="AH1306" i="8"/>
  <c r="AH970" i="8"/>
  <c r="AH634" i="8"/>
  <c r="AH298" i="8"/>
  <c r="AH1781" i="8"/>
  <c r="AH1053" i="8"/>
  <c r="AH2313" i="8"/>
  <c r="AH1977" i="8"/>
  <c r="AH2368" i="8"/>
  <c r="AH2032" i="8"/>
  <c r="AH1696" i="8"/>
  <c r="AH1360" i="8"/>
  <c r="AH1024" i="8"/>
  <c r="AH688" i="8"/>
  <c r="AH352" i="8"/>
  <c r="AH39" i="8"/>
  <c r="AH2171" i="8"/>
  <c r="AH1835" i="8"/>
  <c r="AH1499" i="8"/>
  <c r="AH2133" i="8"/>
  <c r="AH1797" i="8"/>
  <c r="AH1461" i="8"/>
  <c r="AH1125" i="8"/>
  <c r="AH789" i="8"/>
  <c r="AH453" i="8"/>
  <c r="AH117" i="8"/>
  <c r="AH2132" i="8"/>
  <c r="AH1796" i="8"/>
  <c r="AH1460" i="8"/>
  <c r="AH1096" i="8"/>
  <c r="AH2184" i="8"/>
  <c r="AH1848" i="8"/>
  <c r="AH2355" i="8"/>
  <c r="AH1883" i="8"/>
  <c r="AH1422" i="8"/>
  <c r="AH994" i="8"/>
  <c r="AH588" i="8"/>
  <c r="AH193" i="8"/>
  <c r="AH321" i="8"/>
  <c r="AH2354" i="8"/>
  <c r="AH1882" i="8"/>
  <c r="AH1421" i="8"/>
  <c r="AH960" i="8"/>
  <c r="AH388" i="8"/>
  <c r="AH92" i="8"/>
  <c r="AH2154" i="8"/>
  <c r="AH1683" i="8"/>
  <c r="AH1240" i="8"/>
  <c r="AH823" i="8"/>
  <c r="AH387" i="8"/>
  <c r="AH2233" i="8"/>
  <c r="AH1761" i="8"/>
  <c r="AH1311" i="8"/>
  <c r="AH891" i="8"/>
  <c r="AH483" i="8"/>
  <c r="AH91" i="8"/>
  <c r="AH316" i="8"/>
  <c r="AH2307" i="8"/>
  <c r="AH1840" i="8"/>
  <c r="AH1380" i="8"/>
  <c r="AH956" i="8"/>
  <c r="AH547" i="8"/>
  <c r="AH154" i="8"/>
  <c r="AH1563" i="8"/>
  <c r="AH545" i="8"/>
  <c r="AH1303" i="8"/>
  <c r="AH1955" i="8"/>
  <c r="AH1487" i="8"/>
  <c r="AH1059" i="8"/>
  <c r="AH650" i="8"/>
  <c r="AH252" i="8"/>
  <c r="AH2225" i="8"/>
  <c r="AH1270" i="8"/>
  <c r="AH185" i="8"/>
  <c r="AH2219" i="8"/>
  <c r="AH1747" i="8"/>
  <c r="AH1298" i="8"/>
  <c r="AH878" i="8"/>
  <c r="AH473" i="8"/>
  <c r="AH2056" i="8"/>
  <c r="AH2176" i="8"/>
  <c r="AH1704" i="8"/>
  <c r="AH1258" i="8"/>
  <c r="AH841" i="8"/>
  <c r="AH434" i="8"/>
  <c r="AH52" i="8"/>
  <c r="AH2291" i="8"/>
  <c r="AH1819" i="8"/>
  <c r="AH1365" i="8"/>
  <c r="AH939" i="8"/>
  <c r="AH533" i="8"/>
  <c r="AH140" i="8"/>
  <c r="AH2131" i="8"/>
  <c r="AH1661" i="8"/>
  <c r="AH1184" i="8"/>
  <c r="AH736" i="8"/>
  <c r="AH139" i="8"/>
  <c r="AH1593" i="8"/>
  <c r="AH867" i="8"/>
  <c r="AH213" i="8"/>
  <c r="AH1793" i="8"/>
  <c r="AH1035" i="8"/>
  <c r="AH365" i="8"/>
  <c r="AH1775" i="8"/>
  <c r="AH197" i="8"/>
  <c r="AH1831" i="8"/>
  <c r="AH2383" i="8"/>
  <c r="AH1520" i="8"/>
  <c r="AH809" i="8"/>
  <c r="AH164" i="8"/>
  <c r="AH359" i="8"/>
  <c r="AH848" i="8"/>
  <c r="AH1437" i="8"/>
  <c r="AH1845" i="8"/>
  <c r="AH2051" i="8"/>
  <c r="AH1934" i="8"/>
  <c r="AH2259" i="8"/>
  <c r="AH1923" i="8"/>
  <c r="AH1587" i="8"/>
  <c r="AH1251" i="8"/>
  <c r="AH915" i="8"/>
  <c r="AH579" i="8"/>
  <c r="AH243" i="8"/>
  <c r="AH1333" i="8"/>
  <c r="AH661" i="8"/>
  <c r="AH2146" i="8"/>
  <c r="AH1810" i="8"/>
  <c r="AH1474" i="8"/>
  <c r="AH1138" i="8"/>
  <c r="AH802" i="8"/>
  <c r="AH466" i="8"/>
  <c r="AH130" i="8"/>
  <c r="AH1417" i="8"/>
  <c r="AH633" i="8"/>
  <c r="AH2145" i="8"/>
  <c r="AH1753" i="8"/>
  <c r="AH2200" i="8"/>
  <c r="AH1864" i="8"/>
  <c r="AH1528" i="8"/>
  <c r="AH1192" i="8"/>
  <c r="AH856" i="8"/>
  <c r="AH520" i="8"/>
  <c r="AH184" i="8"/>
  <c r="AH2339" i="8"/>
  <c r="AH2003" i="8"/>
  <c r="AH1667" i="8"/>
  <c r="AH2301" i="8"/>
  <c r="AH1965" i="8"/>
  <c r="AH1629" i="8"/>
  <c r="AH1293" i="8"/>
  <c r="AH957" i="8"/>
  <c r="AH621" i="8"/>
  <c r="AH285" i="8"/>
  <c r="AH2300" i="8"/>
  <c r="AH1964" i="8"/>
  <c r="AH1628" i="8"/>
  <c r="AH1292" i="8"/>
  <c r="AH2352" i="8"/>
  <c r="AH2016" i="8"/>
  <c r="AH1680" i="8"/>
  <c r="AH2120" i="8"/>
  <c r="AH1648" i="8"/>
  <c r="AH1206" i="8"/>
  <c r="AH792" i="8"/>
  <c r="AH389" i="8"/>
  <c r="AH1205" i="8"/>
  <c r="AH2304" i="8"/>
  <c r="AH2114" i="8"/>
  <c r="AH1647" i="8"/>
  <c r="AH1171" i="8"/>
  <c r="AH687" i="8"/>
  <c r="AH93" i="8"/>
  <c r="AH2393" i="8"/>
  <c r="AH1917" i="8"/>
  <c r="AH1455" i="8"/>
  <c r="AH1029" i="8"/>
  <c r="AH619" i="8"/>
  <c r="AH2186" i="8"/>
  <c r="AH1996" i="8"/>
  <c r="AH1526" i="8"/>
  <c r="AH1095" i="8"/>
  <c r="AH685" i="8"/>
  <c r="AH287" i="8"/>
  <c r="AH888" i="8"/>
  <c r="AH1873" i="8"/>
  <c r="AH2073" i="8"/>
  <c r="AH1603" i="8"/>
  <c r="AH1168" i="8"/>
  <c r="AH754" i="8"/>
  <c r="AH350" i="8"/>
  <c r="AH2070" i="8"/>
  <c r="AH1128" i="8"/>
  <c r="AH2149" i="8"/>
  <c r="AH2190" i="8"/>
  <c r="AH1718" i="8"/>
  <c r="AH1271" i="8"/>
  <c r="AH853" i="8"/>
  <c r="AH448" i="8"/>
  <c r="AH59" i="8"/>
  <c r="AH1758" i="8"/>
  <c r="AH715" i="8"/>
  <c r="AH1522" i="8"/>
  <c r="AH1984" i="8"/>
  <c r="AH1515" i="8"/>
  <c r="AH1086" i="8"/>
  <c r="AH675" i="8"/>
  <c r="AH2293" i="8"/>
  <c r="AH1822" i="8"/>
  <c r="AH1939" i="8"/>
  <c r="AH1476" i="8"/>
  <c r="AH1044" i="8"/>
  <c r="AH638" i="8"/>
  <c r="AH238" i="8"/>
  <c r="AH465" i="8"/>
  <c r="AH2054" i="8"/>
  <c r="AH1582" i="8"/>
  <c r="AH1149" i="8"/>
  <c r="AH737" i="8"/>
  <c r="AH336" i="8"/>
  <c r="AH2372" i="8"/>
  <c r="AH1898" i="8"/>
  <c r="AH1434" i="8"/>
  <c r="AH975" i="8"/>
  <c r="AH432" i="8"/>
  <c r="AH2019" i="8"/>
  <c r="AH1213" i="8"/>
  <c r="AH530" i="8"/>
  <c r="AH2239" i="8"/>
  <c r="AH1396" i="8"/>
  <c r="AH698" i="8"/>
  <c r="AH66" i="8"/>
  <c r="AH902" i="8"/>
  <c r="AH1910" i="8"/>
  <c r="AH1554" i="8"/>
  <c r="AH1941" i="8"/>
  <c r="AH1146" i="8"/>
  <c r="AH2231" i="8"/>
  <c r="AH1895" i="8"/>
  <c r="AH1559" i="8"/>
  <c r="AH1223" i="8"/>
  <c r="AH887" i="8"/>
  <c r="AH551" i="8"/>
  <c r="AH215" i="8"/>
  <c r="AH1249" i="8"/>
  <c r="AH605" i="8"/>
  <c r="AH2118" i="8"/>
  <c r="AH1782" i="8"/>
  <c r="AH1446" i="8"/>
  <c r="AH1110" i="8"/>
  <c r="AH774" i="8"/>
  <c r="AH438" i="8"/>
  <c r="AH102" i="8"/>
  <c r="AH1361" i="8"/>
  <c r="AH577" i="8"/>
  <c r="AH2117" i="8"/>
  <c r="AH1725" i="8"/>
  <c r="AH2172" i="8"/>
  <c r="AH1836" i="8"/>
  <c r="AH1500" i="8"/>
  <c r="AH1164" i="8"/>
  <c r="AH828" i="8"/>
  <c r="AH492" i="8"/>
  <c r="AH156" i="8"/>
  <c r="AH2311" i="8"/>
  <c r="AH1975" i="8"/>
  <c r="AH1639" i="8"/>
  <c r="AH2273" i="8"/>
  <c r="AH1937" i="8"/>
  <c r="AH1601" i="8"/>
  <c r="AH1265" i="8"/>
  <c r="AH929" i="8"/>
  <c r="AH593" i="8"/>
  <c r="AH257" i="8"/>
  <c r="AH2272" i="8"/>
  <c r="AH1936" i="8"/>
  <c r="AH1600" i="8"/>
  <c r="AH1264" i="8"/>
  <c r="AH2324" i="8"/>
  <c r="AH1988" i="8"/>
  <c r="AH1652" i="8"/>
  <c r="AH2079" i="8"/>
  <c r="AH1607" i="8"/>
  <c r="AH1172" i="8"/>
  <c r="AH758" i="8"/>
  <c r="AH357" i="8"/>
  <c r="AH860" i="8"/>
  <c r="AH2028" i="8"/>
  <c r="AH2078" i="8"/>
  <c r="AH1606" i="8"/>
  <c r="AH1133" i="8"/>
  <c r="AH654" i="8"/>
  <c r="AH61" i="8"/>
  <c r="AH2351" i="8"/>
  <c r="AH1879" i="8"/>
  <c r="AH1420" i="8"/>
  <c r="AH992" i="8"/>
  <c r="AH586" i="8"/>
  <c r="AH1562" i="8"/>
  <c r="AH1957" i="8"/>
  <c r="AH1491" i="8"/>
  <c r="AH1061" i="8"/>
  <c r="AH652" i="8"/>
  <c r="AH254" i="8"/>
  <c r="AH785" i="8"/>
  <c r="AH1677" i="8"/>
  <c r="AH2036" i="8"/>
  <c r="AH1565" i="8"/>
  <c r="AH1130" i="8"/>
  <c r="AH721" i="8"/>
  <c r="AH318" i="8"/>
  <c r="AH1991" i="8"/>
  <c r="AH1058" i="8"/>
  <c r="AH2108" i="8"/>
  <c r="AH2151" i="8"/>
  <c r="AH1679" i="8"/>
  <c r="AH1235" i="8"/>
  <c r="AH820" i="8"/>
  <c r="AH416" i="8"/>
  <c r="AH43" i="8"/>
  <c r="AH1678" i="8"/>
  <c r="AH615" i="8"/>
  <c r="AH1341" i="8"/>
  <c r="AH1943" i="8"/>
  <c r="AH1480" i="8"/>
  <c r="AH1048" i="8"/>
  <c r="AH642" i="8"/>
  <c r="AH2252" i="8"/>
  <c r="AH2374" i="8"/>
  <c r="AH1900" i="8"/>
  <c r="AH1436" i="8"/>
  <c r="AH1010" i="8"/>
  <c r="AH601" i="8"/>
  <c r="AH206" i="8"/>
  <c r="AH367" i="8"/>
  <c r="AH2015" i="8"/>
  <c r="AH1547" i="8"/>
  <c r="AH1115" i="8"/>
  <c r="AH703" i="8"/>
  <c r="AH304" i="8"/>
  <c r="AH2330" i="8"/>
  <c r="AH1857" i="8"/>
  <c r="AH1398" i="8"/>
  <c r="AH938" i="8"/>
  <c r="AH400" i="8"/>
  <c r="AH1944" i="8"/>
  <c r="AH1151" i="8"/>
  <c r="AH475" i="8"/>
  <c r="AH2164" i="8"/>
  <c r="AH1331" i="8"/>
  <c r="AH641" i="8"/>
  <c r="AH38" i="8"/>
  <c r="AH403" i="8"/>
  <c r="AH1498" i="8"/>
  <c r="AH1005" i="8"/>
  <c r="AH1869" i="8"/>
  <c r="AH1088" i="8"/>
  <c r="AH2203" i="8"/>
  <c r="AH1867" i="8"/>
  <c r="AH1531" i="8"/>
  <c r="AH1195" i="8"/>
  <c r="AH859" i="8"/>
  <c r="AH523" i="8"/>
  <c r="AH187" i="8"/>
  <c r="AH1193" i="8"/>
  <c r="AH521" i="8"/>
  <c r="AH2090" i="8"/>
  <c r="AH1754" i="8"/>
  <c r="AH1418" i="8"/>
  <c r="AH1082" i="8"/>
  <c r="AH746" i="8"/>
  <c r="AH410" i="8"/>
  <c r="AH74" i="8"/>
  <c r="AH1277" i="8"/>
  <c r="AH549" i="8"/>
  <c r="AH2089" i="8"/>
  <c r="AH1697" i="8"/>
  <c r="AH2144" i="8"/>
  <c r="AH1808" i="8"/>
  <c r="AH1472" i="8"/>
  <c r="AH1136" i="8"/>
  <c r="AH800" i="8"/>
  <c r="AH464" i="8"/>
  <c r="AH128" i="8"/>
  <c r="AH2283" i="8"/>
  <c r="AH1947" i="8"/>
  <c r="AH1611" i="8"/>
  <c r="AH2245" i="8"/>
  <c r="AH1909" i="8"/>
  <c r="AH1573" i="8"/>
  <c r="AH1237" i="8"/>
  <c r="AH901" i="8"/>
  <c r="AH565" i="8"/>
  <c r="AH229" i="8"/>
  <c r="AH2244" i="8"/>
  <c r="AH1908" i="8"/>
  <c r="AH1572" i="8"/>
  <c r="AH1236" i="8"/>
  <c r="AH2296" i="8"/>
  <c r="AH1960" i="8"/>
  <c r="AH1624" i="8"/>
  <c r="AH2040" i="8"/>
  <c r="AH1569" i="8"/>
  <c r="AH1134" i="8"/>
  <c r="AH725" i="8"/>
  <c r="AH322" i="8"/>
  <c r="AH724" i="8"/>
  <c r="AH1757" i="8"/>
  <c r="AH2039" i="8"/>
  <c r="AH1568" i="8"/>
  <c r="AH1099" i="8"/>
  <c r="AH620" i="8"/>
  <c r="AH31" i="8"/>
  <c r="AH2309" i="8"/>
  <c r="AH1842" i="8"/>
  <c r="AH1382" i="8"/>
  <c r="AH959" i="8"/>
  <c r="AH553" i="8"/>
  <c r="AH2392" i="8"/>
  <c r="AH1916" i="8"/>
  <c r="AH1454" i="8"/>
  <c r="AH1028" i="8"/>
  <c r="AH618" i="8"/>
  <c r="AH222" i="8"/>
  <c r="AH682" i="8"/>
  <c r="AH1450" i="8"/>
  <c r="AH1995" i="8"/>
  <c r="AH1525" i="8"/>
  <c r="AH1094" i="8"/>
  <c r="AH684" i="8"/>
  <c r="AH286" i="8"/>
  <c r="AH1874" i="8"/>
  <c r="AH954" i="8"/>
  <c r="AH1990" i="8"/>
  <c r="AH2110" i="8"/>
  <c r="AH1638" i="8"/>
  <c r="AH1201" i="8"/>
  <c r="AH786" i="8"/>
  <c r="AH384" i="8"/>
  <c r="AH30" i="8"/>
  <c r="AH1599" i="8"/>
  <c r="AH512" i="8"/>
  <c r="AH2379" i="8"/>
  <c r="AH1905" i="8"/>
  <c r="AH1440" i="8"/>
  <c r="AH1015" i="8"/>
  <c r="AH609" i="8"/>
  <c r="AH2214" i="8"/>
  <c r="AH2332" i="8"/>
  <c r="AH1859" i="8"/>
  <c r="AH1400" i="8"/>
  <c r="AH977" i="8"/>
  <c r="AH568" i="8"/>
  <c r="AH174" i="8"/>
  <c r="AH269" i="8"/>
  <c r="AH1974" i="8"/>
  <c r="AH1510" i="8"/>
  <c r="AH1077" i="8"/>
  <c r="AH670" i="8"/>
  <c r="AH272" i="8"/>
  <c r="AH2290" i="8"/>
  <c r="AH1818" i="8"/>
  <c r="AH1364" i="8"/>
  <c r="AH905" i="8"/>
  <c r="AH335" i="8"/>
  <c r="AH1871" i="8"/>
  <c r="AH1090" i="8"/>
  <c r="AH424" i="8"/>
  <c r="AH2086" i="8"/>
  <c r="AH1268" i="8"/>
  <c r="AH589" i="8"/>
  <c r="AH14" i="8"/>
  <c r="AH1987" i="8"/>
  <c r="AH951" i="8"/>
  <c r="AH1560" i="8"/>
  <c r="AH1791" i="8"/>
  <c r="AH1034" i="8"/>
  <c r="AH2399" i="8"/>
  <c r="AH1671" i="8"/>
  <c r="AH943" i="8"/>
  <c r="AH1641" i="8"/>
  <c r="AH2202" i="8"/>
  <c r="AH1278" i="8"/>
  <c r="AH550" i="8"/>
  <c r="AH1445" i="8"/>
  <c r="AH1921" i="8"/>
  <c r="AH1920" i="8"/>
  <c r="AH996" i="8"/>
  <c r="AH268" i="8"/>
  <c r="AH2031" i="8"/>
  <c r="AH2077" i="8"/>
  <c r="AH1349" i="8"/>
  <c r="AH425" i="8"/>
  <c r="AH2048" i="8"/>
  <c r="AH1320" i="8"/>
  <c r="AH1792" i="8"/>
  <c r="AH1728" i="8"/>
  <c r="AH555" i="8"/>
  <c r="AH45" i="8"/>
  <c r="AH1686" i="8"/>
  <c r="AH289" i="8"/>
  <c r="AH1997" i="8"/>
  <c r="AH790" i="8"/>
  <c r="AH2112" i="8"/>
  <c r="AH1131" i="8"/>
  <c r="AH44" i="8"/>
  <c r="AH2152" i="8"/>
  <c r="AH923" i="8"/>
  <c r="AH10" i="8"/>
  <c r="AH2388" i="8"/>
  <c r="AH1413" i="8"/>
  <c r="AH513" i="8"/>
  <c r="AH1162" i="8"/>
  <c r="AH2101" i="8"/>
  <c r="AH1120" i="8"/>
  <c r="AH1981" i="8"/>
  <c r="AH1548" i="8"/>
  <c r="AH402" i="8"/>
  <c r="AH2170" i="8"/>
  <c r="AH1185" i="8"/>
  <c r="AH76" i="8"/>
  <c r="AH1509" i="8"/>
  <c r="AH2387" i="8"/>
  <c r="AH699" i="8"/>
  <c r="AH1463" i="8"/>
  <c r="AH795" i="8"/>
  <c r="AH446" i="8"/>
  <c r="AH750" i="8"/>
  <c r="AH107" i="8"/>
  <c r="AH302" i="8"/>
  <c r="AH1188" i="8"/>
  <c r="AH455" i="8"/>
  <c r="AH2302" i="8"/>
  <c r="AH1266" i="8"/>
  <c r="AH580" i="8"/>
  <c r="AH24" i="8"/>
  <c r="AH1649" i="8"/>
  <c r="AH510" i="8"/>
  <c r="AH457" i="8"/>
  <c r="AH1700" i="8"/>
  <c r="AH1496" i="8"/>
  <c r="AH1789" i="8"/>
  <c r="AH1032" i="8"/>
  <c r="AH261" i="8"/>
  <c r="AH1776" i="8"/>
  <c r="AH1926" i="8"/>
  <c r="AH1316" i="8"/>
  <c r="AH1771" i="8"/>
  <c r="AH1693" i="8"/>
  <c r="AH1787" i="8"/>
  <c r="AH1020" i="8"/>
  <c r="AH361" i="8"/>
  <c r="AH571" i="8"/>
  <c r="AH1927" i="8"/>
  <c r="AH300" i="8"/>
  <c r="AH562" i="8"/>
  <c r="AH613" i="8"/>
  <c r="AH1930" i="8"/>
  <c r="AH1142" i="8"/>
  <c r="AH462" i="8"/>
  <c r="AH1386" i="8"/>
  <c r="AH849" i="8"/>
  <c r="AH734" i="8"/>
  <c r="AH1371" i="8"/>
  <c r="AH142" i="8"/>
  <c r="AH2358" i="8"/>
  <c r="AH1620" i="8"/>
  <c r="AH883" i="8"/>
  <c r="AH234" i="8"/>
  <c r="AH1749" i="8"/>
  <c r="AH1968" i="8"/>
  <c r="AH332" i="8"/>
  <c r="AH711" i="8"/>
  <c r="AH1826" i="8"/>
  <c r="AH1051" i="8"/>
  <c r="AH82" i="8"/>
  <c r="AH2334" i="8"/>
  <c r="AH712" i="8"/>
  <c r="AH1616" i="8"/>
  <c r="AH47" i="8"/>
  <c r="AH1424" i="8"/>
  <c r="AH1410" i="8"/>
  <c r="AH1886" i="8"/>
  <c r="AH1103" i="8"/>
  <c r="AH1812" i="8"/>
  <c r="AH1039" i="8"/>
  <c r="AH373" i="8"/>
  <c r="AH1946" i="8"/>
  <c r="AH1155" i="8"/>
  <c r="AH477" i="8"/>
  <c r="AH2166" i="8"/>
  <c r="AH1178" i="8"/>
  <c r="AH1465" i="8"/>
  <c r="AH277" i="8"/>
  <c r="AH710" i="8"/>
  <c r="AH85" i="8"/>
  <c r="AH1610" i="8"/>
  <c r="AH2103" i="8"/>
  <c r="AH1243" i="8"/>
  <c r="AH1057" i="8"/>
  <c r="AH1287" i="8"/>
  <c r="AH1091" i="8"/>
  <c r="AH330" i="8"/>
  <c r="AH25" i="8"/>
  <c r="AH2371" i="8"/>
  <c r="AH1643" i="8"/>
  <c r="AH719" i="8"/>
  <c r="AH1585" i="8"/>
  <c r="AH2174" i="8"/>
  <c r="AH1250" i="8"/>
  <c r="AH522" i="8"/>
  <c r="AH997" i="8"/>
  <c r="AH1893" i="8"/>
  <c r="AH1892" i="8"/>
  <c r="AH968" i="8"/>
  <c r="AH240" i="8"/>
  <c r="AH1807" i="8"/>
  <c r="AH2049" i="8"/>
  <c r="AH1321" i="8"/>
  <c r="AH397" i="8"/>
  <c r="AH2020" i="8"/>
  <c r="AH1068" i="8"/>
  <c r="AH1764" i="8"/>
  <c r="AH1687" i="8"/>
  <c r="AH518" i="8"/>
  <c r="AH419" i="8"/>
  <c r="AH1383" i="8"/>
  <c r="AH256" i="8"/>
  <c r="AH1958" i="8"/>
  <c r="AH756" i="8"/>
  <c r="AH2074" i="8"/>
  <c r="AH855" i="8"/>
  <c r="AH1913" i="8"/>
  <c r="AH2111" i="8"/>
  <c r="AH890" i="8"/>
  <c r="AH2347" i="8"/>
  <c r="AH2390" i="8"/>
  <c r="AH1379" i="8"/>
  <c r="AH480" i="8"/>
  <c r="AH1092" i="8"/>
  <c r="AH2064" i="8"/>
  <c r="AH846" i="8"/>
  <c r="AH1940" i="8"/>
  <c r="AH1511" i="8"/>
  <c r="AH370" i="8"/>
  <c r="AH2134" i="8"/>
  <c r="AH906" i="8"/>
  <c r="AH26" i="8"/>
  <c r="AH1469" i="8"/>
  <c r="AH2318" i="8"/>
  <c r="AH643" i="8"/>
  <c r="AH978" i="8"/>
  <c r="AH301" i="8"/>
  <c r="AH2204" i="8"/>
  <c r="AH697" i="8"/>
  <c r="AH2365" i="8"/>
  <c r="AH33" i="8"/>
  <c r="AH900" i="8"/>
  <c r="AH195" i="8"/>
  <c r="AH2237" i="8"/>
  <c r="AH1210" i="8"/>
  <c r="AH527" i="8"/>
  <c r="AH6" i="8"/>
  <c r="AH1319" i="8"/>
  <c r="AH248" i="8"/>
  <c r="AH144" i="8"/>
  <c r="AH1183" i="8"/>
  <c r="AH1119" i="8"/>
  <c r="AH1729" i="8"/>
  <c r="AH972" i="8"/>
  <c r="AH208" i="8"/>
  <c r="AH1385" i="8"/>
  <c r="AH1774" i="8"/>
  <c r="AH953" i="8"/>
  <c r="AH1369" i="8"/>
  <c r="AH1300" i="8"/>
  <c r="AH1715" i="8"/>
  <c r="AH967" i="8"/>
  <c r="AH308" i="8"/>
  <c r="AH306" i="8"/>
  <c r="AH1635" i="8"/>
  <c r="AH2208" i="8"/>
  <c r="AH196" i="8"/>
  <c r="AH194" i="8"/>
  <c r="AH1855" i="8"/>
  <c r="AH1079" i="8"/>
  <c r="AH409" i="8"/>
  <c r="AH1197" i="8"/>
  <c r="AH570" i="8"/>
  <c r="AH458" i="8"/>
  <c r="AH1070" i="8"/>
  <c r="AH2205" i="8"/>
  <c r="AH138" i="8"/>
  <c r="AH1551" i="8"/>
  <c r="AH835" i="8"/>
  <c r="AH181" i="8"/>
  <c r="AH1356" i="8"/>
  <c r="AH1748" i="8"/>
  <c r="AH231" i="8"/>
  <c r="AH598" i="8"/>
  <c r="AH1750" i="8"/>
  <c r="AH1002" i="8"/>
  <c r="AH28" i="8"/>
  <c r="AH2183" i="8"/>
  <c r="AH543" i="8"/>
  <c r="AH1479" i="8"/>
  <c r="AH2335" i="8"/>
  <c r="AH1295" i="8"/>
  <c r="AH1047" i="8"/>
  <c r="AH1813" i="8"/>
  <c r="AH1040" i="8"/>
  <c r="AH1737" i="8"/>
  <c r="AH983" i="8"/>
  <c r="AH325" i="8"/>
  <c r="AH1884" i="8"/>
  <c r="AH1101" i="8"/>
  <c r="AH427" i="8"/>
  <c r="AH2093" i="8"/>
  <c r="AH813" i="8"/>
  <c r="AH2343" i="8"/>
  <c r="AH1615" i="8"/>
  <c r="AH691" i="8"/>
  <c r="AH1501" i="8"/>
  <c r="AH1950" i="8"/>
  <c r="AH1222" i="8"/>
  <c r="AH494" i="8"/>
  <c r="AH913" i="8"/>
  <c r="AH1865" i="8"/>
  <c r="AH1668" i="8"/>
  <c r="AH940" i="8"/>
  <c r="AH212" i="8"/>
  <c r="AH1779" i="8"/>
  <c r="AH2021" i="8"/>
  <c r="AH1097" i="8"/>
  <c r="AH369" i="8"/>
  <c r="AH1992" i="8"/>
  <c r="AH2381" i="8"/>
  <c r="AH1736" i="8"/>
  <c r="AH1384" i="8"/>
  <c r="AH486" i="8"/>
  <c r="AH191" i="8"/>
  <c r="AH1347" i="8"/>
  <c r="AH192" i="8"/>
  <c r="AH1646" i="8"/>
  <c r="AH723" i="8"/>
  <c r="AH2037" i="8"/>
  <c r="AH822" i="8"/>
  <c r="AH1234" i="8"/>
  <c r="AH1799" i="8"/>
  <c r="AH854" i="8"/>
  <c r="AH2150" i="8"/>
  <c r="AH2348" i="8"/>
  <c r="AH1343" i="8"/>
  <c r="AH220" i="8"/>
  <c r="AH988" i="8"/>
  <c r="AH2023" i="8"/>
  <c r="AH812" i="8"/>
  <c r="AH1901" i="8"/>
  <c r="AH1224" i="8"/>
  <c r="AH337" i="8"/>
  <c r="AH2095" i="8"/>
  <c r="AH872" i="8"/>
  <c r="AH19" i="8"/>
  <c r="AH1148" i="8"/>
  <c r="AH2241" i="8"/>
  <c r="AH590" i="8"/>
  <c r="AH919" i="8"/>
  <c r="AH2066" i="8"/>
  <c r="AH2303" i="8"/>
  <c r="AH640" i="8"/>
  <c r="AH2002" i="8"/>
  <c r="AH2215" i="8"/>
  <c r="AH563" i="8"/>
  <c r="AH1983" i="8"/>
  <c r="AH2162" i="8"/>
  <c r="AH1145" i="8"/>
  <c r="AH471" i="8"/>
  <c r="AH413" i="8"/>
  <c r="AH964" i="8"/>
  <c r="AH56" i="8"/>
  <c r="AH2058" i="8"/>
  <c r="AH842" i="8"/>
  <c r="AH837" i="8"/>
  <c r="AH1654" i="8"/>
  <c r="AH916" i="8"/>
  <c r="AH162" i="8"/>
  <c r="AH1074" i="8"/>
  <c r="AH1634" i="8"/>
  <c r="AH676" i="8"/>
  <c r="AH1067" i="8"/>
  <c r="AH896" i="8"/>
  <c r="AH1653" i="8"/>
  <c r="AH910" i="8"/>
  <c r="AH260" i="8"/>
  <c r="AH57" i="8"/>
  <c r="AH1374" i="8"/>
  <c r="AH1847" i="8"/>
  <c r="AH2129" i="8"/>
  <c r="AH1982" i="8"/>
  <c r="AH1786" i="8"/>
  <c r="AH1019" i="8"/>
  <c r="AH360" i="8"/>
  <c r="AH965" i="8"/>
  <c r="AH249" i="8"/>
  <c r="AH198" i="8"/>
  <c r="AH784" i="8"/>
  <c r="AH1497" i="8"/>
  <c r="AH2338" i="8"/>
  <c r="AH1484" i="8"/>
  <c r="AH778" i="8"/>
  <c r="AH135" i="8"/>
  <c r="AH1230" i="8"/>
  <c r="AH1617" i="8"/>
  <c r="AH80" i="8"/>
  <c r="AH435" i="8"/>
  <c r="AH1690" i="8"/>
  <c r="AH945" i="8"/>
  <c r="AH9" i="8"/>
  <c r="AH2315" i="8"/>
  <c r="AH1391" i="8"/>
  <c r="AH663" i="8"/>
  <c r="AH1389" i="8"/>
  <c r="AH1922" i="8"/>
  <c r="AH1194" i="8"/>
  <c r="AH270" i="8"/>
  <c r="AH829" i="8"/>
  <c r="AH1837" i="8"/>
  <c r="AH1640" i="8"/>
  <c r="AH912" i="8"/>
  <c r="AH29" i="8"/>
  <c r="AH1751" i="8"/>
  <c r="AH1993" i="8"/>
  <c r="AH1069" i="8"/>
  <c r="AH341" i="8"/>
  <c r="AH1768" i="8"/>
  <c r="AH2353" i="8"/>
  <c r="AH1708" i="8"/>
  <c r="AH1350" i="8"/>
  <c r="AH454" i="8"/>
  <c r="AH2310" i="8"/>
  <c r="AH1313" i="8"/>
  <c r="AH125" i="8"/>
  <c r="AH1605" i="8"/>
  <c r="AH686" i="8"/>
  <c r="AH1720" i="8"/>
  <c r="AH788" i="8"/>
  <c r="AH1021" i="8"/>
  <c r="AH1760" i="8"/>
  <c r="AH821" i="8"/>
  <c r="AH1486" i="8"/>
  <c r="AH2306" i="8"/>
  <c r="AH1309" i="8"/>
  <c r="AH188" i="8"/>
  <c r="AH921" i="8"/>
  <c r="AH1709" i="8"/>
  <c r="AH779" i="8"/>
  <c r="AH1860" i="8"/>
  <c r="AH1186" i="8"/>
  <c r="AH305" i="8"/>
  <c r="AH1778" i="8"/>
  <c r="AH840" i="8"/>
  <c r="AH13" i="8"/>
  <c r="AH1114" i="8"/>
  <c r="AH2165" i="8"/>
  <c r="AH166" i="8"/>
  <c r="AH866" i="8"/>
  <c r="AH1438" i="8"/>
  <c r="AH2238" i="8"/>
  <c r="AH581" i="8"/>
  <c r="AH1785" i="8"/>
  <c r="AH459" i="8"/>
  <c r="AH297" i="8"/>
  <c r="AH1429" i="8"/>
  <c r="AH1862" i="8"/>
  <c r="AH1087" i="8"/>
  <c r="AH414" i="8"/>
  <c r="AH2220" i="8"/>
  <c r="AH680" i="8"/>
  <c r="AH2282" i="8"/>
  <c r="AH1911" i="8"/>
  <c r="AH561" i="8"/>
  <c r="AH394" i="8"/>
  <c r="AH1580" i="8"/>
  <c r="AH863" i="8"/>
  <c r="AH63" i="8"/>
  <c r="AH796" i="8"/>
  <c r="AH1317" i="8"/>
  <c r="AH345" i="8"/>
  <c r="AH730" i="8"/>
  <c r="AH445" i="8"/>
  <c r="AH1579" i="8"/>
  <c r="AH862" i="8"/>
  <c r="AH207" i="8"/>
  <c r="AH2068" i="8"/>
  <c r="AH1135" i="8"/>
  <c r="AH1372" i="8"/>
  <c r="AH1630" i="8"/>
  <c r="AH1428" i="8"/>
  <c r="AH1714" i="8"/>
  <c r="AH966" i="8"/>
  <c r="AH307" i="8"/>
  <c r="AH740" i="8"/>
  <c r="AH2288" i="8"/>
  <c r="AH2361" i="8"/>
  <c r="AH506" i="8"/>
  <c r="AH1121" i="8"/>
  <c r="AH2264" i="8"/>
  <c r="AH1426" i="8"/>
  <c r="AH726" i="8"/>
  <c r="AH83" i="8"/>
  <c r="AH1050" i="8"/>
  <c r="AH1481" i="8"/>
  <c r="AH2254" i="8"/>
  <c r="AH278" i="8"/>
  <c r="AH1619" i="8"/>
  <c r="AH834" i="8"/>
  <c r="AH1618" i="8"/>
  <c r="AH1890" i="8"/>
  <c r="AH379" i="8"/>
  <c r="AH1173" i="8"/>
  <c r="AH2185" i="8"/>
  <c r="AH937" i="8"/>
  <c r="AH542" i="8"/>
  <c r="AH1673" i="8"/>
  <c r="AH932" i="8"/>
  <c r="AH1597" i="8"/>
  <c r="AH870" i="8"/>
  <c r="AH218" i="8"/>
  <c r="AH1735" i="8"/>
  <c r="AH982" i="8"/>
  <c r="AH323" i="8"/>
  <c r="AH1945" i="8"/>
  <c r="AH235" i="8"/>
  <c r="AH1951" i="8"/>
  <c r="AH1027" i="8"/>
  <c r="AH299" i="8"/>
  <c r="AH2286" i="8"/>
  <c r="AH1558" i="8"/>
  <c r="AH830" i="8"/>
  <c r="AH1613" i="8"/>
  <c r="AH2201" i="8"/>
  <c r="AH2004" i="8"/>
  <c r="AH1276" i="8"/>
  <c r="AH548" i="8"/>
  <c r="AH2115" i="8"/>
  <c r="AH2357" i="8"/>
  <c r="AH1433" i="8"/>
  <c r="AH705" i="8"/>
  <c r="AH2328" i="8"/>
  <c r="AH1404" i="8"/>
  <c r="AH2072" i="8"/>
  <c r="AH1844" i="8"/>
  <c r="AH894" i="8"/>
  <c r="AH16" i="8"/>
  <c r="AH1802" i="8"/>
  <c r="AH791" i="8"/>
  <c r="AH2113" i="8"/>
  <c r="AH1132" i="8"/>
  <c r="AH124" i="8"/>
  <c r="AH1239" i="8"/>
  <c r="AH351" i="8"/>
  <c r="AH2269" i="8"/>
  <c r="AH1272" i="8"/>
  <c r="AH385" i="8"/>
  <c r="AH283" i="8"/>
  <c r="AH1798" i="8"/>
  <c r="AH616" i="8"/>
  <c r="AH2029" i="8"/>
  <c r="AH1716" i="8"/>
  <c r="AH1228" i="8"/>
  <c r="AH2375" i="8"/>
  <c r="AH1663" i="8"/>
  <c r="AH738" i="8"/>
  <c r="AH566" i="8"/>
  <c r="AH1291" i="8"/>
  <c r="AH401" i="8"/>
  <c r="AH1622" i="8"/>
  <c r="AH599" i="8"/>
  <c r="AH1281" i="8"/>
  <c r="AH1659" i="8"/>
  <c r="AH165" i="8"/>
  <c r="AH1627" i="8"/>
  <c r="AH1330" i="8"/>
  <c r="AH111" i="8"/>
  <c r="AH1196" i="8"/>
  <c r="AH508" i="8"/>
  <c r="AH1430" i="8"/>
  <c r="AH949" i="8"/>
  <c r="AH1459" i="8"/>
  <c r="AH749" i="8"/>
  <c r="AH110" i="8"/>
  <c r="AH519" i="8"/>
  <c r="AH1191" i="8"/>
  <c r="AH1705" i="8"/>
  <c r="AH398" i="8"/>
  <c r="AH503" i="8"/>
  <c r="AH2010" i="8"/>
  <c r="AH1207" i="8"/>
  <c r="AH470" i="8"/>
  <c r="AH407" i="8"/>
  <c r="AH569" i="8"/>
  <c r="AH98" i="8"/>
  <c r="AH456" i="8"/>
  <c r="AH342" i="8"/>
  <c r="AH2009" i="8"/>
  <c r="AH1199" i="8"/>
  <c r="AH525" i="8"/>
  <c r="AH1650" i="8"/>
  <c r="AH460" i="8"/>
  <c r="AH1574" i="8"/>
  <c r="AH1846" i="8"/>
  <c r="AH1694" i="8"/>
  <c r="AH2148" i="8"/>
  <c r="AH1323" i="8"/>
  <c r="AH629" i="8"/>
  <c r="AH2294" i="8"/>
  <c r="AH1508" i="8"/>
  <c r="AH1849" i="8"/>
  <c r="AH20" i="8"/>
  <c r="AH1007" i="8"/>
  <c r="AH1179" i="8"/>
  <c r="AH1828" i="8"/>
  <c r="AH1056" i="8"/>
  <c r="AH392" i="8"/>
  <c r="AH134" i="8"/>
  <c r="AH179" i="8"/>
  <c r="AH768" i="8"/>
  <c r="AH1227" i="8"/>
  <c r="AH2046" i="8"/>
  <c r="AH1231" i="8"/>
  <c r="AH391" i="8"/>
  <c r="AH333" i="8"/>
  <c r="AH1049" i="8"/>
  <c r="AH2042" i="8"/>
  <c r="AH378" i="8"/>
  <c r="AH1689" i="8"/>
  <c r="AH659" i="8"/>
  <c r="AH2102" i="8"/>
  <c r="AH1285" i="8"/>
  <c r="AH2025" i="8"/>
  <c r="AH1216" i="8"/>
  <c r="AH536" i="8"/>
  <c r="AH2167" i="8"/>
  <c r="AH1339" i="8"/>
  <c r="AH1727" i="8"/>
  <c r="AH999" i="8"/>
  <c r="AH271" i="8"/>
  <c r="AH2258" i="8"/>
  <c r="AH1530" i="8"/>
  <c r="AH606" i="8"/>
  <c r="AH1529" i="8"/>
  <c r="AH2173" i="8"/>
  <c r="AH1976" i="8"/>
  <c r="AH1248" i="8"/>
  <c r="AH324" i="8"/>
  <c r="AH2087" i="8"/>
  <c r="AH2329" i="8"/>
  <c r="AH1405" i="8"/>
  <c r="AH677" i="8"/>
  <c r="AH2104" i="8"/>
  <c r="AH1376" i="8"/>
  <c r="AH2044" i="8"/>
  <c r="AH1803" i="8"/>
  <c r="AH861" i="8"/>
  <c r="AH224" i="8"/>
  <c r="AH1763" i="8"/>
  <c r="AH757" i="8"/>
  <c r="AH2075" i="8"/>
  <c r="AH1098" i="8"/>
  <c r="AH2192" i="8"/>
  <c r="AH1203" i="8"/>
  <c r="AH319" i="8"/>
  <c r="AH2232" i="8"/>
  <c r="AH1238" i="8"/>
  <c r="AH122" i="8"/>
  <c r="AH152" i="8"/>
  <c r="AH1759" i="8"/>
  <c r="AH583" i="8"/>
  <c r="AH1954" i="8"/>
  <c r="AH2180" i="8"/>
  <c r="AH1190" i="8"/>
  <c r="AH2333" i="8"/>
  <c r="AH1625" i="8"/>
  <c r="AH704" i="8"/>
  <c r="AH2250" i="8"/>
  <c r="AH1257" i="8"/>
  <c r="AH368" i="8"/>
  <c r="AH1581" i="8"/>
  <c r="AH532" i="8"/>
  <c r="AH811" i="8"/>
  <c r="AH1591" i="8"/>
  <c r="AH112" i="8"/>
  <c r="AH1245" i="8"/>
  <c r="AH1267" i="8"/>
  <c r="AH65" i="8"/>
  <c r="AH904" i="8"/>
  <c r="AH146" i="8"/>
  <c r="AH1122" i="8"/>
  <c r="AH612" i="8"/>
  <c r="AH1394" i="8"/>
  <c r="AH696" i="8"/>
  <c r="AH64" i="8"/>
  <c r="AH202" i="8"/>
  <c r="AH963" i="8"/>
  <c r="AH1252" i="8"/>
  <c r="AH143" i="8"/>
  <c r="AH241" i="8"/>
  <c r="AH1933" i="8"/>
  <c r="AH1144" i="8"/>
  <c r="AH362" i="8"/>
  <c r="AH149" i="8"/>
  <c r="AH199" i="8"/>
  <c r="AH2137" i="8"/>
  <c r="AH96" i="8"/>
  <c r="AH51" i="8"/>
  <c r="AH1931" i="8"/>
  <c r="AH1143" i="8"/>
  <c r="AH463" i="8"/>
  <c r="AH1322" i="8"/>
  <c r="AH101" i="8"/>
  <c r="AH1072" i="8"/>
  <c r="AH1315" i="8"/>
  <c r="AH1368" i="8"/>
  <c r="AH2081" i="8"/>
  <c r="AH1260" i="8"/>
  <c r="AH573" i="8"/>
  <c r="AH1929" i="8"/>
  <c r="AH1255" i="8"/>
  <c r="AH1373" i="8"/>
  <c r="AH2130" i="8"/>
  <c r="AH673" i="8"/>
  <c r="AH559" i="8"/>
  <c r="AH1756" i="8"/>
  <c r="AH1003" i="8"/>
  <c r="AH338" i="8"/>
  <c r="AH49" i="8"/>
  <c r="AH2261" i="8"/>
  <c r="AH602" i="8"/>
  <c r="AH995" i="8"/>
  <c r="AH1970" i="8"/>
  <c r="AH1176" i="8"/>
  <c r="AH281" i="8"/>
  <c r="AH232" i="8"/>
  <c r="AH936" i="8"/>
  <c r="AH1889" i="8"/>
  <c r="AH230" i="8"/>
  <c r="AH1549" i="8"/>
  <c r="AH132" i="8"/>
  <c r="AH2026" i="8"/>
  <c r="AH1217" i="8"/>
  <c r="AH1952" i="8"/>
  <c r="AH1157" i="8"/>
  <c r="AH478" i="8"/>
  <c r="AH2098" i="8"/>
  <c r="AH1283" i="8"/>
  <c r="AH592" i="8"/>
  <c r="AH2319" i="8"/>
  <c r="AH2344" i="8"/>
  <c r="AH2125" i="8"/>
  <c r="AH1699" i="8"/>
  <c r="AH971" i="8"/>
  <c r="AH1809" i="8"/>
  <c r="AH2230" i="8"/>
  <c r="AH1502" i="8"/>
  <c r="AH578" i="8"/>
  <c r="AH1473" i="8"/>
  <c r="AH1949" i="8"/>
  <c r="AH1948" i="8"/>
  <c r="AH1220" i="8"/>
  <c r="AH296" i="8"/>
  <c r="AH2059" i="8"/>
  <c r="AH2105" i="8"/>
  <c r="AH1377" i="8"/>
  <c r="AH649" i="8"/>
  <c r="AH2076" i="8"/>
  <c r="AH1348" i="8"/>
  <c r="AH1820" i="8"/>
  <c r="AH1765" i="8"/>
  <c r="AH825" i="8"/>
  <c r="AH160" i="8"/>
  <c r="AH1722" i="8"/>
  <c r="AH356" i="8"/>
  <c r="AH2038" i="8"/>
  <c r="AH1062" i="8"/>
  <c r="AH2153" i="8"/>
  <c r="AH1169" i="8"/>
  <c r="AH60" i="8"/>
  <c r="AH2191" i="8"/>
  <c r="AH1202" i="8"/>
  <c r="AH90" i="8"/>
  <c r="AH15" i="8"/>
  <c r="AH1452" i="8"/>
  <c r="AH546" i="8"/>
  <c r="AH1833" i="8"/>
  <c r="AH2139" i="8"/>
  <c r="AH1156" i="8"/>
  <c r="AH2018" i="8"/>
  <c r="AH1588" i="8"/>
  <c r="AH671" i="8"/>
  <c r="AH2211" i="8"/>
  <c r="AH1219" i="8"/>
  <c r="AH108" i="8"/>
  <c r="AH1546" i="8"/>
  <c r="AH499" i="8"/>
  <c r="AH759" i="8"/>
  <c r="AH1521" i="8"/>
  <c r="AH1318" i="8"/>
  <c r="AH782" i="8"/>
  <c r="AH1211" i="8"/>
  <c r="AH526" i="8"/>
  <c r="AH627" i="8"/>
  <c r="AH2065" i="8"/>
  <c r="AH783" i="8"/>
  <c r="AH2382" i="8"/>
  <c r="AH1329" i="8"/>
  <c r="AH639" i="8"/>
  <c r="AH37" i="8"/>
  <c r="AH2289" i="8"/>
  <c r="AH735" i="8"/>
  <c r="AH844" i="8"/>
  <c r="AH2359" i="8"/>
  <c r="AH2277" i="8"/>
  <c r="AH1861" i="8"/>
  <c r="AH1085" i="8"/>
  <c r="AH309" i="8"/>
  <c r="AH2218" i="8"/>
  <c r="AH1989" i="8"/>
  <c r="AH1773" i="8"/>
  <c r="AH2206" i="8"/>
  <c r="AH2345" i="8"/>
  <c r="AH1856" i="8"/>
  <c r="AH1084" i="8"/>
  <c r="AH412" i="8"/>
  <c r="AH908" i="8"/>
  <c r="AH2140" i="8"/>
  <c r="AH678" i="8"/>
  <c r="AH952" i="8"/>
  <c r="AH1006" i="8"/>
  <c r="AH2008" i="8"/>
  <c r="AH1198" i="8"/>
  <c r="AH524" i="8"/>
  <c r="AH1711" i="8"/>
  <c r="AH1017" i="8"/>
  <c r="AH1127" i="8"/>
  <c r="AH1772" i="8"/>
  <c r="AH396" i="8"/>
  <c r="AH1906" i="8"/>
  <c r="AH1691" i="8"/>
  <c r="AH946" i="8"/>
  <c r="AH282" i="8"/>
  <c r="AH18" i="8"/>
  <c r="AH2121" i="8"/>
  <c r="AH491" i="8"/>
  <c r="AH879" i="8"/>
  <c r="AH1897" i="8"/>
  <c r="AH1113" i="8"/>
  <c r="AH180" i="8"/>
  <c r="AH133" i="8"/>
  <c r="AH832" i="8"/>
  <c r="AH1746" i="8"/>
  <c r="AH177" i="8"/>
  <c r="AH1482" i="8"/>
  <c r="AH2182" i="8"/>
  <c r="AH1962" i="8"/>
  <c r="AH1158" i="8"/>
  <c r="AH1885" i="8"/>
  <c r="AH1102" i="8"/>
  <c r="AH428" i="8"/>
  <c r="AH2024" i="8"/>
  <c r="AH2287" i="8"/>
  <c r="AH383" i="8"/>
  <c r="AH1586" i="8"/>
  <c r="AH689" i="8"/>
  <c r="AH1332" i="8"/>
  <c r="AH1723" i="8"/>
  <c r="AH985" i="8"/>
  <c r="AH1432" i="8"/>
  <c r="AH1280" i="8"/>
  <c r="AH2155" i="8"/>
  <c r="AH1567" i="8"/>
  <c r="AH1604" i="8"/>
  <c r="AH2069" i="8"/>
  <c r="AH1342" i="8"/>
  <c r="AH922" i="8"/>
  <c r="AH1672" i="8"/>
  <c r="AH2055" i="8"/>
  <c r="AH702" i="8"/>
  <c r="AH2053" i="8"/>
  <c r="AH1397" i="8"/>
  <c r="AH2360" i="8"/>
  <c r="AH422" i="8"/>
  <c r="AH847" i="8"/>
  <c r="AH1730" i="8"/>
  <c r="AH209" i="8"/>
  <c r="AH1506" i="8"/>
  <c r="AH1770" i="8"/>
  <c r="AH1263" i="8"/>
  <c r="AH200" i="8"/>
  <c r="AH1123" i="8"/>
  <c r="AH1514" i="8"/>
  <c r="AH58" i="8"/>
  <c r="AH2362" i="8"/>
  <c r="AH668" i="8"/>
  <c r="AH741" i="8"/>
  <c r="AH1575" i="8"/>
  <c r="AH2057" i="8"/>
  <c r="AH1902" i="8"/>
  <c r="AH608" i="8"/>
  <c r="AH1000" i="8"/>
  <c r="AH1550" i="8"/>
  <c r="AH833" i="8"/>
  <c r="AH48" i="8"/>
  <c r="AH1969" i="8"/>
  <c r="AH2322" i="8"/>
  <c r="AH2246" i="8"/>
  <c r="AH706" i="8"/>
  <c r="AH1537" i="8"/>
  <c r="AH372" i="8"/>
  <c r="AH1664" i="8"/>
  <c r="AH137" i="8"/>
  <c r="AH1225" i="8"/>
  <c r="AH167" i="8"/>
  <c r="AH292" i="8"/>
  <c r="AH27" i="8"/>
  <c r="AH933" i="8"/>
  <c r="AH764" i="8"/>
  <c r="AH934" i="8"/>
  <c r="AH1105" i="8"/>
  <c r="AH647" i="8"/>
  <c r="AH1104" i="8"/>
  <c r="AH71" i="8"/>
  <c r="AH1666" i="8"/>
  <c r="AH1408" i="8"/>
  <c r="AH836" i="8"/>
  <c r="AH182" i="8"/>
  <c r="AH1045" i="8"/>
  <c r="AH766" i="8"/>
  <c r="AH876" i="8"/>
  <c r="AH73" i="8"/>
  <c r="AH1363" i="8"/>
  <c r="AH2100" i="8"/>
  <c r="AH450" i="8"/>
  <c r="AH742" i="8"/>
  <c r="AH2163" i="8"/>
  <c r="AH1701" i="8"/>
  <c r="AH799" i="8"/>
  <c r="AH105" i="8"/>
  <c r="AH1542" i="8"/>
  <c r="AH1539" i="8"/>
  <c r="AH2326" i="8"/>
  <c r="AH818" i="8"/>
  <c r="AH1814" i="8"/>
  <c r="AH1335" i="8"/>
  <c r="AH2384" i="8"/>
  <c r="AH320" i="8"/>
  <c r="AH2109" i="8"/>
  <c r="AH1008" i="8"/>
  <c r="AH1066" i="8"/>
  <c r="AH2159" i="8"/>
  <c r="AH743" i="8"/>
  <c r="AH2" i="8"/>
  <c r="AH664" i="8"/>
  <c r="AH280" i="8"/>
  <c r="AH1674" i="8"/>
  <c r="AH426" i="8"/>
  <c r="AH1307" i="8"/>
  <c r="AH2275" i="8"/>
  <c r="AH441" i="8"/>
  <c r="AH729" i="8"/>
  <c r="AH2377" i="8"/>
  <c r="AH461" i="8"/>
  <c r="AH1289" i="8"/>
  <c r="AH2242" i="8"/>
  <c r="AH136" i="8"/>
  <c r="AH1766" i="8"/>
  <c r="AH7" i="8"/>
  <c r="AH482" i="8"/>
  <c r="AH751" i="8"/>
  <c r="AH1518" i="8"/>
  <c r="AH1387" i="8"/>
  <c r="AH2337" i="8"/>
  <c r="AH1351" i="8"/>
  <c r="AH1338" i="8"/>
  <c r="AH531" i="8"/>
  <c r="AH2063" i="8"/>
  <c r="AH355" i="8"/>
  <c r="AH1166" i="8"/>
  <c r="AH2285" i="8"/>
  <c r="AH1304" i="8"/>
  <c r="AH1695" i="8"/>
  <c r="AH761" i="8"/>
  <c r="AH2325" i="8"/>
  <c r="AH1242" i="8"/>
  <c r="AH1843" i="8"/>
  <c r="AH1532" i="8"/>
  <c r="AH1566" i="8"/>
  <c r="AH1719" i="8"/>
  <c r="AH1308" i="8"/>
  <c r="AH889" i="8"/>
  <c r="AH1631" i="8"/>
  <c r="AH2017" i="8"/>
  <c r="AH1742" i="8"/>
  <c r="AH2014" i="8"/>
  <c r="AH1337" i="8"/>
  <c r="AH1504" i="8"/>
  <c r="AH364" i="8"/>
  <c r="AH1986" i="8"/>
  <c r="AH1655" i="8"/>
  <c r="AH163" i="8"/>
  <c r="AH962" i="8"/>
  <c r="AH1182" i="8"/>
  <c r="AH804" i="8"/>
  <c r="AH2363" i="8"/>
  <c r="AH731" i="8"/>
  <c r="AH1449" i="8"/>
  <c r="AH35" i="8"/>
  <c r="AH1071" i="8"/>
  <c r="AH2366" i="8"/>
  <c r="AH693" i="8"/>
  <c r="AH1073" i="8"/>
  <c r="AH1561" i="8"/>
  <c r="AH1358" i="8"/>
  <c r="AH442" i="8"/>
  <c r="AH880" i="8"/>
  <c r="AH1483" i="8"/>
  <c r="AH603" i="8"/>
  <c r="AH2327" i="8"/>
  <c r="AH1896" i="8"/>
  <c r="AH2247" i="8"/>
  <c r="AH2168" i="8"/>
  <c r="AH646" i="8"/>
  <c r="AH1466" i="8"/>
  <c r="AH267" i="8"/>
  <c r="AH1594" i="8"/>
  <c r="AH667" i="8"/>
  <c r="AH2323" i="8"/>
  <c r="AH377" i="8"/>
  <c r="AH558" i="8"/>
  <c r="AH183" i="8"/>
  <c r="AH328" i="8"/>
  <c r="AH476" i="8"/>
  <c r="AH84" i="8"/>
  <c r="AH760" i="8"/>
  <c r="AH947" i="8"/>
  <c r="AH429" i="8"/>
  <c r="AH291" i="8"/>
  <c r="AH1738" i="8"/>
  <c r="AH1675" i="8"/>
  <c r="AH987" i="8"/>
  <c r="AH877" i="8"/>
  <c r="AH1888" i="8"/>
  <c r="AH980" i="8"/>
  <c r="AH430" i="8"/>
  <c r="AH68" i="8"/>
  <c r="AH826" i="8"/>
  <c r="AH858" i="8"/>
  <c r="AH1769" i="8"/>
  <c r="AH161" i="8"/>
  <c r="AH2226" i="8"/>
  <c r="AH1042" i="8"/>
  <c r="AH674" i="8"/>
  <c r="AH2223" i="8"/>
  <c r="AH1441" i="8"/>
  <c r="AH395" i="8"/>
  <c r="AH1543" i="8"/>
  <c r="AH116" i="8"/>
  <c r="AH488" i="8"/>
  <c r="AH175" i="8"/>
  <c r="AH1004" i="8"/>
  <c r="AH242" i="8"/>
  <c r="AH1741" i="8"/>
  <c r="AH824" i="8"/>
  <c r="AH1914" i="8"/>
  <c r="AH807" i="8"/>
  <c r="AH2364" i="8"/>
  <c r="AH1431" i="8"/>
  <c r="AH672" i="8"/>
  <c r="AH1513" i="8"/>
  <c r="AH86" i="8"/>
  <c r="AH1354" i="8"/>
  <c r="AH1403" i="8"/>
  <c r="AH1353" i="8"/>
  <c r="AH50" i="8"/>
  <c r="AH717" i="8"/>
  <c r="AH94" i="8"/>
  <c r="AH1875" i="8"/>
  <c r="AH2012" i="8"/>
  <c r="AH625" i="8"/>
  <c r="AH2126" i="8"/>
  <c r="AH658" i="8"/>
  <c r="AH1160" i="8"/>
  <c r="AH46" i="8"/>
  <c r="AH118" i="8"/>
  <c r="AH1279" i="8"/>
  <c r="AH255" i="8"/>
  <c r="AH636" i="8"/>
  <c r="AH899" i="8"/>
  <c r="AH614" i="8"/>
  <c r="AH557" i="8"/>
  <c r="AH1817" i="8"/>
  <c r="AH1540" i="8"/>
  <c r="AH700" i="8"/>
  <c r="AH2035" i="8"/>
  <c r="AH327" i="8"/>
  <c r="AH942" i="8"/>
  <c r="AH2257" i="8"/>
  <c r="AH884" i="8"/>
  <c r="AH1471" i="8"/>
  <c r="AH733" i="8"/>
  <c r="AH2380" i="8"/>
  <c r="AH961" i="8"/>
  <c r="AH1275" i="8"/>
  <c r="AH1492" i="8"/>
  <c r="AH1273" i="8"/>
  <c r="AH1681" i="8"/>
  <c r="AH1200" i="8"/>
  <c r="AH153" i="8"/>
  <c r="AH1592" i="8"/>
  <c r="AH1980" i="8"/>
  <c r="AH1703" i="8"/>
  <c r="AH1973" i="8"/>
  <c r="AH113" i="8"/>
  <c r="AH843" i="8"/>
  <c r="AH311" i="8"/>
  <c r="AH1632" i="8"/>
  <c r="AH1589" i="8"/>
  <c r="AH1854" i="8"/>
  <c r="AH564" i="8"/>
  <c r="AH897" i="8"/>
  <c r="AH748" i="8"/>
  <c r="AH1507" i="8"/>
  <c r="AH343" i="8"/>
  <c r="AH1392" i="8"/>
  <c r="AH2142" i="8"/>
  <c r="AH732" i="8"/>
  <c r="AH2295" i="8"/>
  <c r="AH259" i="8"/>
  <c r="AH679" i="8"/>
  <c r="AH1302" i="8"/>
  <c r="AH1297" i="8"/>
  <c r="AH334" i="8"/>
  <c r="AH1967" i="8"/>
  <c r="AH1425" i="8"/>
  <c r="AH493" i="8"/>
  <c r="AH2107" i="8"/>
  <c r="AH1823" i="8"/>
  <c r="AH2178" i="8"/>
  <c r="AH2099" i="8"/>
  <c r="AH594" i="8"/>
  <c r="AH1402" i="8"/>
  <c r="AH217" i="8"/>
  <c r="AH1536" i="8"/>
  <c r="AH1409" i="8"/>
  <c r="AH1621" i="8"/>
  <c r="AH1427" i="8"/>
  <c r="AH868" i="8"/>
  <c r="AH728" i="8"/>
  <c r="AH1299" i="8"/>
  <c r="AH216" i="8"/>
  <c r="AH928" i="8"/>
  <c r="AH444" i="8"/>
  <c r="AH597" i="8"/>
  <c r="AH1478" i="8"/>
  <c r="AH1282" i="8"/>
  <c r="AH274" i="8"/>
  <c r="AH168" i="8"/>
  <c r="AH1159" i="8"/>
  <c r="AH727" i="8"/>
  <c r="AH1495" i="8"/>
  <c r="AH540" i="8"/>
  <c r="AH127" i="8"/>
  <c r="AH2181" i="8"/>
  <c r="AH1037" i="8"/>
  <c r="AH801" i="8"/>
  <c r="AH1208" i="8"/>
  <c r="AH893" i="8"/>
  <c r="AH2187" i="8"/>
  <c r="AH2317" i="8"/>
  <c r="AH1075" i="8"/>
  <c r="AH950" i="8"/>
  <c r="AH1571" i="8"/>
  <c r="AH777" i="8"/>
  <c r="AH1467" i="8"/>
  <c r="AH644" i="8"/>
  <c r="AH541" i="8"/>
  <c r="AH591" i="8"/>
  <c r="AH745" i="8"/>
  <c r="AH170" i="8"/>
  <c r="AH2356" i="8"/>
  <c r="AH810" i="8"/>
  <c r="AH2080" i="8"/>
  <c r="AH793" i="8"/>
  <c r="AH81" i="8"/>
  <c r="AH329" i="8"/>
  <c r="AH376" i="8"/>
  <c r="AH1963" i="8"/>
  <c r="AH1740" i="8"/>
  <c r="AH219" i="8"/>
  <c r="AH500" i="8"/>
  <c r="AH148" i="8"/>
  <c r="AH346" i="8"/>
  <c r="AH250" i="8"/>
  <c r="AH1174" i="8"/>
  <c r="AH762" i="8"/>
  <c r="AH1154" i="8"/>
  <c r="AH1744" i="8"/>
  <c r="AH2007" i="8"/>
  <c r="AH941" i="8"/>
  <c r="AH914" i="8"/>
  <c r="AH2229" i="8"/>
  <c r="AH660" i="8"/>
  <c r="AH1443" i="8"/>
  <c r="AH313" i="8"/>
  <c r="AH2156" i="8"/>
  <c r="AH927" i="8"/>
  <c r="AH1241" i="8"/>
  <c r="AH1204" i="8"/>
  <c r="AH755" i="8"/>
  <c r="AH1644" i="8"/>
  <c r="AH447" i="8"/>
  <c r="AH121" i="8"/>
  <c r="AH1552" i="8"/>
  <c r="AH1150" i="8"/>
  <c r="AH1662" i="8"/>
  <c r="AH1935" i="8"/>
  <c r="AH67" i="8"/>
  <c r="AH295" i="8"/>
  <c r="AH1512" i="8"/>
  <c r="AH1247" i="8"/>
  <c r="AH1519" i="8"/>
  <c r="AH1577" i="8"/>
  <c r="AH247" i="8"/>
  <c r="AH2378" i="8"/>
  <c r="AH695" i="8"/>
  <c r="AH1016" i="8"/>
  <c r="AH1907" i="8"/>
  <c r="AH1324" i="8"/>
  <c r="AH2001" i="8"/>
  <c r="AH399" i="8"/>
  <c r="AH2221" i="8"/>
  <c r="AH203" i="8"/>
  <c r="AH347" i="8"/>
  <c r="AH838" i="8"/>
  <c r="AH1232" i="8"/>
  <c r="AH233" i="8"/>
  <c r="AH1816" i="8"/>
  <c r="AH1357" i="8"/>
  <c r="AH2043" i="8"/>
  <c r="AH1288" i="8"/>
  <c r="AH1112" i="8"/>
  <c r="AH1215" i="8"/>
  <c r="AH315" i="8"/>
  <c r="AH604" i="8"/>
  <c r="AH653" i="8"/>
  <c r="AH1078" i="8"/>
  <c r="AH104" i="8"/>
  <c r="AH575" i="8"/>
  <c r="AH2207" i="8"/>
  <c r="AH776" i="8"/>
  <c r="AH440" i="8"/>
  <c r="AH69" i="8"/>
  <c r="AH2179" i="8"/>
  <c r="AH266" i="8"/>
  <c r="AH576" i="8"/>
  <c r="AH2316" i="8"/>
  <c r="AH418" i="8"/>
  <c r="AH709" i="8"/>
  <c r="AH1732" i="8"/>
  <c r="AH917" i="8"/>
  <c r="AH5" i="8"/>
  <c r="AH1246" i="8"/>
  <c r="AH666" i="8"/>
  <c r="AH827" i="8"/>
  <c r="AH869" i="8"/>
  <c r="AH42" i="8"/>
  <c r="AH656" i="8"/>
  <c r="AH1713" i="8"/>
  <c r="AH288" i="8"/>
  <c r="AH819" i="8"/>
  <c r="AH1576" i="8"/>
  <c r="AH2083" i="8"/>
  <c r="AH898" i="8"/>
  <c r="AH544" i="8"/>
  <c r="AH2320" i="8"/>
  <c r="AH2276" i="8"/>
  <c r="AH2228" i="8"/>
  <c r="AH2236" i="8"/>
  <c r="AH406" i="8"/>
  <c r="AH805" i="8"/>
  <c r="AH903" i="8"/>
  <c r="AH556" i="8"/>
  <c r="AH2022" i="8"/>
  <c r="AH2041" i="8"/>
  <c r="AH1979" i="8"/>
  <c r="AH885" i="8"/>
  <c r="AH886" i="8"/>
  <c r="AH2340" i="8"/>
  <c r="AH632" i="8"/>
  <c r="AH2385" i="8"/>
  <c r="AH89" i="8"/>
  <c r="AH2128" i="8"/>
  <c r="AH421" i="8"/>
  <c r="AH926" i="8"/>
  <c r="AH1170" i="8"/>
  <c r="AH722" i="8"/>
  <c r="AH1344" i="8"/>
  <c r="AH2267" i="8"/>
  <c r="AH88" i="8"/>
  <c r="AH1262" i="8"/>
  <c r="AH1116" i="8"/>
  <c r="AH1623" i="8"/>
  <c r="AH1076" i="8"/>
  <c r="AH2386" i="8"/>
  <c r="AH1985" i="8"/>
  <c r="AH1141" i="8"/>
  <c r="AH1011" i="8"/>
  <c r="AH1033" i="8"/>
  <c r="AH1259" i="8"/>
  <c r="AH2281" i="8"/>
  <c r="AH2299" i="8"/>
  <c r="AH631" i="8"/>
  <c r="AH1189" i="8"/>
  <c r="AH1301" i="8"/>
  <c r="AH1261" i="8"/>
  <c r="AH1710" i="8"/>
  <c r="AH97" i="8"/>
  <c r="AH1651" i="8"/>
  <c r="AH150" i="8"/>
  <c r="AH2138" i="8"/>
  <c r="AH560" i="8"/>
  <c r="AH1177" i="8"/>
  <c r="AH881" i="8"/>
  <c r="AH1676" i="8"/>
  <c r="AH1296" i="8"/>
  <c r="AH1688" i="8"/>
  <c r="AH1106" i="8"/>
  <c r="AH713" i="8"/>
  <c r="AH1608" i="8"/>
  <c r="AH1538" i="8"/>
  <c r="AH169" i="8"/>
  <c r="AH1038" i="8"/>
  <c r="AH115" i="8"/>
  <c r="AH498" i="8"/>
  <c r="AH275" i="8"/>
  <c r="AH708" i="8"/>
  <c r="AH2312" i="8"/>
  <c r="AH1310" i="8"/>
  <c r="AH1327" i="8"/>
  <c r="AH973" i="8"/>
  <c r="AH1014" i="8"/>
  <c r="AH1578" i="8"/>
  <c r="AH1117" i="8"/>
  <c r="AH935" i="8"/>
  <c r="AH930" i="8"/>
  <c r="AH986" i="8"/>
  <c r="AH17" i="8"/>
  <c r="AH2284" i="8"/>
  <c r="AH126" i="8"/>
  <c r="AH787" i="8"/>
  <c r="AH808" i="8"/>
  <c r="AH2085" i="8"/>
  <c r="AH797" i="8"/>
  <c r="AH794" i="8"/>
  <c r="AH1140" i="8"/>
  <c r="AH1126" i="8"/>
  <c r="AH714" i="8"/>
  <c r="AH70" i="8"/>
  <c r="AH227" i="8"/>
  <c r="AH1286" i="8"/>
  <c r="AH22" i="8"/>
  <c r="AH514" i="8"/>
  <c r="AH770" i="8"/>
  <c r="AH405" i="8"/>
  <c r="AH739" i="8"/>
  <c r="AH79" i="8"/>
  <c r="AH1340" i="8"/>
  <c r="AH340" i="8"/>
  <c r="AH1685" i="8"/>
  <c r="AH62" i="8"/>
  <c r="AH87" i="8"/>
  <c r="AH99" i="8"/>
  <c r="AH2298" i="8"/>
  <c r="AH2197" i="8"/>
  <c r="AH1284" i="8"/>
  <c r="AH1359" i="8"/>
  <c r="AH1966" i="8"/>
  <c r="AH1055" i="8"/>
  <c r="AH1866" i="8"/>
  <c r="AH158" i="8"/>
  <c r="AH1612" i="8"/>
  <c r="AH2395" i="8"/>
  <c r="AH1657" i="8"/>
  <c r="AH1712" i="8"/>
  <c r="AH2195" i="8"/>
  <c r="AH2274" i="8"/>
  <c r="AH1598" i="8"/>
  <c r="AH223" i="8"/>
  <c r="AH120" i="8"/>
  <c r="AH449" i="8"/>
  <c r="AH1022" i="8"/>
  <c r="AH2224" i="8"/>
  <c r="AH374" i="8"/>
  <c r="AH36" i="8"/>
  <c r="AH468" i="8"/>
  <c r="AH2092" i="8"/>
  <c r="AH312" i="8"/>
  <c r="AH1395" i="8"/>
  <c r="AH2209" i="8"/>
  <c r="AH1626" i="8"/>
  <c r="AH363" i="8"/>
  <c r="AH2067" i="8"/>
  <c r="AH623" i="8"/>
  <c r="AH1458" i="8"/>
  <c r="AH1018" i="8"/>
  <c r="AH55" i="8"/>
  <c r="AH2222" i="8"/>
  <c r="AH574" i="8"/>
  <c r="AH626" i="8"/>
  <c r="AH294" i="8"/>
  <c r="AH909" i="8"/>
  <c r="AH34" i="8"/>
  <c r="AH246" i="8"/>
  <c r="AH2124" i="8"/>
  <c r="AH497" i="8"/>
  <c r="AH1355" i="8"/>
  <c r="AH2263" i="8"/>
  <c r="AH496" i="8"/>
  <c r="AH437" i="8"/>
  <c r="AH2262" i="8"/>
  <c r="AH767" i="8"/>
  <c r="AH984" i="8"/>
  <c r="AH931" i="8"/>
  <c r="AH1806" i="8"/>
  <c r="AH701" i="8"/>
  <c r="AH1872" i="8"/>
  <c r="AH489" i="8"/>
  <c r="AH595" i="8"/>
  <c r="AH176" i="8"/>
  <c r="AH1352" i="8"/>
  <c r="AH765" i="8"/>
  <c r="AH1972" i="8"/>
  <c r="AH2253" i="8"/>
  <c r="AH371" i="8"/>
  <c r="AH816" i="8"/>
  <c r="AH2050" i="8"/>
  <c r="AH239" i="8"/>
  <c r="AH1903" i="8"/>
  <c r="AH1815" i="8"/>
  <c r="AH1656" i="8"/>
  <c r="AH1794" i="8"/>
  <c r="AH2094" i="8"/>
  <c r="AH211" i="8"/>
  <c r="AH1253" i="8"/>
  <c r="AH262" i="8"/>
  <c r="AH2278" i="8"/>
  <c r="AH511" i="8"/>
  <c r="AH2082" i="8"/>
  <c r="AH147" i="8"/>
  <c r="AH798" i="8"/>
  <c r="AH32" i="8"/>
  <c r="AH882" i="8"/>
  <c r="AH2123" i="8"/>
  <c r="AH178" i="8"/>
  <c r="AH129" i="8"/>
  <c r="AH763" i="8"/>
  <c r="AH535" i="8"/>
  <c r="AH707" i="8"/>
  <c r="AH2106" i="8"/>
  <c r="AH226" i="8"/>
  <c r="AH1118" i="8"/>
  <c r="AH1553" i="8"/>
  <c r="AH1541" i="8"/>
  <c r="AH1692" i="8"/>
  <c r="AH1468" i="8"/>
  <c r="AH119" i="8"/>
  <c r="AH1477" i="8"/>
  <c r="AH214" i="8"/>
  <c r="AH386" i="8"/>
  <c r="AH669" i="8"/>
  <c r="AH1187" i="8"/>
  <c r="AH1448" i="8"/>
  <c r="AH665" i="8"/>
  <c r="AH814" i="8"/>
  <c r="AH1226" i="8"/>
  <c r="AH1894" i="8"/>
  <c r="AH1834" i="8"/>
  <c r="AH1462" i="8"/>
  <c r="AH630" i="8"/>
  <c r="AH390" i="8"/>
  <c r="AH2243" i="8"/>
  <c r="AH375" i="8"/>
  <c r="AH635" i="8"/>
  <c r="AH1838" i="8"/>
  <c r="AH1669" i="8"/>
  <c r="AH1584" i="8"/>
  <c r="AH2367" i="8"/>
  <c r="AH1041" i="8"/>
  <c r="AH1684" i="8"/>
  <c r="AH2157" i="8"/>
  <c r="AH2235" i="8"/>
  <c r="AH1375" i="8"/>
  <c r="AH1682" i="8"/>
  <c r="AH21" i="8"/>
  <c r="AH417" i="8"/>
  <c r="AH989" i="8"/>
  <c r="AH1953" i="8"/>
  <c r="AH2135" i="8"/>
  <c r="AH1290" i="8"/>
  <c r="AH433" i="8"/>
  <c r="AH1535" i="8"/>
  <c r="AH264" i="8"/>
  <c r="AH528" i="8"/>
  <c r="AH1706" i="8"/>
  <c r="AH1367" i="8"/>
  <c r="AH310" i="8"/>
  <c r="AH1850" i="8"/>
  <c r="AH244" i="8"/>
  <c r="AH1393" i="8"/>
  <c r="AH681" i="8"/>
  <c r="AH2280" i="8"/>
  <c r="AH2158" i="8"/>
  <c r="AH151" i="8"/>
  <c r="AH404" i="8"/>
  <c r="AH2127" i="8"/>
  <c r="AH851" i="8"/>
  <c r="AH2141" i="8"/>
  <c r="AH245" i="8"/>
  <c r="AH2047" i="8"/>
  <c r="AH443" i="8"/>
  <c r="AH1229" i="8"/>
  <c r="AH2196" i="8"/>
  <c r="AH1175" i="8"/>
  <c r="AH279" i="8"/>
  <c r="AH2122" i="8"/>
  <c r="AH331" i="8"/>
  <c r="AH875" i="8"/>
  <c r="AH815" i="8"/>
  <c r="AH1665" i="8"/>
  <c r="AH645" i="8"/>
  <c r="AH1805" i="8"/>
  <c r="AH228" i="8"/>
  <c r="AH1829" i="8"/>
  <c r="AH1046" i="8"/>
  <c r="AH596" i="8"/>
  <c r="AH487" i="8"/>
  <c r="AH114" i="8"/>
  <c r="AH1609" i="8"/>
  <c r="AH1401" i="8"/>
  <c r="AH2248" i="8"/>
  <c r="AH657" i="8"/>
  <c r="AH2198" i="8"/>
  <c r="AH78" i="8"/>
  <c r="AH1745" i="8"/>
  <c r="AH607" i="8"/>
  <c r="AH1614" i="8"/>
  <c r="AH773" i="8"/>
  <c r="AH1556" i="8"/>
  <c r="AH2143" i="8"/>
  <c r="AH1013" i="8"/>
  <c r="AH1314" i="8"/>
  <c r="AH2194" i="8"/>
  <c r="AH1161" i="8"/>
  <c r="AH1645" i="8"/>
  <c r="AH2346" i="8"/>
  <c r="AH1412" i="8"/>
  <c r="AH955" i="8"/>
  <c r="AH2096" i="8"/>
  <c r="AH871" i="8"/>
  <c r="AH1464" i="8"/>
  <c r="AH472" i="8"/>
  <c r="AH1790" i="8"/>
  <c r="AH1439" i="8"/>
  <c r="AH1325" i="8"/>
  <c r="AH1570" i="8"/>
  <c r="AH106" i="8"/>
  <c r="AH1065" i="8"/>
  <c r="AH1851" i="8"/>
  <c r="AH1971" i="8"/>
  <c r="AH1107" i="8"/>
  <c r="AH1001" i="8"/>
  <c r="AH2045" i="8"/>
  <c r="AH2321" i="8"/>
  <c r="AH1595" i="8"/>
  <c r="AH1734" i="8"/>
  <c r="AH276" i="8"/>
  <c r="AH895" i="8"/>
  <c r="AH611" i="8"/>
  <c r="AH339" i="8"/>
  <c r="AH2027" i="8"/>
  <c r="AH1887" i="8"/>
  <c r="AH1423" i="8"/>
  <c r="AH41" i="8"/>
  <c r="AH538" i="8"/>
  <c r="AH502" i="8"/>
  <c r="AH2256" i="8"/>
  <c r="AH2265" i="8"/>
  <c r="AH771" i="8"/>
  <c r="AH864" i="8"/>
  <c r="AH694" i="8"/>
  <c r="AH610" i="8"/>
  <c r="AH1407" i="8"/>
  <c r="AH431" i="8"/>
  <c r="AH393" i="8"/>
  <c r="AH186" i="8"/>
  <c r="AH1912" i="8"/>
  <c r="AH273" i="8"/>
  <c r="AH1767" i="8"/>
  <c r="AH1442" i="8"/>
  <c r="AH507" i="8"/>
  <c r="AH490" i="8"/>
  <c r="AH780" i="8"/>
  <c r="AH1214" i="8"/>
  <c r="AH8" i="8"/>
  <c r="AF55" i="8" l="1"/>
  <c r="M22" i="8" s="1"/>
  <c r="AF41" i="8"/>
  <c r="L31" i="8" s="1"/>
  <c r="AF30" i="8"/>
  <c r="L18" i="8" s="1"/>
  <c r="AF23" i="8"/>
  <c r="L9" i="8" s="1"/>
  <c r="AF17" i="8"/>
  <c r="F10" i="8" s="1"/>
  <c r="AF62" i="8"/>
  <c r="M31" i="8" s="1"/>
  <c r="AF48" i="8"/>
  <c r="M15" i="8" s="1"/>
  <c r="AF34" i="8"/>
  <c r="L22" i="8" s="1"/>
  <c r="AF20" i="8"/>
  <c r="F15" i="8" s="1"/>
  <c r="AF10" i="8"/>
  <c r="E10" i="8" s="1"/>
  <c r="AF46" i="8"/>
  <c r="M11" i="8" s="1"/>
  <c r="AF16" i="8"/>
  <c r="F9" i="8" s="1"/>
  <c r="AF61" i="8"/>
  <c r="M28" i="8" s="1"/>
  <c r="AF45" i="8"/>
  <c r="M10" i="8" s="1"/>
  <c r="AF31" i="8"/>
  <c r="L19" i="8" s="1"/>
  <c r="AF22" i="8"/>
  <c r="L8" i="8" s="1"/>
  <c r="AF43" i="8"/>
  <c r="M8" i="8" s="1"/>
  <c r="AF60" i="8"/>
  <c r="M27" i="8" s="1"/>
  <c r="AF44" i="8"/>
  <c r="M9" i="8" s="1"/>
  <c r="AF59" i="8"/>
  <c r="M26" i="8" s="1"/>
  <c r="AF8" i="8"/>
  <c r="E8" i="8" s="1"/>
  <c r="AF52" i="8"/>
  <c r="M19" i="8" s="1"/>
  <c r="AF36" i="8"/>
  <c r="L24" i="8" s="1"/>
  <c r="AF39" i="8"/>
  <c r="L27" i="8" s="1"/>
  <c r="AF25" i="8"/>
  <c r="L11" i="8" s="1"/>
  <c r="AF38" i="8"/>
  <c r="L26" i="8" s="1"/>
  <c r="AF14" i="8"/>
  <c r="F7" i="8" s="1"/>
  <c r="AF54" i="8"/>
  <c r="M21" i="8" s="1"/>
  <c r="AF24" i="8"/>
  <c r="L10" i="8" s="1"/>
  <c r="AF56" i="8"/>
  <c r="M23" i="8" s="1"/>
  <c r="AF37" i="8"/>
  <c r="L25" i="8" s="1"/>
  <c r="AF53" i="8"/>
  <c r="M20" i="8" s="1"/>
  <c r="AF32" i="8"/>
  <c r="L20" i="8" s="1"/>
  <c r="AF58" i="8"/>
  <c r="M25" i="8" s="1"/>
  <c r="AF35" i="8"/>
  <c r="L23" i="8" s="1"/>
  <c r="AF21" i="8"/>
  <c r="L7" i="8" s="1"/>
  <c r="L13" i="8" s="1"/>
  <c r="AF13" i="8"/>
  <c r="E15" i="8" s="1"/>
  <c r="AF57" i="8"/>
  <c r="M24" i="8" s="1"/>
  <c r="AF33" i="8"/>
  <c r="L21" i="8" s="1"/>
  <c r="AF12" i="8"/>
  <c r="E12" i="8" s="1"/>
  <c r="AF50" i="8"/>
  <c r="M17" i="8" s="1"/>
  <c r="AF49" i="8"/>
  <c r="M16" i="8" s="1"/>
  <c r="AF18" i="8"/>
  <c r="F11" i="8" s="1"/>
  <c r="F20" i="8" s="1"/>
  <c r="AF28" i="8"/>
  <c r="L16" i="8" s="1"/>
  <c r="AF9" i="8"/>
  <c r="E9" i="8" s="1"/>
  <c r="AF42" i="8"/>
  <c r="M7" i="8" s="1"/>
  <c r="AF15" i="8"/>
  <c r="F8" i="8" s="1"/>
  <c r="AF7" i="8"/>
  <c r="E7" i="8" s="1"/>
  <c r="AF40" i="8"/>
  <c r="L28" i="8" s="1"/>
  <c r="AF29" i="8"/>
  <c r="L17" i="8" s="1"/>
  <c r="AF11" i="8"/>
  <c r="E11" i="8" s="1"/>
  <c r="E20" i="8" s="1"/>
  <c r="AF47" i="8"/>
  <c r="M12" i="8" s="1"/>
  <c r="AF27" i="8"/>
  <c r="L15" i="8" s="1"/>
  <c r="AF26" i="8"/>
  <c r="L12" i="8" s="1"/>
  <c r="AF19" i="8"/>
  <c r="F12" i="8" s="1"/>
  <c r="AF51" i="8"/>
  <c r="M18" i="8" s="1"/>
  <c r="E21" i="8" l="1"/>
  <c r="F13" i="8"/>
  <c r="L29" i="8"/>
  <c r="L30" i="8" s="1"/>
  <c r="F21" i="8"/>
  <c r="E13" i="8"/>
  <c r="M13" i="8"/>
  <c r="L14" i="8"/>
  <c r="L33" i="8" s="1"/>
  <c r="M29" i="8"/>
  <c r="M30" i="8" s="1"/>
  <c r="L32" i="8" l="1"/>
  <c r="M14" i="8"/>
  <c r="M33" i="8" s="1"/>
  <c r="M32" i="8"/>
  <c r="E16" i="8"/>
  <c r="E14" i="8"/>
  <c r="E17" i="8" s="1"/>
  <c r="F16" i="8"/>
  <c r="F14" i="8"/>
  <c r="F17" i="8" s="1"/>
</calcChain>
</file>

<file path=xl/sharedStrings.xml><?xml version="1.0" encoding="utf-8"?>
<sst xmlns="http://schemas.openxmlformats.org/spreadsheetml/2006/main" count="8436" uniqueCount="761">
  <si>
    <t>都道府県名</t>
    <phoneticPr fontId="7"/>
  </si>
  <si>
    <t>地方公共団体コード</t>
    <phoneticPr fontId="7"/>
  </si>
  <si>
    <t>市区町村名</t>
    <phoneticPr fontId="7"/>
  </si>
  <si>
    <t>ごみ</t>
    <phoneticPr fontId="7"/>
  </si>
  <si>
    <t>し尿</t>
    <phoneticPr fontId="7"/>
  </si>
  <si>
    <t>合計</t>
    <phoneticPr fontId="7"/>
  </si>
  <si>
    <t>ごみ（建設改良費＋処理維持管理費＋その他）（組合分担金を除く）</t>
    <phoneticPr fontId="7"/>
  </si>
  <si>
    <t>し尿（建設改良費＋処理維持管理費＋その他）（組合分担金を除く）</t>
    <phoneticPr fontId="7"/>
  </si>
  <si>
    <t>合計（建設改良費＋処理維持管理費＋その他）（組合分担金を除く）</t>
    <phoneticPr fontId="7"/>
  </si>
  <si>
    <t>合計(特定財源(市区町村分担金を除く)+一般財源)</t>
  </si>
  <si>
    <t>合計(特定財源(市区町村分担金を除く)+一般財源)</t>
    <phoneticPr fontId="7"/>
  </si>
  <si>
    <t>建設改良費(工事費+調査費)(組合分担金を除く)</t>
  </si>
  <si>
    <t>処理及び維持管理費(人件費+処理費+車両購入費+委託費+調査研究費)(組合分担金を除く)</t>
  </si>
  <si>
    <t>その他</t>
    <phoneticPr fontId="7"/>
  </si>
  <si>
    <t>建設改良費(収集運搬施設+工事費+調査費)(組合分担金を除く)</t>
  </si>
  <si>
    <t>特定財源(市区町村分担金を除く)</t>
  </si>
  <si>
    <t>一般財源</t>
    <phoneticPr fontId="7"/>
  </si>
  <si>
    <t>工事費(収集運搬施設+中間処理施設+最終処分場+その他)</t>
  </si>
  <si>
    <t>調査費</t>
    <phoneticPr fontId="7"/>
  </si>
  <si>
    <t>（建設改良費組合分担金）</t>
    <phoneticPr fontId="7"/>
  </si>
  <si>
    <t>人件費（一般職＋収集運搬＋中間処理＋最終処分）</t>
    <phoneticPr fontId="7"/>
  </si>
  <si>
    <t>処理費(収集運搬費+中間処理費+最終処分費)</t>
  </si>
  <si>
    <t>車両等購入費</t>
    <phoneticPr fontId="7"/>
  </si>
  <si>
    <t>委託費(収集運搬費+中間処理費+最終処分費+その他)</t>
  </si>
  <si>
    <t>(組合分担金)</t>
    <phoneticPr fontId="7"/>
  </si>
  <si>
    <t>調査研究費</t>
    <phoneticPr fontId="7"/>
  </si>
  <si>
    <t>国庫支出金</t>
    <phoneticPr fontId="7"/>
  </si>
  <si>
    <t>都道府県支出金</t>
    <phoneticPr fontId="7"/>
  </si>
  <si>
    <t>地方債</t>
    <phoneticPr fontId="7"/>
  </si>
  <si>
    <t>使用料及び手数料</t>
    <phoneticPr fontId="7"/>
  </si>
  <si>
    <t>（市区町村分担金）</t>
    <phoneticPr fontId="7"/>
  </si>
  <si>
    <t>収集運搬施設</t>
    <phoneticPr fontId="7"/>
  </si>
  <si>
    <t>中間処理施設</t>
    <phoneticPr fontId="7"/>
  </si>
  <si>
    <t>最終処分場</t>
    <phoneticPr fontId="7"/>
  </si>
  <si>
    <t>一般職</t>
    <phoneticPr fontId="7"/>
  </si>
  <si>
    <t>収集運搬</t>
    <phoneticPr fontId="7"/>
  </si>
  <si>
    <t>中間処理</t>
    <phoneticPr fontId="7"/>
  </si>
  <si>
    <t>最終処分</t>
    <phoneticPr fontId="7"/>
  </si>
  <si>
    <t>収集運搬費</t>
    <phoneticPr fontId="7"/>
  </si>
  <si>
    <t>中間処理費</t>
    <phoneticPr fontId="7"/>
  </si>
  <si>
    <t>最終処分費</t>
    <phoneticPr fontId="7"/>
  </si>
  <si>
    <t>千円</t>
    <phoneticPr fontId="7"/>
  </si>
  <si>
    <t>北海道</t>
  </si>
  <si>
    <t>01000</t>
  </si>
  <si>
    <t>合計</t>
  </si>
  <si>
    <t>-</t>
  </si>
  <si>
    <t>01100</t>
  </si>
  <si>
    <t>札幌市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</si>
  <si>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</si>
  <si>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</si>
  <si>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</si>
  <si>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</si>
  <si>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</si>
  <si>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</si>
  <si>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</si>
  <si>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</si>
  <si>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</si>
  <si>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</si>
  <si>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</si>
  <si>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</si>
  <si>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</si>
  <si>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</si>
  <si>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</si>
  <si>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</si>
  <si>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</si>
  <si>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</si>
  <si>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</si>
  <si>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</si>
  <si>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</si>
  <si>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</si>
  <si>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</si>
  <si>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</si>
  <si>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</si>
  <si>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</si>
  <si>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</si>
  <si>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</si>
  <si>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</si>
  <si>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</si>
  <si>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</si>
  <si>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</si>
  <si>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</si>
  <si>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</si>
  <si>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</si>
  <si>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</si>
  <si>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</si>
  <si>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</si>
  <si>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</si>
  <si>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</si>
  <si>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</si>
  <si>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</si>
  <si>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</si>
  <si>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</si>
  <si>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</si>
  <si>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</si>
  <si>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</si>
  <si>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</si>
  <si>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</si>
  <si>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</si>
  <si>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</si>
  <si>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</si>
  <si>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</si>
  <si>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</si>
  <si>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</si>
  <si>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</si>
  <si>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</si>
  <si>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</si>
  <si>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</si>
  <si>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</si>
  <si>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</si>
  <si>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</si>
  <si>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</si>
  <si>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</si>
  <si>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</si>
  <si>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</si>
  <si>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</si>
  <si>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</si>
  <si>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</si>
  <si>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</si>
  <si>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</si>
  <si>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</si>
  <si>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</si>
  <si>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</si>
  <si>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</si>
  <si>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</si>
  <si>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</si>
  <si>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</si>
  <si>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</si>
  <si>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</si>
  <si>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</si>
  <si>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</si>
  <si>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</si>
  <si>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</si>
  <si>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</si>
  <si>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</si>
  <si>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</si>
  <si>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</si>
  <si>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</si>
  <si>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</si>
  <si>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</si>
  <si>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</si>
  <si>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</si>
  <si>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</si>
  <si>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</si>
  <si>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</si>
  <si>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</si>
  <si>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</si>
  <si>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</si>
  <si>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</si>
  <si>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</si>
  <si>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</si>
  <si>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</si>
  <si>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</si>
  <si>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</si>
  <si>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</si>
  <si>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</si>
  <si>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</si>
  <si>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</si>
  <si>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</si>
  <si>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</si>
  <si>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</si>
  <si>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</si>
  <si>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</si>
  <si>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</si>
  <si>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</si>
  <si>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</si>
  <si>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</si>
  <si>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</si>
  <si>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</si>
  <si>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</si>
  <si>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</si>
  <si>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</si>
  <si>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</si>
  <si>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</si>
  <si>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</si>
  <si>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</si>
  <si>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</si>
  <si>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</si>
  <si>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</si>
  <si>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</si>
  <si>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</si>
  <si>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</si>
  <si>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</si>
  <si>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</si>
  <si>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</si>
  <si>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</si>
  <si>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</si>
  <si>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</si>
  <si>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</si>
  <si>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</si>
  <si>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</si>
  <si>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</si>
  <si>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</si>
  <si>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</si>
  <si>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</si>
  <si>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</si>
  <si>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</si>
  <si>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</si>
  <si>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</si>
  <si>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</si>
  <si>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</si>
  <si>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</si>
  <si>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</si>
  <si>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</si>
  <si>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</si>
  <si>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</si>
  <si>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</si>
  <si>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</si>
  <si>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</si>
  <si>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</si>
  <si>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</si>
  <si>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</si>
  <si>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</si>
  <si>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</si>
  <si>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</si>
  <si>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</si>
  <si>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</si>
  <si>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</si>
  <si>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</si>
  <si>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</si>
  <si>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</si>
  <si>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</si>
  <si>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</si>
  <si>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</si>
  <si>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</si>
  <si>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</si>
  <si>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</si>
  <si>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</si>
  <si>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</si>
  <si>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</si>
  <si>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</si>
  <si>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</si>
  <si>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</si>
  <si>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</si>
  <si>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</si>
  <si>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</si>
  <si>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</si>
  <si>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</si>
  <si>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</si>
  <si>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</si>
  <si>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</si>
  <si>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</si>
  <si>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</si>
  <si>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</si>
  <si>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</si>
  <si>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</si>
  <si>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</si>
  <si>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</si>
  <si>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</si>
  <si>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</si>
  <si>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</si>
  <si>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</si>
  <si>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</si>
  <si>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</si>
  <si>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</si>
  <si>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</si>
  <si>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</si>
  <si>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</si>
  <si>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</si>
  <si>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</si>
  <si>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</si>
  <si>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</si>
  <si>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</si>
  <si>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</si>
  <si>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</si>
  <si>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</si>
  <si>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</si>
  <si>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</si>
  <si>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</si>
  <si>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</si>
  <si>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</si>
  <si>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</si>
  <si>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</si>
  <si>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</si>
  <si>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</si>
  <si>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</si>
  <si>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</si>
  <si>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</si>
  <si>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</si>
  <si>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</si>
  <si>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</si>
  <si>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</si>
  <si>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</si>
  <si>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</si>
  <si>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</si>
  <si>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</si>
  <si>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</si>
  <si>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</si>
  <si>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</si>
  <si>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</si>
  <si>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</si>
  <si>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</si>
  <si>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</si>
  <si>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</si>
  <si>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</si>
  <si>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</si>
  <si>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</si>
  <si>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</si>
  <si>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</si>
  <si>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01549</t>
  </si>
  <si>
    <t>訓子府町</t>
  </si>
  <si>
    <t>01550</t>
  </si>
  <si>
    <t>置戸町</t>
  </si>
  <si>
    <t>01552</t>
  </si>
  <si>
    <t>佐呂間町</t>
  </si>
  <si>
    <t>01555</t>
  </si>
  <si>
    <t>遠軽町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</si>
  <si>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</si>
  <si>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</si>
  <si>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</si>
  <si>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</si>
  <si>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</si>
  <si>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</si>
  <si>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</si>
  <si>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</si>
  <si>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</si>
  <si>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</si>
  <si>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</si>
  <si>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</si>
  <si>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</si>
  <si>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</si>
  <si>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</si>
  <si>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</si>
  <si>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</si>
  <si>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</si>
  <si>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</si>
  <si>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</si>
  <si>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</si>
  <si>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</si>
  <si>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</si>
  <si>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</si>
  <si>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</si>
  <si>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</si>
  <si>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</si>
  <si>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</si>
  <si>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</si>
  <si>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</si>
  <si>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</si>
  <si>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</si>
  <si>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</si>
  <si>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</si>
  <si>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</si>
  <si>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</si>
  <si>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</si>
  <si>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</si>
  <si>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</si>
  <si>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</si>
  <si>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</si>
  <si>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</si>
  <si>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</si>
  <si>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</si>
  <si>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</si>
  <si>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</si>
  <si>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</si>
  <si>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</si>
  <si>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</si>
  <si>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</si>
  <si>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</si>
  <si>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</si>
  <si>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</si>
  <si>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</si>
  <si>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</si>
  <si>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</si>
  <si>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</si>
  <si>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</si>
  <si>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</si>
  <si>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</si>
  <si>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</si>
  <si>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</si>
  <si>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</si>
  <si>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</si>
  <si>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</si>
  <si>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</si>
  <si>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</si>
  <si>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</si>
  <si>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</si>
  <si>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</si>
  <si>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</si>
  <si>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</si>
  <si>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</si>
  <si>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</si>
  <si>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</si>
  <si>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</si>
  <si>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</si>
  <si>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</si>
  <si>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</si>
  <si>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</si>
  <si>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</si>
  <si>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</si>
  <si>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</si>
  <si>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</si>
  <si>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</si>
  <si>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</si>
  <si>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</si>
  <si>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</si>
  <si>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</si>
  <si>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</si>
  <si>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</si>
  <si>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</si>
  <si>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</si>
  <si>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</si>
  <si>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</si>
  <si>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</si>
  <si>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</si>
  <si>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</si>
  <si>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廃棄物処理事業経費（市区町村の合計）（令和6年度実績）</t>
    <phoneticPr fontId="7"/>
  </si>
  <si>
    <t>一部事務組合・広域連合名</t>
    <phoneticPr fontId="7"/>
  </si>
  <si>
    <t>01810</t>
  </si>
  <si>
    <t>北後志衛生施設組合</t>
  </si>
  <si>
    <t>01813</t>
  </si>
  <si>
    <t>根室北部廃棄物処理広域連合</t>
  </si>
  <si>
    <t>01819</t>
  </si>
  <si>
    <t>名寄地区衛生施設事務組合</t>
  </si>
  <si>
    <t>01823</t>
  </si>
  <si>
    <t>富良野広域連合</t>
  </si>
  <si>
    <t>01827</t>
  </si>
  <si>
    <t>大雪浄化組合</t>
  </si>
  <si>
    <t>01829</t>
  </si>
  <si>
    <t>日高東部衛生組合</t>
  </si>
  <si>
    <t>01838</t>
  </si>
  <si>
    <t>北空知衛生センター組合</t>
  </si>
  <si>
    <t>01848</t>
  </si>
  <si>
    <t>北しりべし廃棄物処理広域連合</t>
  </si>
  <si>
    <t>01849</t>
  </si>
  <si>
    <t>南空知公衆衛生組合</t>
  </si>
  <si>
    <t>01855</t>
  </si>
  <si>
    <t>南部後志環境衛生組合</t>
  </si>
  <si>
    <t>01859</t>
  </si>
  <si>
    <t>岩内地方衛生組合</t>
  </si>
  <si>
    <t>01860</t>
  </si>
  <si>
    <t>北部桧山衛生センター組合</t>
  </si>
  <si>
    <t>01861</t>
  </si>
  <si>
    <t>羽幌町外2町村衛生施設組合</t>
  </si>
  <si>
    <t>01865</t>
  </si>
  <si>
    <t>羊蹄山麓環境衛生組合</t>
  </si>
  <si>
    <t>01868</t>
  </si>
  <si>
    <t>南渡島衛生施設組合</t>
  </si>
  <si>
    <t>01869</t>
  </si>
  <si>
    <t>砂川地区保健衛生組合</t>
  </si>
  <si>
    <t>01873</t>
  </si>
  <si>
    <t>斜里郡3町終末処理事業組合</t>
  </si>
  <si>
    <t>01875</t>
  </si>
  <si>
    <t>西天北五町衛生施設組合</t>
  </si>
  <si>
    <t>01877</t>
  </si>
  <si>
    <t>南十勝複合事務組合</t>
  </si>
  <si>
    <t>01879</t>
  </si>
  <si>
    <t>安平・厚真行政事務組合</t>
  </si>
  <si>
    <t>01883</t>
  </si>
  <si>
    <t>中空知衛生施設組合</t>
  </si>
  <si>
    <t>01885</t>
  </si>
  <si>
    <t>十勝圏複合事務組合</t>
  </si>
  <si>
    <t>01889</t>
  </si>
  <si>
    <t>南部桧山衛生処理組合</t>
  </si>
  <si>
    <t>01890</t>
  </si>
  <si>
    <t>中・北空知廃棄物処理広域連合</t>
  </si>
  <si>
    <t>01891</t>
  </si>
  <si>
    <t>北空知衛生施設組合</t>
  </si>
  <si>
    <t>01892</t>
  </si>
  <si>
    <t>南宗谷衛生施設組合</t>
  </si>
  <si>
    <t>01895</t>
  </si>
  <si>
    <t>根室北部衛生組合</t>
  </si>
  <si>
    <t>01900</t>
  </si>
  <si>
    <t>川上郡衛生処理組合</t>
  </si>
  <si>
    <t>01902</t>
  </si>
  <si>
    <t>渡島西部広域事務組合</t>
  </si>
  <si>
    <t>01916</t>
  </si>
  <si>
    <t>日高中部衛生施設組合</t>
  </si>
  <si>
    <t>01919</t>
  </si>
  <si>
    <t>遠軽地区広域組合</t>
  </si>
  <si>
    <t>01923</t>
  </si>
  <si>
    <t>愛別町外3町塵芥処理組合</t>
  </si>
  <si>
    <t>01932</t>
  </si>
  <si>
    <t>胆振東部日高西部衛生組合</t>
  </si>
  <si>
    <t>01933</t>
  </si>
  <si>
    <t>西いぶり広域連合</t>
  </si>
  <si>
    <t>01934</t>
  </si>
  <si>
    <t>利尻郡清掃施設組合</t>
  </si>
  <si>
    <t>01941</t>
  </si>
  <si>
    <t>南部後志衛生施設組合</t>
  </si>
  <si>
    <t>01943</t>
  </si>
  <si>
    <t>大雪清掃組合</t>
  </si>
  <si>
    <t>01950</t>
  </si>
  <si>
    <t>平取町外2町衛生施設組合</t>
  </si>
  <si>
    <t>01955</t>
  </si>
  <si>
    <t>渡島廃棄物処理広域連合</t>
  </si>
  <si>
    <t>01957</t>
  </si>
  <si>
    <t>留萌南部衛生組合</t>
  </si>
  <si>
    <t>01960</t>
  </si>
  <si>
    <t>北十勝2町環境衛生処理組合</t>
  </si>
  <si>
    <t>01972</t>
  </si>
  <si>
    <t>釧路広域連合</t>
  </si>
  <si>
    <t>01975</t>
  </si>
  <si>
    <t>西紋別地区環境衛生施設組合</t>
  </si>
  <si>
    <t>廃棄物処理事業経費（一部事務組合・広域連合の合計）（令和6年度実績）</t>
    <phoneticPr fontId="7"/>
  </si>
  <si>
    <t>市区町村・一部事務組合・広域連合名</t>
    <phoneticPr fontId="7"/>
  </si>
  <si>
    <t>特定財源(市区町村分担金を除く)</t>
    <phoneticPr fontId="7"/>
  </si>
  <si>
    <t>廃棄物処理事業経費（市区町村及び一部事務組合・広域連合の合計）【歳入】（令和6年度実績）</t>
    <phoneticPr fontId="7"/>
  </si>
  <si>
    <t>建設改良費(工事費+調査費)(組合分担金を除く)</t>
    <phoneticPr fontId="7"/>
  </si>
  <si>
    <t>処理及び維持管理費(人件費+処理費+車両購入費+委託費+調査研究費)(組合分担金を除く)</t>
    <phoneticPr fontId="7"/>
  </si>
  <si>
    <t>工事費(収集運搬施設+中間処理施設+最終処分場+その他)</t>
    <phoneticPr fontId="7"/>
  </si>
  <si>
    <t>処理費(収集運搬費+中間処理費+最終処分費)</t>
    <phoneticPr fontId="7"/>
  </si>
  <si>
    <t>委託費(収集運搬費+中間処理費+最終処分費+その他)</t>
    <phoneticPr fontId="7"/>
  </si>
  <si>
    <t>廃棄物処理事業経費（市区町村及び一部事務組合・広域連合の合計）【歳出】（令和6年度実績）</t>
    <phoneticPr fontId="7"/>
  </si>
  <si>
    <t>合計（広域団体1+広域団体2+広域団体3+広域団体4+広域団体5+広域団体6）</t>
    <phoneticPr fontId="7"/>
  </si>
  <si>
    <t>広域団体1</t>
  </si>
  <si>
    <t>広域団体2</t>
  </si>
  <si>
    <t>広域団体3</t>
  </si>
  <si>
    <t>広域団体4</t>
  </si>
  <si>
    <t>広域団体5</t>
  </si>
  <si>
    <t>広域団体6</t>
  </si>
  <si>
    <t>広域団体コード</t>
  </si>
  <si>
    <t>建設・改良費</t>
    <phoneticPr fontId="7"/>
  </si>
  <si>
    <t>処理及び維持管理費</t>
    <phoneticPr fontId="7"/>
  </si>
  <si>
    <t>小計</t>
    <phoneticPr fontId="7"/>
  </si>
  <si>
    <t/>
  </si>
  <si>
    <t>中・北空知広域連合</t>
  </si>
  <si>
    <t>南部檜山衛生処理組合</t>
  </si>
  <si>
    <t>北しりべし廃棄物広域連合</t>
  </si>
  <si>
    <t>中・北廃棄物広域連合</t>
  </si>
  <si>
    <t>中北空知廃棄物処理広域連合</t>
  </si>
  <si>
    <t>北空知衛生センター</t>
  </si>
  <si>
    <t>愛別町外３町塵芥処理組合</t>
  </si>
  <si>
    <t>羽幌町外２町村衛生施設組合</t>
  </si>
  <si>
    <t>斜里郡３町終末処理事業協同組合</t>
  </si>
  <si>
    <t>斜里郡３町終末処理事業組合</t>
  </si>
  <si>
    <t>斜里郡三町終末処理事業組合</t>
  </si>
  <si>
    <t>平取町外２町衛生施設組合</t>
  </si>
  <si>
    <t>日高東部衛生施設組合</t>
  </si>
  <si>
    <t>北十勝２町環境衛生処理組合</t>
  </si>
  <si>
    <t>北十勝２町衛生処理組合</t>
  </si>
  <si>
    <t>南十勝複合事務組合負担金</t>
  </si>
  <si>
    <t>渡島廃棄物処理広域連合</t>
    <phoneticPr fontId="7"/>
  </si>
  <si>
    <t>西紋別地区環境衛生施設組合</t>
    <phoneticPr fontId="7"/>
  </si>
  <si>
    <t>南部檜山衛生処理組合</t>
    <phoneticPr fontId="7"/>
  </si>
  <si>
    <t>廃棄物処理事業経費【分担金の合計】（令和6年度実績）</t>
    <phoneticPr fontId="7"/>
  </si>
  <si>
    <t>合計（構成市区町村1+～+構成市区町村30）</t>
    <phoneticPr fontId="7"/>
  </si>
  <si>
    <t>構成市区町村1</t>
    <phoneticPr fontId="7"/>
  </si>
  <si>
    <t>構成市区町村2</t>
    <phoneticPr fontId="7"/>
  </si>
  <si>
    <t>構成市区町村3</t>
    <phoneticPr fontId="7"/>
  </si>
  <si>
    <t>構成市区町村4</t>
    <phoneticPr fontId="7"/>
  </si>
  <si>
    <t>構成市区町村5</t>
    <phoneticPr fontId="7"/>
  </si>
  <si>
    <t>構成市区町村6</t>
    <phoneticPr fontId="7"/>
  </si>
  <si>
    <t>構成市区町村7</t>
    <phoneticPr fontId="7"/>
  </si>
  <si>
    <t>構成市区町村8</t>
    <phoneticPr fontId="7"/>
  </si>
  <si>
    <t>構成市区町村9</t>
    <phoneticPr fontId="7"/>
  </si>
  <si>
    <t>構成市区町村10</t>
    <phoneticPr fontId="7"/>
  </si>
  <si>
    <t>構成市区町村11</t>
    <phoneticPr fontId="7"/>
  </si>
  <si>
    <t>構成市区町村12</t>
    <phoneticPr fontId="7"/>
  </si>
  <si>
    <t>構成市区町村13</t>
    <phoneticPr fontId="7"/>
  </si>
  <si>
    <t>構成市区町村14</t>
    <phoneticPr fontId="7"/>
  </si>
  <si>
    <t>構成市区町村15</t>
    <phoneticPr fontId="7"/>
  </si>
  <si>
    <t>構成市区町村16</t>
    <phoneticPr fontId="7"/>
  </si>
  <si>
    <t>構成市区町村17</t>
    <phoneticPr fontId="7"/>
  </si>
  <si>
    <t>構成市区町村18</t>
    <phoneticPr fontId="7"/>
  </si>
  <si>
    <t>構成市区町村19</t>
    <phoneticPr fontId="7"/>
  </si>
  <si>
    <t>構成市区町村20</t>
    <phoneticPr fontId="7"/>
  </si>
  <si>
    <t>構成市区町村21</t>
    <phoneticPr fontId="7"/>
  </si>
  <si>
    <t>構成市区町村22</t>
    <phoneticPr fontId="7"/>
  </si>
  <si>
    <t>構成市区町村23</t>
    <phoneticPr fontId="7"/>
  </si>
  <si>
    <t>構成市区町村24</t>
    <phoneticPr fontId="7"/>
  </si>
  <si>
    <t>構成市区町村25</t>
    <phoneticPr fontId="7"/>
  </si>
  <si>
    <t>構成市区町村26</t>
    <phoneticPr fontId="7"/>
  </si>
  <si>
    <t>構成市区町村27</t>
    <phoneticPr fontId="7"/>
  </si>
  <si>
    <t>構成市区町村28</t>
    <phoneticPr fontId="7"/>
  </si>
  <si>
    <t>構成市区町村29</t>
    <phoneticPr fontId="7"/>
  </si>
  <si>
    <t>構成市区町村30</t>
    <phoneticPr fontId="7"/>
  </si>
  <si>
    <t>市区町村コード</t>
    <phoneticPr fontId="7"/>
  </si>
  <si>
    <t>廃棄物処理事業経費【市区町村分担金の合計（令和6年度実績）</t>
    <phoneticPr fontId="7"/>
  </si>
  <si>
    <t>入力→</t>
  </si>
  <si>
    <t>:市区町村コード(都道府県計は、01000～47000の何れか）</t>
  </si>
  <si>
    <t>（千円）</t>
  </si>
  <si>
    <t>歳入</t>
  </si>
  <si>
    <t>ごみ</t>
  </si>
  <si>
    <t>し尿</t>
  </si>
  <si>
    <t>歳出</t>
  </si>
  <si>
    <t>01</t>
  </si>
  <si>
    <t>国庫支出金</t>
  </si>
  <si>
    <t>建設・改良費</t>
  </si>
  <si>
    <t>工事費</t>
  </si>
  <si>
    <t>収集運搬施設</t>
  </si>
  <si>
    <t>廃棄物事業経費（歳入）</t>
  </si>
  <si>
    <t>F</t>
  </si>
  <si>
    <t>02</t>
  </si>
  <si>
    <t>青森県</t>
  </si>
  <si>
    <t>都道府県支出金</t>
  </si>
  <si>
    <t>中間処理施設</t>
  </si>
  <si>
    <t>G</t>
  </si>
  <si>
    <t>03</t>
  </si>
  <si>
    <t>岩手県</t>
  </si>
  <si>
    <t>地方債</t>
  </si>
  <si>
    <t>最終処分場</t>
  </si>
  <si>
    <t>H</t>
  </si>
  <si>
    <t>04</t>
  </si>
  <si>
    <t>宮城県</t>
  </si>
  <si>
    <t>使用料・手数料</t>
  </si>
  <si>
    <t>その他</t>
  </si>
  <si>
    <t>I</t>
  </si>
  <si>
    <t>05</t>
  </si>
  <si>
    <t>秋田県</t>
  </si>
  <si>
    <t>（市区町村分担金）</t>
  </si>
  <si>
    <t>調査費</t>
  </si>
  <si>
    <t>J</t>
  </si>
  <si>
    <t>06</t>
  </si>
  <si>
    <t>山形県</t>
  </si>
  <si>
    <t>（組合分担金）</t>
  </si>
  <si>
    <t>K</t>
  </si>
  <si>
    <t>07</t>
  </si>
  <si>
    <t>福島県</t>
  </si>
  <si>
    <t>小計（分担金含む）</t>
  </si>
  <si>
    <t>小計</t>
  </si>
  <si>
    <t>一般財源</t>
  </si>
  <si>
    <t>L</t>
  </si>
  <si>
    <t>08</t>
  </si>
  <si>
    <t>茨城県</t>
  </si>
  <si>
    <t>分担金除く</t>
  </si>
  <si>
    <t>O</t>
  </si>
  <si>
    <t>09</t>
  </si>
  <si>
    <t>栃木県</t>
  </si>
  <si>
    <t>処理及び維持管理費</t>
  </si>
  <si>
    <t>人件費</t>
  </si>
  <si>
    <t>一般職</t>
  </si>
  <si>
    <t>P</t>
  </si>
  <si>
    <t>10</t>
  </si>
  <si>
    <t>群馬県</t>
  </si>
  <si>
    <t>技能職</t>
  </si>
  <si>
    <t>収集運搬</t>
  </si>
  <si>
    <t>Q</t>
  </si>
  <si>
    <t>11</t>
  </si>
  <si>
    <t>埼玉県</t>
  </si>
  <si>
    <t>中間処理</t>
  </si>
  <si>
    <t>R</t>
  </si>
  <si>
    <t>12</t>
  </si>
  <si>
    <t>千葉県</t>
  </si>
  <si>
    <t>最終処分</t>
  </si>
  <si>
    <t>S</t>
  </si>
  <si>
    <t>13</t>
  </si>
  <si>
    <t>東京都</t>
  </si>
  <si>
    <t>処理費</t>
  </si>
  <si>
    <t>収集運搬費</t>
  </si>
  <si>
    <t>T</t>
  </si>
  <si>
    <t>14</t>
  </si>
  <si>
    <t>神奈川県</t>
  </si>
  <si>
    <t>歳入の市区町村分担金</t>
  </si>
  <si>
    <t>中間処理費</t>
  </si>
  <si>
    <t>U</t>
  </si>
  <si>
    <t>15</t>
  </si>
  <si>
    <t>新潟県</t>
  </si>
  <si>
    <t>歳出の組合分担金　</t>
  </si>
  <si>
    <t>最終処分費</t>
  </si>
  <si>
    <t>工事費（収集）</t>
  </si>
  <si>
    <t>廃棄物事業経費（歳出）</t>
  </si>
  <si>
    <t>16</t>
  </si>
  <si>
    <t>富山県</t>
  </si>
  <si>
    <t>車両等購入費</t>
  </si>
  <si>
    <t>工事費（中間）</t>
  </si>
  <si>
    <t>17</t>
  </si>
  <si>
    <t>石川県</t>
  </si>
  <si>
    <t>委託費</t>
  </si>
  <si>
    <t>工事費（処分）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</si>
  <si>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</si>
  <si>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</si>
  <si>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</si>
  <si>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</si>
  <si>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</si>
  <si>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</si>
  <si>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</si>
  <si>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</si>
  <si>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人件費（一般職）</t>
  </si>
  <si>
    <t>N</t>
  </si>
  <si>
    <t>22</t>
  </si>
  <si>
    <t>静岡県</t>
  </si>
  <si>
    <t>調査研究費</t>
  </si>
  <si>
    <t>人件費（収集）</t>
  </si>
  <si>
    <t>23</t>
  </si>
  <si>
    <t>愛知県</t>
  </si>
  <si>
    <t>人件費（中間）</t>
  </si>
  <si>
    <t>24</t>
  </si>
  <si>
    <t>三重県</t>
  </si>
  <si>
    <t>人件費（処分）</t>
  </si>
  <si>
    <t>25</t>
  </si>
  <si>
    <t>滋賀県</t>
  </si>
  <si>
    <t>処理費（収集）</t>
  </si>
  <si>
    <t>26</t>
  </si>
  <si>
    <t>京都府</t>
  </si>
  <si>
    <t>処理費（中間）</t>
  </si>
  <si>
    <t>27</t>
  </si>
  <si>
    <t>大阪府</t>
  </si>
  <si>
    <t>処理費（処分）</t>
  </si>
  <si>
    <t>28</t>
  </si>
  <si>
    <t>兵庫県</t>
  </si>
  <si>
    <t>V</t>
  </si>
  <si>
    <t>29</t>
  </si>
  <si>
    <t>奈良県</t>
  </si>
  <si>
    <t>委託費（収集）</t>
  </si>
  <si>
    <t>X</t>
  </si>
  <si>
    <t>30</t>
  </si>
  <si>
    <t>和歌山県</t>
  </si>
  <si>
    <t>委託費（中間）</t>
  </si>
  <si>
    <t>Y</t>
  </si>
  <si>
    <t>31</t>
  </si>
  <si>
    <t>鳥取県</t>
  </si>
  <si>
    <t>委託費（処分）</t>
  </si>
  <si>
    <t>Z</t>
  </si>
  <si>
    <t>32</t>
  </si>
  <si>
    <t>島根県</t>
  </si>
  <si>
    <t>AA</t>
  </si>
  <si>
    <t>33</t>
  </si>
  <si>
    <t>岡山県</t>
  </si>
  <si>
    <t>AB</t>
  </si>
  <si>
    <t>34</t>
  </si>
  <si>
    <t>広島県</t>
  </si>
  <si>
    <t>AC</t>
  </si>
  <si>
    <t>35</t>
  </si>
  <si>
    <t>山口県</t>
  </si>
  <si>
    <t>AD</t>
  </si>
  <si>
    <t>36</t>
  </si>
  <si>
    <t>徳島県</t>
  </si>
  <si>
    <t>AH</t>
  </si>
  <si>
    <t>37</t>
  </si>
  <si>
    <t>香川県</t>
  </si>
  <si>
    <t>AI</t>
  </si>
  <si>
    <t>38</t>
  </si>
  <si>
    <t>愛媛県</t>
  </si>
  <si>
    <t>AJ</t>
  </si>
  <si>
    <t>39</t>
  </si>
  <si>
    <t>高知県</t>
  </si>
  <si>
    <t>AK</t>
  </si>
  <si>
    <t>40</t>
  </si>
  <si>
    <t>福岡県</t>
  </si>
  <si>
    <t>AL</t>
  </si>
  <si>
    <t>41</t>
  </si>
  <si>
    <t>佐賀県</t>
  </si>
  <si>
    <t>AM</t>
  </si>
  <si>
    <t>42</t>
  </si>
  <si>
    <t>長崎県</t>
  </si>
  <si>
    <t>AP</t>
  </si>
  <si>
    <t>43</t>
  </si>
  <si>
    <t>熊本県</t>
  </si>
  <si>
    <t>AQ</t>
  </si>
  <si>
    <t>44</t>
  </si>
  <si>
    <t>大分県</t>
  </si>
  <si>
    <t>AR</t>
  </si>
  <si>
    <t>45</t>
  </si>
  <si>
    <t>宮崎県</t>
  </si>
  <si>
    <t>AS</t>
  </si>
  <si>
    <t>46</t>
  </si>
  <si>
    <t>鹿児島県</t>
  </si>
  <si>
    <t>AU</t>
  </si>
  <si>
    <t>47</t>
  </si>
  <si>
    <t>沖縄県</t>
  </si>
  <si>
    <t>AV</t>
  </si>
  <si>
    <t>48</t>
  </si>
  <si>
    <t>全国</t>
    <rPh sb="0" eb="2">
      <t>ゼンコク</t>
    </rPh>
    <phoneticPr fontId="7"/>
  </si>
  <si>
    <t>AW</t>
  </si>
  <si>
    <t>AX</t>
  </si>
  <si>
    <t>AZ</t>
  </si>
  <si>
    <t>BA</t>
  </si>
  <si>
    <t>BB</t>
  </si>
  <si>
    <t>BC</t>
  </si>
  <si>
    <t>BD</t>
  </si>
  <si>
    <t>BE</t>
  </si>
  <si>
    <t>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</si>
</sst>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b/>
      <sz val="12"/>
      <color indexed="10"/>
      <name val="ＭＳ ゴシック"/>
      <family val="3"/>
      <charset val="128"/>
    </font>
    <font>
      <b/>
      <sz val="12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2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/>
    </xf>
    <xf numFmtId="0" fontId="5" fillId="0" borderId="0" xfId="2" quotePrefix="1" applyFont="1">
      <alignment vertical="center"/>
    </xf>
    <xf numFmtId="0" fontId="5" fillId="0" borderId="0" xfId="3" applyAlignment="1">
      <alignment vertical="center"/>
    </xf>
    <xf numFmtId="0" fontId="5" fillId="0" borderId="0" xfId="3" applyAlignment="1">
      <alignment vertical="center" wrapText="1"/>
    </xf>
    <xf numFmtId="0" fontId="6" fillId="2" borderId="1" xfId="2" applyFont="1" applyFill="1" applyBorder="1" applyAlignment="1">
      <alignment vertical="center" wrapText="1"/>
    </xf>
    <xf numFmtId="0" fontId="6" fillId="3" borderId="1" xfId="2" applyFont="1" applyFill="1" applyBorder="1" applyAlignment="1">
      <alignment vertical="center" wrapText="1"/>
    </xf>
    <xf numFmtId="0" fontId="6" fillId="3" borderId="1" xfId="2" quotePrefix="1" applyFont="1" applyFill="1" applyBorder="1">
      <alignment vertical="center"/>
    </xf>
    <xf numFmtId="0" fontId="6" fillId="3" borderId="1" xfId="3" quotePrefix="1" applyFont="1" applyFill="1" applyBorder="1" applyAlignment="1">
      <alignment vertical="center"/>
    </xf>
    <xf numFmtId="0" fontId="6" fillId="0" borderId="0" xfId="2" applyFont="1">
      <alignment vertical="center"/>
    </xf>
    <xf numFmtId="0" fontId="6" fillId="3" borderId="1" xfId="2" applyFont="1" applyFill="1" applyBorder="1">
      <alignment vertical="center"/>
    </xf>
    <xf numFmtId="0" fontId="6" fillId="3" borderId="1" xfId="3" applyFont="1" applyFill="1" applyBorder="1" applyAlignment="1">
      <alignment vertical="center"/>
    </xf>
    <xf numFmtId="0" fontId="6" fillId="3" borderId="1" xfId="2" quotePrefix="1" applyFont="1" applyFill="1" applyBorder="1" applyAlignment="1">
      <alignment vertical="center" wrapText="1"/>
    </xf>
    <xf numFmtId="0" fontId="6" fillId="3" borderId="1" xfId="3" quotePrefix="1" applyFont="1" applyFill="1" applyBorder="1" applyAlignment="1">
      <alignment vertical="center" wrapText="1"/>
    </xf>
    <xf numFmtId="0" fontId="6" fillId="3" borderId="1" xfId="3" applyFont="1" applyFill="1" applyBorder="1" applyAlignment="1">
      <alignment vertical="center" wrapText="1"/>
    </xf>
    <xf numFmtId="0" fontId="6" fillId="0" borderId="0" xfId="2" applyFont="1" applyAlignment="1">
      <alignment horizontal="center" vertical="center"/>
    </xf>
    <xf numFmtId="49" fontId="6" fillId="0" borderId="0" xfId="2" applyNumberFormat="1" applyFont="1">
      <alignment vertical="center"/>
    </xf>
    <xf numFmtId="3" fontId="6" fillId="0" borderId="0" xfId="2" applyNumberFormat="1" applyFont="1">
      <alignment vertical="center"/>
    </xf>
    <xf numFmtId="3" fontId="6" fillId="0" borderId="0" xfId="2" applyNumberFormat="1" applyFont="1" applyAlignment="1">
      <alignment horizontal="right" vertical="center"/>
    </xf>
    <xf numFmtId="0" fontId="5" fillId="4" borderId="1" xfId="0" applyFont="1" applyFill="1" applyBorder="1">
      <alignment vertical="center"/>
    </xf>
    <xf numFmtId="49" fontId="5" fillId="4" borderId="1" xfId="0" quotePrefix="1" applyNumberFormat="1" applyFont="1" applyFill="1" applyBorder="1">
      <alignment vertical="center"/>
    </xf>
    <xf numFmtId="3" fontId="5" fillId="4" borderId="1" xfId="1" applyNumberFormat="1" applyFont="1" applyFill="1" applyBorder="1" applyAlignment="1">
      <alignment vertical="center"/>
    </xf>
    <xf numFmtId="3" fontId="5" fillId="4" borderId="1" xfId="1" quotePrefix="1" applyNumberFormat="1" applyFont="1" applyFill="1" applyBorder="1" applyAlignment="1">
      <alignment horizontal="right" vertical="center"/>
    </xf>
    <xf numFmtId="3" fontId="5" fillId="4" borderId="1" xfId="1" applyNumberFormat="1" applyFont="1" applyFill="1" applyBorder="1" applyAlignment="1">
      <alignment horizontal="right" vertical="center"/>
    </xf>
    <xf numFmtId="0" fontId="5" fillId="0" borderId="1" xfId="0" applyFont="1" applyBorder="1">
      <alignment vertical="center"/>
    </xf>
    <xf numFmtId="49" fontId="5" fillId="0" borderId="1" xfId="0" applyNumberFormat="1" applyFont="1" applyBorder="1">
      <alignment vertical="center"/>
    </xf>
    <xf numFmtId="3" fontId="5" fillId="0" borderId="1" xfId="0" applyNumberFormat="1" applyFont="1" applyBorder="1">
      <alignment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0" xfId="3" applyAlignment="1">
      <alignment horizontal="right" vertical="center"/>
    </xf>
    <xf numFmtId="49" fontId="5" fillId="4" borderId="1" xfId="0" applyNumberFormat="1" applyFont="1" applyFill="1" applyBorder="1">
      <alignment vertical="center"/>
    </xf>
    <xf numFmtId="0" fontId="3" fillId="0" borderId="0" xfId="4" applyFont="1" applyAlignment="1">
      <alignment vertical="center"/>
    </xf>
    <xf numFmtId="0" fontId="5" fillId="0" borderId="0" xfId="4" quotePrefix="1" applyAlignment="1">
      <alignment vertical="center"/>
    </xf>
    <xf numFmtId="0" fontId="5" fillId="0" borderId="0" xfId="4" applyAlignment="1">
      <alignment vertical="center"/>
    </xf>
    <xf numFmtId="0" fontId="5" fillId="0" borderId="0" xfId="4" applyAlignment="1">
      <alignment vertical="center" wrapText="1"/>
    </xf>
    <xf numFmtId="0" fontId="6" fillId="3" borderId="1" xfId="4" quotePrefix="1" applyFont="1" applyFill="1" applyBorder="1" applyAlignment="1">
      <alignment vertical="center"/>
    </xf>
    <xf numFmtId="0" fontId="6" fillId="3" borderId="1" xfId="4" applyFont="1" applyFill="1" applyBorder="1" applyAlignment="1">
      <alignment vertical="center"/>
    </xf>
    <xf numFmtId="0" fontId="6" fillId="3" borderId="1" xfId="4" applyFont="1" applyFill="1" applyBorder="1" applyAlignment="1">
      <alignment vertical="center" wrapText="1"/>
    </xf>
    <xf numFmtId="0" fontId="6" fillId="3" borderId="1" xfId="4" quotePrefix="1" applyFont="1" applyFill="1" applyBorder="1" applyAlignment="1">
      <alignment vertical="center" wrapText="1"/>
    </xf>
    <xf numFmtId="0" fontId="5" fillId="4" borderId="1" xfId="1" applyNumberFormat="1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5" applyAlignment="1">
      <alignment vertical="center"/>
    </xf>
    <xf numFmtId="0" fontId="2" fillId="0" borderId="0" xfId="2">
      <alignment vertical="center"/>
    </xf>
    <xf numFmtId="0" fontId="8" fillId="0" borderId="0" xfId="6" applyFont="1" applyAlignment="1">
      <alignment vertical="center"/>
    </xf>
    <xf numFmtId="0" fontId="9" fillId="0" borderId="0" xfId="6" applyFont="1" applyAlignment="1">
      <alignment horizontal="right" vertical="center"/>
    </xf>
    <xf numFmtId="49" fontId="10" fillId="0" borderId="2" xfId="6" applyNumberFormat="1" applyFont="1" applyBorder="1" applyAlignment="1">
      <alignment horizontal="center" vertical="center"/>
    </xf>
    <xf numFmtId="0" fontId="8" fillId="0" borderId="0" xfId="6" quotePrefix="1" applyFont="1" applyAlignment="1">
      <alignment horizontal="left" vertical="center"/>
    </xf>
    <xf numFmtId="0" fontId="11" fillId="0" borderId="0" xfId="6" applyFont="1" applyAlignment="1">
      <alignment horizontal="center" vertical="center"/>
    </xf>
    <xf numFmtId="0" fontId="11" fillId="5" borderId="0" xfId="6" applyFont="1" applyFill="1" applyAlignment="1">
      <alignment vertical="center"/>
    </xf>
    <xf numFmtId="0" fontId="11" fillId="0" borderId="0" xfId="6" applyFont="1" applyAlignment="1">
      <alignment vertical="center"/>
    </xf>
    <xf numFmtId="0" fontId="8" fillId="0" borderId="0" xfId="6" applyFont="1" applyAlignment="1">
      <alignment horizontal="center" vertical="center"/>
    </xf>
    <xf numFmtId="0" fontId="8" fillId="5" borderId="0" xfId="6" applyFont="1" applyFill="1" applyAlignment="1">
      <alignment vertical="center"/>
    </xf>
    <xf numFmtId="0" fontId="12" fillId="0" borderId="0" xfId="7" applyFont="1" applyAlignment="1">
      <alignment vertical="center"/>
    </xf>
    <xf numFmtId="0" fontId="12" fillId="0" borderId="0" xfId="7" quotePrefix="1" applyFont="1" applyAlignment="1">
      <alignment horizontal="left" vertical="center"/>
    </xf>
    <xf numFmtId="0" fontId="3" fillId="0" borderId="0" xfId="7" applyFont="1" applyAlignment="1">
      <alignment vertical="center"/>
    </xf>
    <xf numFmtId="0" fontId="12" fillId="0" borderId="0" xfId="7" applyFont="1" applyAlignment="1">
      <alignment horizontal="right" vertical="center"/>
    </xf>
    <xf numFmtId="0" fontId="3" fillId="0" borderId="0" xfId="5" applyFont="1" applyAlignment="1">
      <alignment vertical="center"/>
    </xf>
    <xf numFmtId="0" fontId="13" fillId="0" borderId="0" xfId="7" applyFont="1" applyAlignment="1">
      <alignment horizontal="right" vertical="center"/>
    </xf>
    <xf numFmtId="0" fontId="13" fillId="0" borderId="0" xfId="7" quotePrefix="1" applyFont="1" applyAlignment="1">
      <alignment horizontal="left" vertical="center"/>
    </xf>
    <xf numFmtId="0" fontId="8" fillId="0" borderId="0" xfId="7" applyFont="1" applyAlignment="1">
      <alignment vertical="center"/>
    </xf>
    <xf numFmtId="0" fontId="8" fillId="0" borderId="0" xfId="7" applyFont="1" applyAlignment="1">
      <alignment horizontal="right" vertical="center"/>
    </xf>
    <xf numFmtId="0" fontId="8" fillId="0" borderId="1" xfId="7" applyFont="1" applyBorder="1" applyAlignment="1">
      <alignment horizontal="center" vertical="center"/>
    </xf>
    <xf numFmtId="0" fontId="8" fillId="0" borderId="6" xfId="7" applyFont="1" applyBorder="1" applyAlignment="1">
      <alignment horizontal="center" vertical="center"/>
    </xf>
    <xf numFmtId="0" fontId="11" fillId="0" borderId="0" xfId="5" applyFont="1" applyAlignment="1">
      <alignment vertical="center"/>
    </xf>
    <xf numFmtId="49" fontId="11" fillId="0" borderId="0" xfId="6" applyNumberFormat="1" applyFont="1" applyAlignment="1">
      <alignment vertical="center"/>
    </xf>
    <xf numFmtId="0" fontId="8" fillId="0" borderId="7" xfId="7" applyFont="1" applyBorder="1" applyAlignment="1">
      <alignment vertical="center"/>
    </xf>
    <xf numFmtId="38" fontId="8" fillId="0" borderId="1" xfId="8" applyFont="1" applyFill="1" applyBorder="1" applyAlignment="1">
      <alignment vertical="center"/>
    </xf>
    <xf numFmtId="0" fontId="11" fillId="0" borderId="0" xfId="7" applyFont="1" applyAlignment="1">
      <alignment vertical="center"/>
    </xf>
    <xf numFmtId="38" fontId="8" fillId="0" borderId="6" xfId="7" applyNumberFormat="1" applyFont="1" applyBorder="1" applyAlignment="1">
      <alignment vertical="center"/>
    </xf>
    <xf numFmtId="38" fontId="8" fillId="0" borderId="6" xfId="8" applyFont="1" applyFill="1" applyBorder="1" applyAlignment="1">
      <alignment vertical="center"/>
    </xf>
    <xf numFmtId="0" fontId="8" fillId="0" borderId="12" xfId="7" applyFont="1" applyBorder="1" applyAlignment="1">
      <alignment vertical="center"/>
    </xf>
    <xf numFmtId="0" fontId="8" fillId="0" borderId="13" xfId="7" applyFont="1" applyBorder="1" applyAlignment="1">
      <alignment vertical="center"/>
    </xf>
    <xf numFmtId="38" fontId="8" fillId="0" borderId="14" xfId="7" applyNumberFormat="1" applyFont="1" applyBorder="1" applyAlignment="1">
      <alignment vertical="center"/>
    </xf>
    <xf numFmtId="0" fontId="8" fillId="0" borderId="15" xfId="7" applyFont="1" applyBorder="1" applyAlignment="1">
      <alignment vertical="center"/>
    </xf>
    <xf numFmtId="38" fontId="8" fillId="0" borderId="14" xfId="8" applyFont="1" applyFill="1" applyBorder="1" applyAlignment="1">
      <alignment vertical="center"/>
    </xf>
    <xf numFmtId="0" fontId="8" fillId="0" borderId="9" xfId="7" applyFont="1" applyBorder="1" applyAlignment="1">
      <alignment vertical="center"/>
    </xf>
    <xf numFmtId="38" fontId="8" fillId="0" borderId="1" xfId="7" applyNumberFormat="1" applyFont="1" applyBorder="1" applyAlignment="1">
      <alignment vertical="center"/>
    </xf>
    <xf numFmtId="0" fontId="8" fillId="0" borderId="0" xfId="7" quotePrefix="1" applyFont="1" applyAlignment="1">
      <alignment horizontal="center" vertical="center"/>
    </xf>
    <xf numFmtId="0" fontId="8" fillId="0" borderId="0" xfId="7" applyFont="1" applyAlignment="1">
      <alignment horizontal="center" vertical="center"/>
    </xf>
    <xf numFmtId="38" fontId="8" fillId="0" borderId="0" xfId="7" applyNumberFormat="1" applyFont="1" applyAlignment="1">
      <alignment vertical="center"/>
    </xf>
    <xf numFmtId="49" fontId="2" fillId="0" borderId="0" xfId="2" applyNumberFormat="1">
      <alignment vertical="center"/>
    </xf>
    <xf numFmtId="0" fontId="8" fillId="0" borderId="7" xfId="7" applyFont="1" applyBorder="1" applyAlignment="1">
      <alignment horizontal="center" vertical="center"/>
    </xf>
    <xf numFmtId="0" fontId="8" fillId="0" borderId="8" xfId="7" applyFont="1" applyBorder="1" applyAlignment="1">
      <alignment horizontal="center" vertical="center"/>
    </xf>
    <xf numFmtId="0" fontId="8" fillId="0" borderId="9" xfId="7" applyFont="1" applyBorder="1" applyAlignment="1">
      <alignment horizontal="center" vertical="center"/>
    </xf>
    <xf numFmtId="0" fontId="8" fillId="0" borderId="3" xfId="7" applyFont="1" applyBorder="1" applyAlignment="1">
      <alignment horizontal="center" vertical="center"/>
    </xf>
    <xf numFmtId="0" fontId="8" fillId="0" borderId="4" xfId="7" applyFont="1" applyBorder="1" applyAlignment="1">
      <alignment horizontal="center" vertical="center"/>
    </xf>
    <xf numFmtId="0" fontId="8" fillId="0" borderId="5" xfId="7" applyFont="1" applyBorder="1" applyAlignment="1">
      <alignment horizontal="center" vertical="center"/>
    </xf>
    <xf numFmtId="0" fontId="8" fillId="0" borderId="6" xfId="7" applyFont="1" applyBorder="1" applyAlignment="1">
      <alignment horizontal="center" vertical="center" textRotation="255"/>
    </xf>
    <xf numFmtId="0" fontId="8" fillId="0" borderId="10" xfId="7" applyFont="1" applyBorder="1" applyAlignment="1">
      <alignment horizontal="center" vertical="center" textRotation="255"/>
    </xf>
    <xf numFmtId="0" fontId="8" fillId="0" borderId="11" xfId="7" applyFont="1" applyBorder="1" applyAlignment="1">
      <alignment horizontal="center" vertical="center" textRotation="255"/>
    </xf>
    <xf numFmtId="0" fontId="8" fillId="0" borderId="12" xfId="7" applyFont="1" applyBorder="1" applyAlignment="1">
      <alignment horizontal="center" vertical="center"/>
    </xf>
    <xf numFmtId="0" fontId="8" fillId="0" borderId="16" xfId="7" applyFont="1" applyBorder="1" applyAlignment="1">
      <alignment horizontal="center" vertical="center"/>
    </xf>
    <xf numFmtId="0" fontId="8" fillId="0" borderId="1" xfId="7" quotePrefix="1" applyFont="1" applyBorder="1" applyAlignment="1">
      <alignment vertical="center"/>
    </xf>
    <xf numFmtId="0" fontId="8" fillId="0" borderId="1" xfId="7" applyFont="1" applyBorder="1" applyAlignment="1">
      <alignment vertical="center"/>
    </xf>
    <xf numFmtId="0" fontId="8" fillId="0" borderId="3" xfId="7" quotePrefix="1" applyFont="1" applyBorder="1" applyAlignment="1">
      <alignment vertical="center"/>
    </xf>
    <xf numFmtId="0" fontId="8" fillId="0" borderId="4" xfId="7" quotePrefix="1" applyFont="1" applyBorder="1" applyAlignment="1">
      <alignment vertical="center"/>
    </xf>
    <xf numFmtId="0" fontId="8" fillId="0" borderId="13" xfId="7" applyFont="1" applyBorder="1" applyAlignment="1">
      <alignment vertical="center"/>
    </xf>
    <xf numFmtId="0" fontId="8" fillId="0" borderId="14" xfId="7" applyFont="1" applyBorder="1" applyAlignment="1">
      <alignment vertical="center"/>
    </xf>
    <xf numFmtId="0" fontId="8" fillId="0" borderId="7" xfId="7" applyFont="1" applyBorder="1" applyAlignment="1">
      <alignment vertical="center"/>
    </xf>
    <xf numFmtId="0" fontId="8" fillId="0" borderId="6" xfId="7" quotePrefix="1" applyFont="1" applyBorder="1" applyAlignment="1">
      <alignment horizontal="center" vertical="center" textRotation="255"/>
    </xf>
    <xf numFmtId="0" fontId="8" fillId="0" borderId="10" xfId="7" quotePrefix="1" applyFont="1" applyBorder="1" applyAlignment="1">
      <alignment horizontal="center" vertical="center" textRotation="255"/>
    </xf>
    <xf numFmtId="0" fontId="8" fillId="0" borderId="11" xfId="7" quotePrefix="1" applyFont="1" applyBorder="1" applyAlignment="1">
      <alignment horizontal="center" vertical="center" textRotation="255"/>
    </xf>
    <xf numFmtId="0" fontId="8" fillId="0" borderId="3" xfId="7" applyFont="1" applyBorder="1" applyAlignment="1">
      <alignment vertical="center"/>
    </xf>
    <xf numFmtId="0" fontId="8" fillId="0" borderId="4" xfId="7" applyFont="1" applyBorder="1" applyAlignment="1">
      <alignment vertical="center"/>
    </xf>
    <xf numFmtId="0" fontId="8" fillId="0" borderId="1" xfId="7" applyFont="1" applyBorder="1" applyAlignment="1">
      <alignment horizontal="center" vertical="center"/>
    </xf>
    <xf numFmtId="0" fontId="8" fillId="0" borderId="4" xfId="7" quotePrefix="1" applyFont="1" applyBorder="1" applyAlignment="1">
      <alignment horizontal="center" vertical="center"/>
    </xf>
    <xf numFmtId="0" fontId="8" fillId="0" borderId="5" xfId="7" quotePrefix="1" applyFont="1" applyBorder="1" applyAlignment="1">
      <alignment horizontal="center" vertical="center"/>
    </xf>
    <xf numFmtId="0" fontId="8" fillId="0" borderId="7" xfId="7" quotePrefix="1" applyFont="1" applyBorder="1" applyAlignment="1">
      <alignment horizontal="center" vertical="center"/>
    </xf>
    <xf numFmtId="0" fontId="8" fillId="0" borderId="8" xfId="7" quotePrefix="1" applyFont="1" applyBorder="1" applyAlignment="1">
      <alignment horizontal="center" vertical="center"/>
    </xf>
    <xf numFmtId="0" fontId="8" fillId="0" borderId="9" xfId="7" quotePrefix="1" applyFont="1" applyBorder="1" applyAlignment="1">
      <alignment horizontal="center" vertical="center"/>
    </xf>
  </cellXfs>
  <cellStyles count="9">
    <cellStyle name="桁区切り" xfId="1" builtinId="6"/>
    <cellStyle name="桁区切り 2" xfId="8" xr:uid="{11A3223E-A669-4AC0-82F1-B9709B77D0B6}"/>
    <cellStyle name="標準" xfId="0" builtinId="0"/>
    <cellStyle name="標準 2" xfId="2" xr:uid="{A4C40D00-0677-477A-999A-B3FEDF6E8B48}"/>
    <cellStyle name="標準_Book1" xfId="3" xr:uid="{DD3693A6-69E7-4333-9812-79C7D7E8C087}"/>
    <cellStyle name="標準_H12集計結果（ごみ処理状況）" xfId="6" xr:uid="{894946B8-5576-4666-9372-0867311711AD}"/>
    <cellStyle name="標準_H12集計結果（し尿処理）" xfId="5" xr:uid="{933DB51B-8993-43FB-B92A-8CDC592AC761}"/>
    <cellStyle name="標準_H12集計結果（経費）" xfId="7" xr:uid="{7EB1D9D9-AB72-4021-8B2E-2FEA6C2801B9}"/>
    <cellStyle name="標準_集計結果（経費）" xfId="4" xr:uid="{56B05798-94F8-4079-8FB8-42CFDF5B7A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3B6A1CD9-BE46-4346-8E0D-AA8FEB9B8C81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711E0258-4DE4-4A16-8AE7-08294C46B3A6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586CFE68-B5DC-4F31-939A-FA1EAED39A7B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6FB642A1-6F47-44A0-BE27-EA82BCF046F0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F31C6D6A-9BF0-4B23-9EE2-2C0E2D7B2DDE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962CCE7A-D9DA-4556-A27C-4D9208B4FA80}"/>
            </a:ext>
          </a:extLst>
        </xdr:cNvPr>
        <xdr:cNvSpPr>
          <a:spLocks noChangeShapeType="1"/>
        </xdr:cNvSpPr>
      </xdr:nvSpPr>
      <xdr:spPr bwMode="auto">
        <a:xfrm>
          <a:off x="69884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43E19862-8A79-404C-87EE-DCF5DE3EDF28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9B744538-41EA-465D-BD2C-EB61B615A227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EACCB8D9-1FD3-4D44-BB0A-2CD368FD136B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D0A2C708-27B0-4BF9-A96E-A0FD8EF82707}"/>
            </a:ext>
          </a:extLst>
        </xdr:cNvPr>
        <xdr:cNvSpPr>
          <a:spLocks noChangeShapeType="1"/>
        </xdr:cNvSpPr>
      </xdr:nvSpPr>
      <xdr:spPr bwMode="auto">
        <a:xfrm>
          <a:off x="97983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6F1DB4B0-9762-4177-9FF1-EB2942B4D8A7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1EFA3DAB-1B0C-4E6A-8E14-5EFA62C200A5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89080849-EC3B-440A-809E-D81A610D4B8B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B4989E97-B759-42E7-B6B4-41B9C9B520CE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5D5065C8-E4E3-4DE5-9F45-593D98F313CD}"/>
            </a:ext>
          </a:extLst>
        </xdr:cNvPr>
        <xdr:cNvSpPr>
          <a:spLocks noChangeShapeType="1"/>
        </xdr:cNvSpPr>
      </xdr:nvSpPr>
      <xdr:spPr bwMode="auto">
        <a:xfrm>
          <a:off x="115966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2A6B26CF-D6CD-4451-BDC4-4913A48DE788}"/>
            </a:ext>
          </a:extLst>
        </xdr:cNvPr>
        <xdr:cNvSpPr>
          <a:spLocks noChangeShapeType="1"/>
        </xdr:cNvSpPr>
      </xdr:nvSpPr>
      <xdr:spPr bwMode="auto">
        <a:xfrm>
          <a:off x="40662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AB805742-6C9D-46B1-A8EC-448711EEE248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7D8B84D1-3722-4403-812B-586225E4E9ED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E33170B3-C7E8-4C75-8549-1C5C373C1FE3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EBE162C8-87BA-4CBD-ADD7-C7478A738E05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431C2A24-F24E-4179-821B-7DB8C96F40D1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3D346B85-1943-4FF0-A396-3338E6CD4EE3}"/>
            </a:ext>
          </a:extLst>
        </xdr:cNvPr>
        <xdr:cNvSpPr>
          <a:spLocks noChangeShapeType="1"/>
        </xdr:cNvSpPr>
      </xdr:nvSpPr>
      <xdr:spPr bwMode="auto">
        <a:xfrm>
          <a:off x="56397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7845FA85-57DE-44E3-ADA0-27D8D0206C90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89DA05D8-193F-4D07-A56C-CACDB0D1F83D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A3291B93-E0BF-4FC5-A518-5206A41E1671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3DA81560-C01E-44B9-BFED-1EAF645E6931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84C60D34-E8F5-450B-9E06-9693F04B163F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0D91EB06-4681-4EFF-8B88-C1B6A6854C62}"/>
            </a:ext>
          </a:extLst>
        </xdr:cNvPr>
        <xdr:cNvSpPr>
          <a:spLocks noChangeShapeType="1"/>
        </xdr:cNvSpPr>
      </xdr:nvSpPr>
      <xdr:spPr bwMode="auto">
        <a:xfrm>
          <a:off x="84496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E22C9854-43E4-453A-8734-8079691449CB}"/>
            </a:ext>
          </a:extLst>
        </xdr:cNvPr>
        <xdr:cNvSpPr>
          <a:spLocks noChangeShapeType="1"/>
        </xdr:cNvSpPr>
      </xdr:nvSpPr>
      <xdr:spPr bwMode="auto">
        <a:xfrm>
          <a:off x="85620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E64B8204-96E7-448E-8231-FA2444261ACA}"/>
            </a:ext>
          </a:extLst>
        </xdr:cNvPr>
        <xdr:cNvSpPr>
          <a:spLocks noChangeShapeType="1"/>
        </xdr:cNvSpPr>
      </xdr:nvSpPr>
      <xdr:spPr bwMode="auto">
        <a:xfrm>
          <a:off x="86744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7E05ACC3-F634-4E2D-BBE6-0DBA9BF2613B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561B43E4-D37E-4333-9C48-5C909557DB23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A75F8F56-0262-4CAB-BBCB-271118E056B7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5BE50F37-0774-4BBE-BAF7-EAF8FFB340AC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9E17787A-8DEC-46AE-AD65-47CEB467E403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1ABC230D-21CF-4045-9A01-6A32B4433B61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B88110C7-34F0-435F-9616-F0331CAE4527}"/>
            </a:ext>
          </a:extLst>
        </xdr:cNvPr>
        <xdr:cNvSpPr>
          <a:spLocks noChangeShapeType="1"/>
        </xdr:cNvSpPr>
      </xdr:nvSpPr>
      <xdr:spPr bwMode="auto">
        <a:xfrm>
          <a:off x="117090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0EAF5425-E3D4-4E80-907B-2BF90A3FD9BB}"/>
            </a:ext>
          </a:extLst>
        </xdr:cNvPr>
        <xdr:cNvSpPr>
          <a:spLocks noChangeShapeType="1"/>
        </xdr:cNvSpPr>
      </xdr:nvSpPr>
      <xdr:spPr bwMode="auto">
        <a:xfrm>
          <a:off x="118214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F291A985-EC08-4727-B5F8-F8125E03BA9F}"/>
            </a:ext>
          </a:extLst>
        </xdr:cNvPr>
        <xdr:cNvSpPr>
          <a:spLocks noChangeShapeType="1"/>
        </xdr:cNvSpPr>
      </xdr:nvSpPr>
      <xdr:spPr bwMode="auto">
        <a:xfrm>
          <a:off x="123834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45A552EC-9A0C-413D-A796-C25279891CB0}"/>
            </a:ext>
          </a:extLst>
        </xdr:cNvPr>
        <xdr:cNvSpPr>
          <a:spLocks noChangeShapeType="1"/>
        </xdr:cNvSpPr>
      </xdr:nvSpPr>
      <xdr:spPr bwMode="auto">
        <a:xfrm>
          <a:off x="123834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E61DF46A-39BF-4B81-B677-5D6ED3800546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95364A79-EC05-43E5-9D10-44F8E31AFCE8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E461ABC6-1345-4CCE-8961-E14E1D3B0E41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FBF8FBA2-620F-4485-B59B-1DF1882522D6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D0B9C2E4-6189-4CA9-A09A-1E1B93534E58}"/>
            </a:ext>
          </a:extLst>
        </xdr:cNvPr>
        <xdr:cNvSpPr>
          <a:spLocks noChangeShapeType="1"/>
        </xdr:cNvSpPr>
      </xdr:nvSpPr>
      <xdr:spPr bwMode="auto">
        <a:xfrm>
          <a:off x="126082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FFCB028A-3F11-430D-BA5E-ADF33CC7DC52}"/>
            </a:ext>
          </a:extLst>
        </xdr:cNvPr>
        <xdr:cNvSpPr>
          <a:spLocks noChangeShapeType="1"/>
        </xdr:cNvSpPr>
      </xdr:nvSpPr>
      <xdr:spPr bwMode="auto">
        <a:xfrm>
          <a:off x="60893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D72B13FC-5BA7-4FDD-B8B8-115CEBFEB3CF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DD96F09F-EE00-401C-81A3-8CAC862E28E0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44C17853-B568-4599-958F-4278CA634682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FAA50B00-1F7F-4FC7-A357-F89E900A2EE4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ECF3A18D-BE53-436F-BE9C-23D8F8952574}"/>
            </a:ext>
          </a:extLst>
        </xdr:cNvPr>
        <xdr:cNvSpPr>
          <a:spLocks noChangeShapeType="1"/>
        </xdr:cNvSpPr>
      </xdr:nvSpPr>
      <xdr:spPr bwMode="auto">
        <a:xfrm>
          <a:off x="64265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6838AA57-5243-4CFC-B5AE-3C14705934A2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18E8A6C5-AA5B-4738-878D-27183D81ED34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7C12345A-EF14-4D15-A798-DF971A2DD5A4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286BD68C-2144-4F86-A4C7-B3086D78FF20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6D1310E6-BAB1-4DF1-BEE5-E76FE0504B45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E002CDAA-7E18-47CB-9586-B75879F73F7B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A8C822E9-EE8B-4E4B-B5E1-AC85488442AD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D64BD5CB-13DA-4FA1-B662-48ADB9BE97D0}"/>
            </a:ext>
          </a:extLst>
        </xdr:cNvPr>
        <xdr:cNvSpPr>
          <a:spLocks noChangeShapeType="1"/>
        </xdr:cNvSpPr>
      </xdr:nvSpPr>
      <xdr:spPr bwMode="auto">
        <a:xfrm>
          <a:off x="95735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B810B870-DE49-4238-893F-0469D42A18EA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479D365A-2B90-4593-A785-5B013C71495B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8A78AE25-8591-45A2-9AE5-3D015A5CED55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D7328564-7A42-4D87-A8D1-C914BC60F668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D43D4673-29DF-425F-8EB0-4FADDB1DDA19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E1F05B60-84A8-4DF1-A0CD-E732C7E95DDB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4940A573-A3B5-4B17-8000-170219F7968B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A56E0EBF-F158-45E6-A95B-5B1141E2A936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A5A57899-EAFD-445D-8AA8-80F7B671AF79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B9D3EDDF-5CE9-4558-9D72-DCFADCD57D7F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A85CE1E7-F0E8-4849-A48F-A8FEDDF82E17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D498367F-AD40-4AD3-BC6C-7819D816BA8A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AB0C34FE-4BCD-4F53-BB22-38178E879A3F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4B5880EC-0D2A-4324-8569-66E4752B743D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AEB236A3-ABD7-4D4C-A9FC-DC6A74A353D4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3B8B446F-8F91-411E-8490-1960590BBCF2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F24EF11B-9F1B-4B59-8B6E-679FD44692C8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B5BBAD42-8E64-4CC4-9125-A67F7AC39791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3D329CE2-F42C-4B80-BC26-78ACFFB8880F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83A1338F-2FD5-450B-B241-0CF8C7C1094F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81666437-4096-40C2-AD46-45F0EDD81CC6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5CC3B61A-E8F5-40A4-AEFB-4E0F178BDDB3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14B0221C-5C47-4EDD-9746-35B5569E9689}"/>
            </a:ext>
          </a:extLst>
        </xdr:cNvPr>
        <xdr:cNvSpPr>
          <a:spLocks noChangeShapeType="1"/>
        </xdr:cNvSpPr>
      </xdr:nvSpPr>
      <xdr:spPr bwMode="auto">
        <a:xfrm>
          <a:off x="69884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77483047-6AEF-4B6F-AF08-259030895FA9}"/>
            </a:ext>
          </a:extLst>
        </xdr:cNvPr>
        <xdr:cNvSpPr>
          <a:spLocks noChangeShapeType="1"/>
        </xdr:cNvSpPr>
      </xdr:nvSpPr>
      <xdr:spPr bwMode="auto">
        <a:xfrm>
          <a:off x="84496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C7AE6C7E-3807-485F-9F3A-6990C6B5298F}"/>
            </a:ext>
          </a:extLst>
        </xdr:cNvPr>
        <xdr:cNvSpPr>
          <a:spLocks noChangeShapeType="1"/>
        </xdr:cNvSpPr>
      </xdr:nvSpPr>
      <xdr:spPr bwMode="auto">
        <a:xfrm>
          <a:off x="85620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54632DCE-45B6-4E85-8C63-4DB3DEDB6DB5}"/>
            </a:ext>
          </a:extLst>
        </xdr:cNvPr>
        <xdr:cNvSpPr>
          <a:spLocks noChangeShapeType="1"/>
        </xdr:cNvSpPr>
      </xdr:nvSpPr>
      <xdr:spPr bwMode="auto">
        <a:xfrm>
          <a:off x="97983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9F2D9887-BAB1-4FF4-AE55-4D8C11141AB5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52703622-332F-459C-B8CE-703F070C5068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B6F9A771-2FB2-4166-B51C-DA83050F730F}"/>
            </a:ext>
          </a:extLst>
        </xdr:cNvPr>
        <xdr:cNvSpPr>
          <a:spLocks noChangeShapeType="1"/>
        </xdr:cNvSpPr>
      </xdr:nvSpPr>
      <xdr:spPr bwMode="auto">
        <a:xfrm>
          <a:off x="56397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AA907097-B7B3-4B47-A052-54AEC013E61E}"/>
            </a:ext>
          </a:extLst>
        </xdr:cNvPr>
        <xdr:cNvSpPr>
          <a:spLocks noChangeShapeType="1"/>
        </xdr:cNvSpPr>
      </xdr:nvSpPr>
      <xdr:spPr bwMode="auto">
        <a:xfrm>
          <a:off x="35042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5A351114-2593-4EFF-852A-1E765ABA5E0D}"/>
            </a:ext>
          </a:extLst>
        </xdr:cNvPr>
        <xdr:cNvSpPr>
          <a:spLocks noChangeShapeType="1"/>
        </xdr:cNvSpPr>
      </xdr:nvSpPr>
      <xdr:spPr bwMode="auto">
        <a:xfrm>
          <a:off x="37290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BC019830-6A76-4171-A052-E02B7825698C}"/>
            </a:ext>
          </a:extLst>
        </xdr:cNvPr>
        <xdr:cNvSpPr>
          <a:spLocks noChangeShapeType="1"/>
        </xdr:cNvSpPr>
      </xdr:nvSpPr>
      <xdr:spPr bwMode="auto">
        <a:xfrm>
          <a:off x="38414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994E9B02-2EDB-4BA6-AEE8-D0B427107B54}"/>
            </a:ext>
          </a:extLst>
        </xdr:cNvPr>
        <xdr:cNvSpPr>
          <a:spLocks noChangeShapeType="1"/>
        </xdr:cNvSpPr>
      </xdr:nvSpPr>
      <xdr:spPr bwMode="auto">
        <a:xfrm>
          <a:off x="33918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2B72C8B1-EA0E-4371-8392-28766C529CFA}"/>
            </a:ext>
          </a:extLst>
        </xdr:cNvPr>
        <xdr:cNvSpPr>
          <a:spLocks noChangeShapeType="1"/>
        </xdr:cNvSpPr>
      </xdr:nvSpPr>
      <xdr:spPr bwMode="auto">
        <a:xfrm>
          <a:off x="4067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F54B4599-85D8-49DC-9B30-71B7A90106EE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A21B62B3-6973-408C-8AEA-F56E06161B5B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0C087ED8-FF48-476C-962A-567D5BD9C85B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04AA1772-D603-4BEA-838B-5B653FC27DF3}"/>
            </a:ext>
          </a:extLst>
        </xdr:cNvPr>
        <xdr:cNvSpPr>
          <a:spLocks noChangeShapeType="1"/>
        </xdr:cNvSpPr>
      </xdr:nvSpPr>
      <xdr:spPr bwMode="auto">
        <a:xfrm>
          <a:off x="64265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EBA84DA4-373B-4E48-9B78-EE3E10560A6A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2C53E59C-0CD2-4702-8AE0-2236588915FE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0AEE63C1-5682-404C-8B57-780D8CFB3E01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B939B2E9-8BFF-44BB-99F3-EDC4022D76C6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5A8F5523-25B5-4E6D-8DB9-F9E55B61D99C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9A333C20-1685-48C3-8D2C-70C0836F782A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D70A019B-160B-497F-AFD1-4F55EDA96152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E38F46B4-4EC8-4B06-85DF-98A35DCEA9A1}"/>
            </a:ext>
          </a:extLst>
        </xdr:cNvPr>
        <xdr:cNvSpPr>
          <a:spLocks noChangeShapeType="1"/>
        </xdr:cNvSpPr>
      </xdr:nvSpPr>
      <xdr:spPr bwMode="auto">
        <a:xfrm>
          <a:off x="95735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08BD0348-2E73-4B62-B278-64A09FFFDF4C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BFEB78D6-BC01-4EAC-BE69-A6095C7110A2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A5F47749-D3D6-4089-BB1A-8C553B931362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BF78D172-A7E3-43FD-BA16-91EE0834317E}"/>
            </a:ext>
          </a:extLst>
        </xdr:cNvPr>
        <xdr:cNvSpPr>
          <a:spLocks noChangeShapeType="1"/>
        </xdr:cNvSpPr>
      </xdr:nvSpPr>
      <xdr:spPr bwMode="auto">
        <a:xfrm>
          <a:off x="39538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D158D03D-2111-4947-A42A-E969310638CA}"/>
            </a:ext>
          </a:extLst>
        </xdr:cNvPr>
        <xdr:cNvSpPr>
          <a:spLocks noChangeShapeType="1"/>
        </xdr:cNvSpPr>
      </xdr:nvSpPr>
      <xdr:spPr bwMode="auto">
        <a:xfrm>
          <a:off x="41786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FE7BFD30-B8D4-4FAF-B9F9-A1BB83DBD55F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FEE9F47B-6B4F-48FD-9BE7-60BAFD8AA0EF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1A367991-BE94-403E-A12F-7106683E460A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DCB39213-1E76-411F-976D-86EB02864B79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924FD5FC-2224-4A5D-A5E6-70DC8E673D11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F969A24C-03A1-4D89-8D42-2AD43699D9E7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CEB3E5A3-C675-4E4C-86EC-23D1D018E9C0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80A8E2F4-27FF-4108-B442-A216B0E324B9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875793DB-A32B-44E3-BC2A-5EA357EC8E92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82ED6746-9D63-4602-936C-82848A00FCD6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2548BD16-8E03-4B08-B115-110B10DF115B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440058AF-2AEE-4433-BB86-9CC3B080A9FC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A06FB40B-4DA2-456E-8317-3C86745F4C67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3A9F83F2-F420-4FD4-ADCD-904734CE3132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8EEA2F34-91CC-4EE7-8DE7-9B75E4EA689A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674A339C-E28A-4CD7-8A83-AB358454BE0F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E498A99F-5668-4306-9276-5BA2FDA39883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1413DBD9-38A1-4671-A72C-6D2A643D6396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5B8A3435-4124-493F-8B70-D753F65C2FD6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1" name="Line 174">
          <a:extLst>
            <a:ext uri="{FF2B5EF4-FFF2-40B4-BE49-F238E27FC236}">
              <a16:creationId xmlns:a16="http://schemas.microsoft.com/office/drawing/2014/main" id="{5A42E1D8-8F2C-4DDF-88B7-3388FDC1EF55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32" name="Line 175">
          <a:extLst>
            <a:ext uri="{FF2B5EF4-FFF2-40B4-BE49-F238E27FC236}">
              <a16:creationId xmlns:a16="http://schemas.microsoft.com/office/drawing/2014/main" id="{20ABFC1F-202F-4014-B7B8-FE5165F37EA0}"/>
            </a:ext>
          </a:extLst>
        </xdr:cNvPr>
        <xdr:cNvSpPr>
          <a:spLocks noChangeShapeType="1"/>
        </xdr:cNvSpPr>
      </xdr:nvSpPr>
      <xdr:spPr bwMode="auto">
        <a:xfrm>
          <a:off x="110347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3" name="Line 238">
          <a:extLst>
            <a:ext uri="{FF2B5EF4-FFF2-40B4-BE49-F238E27FC236}">
              <a16:creationId xmlns:a16="http://schemas.microsoft.com/office/drawing/2014/main" id="{CDE2F9EC-9071-455F-9AA9-75853773BFD3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34" name="Line 251">
          <a:extLst>
            <a:ext uri="{FF2B5EF4-FFF2-40B4-BE49-F238E27FC236}">
              <a16:creationId xmlns:a16="http://schemas.microsoft.com/office/drawing/2014/main" id="{E0EED972-B558-413A-AFC8-97AA256D0B12}"/>
            </a:ext>
          </a:extLst>
        </xdr:cNvPr>
        <xdr:cNvSpPr>
          <a:spLocks noChangeShapeType="1"/>
        </xdr:cNvSpPr>
      </xdr:nvSpPr>
      <xdr:spPr bwMode="auto">
        <a:xfrm>
          <a:off x="110347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5" name="Line 286">
          <a:extLst>
            <a:ext uri="{FF2B5EF4-FFF2-40B4-BE49-F238E27FC236}">
              <a16:creationId xmlns:a16="http://schemas.microsoft.com/office/drawing/2014/main" id="{5C4C2CAE-CCF1-4F09-8AB6-6C9A8E642BC6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F36E3905-7D64-483F-9799-BFE96E103C1A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B7789C3D-AD02-4B8F-933D-F85C2EA319A1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019590EF-A9F5-440B-8562-AA2F92BEFB76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BB104AF5-F6DA-4F28-A22E-628DAFA521BD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FE27D868-8F4B-4FCF-AA1C-488BEE90C279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FEED534A-17DE-4789-9802-436912FCA8C0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FAD3351F-8298-4923-B008-B98B644ECA98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C8031F5D-1190-4E4B-9D83-7C600775CC57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33C46B00-E09A-448F-995C-F5C1BF02B6B0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6F4AA972-7342-466D-82C6-D59106A0C686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0C2FD942-B7BF-432E-99F5-1C7849006CA6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91BE9C18-1A3B-4379-8A6C-7AE7331235CE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6839C5EF-9ADA-4861-9908-CF7ACE05920A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25401BD9-D27A-4961-A558-3172DCE250A2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419D8256-D6EB-442F-852A-125BAC1FC30A}"/>
            </a:ext>
          </a:extLst>
        </xdr:cNvPr>
        <xdr:cNvSpPr>
          <a:spLocks noChangeShapeType="1"/>
        </xdr:cNvSpPr>
      </xdr:nvSpPr>
      <xdr:spPr bwMode="auto">
        <a:xfrm>
          <a:off x="116938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911D2FCC-409A-4ED1-9434-449F19109270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565A3FEF-3EC3-4907-B4D5-EDBF872D6A16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EDC1BB36-A64A-44F5-A28F-4BB0F6FDF43D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F552E253-ADC0-407D-9B26-F17886C72F45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AC044A3B-E6AE-47C1-8503-C7A8E170EDB9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F2B59702-1821-4F11-9577-C2DDC5223C9A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F5AD84C9-F59A-4858-8C74-41D51A2CFFE9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79A3B6B3-7F9E-49DE-B14E-C1562BE9B2DC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FC4D849D-BF8F-4EA7-931A-AAF4C6EEB07E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A6B07B1E-2998-48E3-8AAC-DB2F87C7AA12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1BFDBE36-703D-4C37-9C52-4D7172972069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8A4827E5-EA05-4744-9696-838E5A31AE09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3A0DEDAD-2084-4A36-9FD4-591CBAA96D0C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1480D3EE-3B16-454D-B1E6-26B36D3EB0AB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EAE9A468-41AC-44F5-B901-44AAFE2586E6}"/>
            </a:ext>
          </a:extLst>
        </xdr:cNvPr>
        <xdr:cNvSpPr>
          <a:spLocks noChangeShapeType="1"/>
        </xdr:cNvSpPr>
      </xdr:nvSpPr>
      <xdr:spPr bwMode="auto">
        <a:xfrm>
          <a:off x="87715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9875859D-016E-4D53-BBCB-B46F237E3999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4E246C1C-B4EF-4E6C-8D1E-C80944CEEF6D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D9D4504C-39D1-4B70-B1C3-717C7DD85A0B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E8EBF528-0602-46AB-A498-129F1A97CF07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9BE2C07F-43AF-4E64-B582-C049374D8454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74C09B5D-97E2-4776-ACE5-572C2284AF92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4F196C3A-7329-4B58-BFB5-CB47BCE3F21B}"/>
            </a:ext>
          </a:extLst>
        </xdr:cNvPr>
        <xdr:cNvSpPr>
          <a:spLocks noChangeShapeType="1"/>
        </xdr:cNvSpPr>
      </xdr:nvSpPr>
      <xdr:spPr bwMode="auto">
        <a:xfrm>
          <a:off x="118062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D7D4255A-394C-492F-AF90-18A86A063C09}"/>
            </a:ext>
          </a:extLst>
        </xdr:cNvPr>
        <xdr:cNvSpPr>
          <a:spLocks noChangeShapeType="1"/>
        </xdr:cNvSpPr>
      </xdr:nvSpPr>
      <xdr:spPr bwMode="auto">
        <a:xfrm>
          <a:off x="119186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97756BC2-ACF2-442D-938C-62F48DFDC6B5}"/>
            </a:ext>
          </a:extLst>
        </xdr:cNvPr>
        <xdr:cNvSpPr>
          <a:spLocks noChangeShapeType="1"/>
        </xdr:cNvSpPr>
      </xdr:nvSpPr>
      <xdr:spPr bwMode="auto">
        <a:xfrm>
          <a:off x="123682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50B6015E-B6DE-47A6-99C1-066CE378F098}"/>
            </a:ext>
          </a:extLst>
        </xdr:cNvPr>
        <xdr:cNvSpPr>
          <a:spLocks noChangeShapeType="1"/>
        </xdr:cNvSpPr>
      </xdr:nvSpPr>
      <xdr:spPr bwMode="auto">
        <a:xfrm>
          <a:off x="123682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23F6480A-83FF-46FD-952E-A923B209F7CA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5B2330E1-6CF6-479C-ADBE-ED5D9F52542C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7BD17F76-74D6-4793-8A08-2772C2C9857C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D4B2A47E-A111-40DF-B567-FFD8B47BCE42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3B53B18C-704D-47F3-A5D4-B572876415CA}"/>
            </a:ext>
          </a:extLst>
        </xdr:cNvPr>
        <xdr:cNvSpPr>
          <a:spLocks noChangeShapeType="1"/>
        </xdr:cNvSpPr>
      </xdr:nvSpPr>
      <xdr:spPr bwMode="auto">
        <a:xfrm>
          <a:off x="127053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85E9379D-9075-4E3C-8137-85966802E434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44941D22-3D2A-48F6-95D5-F2032900943B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C63F4DFE-9DFE-4A18-B0C0-8D4D7CDF974D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441D49CD-9330-40E0-8300-FA0F4A27B1D1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44E92EFB-6844-4E45-A3DA-E4D8EAFFE228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0AE83FBF-F7CF-40F7-AFB3-DD9BBF08654B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291049A7-2628-4265-82DA-9C15ED01DA11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CC45AAAB-C3CB-416C-8155-7CA3C2ECFB69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71FDBB3D-00E2-4572-8194-1624BB125859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0C6A0269-AB9A-4930-AE77-F8B348CA2755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F0440FFF-3539-483F-8A5D-2539A423A46A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7606AFFC-8D26-4432-B882-250F1B18200B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BC01FF78-A000-41E9-AFF6-E4CCA1F13109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D030B3EC-6354-4E96-8CED-3E197FBBEEE1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70F9E23D-23B8-4CB7-9900-5A8A756A1CF5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4E9543B0-2C1D-4280-B296-3C2BCEE8AB60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55A82C0A-A1D7-45BF-8BF7-E5FD9EE01D6B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9D6A0B81-6D59-4C62-B0EB-8BB10E805B48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F84771B7-3E5A-4379-B752-80AEC5434C3C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D5CC96CE-A0BA-4D76-986B-D5B3C0749DAD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598DEFCC-F23F-4C02-A154-D1A41D9D60D2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008B434E-B2FB-4C1D-95F3-035D350C2555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F85B48C9-0D63-4E45-9AE7-8CE197FDF1BF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0F13BB0D-C8B1-4A06-8350-BF550CCA7DC0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AA30A848-FF4E-462B-A0BC-0B0A5D0AB00D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793C6E1C-B97A-42BC-B179-4F8CB8C5BE75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405B7189-4B1F-46B8-85EB-297FFC4F0D57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03B6908C-8FC9-40C5-93AD-89C42F8769F2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5A6A620E-EFB3-49D8-9E0F-FAA6AFC15E49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83341E93-BC6D-4865-AADB-B4EBDB0A5792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546F9A8D-3134-466E-B3B3-D33ABB760989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72DBFD2F-6D53-4F20-9576-90549CCBB081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AC7F85FF-4194-4A71-8276-582B7853A057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BA2880F9-B047-4473-9D31-28ED794937B4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DEBC0526-9130-4602-A0D7-E94AC89752AE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9F38A3F4-6A91-40A2-8081-21F2296E79AA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4492365B-8E7F-4A01-B802-ECDAD8092DC9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AC2513C0-D289-4FBF-82AF-003A4BA254BB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10CC0C5B-52B1-4C75-BED3-DF45CF13CD99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A64F71B1-E18E-49E4-8765-52F97036C398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7A6663A6-1E92-448F-B491-2AF4EF8E2226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2A153511-1782-4573-BD64-C4F18AB76C15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46C7F7A7-5AF8-4BDE-A5C3-DEA9313F132E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A3A9BA21-7E55-41A5-A213-07B91EA00C17}"/>
            </a:ext>
          </a:extLst>
        </xdr:cNvPr>
        <xdr:cNvSpPr>
          <a:spLocks noChangeShapeType="1"/>
        </xdr:cNvSpPr>
      </xdr:nvSpPr>
      <xdr:spPr bwMode="auto">
        <a:xfrm>
          <a:off x="36014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BB3C5758-A0C4-4BB4-AF8F-DF5D656473F9}"/>
            </a:ext>
          </a:extLst>
        </xdr:cNvPr>
        <xdr:cNvSpPr>
          <a:spLocks noChangeShapeType="1"/>
        </xdr:cNvSpPr>
      </xdr:nvSpPr>
      <xdr:spPr bwMode="auto">
        <a:xfrm>
          <a:off x="38261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4D7EA2EF-0CAF-45F6-A013-4ABA58EEDFA2}"/>
            </a:ext>
          </a:extLst>
        </xdr:cNvPr>
        <xdr:cNvSpPr>
          <a:spLocks noChangeShapeType="1"/>
        </xdr:cNvSpPr>
      </xdr:nvSpPr>
      <xdr:spPr bwMode="auto">
        <a:xfrm>
          <a:off x="39385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2F1E4CAB-35FD-4754-B5D2-F112A165FB10}"/>
            </a:ext>
          </a:extLst>
        </xdr:cNvPr>
        <xdr:cNvSpPr>
          <a:spLocks noChangeShapeType="1"/>
        </xdr:cNvSpPr>
      </xdr:nvSpPr>
      <xdr:spPr bwMode="auto">
        <a:xfrm>
          <a:off x="34890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80E43280-2D79-470F-AEE1-7E3BBDDD417B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7EEBD1BD-B24B-48FB-AA7A-8BA67DF9E974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DF788EFE-DBE0-4BA9-AA46-3EF4C35035CF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AC00436A-DD97-45F2-ACAB-D33C25649AFF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3FF63A7D-38CD-4CA4-B84A-59B536EEC764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65EF77E1-FBA4-4547-B558-29E8006A8C00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C875389C-DE7E-418D-A739-91368C08F2A2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600713A9-BA37-46DE-A05C-FFCA0CE20F32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84270CDD-748D-4994-9EF0-43497787DCA3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4886104D-1629-4BB3-B2C2-6D256B92A318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B59EA432-D6F4-4523-AE05-9044328A1980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5AB58528-E6C9-4C3D-BEB6-7C69048EAF21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BBD5E979-539A-4B49-8270-8D150EBB8816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621ADFD3-E641-4546-BA24-505E89D97A1E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753C3506-DCFA-4694-B4F5-F507F0E68D16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FA57DBCA-B6B1-4B64-9C32-71D482C5273B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4E7405E2-CFD2-47A9-933C-40AA9392408B}"/>
            </a:ext>
          </a:extLst>
        </xdr:cNvPr>
        <xdr:cNvSpPr>
          <a:spLocks noChangeShapeType="1"/>
        </xdr:cNvSpPr>
      </xdr:nvSpPr>
      <xdr:spPr bwMode="auto">
        <a:xfrm>
          <a:off x="40509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791F3368-E1CD-4638-9CE5-4F50EC73232F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3290CE87-6430-4467-8148-177D0AF21FE7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E5D23889-6761-429F-AF47-253CF9DA489E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F0C7B2D9-0FC7-4CF3-BC6D-C86745095F72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916BBD6B-E340-4E12-BBE0-6D4E4F3B9499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C7237184-50D0-4D9C-99BE-E0CC69AC25BC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393BD6B2-5409-473C-9E97-09E885AE1AD5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0A9C830E-823A-4CF9-B847-C117708CD491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1F6664D0-B41E-491C-BFD6-954A6F792449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D32EC5E8-E0B8-4BBF-AE67-D11BACD6EB93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82A231B5-75B2-4A1E-A922-D665558BFF75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58A6C33C-C9E4-43E3-AAD0-F407887BCC52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C5C1FA53-CEF6-4F22-B1BA-9406F0A37DEA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159EECF9-20C5-46BC-851C-B14F4F1B7F42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31E94988-115C-4168-A0AB-AED753D3E04E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7247C8F1-BEA4-406A-980D-020A2758C1FA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65FEB7E7-04CD-4CDD-BDE9-D3F37028EF57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F0081B29-525E-40A8-9976-55A2904BA71E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4F8BF95E-6527-4FC1-AED1-8D368FC3EA06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5C2AF510-681E-4E50-ABF7-8014F86CC17F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31" name="Line 170">
          <a:extLst>
            <a:ext uri="{FF2B5EF4-FFF2-40B4-BE49-F238E27FC236}">
              <a16:creationId xmlns:a16="http://schemas.microsoft.com/office/drawing/2014/main" id="{ADF5B3F6-281D-4C47-BA9B-F4284A562CC0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32" name="Line 171">
          <a:extLst>
            <a:ext uri="{FF2B5EF4-FFF2-40B4-BE49-F238E27FC236}">
              <a16:creationId xmlns:a16="http://schemas.microsoft.com/office/drawing/2014/main" id="{BF66A8CE-1061-43F9-815F-A9091F92A64A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33" name="Line 172">
          <a:extLst>
            <a:ext uri="{FF2B5EF4-FFF2-40B4-BE49-F238E27FC236}">
              <a16:creationId xmlns:a16="http://schemas.microsoft.com/office/drawing/2014/main" id="{13F3BE21-A89E-4AB1-8107-2D64E8BC8F2C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34" name="Line 173">
          <a:extLst>
            <a:ext uri="{FF2B5EF4-FFF2-40B4-BE49-F238E27FC236}">
              <a16:creationId xmlns:a16="http://schemas.microsoft.com/office/drawing/2014/main" id="{98422763-9760-4214-BB17-1A80101430B7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35" name="Line 174">
          <a:extLst>
            <a:ext uri="{FF2B5EF4-FFF2-40B4-BE49-F238E27FC236}">
              <a16:creationId xmlns:a16="http://schemas.microsoft.com/office/drawing/2014/main" id="{BCE8BD02-FABB-4BC6-AD65-93F4FDA9D7A0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36" name="Line 175">
          <a:extLst>
            <a:ext uri="{FF2B5EF4-FFF2-40B4-BE49-F238E27FC236}">
              <a16:creationId xmlns:a16="http://schemas.microsoft.com/office/drawing/2014/main" id="{3E64F5A1-FB44-4D82-B15B-9EF7BE746518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37" name="Line 176">
          <a:extLst>
            <a:ext uri="{FF2B5EF4-FFF2-40B4-BE49-F238E27FC236}">
              <a16:creationId xmlns:a16="http://schemas.microsoft.com/office/drawing/2014/main" id="{B931B205-DE98-4F08-A753-4F8B31EC8096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38" name="Line 177">
          <a:extLst>
            <a:ext uri="{FF2B5EF4-FFF2-40B4-BE49-F238E27FC236}">
              <a16:creationId xmlns:a16="http://schemas.microsoft.com/office/drawing/2014/main" id="{9F323C1C-BD05-4671-8AF5-88A442DA87F5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39" name="Line 178">
          <a:extLst>
            <a:ext uri="{FF2B5EF4-FFF2-40B4-BE49-F238E27FC236}">
              <a16:creationId xmlns:a16="http://schemas.microsoft.com/office/drawing/2014/main" id="{D156F24A-9675-4455-8A2B-F095556AE5CE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40" name="Line 179">
          <a:extLst>
            <a:ext uri="{FF2B5EF4-FFF2-40B4-BE49-F238E27FC236}">
              <a16:creationId xmlns:a16="http://schemas.microsoft.com/office/drawing/2014/main" id="{FE4BCB7C-C7D9-4009-A00B-358E7940D979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41" name="Line 180">
          <a:extLst>
            <a:ext uri="{FF2B5EF4-FFF2-40B4-BE49-F238E27FC236}">
              <a16:creationId xmlns:a16="http://schemas.microsoft.com/office/drawing/2014/main" id="{77D8453B-2579-48B9-B8FF-252E46B71660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42" name="Line 181">
          <a:extLst>
            <a:ext uri="{FF2B5EF4-FFF2-40B4-BE49-F238E27FC236}">
              <a16:creationId xmlns:a16="http://schemas.microsoft.com/office/drawing/2014/main" id="{63A3B3C7-D086-48FA-BFBD-D74EB736E06A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3" name="Line 182">
          <a:extLst>
            <a:ext uri="{FF2B5EF4-FFF2-40B4-BE49-F238E27FC236}">
              <a16:creationId xmlns:a16="http://schemas.microsoft.com/office/drawing/2014/main" id="{D5F439AD-6B0D-4994-9BE4-0F4A605BAF58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44" name="Line 183">
          <a:extLst>
            <a:ext uri="{FF2B5EF4-FFF2-40B4-BE49-F238E27FC236}">
              <a16:creationId xmlns:a16="http://schemas.microsoft.com/office/drawing/2014/main" id="{7B880A86-7777-4223-8FFA-09F0F050A720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45" name="Line 184">
          <a:extLst>
            <a:ext uri="{FF2B5EF4-FFF2-40B4-BE49-F238E27FC236}">
              <a16:creationId xmlns:a16="http://schemas.microsoft.com/office/drawing/2014/main" id="{97420F3C-8F9F-4C55-B526-1FA8EB173564}"/>
            </a:ext>
          </a:extLst>
        </xdr:cNvPr>
        <xdr:cNvSpPr>
          <a:spLocks noChangeShapeType="1"/>
        </xdr:cNvSpPr>
      </xdr:nvSpPr>
      <xdr:spPr bwMode="auto">
        <a:xfrm>
          <a:off x="116938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46" name="Line 185">
          <a:extLst>
            <a:ext uri="{FF2B5EF4-FFF2-40B4-BE49-F238E27FC236}">
              <a16:creationId xmlns:a16="http://schemas.microsoft.com/office/drawing/2014/main" id="{FD3F33DF-971E-42F0-9FEA-297518B400B9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47" name="Line 186">
          <a:extLst>
            <a:ext uri="{FF2B5EF4-FFF2-40B4-BE49-F238E27FC236}">
              <a16:creationId xmlns:a16="http://schemas.microsoft.com/office/drawing/2014/main" id="{1FCAAE85-357C-48CE-A139-B72D6A264A31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48" name="Line 187">
          <a:extLst>
            <a:ext uri="{FF2B5EF4-FFF2-40B4-BE49-F238E27FC236}">
              <a16:creationId xmlns:a16="http://schemas.microsoft.com/office/drawing/2014/main" id="{136849A7-A580-41B4-9B7C-AD0D50C8E09E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49" name="Line 188">
          <a:extLst>
            <a:ext uri="{FF2B5EF4-FFF2-40B4-BE49-F238E27FC236}">
              <a16:creationId xmlns:a16="http://schemas.microsoft.com/office/drawing/2014/main" id="{A9782FB6-981C-427D-BF31-7581A3D4E210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50" name="Line 189">
          <a:extLst>
            <a:ext uri="{FF2B5EF4-FFF2-40B4-BE49-F238E27FC236}">
              <a16:creationId xmlns:a16="http://schemas.microsoft.com/office/drawing/2014/main" id="{147B9786-C7F4-46EB-8E6A-25DEADDD8096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51" name="Line 190">
          <a:extLst>
            <a:ext uri="{FF2B5EF4-FFF2-40B4-BE49-F238E27FC236}">
              <a16:creationId xmlns:a16="http://schemas.microsoft.com/office/drawing/2014/main" id="{729A194E-8A4A-43F8-B80D-2D54CE86BAC6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52" name="Line 191">
          <a:extLst>
            <a:ext uri="{FF2B5EF4-FFF2-40B4-BE49-F238E27FC236}">
              <a16:creationId xmlns:a16="http://schemas.microsoft.com/office/drawing/2014/main" id="{70A1D55F-EC3A-4E0E-8A90-650E8B9D2F1F}"/>
            </a:ext>
          </a:extLst>
        </xdr:cNvPr>
        <xdr:cNvSpPr>
          <a:spLocks noChangeShapeType="1"/>
        </xdr:cNvSpPr>
      </xdr:nvSpPr>
      <xdr:spPr bwMode="auto">
        <a:xfrm>
          <a:off x="57369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53" name="Line 192">
          <a:extLst>
            <a:ext uri="{FF2B5EF4-FFF2-40B4-BE49-F238E27FC236}">
              <a16:creationId xmlns:a16="http://schemas.microsoft.com/office/drawing/2014/main" id="{62277E34-22AC-4BB8-AAD6-F1D47DEB8CBB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54" name="Line 193">
          <a:extLst>
            <a:ext uri="{FF2B5EF4-FFF2-40B4-BE49-F238E27FC236}">
              <a16:creationId xmlns:a16="http://schemas.microsoft.com/office/drawing/2014/main" id="{385482FB-D886-4254-9587-7DF0D84714B1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55" name="Line 194">
          <a:extLst>
            <a:ext uri="{FF2B5EF4-FFF2-40B4-BE49-F238E27FC236}">
              <a16:creationId xmlns:a16="http://schemas.microsoft.com/office/drawing/2014/main" id="{09164013-819A-41D0-A338-8613A8BECCCB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56" name="Line 195">
          <a:extLst>
            <a:ext uri="{FF2B5EF4-FFF2-40B4-BE49-F238E27FC236}">
              <a16:creationId xmlns:a16="http://schemas.microsoft.com/office/drawing/2014/main" id="{C33F6C84-FD47-4AAC-AC56-16206A84CE29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57" name="Line 196">
          <a:extLst>
            <a:ext uri="{FF2B5EF4-FFF2-40B4-BE49-F238E27FC236}">
              <a16:creationId xmlns:a16="http://schemas.microsoft.com/office/drawing/2014/main" id="{C32DEF34-D8DD-4A73-93C5-A808B866D1F3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58" name="Line 197">
          <a:extLst>
            <a:ext uri="{FF2B5EF4-FFF2-40B4-BE49-F238E27FC236}">
              <a16:creationId xmlns:a16="http://schemas.microsoft.com/office/drawing/2014/main" id="{758E9A4D-917B-439F-98DF-31A4D104D1F0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59" name="Line 198">
          <a:extLst>
            <a:ext uri="{FF2B5EF4-FFF2-40B4-BE49-F238E27FC236}">
              <a16:creationId xmlns:a16="http://schemas.microsoft.com/office/drawing/2014/main" id="{ECC9B270-F4A7-401E-825D-9D0ABDFFCBD1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160" name="Line 199">
          <a:extLst>
            <a:ext uri="{FF2B5EF4-FFF2-40B4-BE49-F238E27FC236}">
              <a16:creationId xmlns:a16="http://schemas.microsoft.com/office/drawing/2014/main" id="{58A11733-5906-40B2-96FE-7B8DA378A3C1}"/>
            </a:ext>
          </a:extLst>
        </xdr:cNvPr>
        <xdr:cNvSpPr>
          <a:spLocks noChangeShapeType="1"/>
        </xdr:cNvSpPr>
      </xdr:nvSpPr>
      <xdr:spPr bwMode="auto">
        <a:xfrm>
          <a:off x="87715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61" name="Line 200">
          <a:extLst>
            <a:ext uri="{FF2B5EF4-FFF2-40B4-BE49-F238E27FC236}">
              <a16:creationId xmlns:a16="http://schemas.microsoft.com/office/drawing/2014/main" id="{FC4F63C7-16F5-4BAD-944A-FF79AD2E1FA8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62" name="Line 201">
          <a:extLst>
            <a:ext uri="{FF2B5EF4-FFF2-40B4-BE49-F238E27FC236}">
              <a16:creationId xmlns:a16="http://schemas.microsoft.com/office/drawing/2014/main" id="{78F5B409-DB36-4232-88E6-67FFC271299A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63" name="Line 202">
          <a:extLst>
            <a:ext uri="{FF2B5EF4-FFF2-40B4-BE49-F238E27FC236}">
              <a16:creationId xmlns:a16="http://schemas.microsoft.com/office/drawing/2014/main" id="{F4FE9685-5957-4532-A2D5-DCA7AAC66FD1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64" name="Line 203">
          <a:extLst>
            <a:ext uri="{FF2B5EF4-FFF2-40B4-BE49-F238E27FC236}">
              <a16:creationId xmlns:a16="http://schemas.microsoft.com/office/drawing/2014/main" id="{48C7B0D2-0DF0-4B43-BF6E-CCF640BDDC88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65" name="Line 204">
          <a:extLst>
            <a:ext uri="{FF2B5EF4-FFF2-40B4-BE49-F238E27FC236}">
              <a16:creationId xmlns:a16="http://schemas.microsoft.com/office/drawing/2014/main" id="{688101D0-6251-4E6C-9F28-8164B7F9B4DF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66" name="Line 205">
          <a:extLst>
            <a:ext uri="{FF2B5EF4-FFF2-40B4-BE49-F238E27FC236}">
              <a16:creationId xmlns:a16="http://schemas.microsoft.com/office/drawing/2014/main" id="{A93702A8-C8A7-489D-AE4B-CDA8F91A840A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167" name="Line 206">
          <a:extLst>
            <a:ext uri="{FF2B5EF4-FFF2-40B4-BE49-F238E27FC236}">
              <a16:creationId xmlns:a16="http://schemas.microsoft.com/office/drawing/2014/main" id="{39842D43-E55B-4665-BDFE-A601FE9DE863}"/>
            </a:ext>
          </a:extLst>
        </xdr:cNvPr>
        <xdr:cNvSpPr>
          <a:spLocks noChangeShapeType="1"/>
        </xdr:cNvSpPr>
      </xdr:nvSpPr>
      <xdr:spPr bwMode="auto">
        <a:xfrm>
          <a:off x="118062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168" name="Line 207">
          <a:extLst>
            <a:ext uri="{FF2B5EF4-FFF2-40B4-BE49-F238E27FC236}">
              <a16:creationId xmlns:a16="http://schemas.microsoft.com/office/drawing/2014/main" id="{4C0F6126-E2ED-48DF-A554-9009A3838CB2}"/>
            </a:ext>
          </a:extLst>
        </xdr:cNvPr>
        <xdr:cNvSpPr>
          <a:spLocks noChangeShapeType="1"/>
        </xdr:cNvSpPr>
      </xdr:nvSpPr>
      <xdr:spPr bwMode="auto">
        <a:xfrm>
          <a:off x="119186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69" name="Line 208">
          <a:extLst>
            <a:ext uri="{FF2B5EF4-FFF2-40B4-BE49-F238E27FC236}">
              <a16:creationId xmlns:a16="http://schemas.microsoft.com/office/drawing/2014/main" id="{334DF052-0B02-43A4-B682-A17B9CA81C07}"/>
            </a:ext>
          </a:extLst>
        </xdr:cNvPr>
        <xdr:cNvSpPr>
          <a:spLocks noChangeShapeType="1"/>
        </xdr:cNvSpPr>
      </xdr:nvSpPr>
      <xdr:spPr bwMode="auto">
        <a:xfrm>
          <a:off x="124806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70" name="Line 209">
          <a:extLst>
            <a:ext uri="{FF2B5EF4-FFF2-40B4-BE49-F238E27FC236}">
              <a16:creationId xmlns:a16="http://schemas.microsoft.com/office/drawing/2014/main" id="{67B49F62-1991-47A6-A339-873C7CABCB1A}"/>
            </a:ext>
          </a:extLst>
        </xdr:cNvPr>
        <xdr:cNvSpPr>
          <a:spLocks noChangeShapeType="1"/>
        </xdr:cNvSpPr>
      </xdr:nvSpPr>
      <xdr:spPr bwMode="auto">
        <a:xfrm>
          <a:off x="124806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71" name="Line 210">
          <a:extLst>
            <a:ext uri="{FF2B5EF4-FFF2-40B4-BE49-F238E27FC236}">
              <a16:creationId xmlns:a16="http://schemas.microsoft.com/office/drawing/2014/main" id="{2C9DEB41-2A63-4B64-BC54-CFFAADAFEC32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72" name="Line 211">
          <a:extLst>
            <a:ext uri="{FF2B5EF4-FFF2-40B4-BE49-F238E27FC236}">
              <a16:creationId xmlns:a16="http://schemas.microsoft.com/office/drawing/2014/main" id="{8D495C9E-BD04-4E75-9CDE-6EA0129B0EDD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73" name="Line 212">
          <a:extLst>
            <a:ext uri="{FF2B5EF4-FFF2-40B4-BE49-F238E27FC236}">
              <a16:creationId xmlns:a16="http://schemas.microsoft.com/office/drawing/2014/main" id="{DFEBB9FC-38C7-4D3B-8BF9-5F415D26883F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74" name="Line 213">
          <a:extLst>
            <a:ext uri="{FF2B5EF4-FFF2-40B4-BE49-F238E27FC236}">
              <a16:creationId xmlns:a16="http://schemas.microsoft.com/office/drawing/2014/main" id="{B8C5AD2F-4526-44C8-9C8E-5682721CE110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175" name="Line 214">
          <a:extLst>
            <a:ext uri="{FF2B5EF4-FFF2-40B4-BE49-F238E27FC236}">
              <a16:creationId xmlns:a16="http://schemas.microsoft.com/office/drawing/2014/main" id="{738F9D34-6335-43BA-8AC1-6EEC71ECB82F}"/>
            </a:ext>
          </a:extLst>
        </xdr:cNvPr>
        <xdr:cNvSpPr>
          <a:spLocks noChangeShapeType="1"/>
        </xdr:cNvSpPr>
      </xdr:nvSpPr>
      <xdr:spPr bwMode="auto">
        <a:xfrm>
          <a:off x="127053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76" name="Line 215">
          <a:extLst>
            <a:ext uri="{FF2B5EF4-FFF2-40B4-BE49-F238E27FC236}">
              <a16:creationId xmlns:a16="http://schemas.microsoft.com/office/drawing/2014/main" id="{AB7CB593-110B-44B9-9C71-43314DFFF1B6}"/>
            </a:ext>
          </a:extLst>
        </xdr:cNvPr>
        <xdr:cNvSpPr>
          <a:spLocks noChangeShapeType="1"/>
        </xdr:cNvSpPr>
      </xdr:nvSpPr>
      <xdr:spPr bwMode="auto">
        <a:xfrm>
          <a:off x="61864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77" name="Line 216">
          <a:extLst>
            <a:ext uri="{FF2B5EF4-FFF2-40B4-BE49-F238E27FC236}">
              <a16:creationId xmlns:a16="http://schemas.microsoft.com/office/drawing/2014/main" id="{8CB64132-F1BE-4EC3-AE48-26941BF0177F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78" name="Line 217">
          <a:extLst>
            <a:ext uri="{FF2B5EF4-FFF2-40B4-BE49-F238E27FC236}">
              <a16:creationId xmlns:a16="http://schemas.microsoft.com/office/drawing/2014/main" id="{0CEABD1D-460A-4AEF-9928-A225AFD53E72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79" name="Line 218">
          <a:extLst>
            <a:ext uri="{FF2B5EF4-FFF2-40B4-BE49-F238E27FC236}">
              <a16:creationId xmlns:a16="http://schemas.microsoft.com/office/drawing/2014/main" id="{98A718B2-6C1E-4C84-8FF6-FD735C365AB5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0" name="Line 219">
          <a:extLst>
            <a:ext uri="{FF2B5EF4-FFF2-40B4-BE49-F238E27FC236}">
              <a16:creationId xmlns:a16="http://schemas.microsoft.com/office/drawing/2014/main" id="{43A5C461-49C6-4C05-A15D-683E3FD3429B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1" name="Line 220">
          <a:extLst>
            <a:ext uri="{FF2B5EF4-FFF2-40B4-BE49-F238E27FC236}">
              <a16:creationId xmlns:a16="http://schemas.microsoft.com/office/drawing/2014/main" id="{CF7A6770-4D4E-44AC-AE6E-4B1EA983160A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2" name="Line 221">
          <a:extLst>
            <a:ext uri="{FF2B5EF4-FFF2-40B4-BE49-F238E27FC236}">
              <a16:creationId xmlns:a16="http://schemas.microsoft.com/office/drawing/2014/main" id="{7F33B023-8130-4275-BE84-799D45440408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3" name="Line 222">
          <a:extLst>
            <a:ext uri="{FF2B5EF4-FFF2-40B4-BE49-F238E27FC236}">
              <a16:creationId xmlns:a16="http://schemas.microsoft.com/office/drawing/2014/main" id="{BD9BFB91-9B56-43F8-B912-0327CDE96A47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84" name="Line 223">
          <a:extLst>
            <a:ext uri="{FF2B5EF4-FFF2-40B4-BE49-F238E27FC236}">
              <a16:creationId xmlns:a16="http://schemas.microsoft.com/office/drawing/2014/main" id="{2DEB89F6-297F-43FB-955A-A4DC37137C15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5" name="Line 224">
          <a:extLst>
            <a:ext uri="{FF2B5EF4-FFF2-40B4-BE49-F238E27FC236}">
              <a16:creationId xmlns:a16="http://schemas.microsoft.com/office/drawing/2014/main" id="{0743F673-416E-45C0-9203-09276C39AC89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6" name="Line 225">
          <a:extLst>
            <a:ext uri="{FF2B5EF4-FFF2-40B4-BE49-F238E27FC236}">
              <a16:creationId xmlns:a16="http://schemas.microsoft.com/office/drawing/2014/main" id="{4E3A5296-6A8C-42A7-9945-50340AE5E70B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87" name="Line 226">
          <a:extLst>
            <a:ext uri="{FF2B5EF4-FFF2-40B4-BE49-F238E27FC236}">
              <a16:creationId xmlns:a16="http://schemas.microsoft.com/office/drawing/2014/main" id="{547D475E-D9AE-4BD4-8963-2849005651BC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8" name="Line 227">
          <a:extLst>
            <a:ext uri="{FF2B5EF4-FFF2-40B4-BE49-F238E27FC236}">
              <a16:creationId xmlns:a16="http://schemas.microsoft.com/office/drawing/2014/main" id="{9357B318-AB5F-4A98-8038-7284AD49B3CD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89" name="Line 228">
          <a:extLst>
            <a:ext uri="{FF2B5EF4-FFF2-40B4-BE49-F238E27FC236}">
              <a16:creationId xmlns:a16="http://schemas.microsoft.com/office/drawing/2014/main" id="{B473DFE7-BBBC-4A39-8292-78AE6A5F98E2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90" name="Line 229">
          <a:extLst>
            <a:ext uri="{FF2B5EF4-FFF2-40B4-BE49-F238E27FC236}">
              <a16:creationId xmlns:a16="http://schemas.microsoft.com/office/drawing/2014/main" id="{330C17B4-5D73-4764-8F33-7D8EF993AD6F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91" name="Line 230">
          <a:extLst>
            <a:ext uri="{FF2B5EF4-FFF2-40B4-BE49-F238E27FC236}">
              <a16:creationId xmlns:a16="http://schemas.microsoft.com/office/drawing/2014/main" id="{ECB08E8D-577D-4BB4-A4AA-80F45D7EC6C6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92" name="Line 231">
          <a:extLst>
            <a:ext uri="{FF2B5EF4-FFF2-40B4-BE49-F238E27FC236}">
              <a16:creationId xmlns:a16="http://schemas.microsoft.com/office/drawing/2014/main" id="{15763CFC-227D-4AF8-8284-F62E2306CD3B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93" name="Line 232">
          <a:extLst>
            <a:ext uri="{FF2B5EF4-FFF2-40B4-BE49-F238E27FC236}">
              <a16:creationId xmlns:a16="http://schemas.microsoft.com/office/drawing/2014/main" id="{50CF3791-F94C-4B81-8D8A-2FBD9F8B099D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94" name="Line 233">
          <a:extLst>
            <a:ext uri="{FF2B5EF4-FFF2-40B4-BE49-F238E27FC236}">
              <a16:creationId xmlns:a16="http://schemas.microsoft.com/office/drawing/2014/main" id="{1058A582-F89E-4C5C-B5C7-5914130304BA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95" name="Line 234">
          <a:extLst>
            <a:ext uri="{FF2B5EF4-FFF2-40B4-BE49-F238E27FC236}">
              <a16:creationId xmlns:a16="http://schemas.microsoft.com/office/drawing/2014/main" id="{17EAD2D3-8E98-4D20-A943-CF2AC343BA49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96" name="Line 235">
          <a:extLst>
            <a:ext uri="{FF2B5EF4-FFF2-40B4-BE49-F238E27FC236}">
              <a16:creationId xmlns:a16="http://schemas.microsoft.com/office/drawing/2014/main" id="{54BE2378-50C4-4624-ABE2-541D7324E305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97" name="Line 236">
          <a:extLst>
            <a:ext uri="{FF2B5EF4-FFF2-40B4-BE49-F238E27FC236}">
              <a16:creationId xmlns:a16="http://schemas.microsoft.com/office/drawing/2014/main" id="{453797DD-5A98-41FD-8AE9-F90D8F9010A0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98" name="Line 237">
          <a:extLst>
            <a:ext uri="{FF2B5EF4-FFF2-40B4-BE49-F238E27FC236}">
              <a16:creationId xmlns:a16="http://schemas.microsoft.com/office/drawing/2014/main" id="{E948F0B8-934B-43D8-AB59-8689598901F7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99" name="Line 238">
          <a:extLst>
            <a:ext uri="{FF2B5EF4-FFF2-40B4-BE49-F238E27FC236}">
              <a16:creationId xmlns:a16="http://schemas.microsoft.com/office/drawing/2014/main" id="{8F6D2915-6074-4ABC-B71A-44A2DEA708A0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00" name="Line 239">
          <a:extLst>
            <a:ext uri="{FF2B5EF4-FFF2-40B4-BE49-F238E27FC236}">
              <a16:creationId xmlns:a16="http://schemas.microsoft.com/office/drawing/2014/main" id="{D3EA6857-395C-46E3-BAB4-B0D8931F7C29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01" name="Line 240">
          <a:extLst>
            <a:ext uri="{FF2B5EF4-FFF2-40B4-BE49-F238E27FC236}">
              <a16:creationId xmlns:a16="http://schemas.microsoft.com/office/drawing/2014/main" id="{01A7D29C-3AAC-4F06-B858-34CE75A6547F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202" name="Line 241">
          <a:extLst>
            <a:ext uri="{FF2B5EF4-FFF2-40B4-BE49-F238E27FC236}">
              <a16:creationId xmlns:a16="http://schemas.microsoft.com/office/drawing/2014/main" id="{3E6AF6E8-D055-4F0F-A6BC-F5FA5DE96889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203" name="Line 242">
          <a:extLst>
            <a:ext uri="{FF2B5EF4-FFF2-40B4-BE49-F238E27FC236}">
              <a16:creationId xmlns:a16="http://schemas.microsoft.com/office/drawing/2014/main" id="{753B5DA5-D9F7-4E2E-BB6E-00BA194A57CA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204" name="Line 243">
          <a:extLst>
            <a:ext uri="{FF2B5EF4-FFF2-40B4-BE49-F238E27FC236}">
              <a16:creationId xmlns:a16="http://schemas.microsoft.com/office/drawing/2014/main" id="{CEFB134A-E5D0-4B66-9EB5-6F8E65796D94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205" name="Line 244">
          <a:extLst>
            <a:ext uri="{FF2B5EF4-FFF2-40B4-BE49-F238E27FC236}">
              <a16:creationId xmlns:a16="http://schemas.microsoft.com/office/drawing/2014/main" id="{D005262D-9137-4E98-A125-98314D24C2E6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206" name="Line 245">
          <a:extLst>
            <a:ext uri="{FF2B5EF4-FFF2-40B4-BE49-F238E27FC236}">
              <a16:creationId xmlns:a16="http://schemas.microsoft.com/office/drawing/2014/main" id="{4C00D363-F2FA-4090-919A-EE1DD38E75EC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207" name="Line 246">
          <a:extLst>
            <a:ext uri="{FF2B5EF4-FFF2-40B4-BE49-F238E27FC236}">
              <a16:creationId xmlns:a16="http://schemas.microsoft.com/office/drawing/2014/main" id="{E4ED5AE9-B38D-4381-9768-A989E0D205A9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208" name="Line 247">
          <a:extLst>
            <a:ext uri="{FF2B5EF4-FFF2-40B4-BE49-F238E27FC236}">
              <a16:creationId xmlns:a16="http://schemas.microsoft.com/office/drawing/2014/main" id="{CDB6C2A1-BF5D-4F55-B7AB-FA0F1E6BC77F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09" name="Line 248">
          <a:extLst>
            <a:ext uri="{FF2B5EF4-FFF2-40B4-BE49-F238E27FC236}">
              <a16:creationId xmlns:a16="http://schemas.microsoft.com/office/drawing/2014/main" id="{A11648F1-73F2-4700-8386-29282548BC13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10" name="Line 249">
          <a:extLst>
            <a:ext uri="{FF2B5EF4-FFF2-40B4-BE49-F238E27FC236}">
              <a16:creationId xmlns:a16="http://schemas.microsoft.com/office/drawing/2014/main" id="{EA881020-B1C9-40BB-BDA9-F4620C9C5E03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211" name="Line 250">
          <a:extLst>
            <a:ext uri="{FF2B5EF4-FFF2-40B4-BE49-F238E27FC236}">
              <a16:creationId xmlns:a16="http://schemas.microsoft.com/office/drawing/2014/main" id="{D52BA7E3-F25C-43ED-A345-4D97B53F7C9E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212" name="Line 251">
          <a:extLst>
            <a:ext uri="{FF2B5EF4-FFF2-40B4-BE49-F238E27FC236}">
              <a16:creationId xmlns:a16="http://schemas.microsoft.com/office/drawing/2014/main" id="{2B3D93AC-43F6-4FE0-BECF-892C9D00F7A3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13" name="Line 252">
          <a:extLst>
            <a:ext uri="{FF2B5EF4-FFF2-40B4-BE49-F238E27FC236}">
              <a16:creationId xmlns:a16="http://schemas.microsoft.com/office/drawing/2014/main" id="{CE827975-EE8E-49B5-9E73-A00C890EA500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214" name="Line 253">
          <a:extLst>
            <a:ext uri="{FF2B5EF4-FFF2-40B4-BE49-F238E27FC236}">
              <a16:creationId xmlns:a16="http://schemas.microsoft.com/office/drawing/2014/main" id="{ED105302-3F56-45D9-BDDC-CC140CB84C32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215" name="Line 254">
          <a:extLst>
            <a:ext uri="{FF2B5EF4-FFF2-40B4-BE49-F238E27FC236}">
              <a16:creationId xmlns:a16="http://schemas.microsoft.com/office/drawing/2014/main" id="{45092E46-65C2-428C-BDA0-A881C8F6C24C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216" name="Line 255">
          <a:extLst>
            <a:ext uri="{FF2B5EF4-FFF2-40B4-BE49-F238E27FC236}">
              <a16:creationId xmlns:a16="http://schemas.microsoft.com/office/drawing/2014/main" id="{83F5C5DB-DE99-43CE-A561-70219965C5EF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217" name="Line 256">
          <a:extLst>
            <a:ext uri="{FF2B5EF4-FFF2-40B4-BE49-F238E27FC236}">
              <a16:creationId xmlns:a16="http://schemas.microsoft.com/office/drawing/2014/main" id="{F2C02D3D-30E2-4B13-A67C-2BC50F077004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218" name="Line 257">
          <a:extLst>
            <a:ext uri="{FF2B5EF4-FFF2-40B4-BE49-F238E27FC236}">
              <a16:creationId xmlns:a16="http://schemas.microsoft.com/office/drawing/2014/main" id="{AB07CB8C-4C72-477C-A4E1-D36C61489530}"/>
            </a:ext>
          </a:extLst>
        </xdr:cNvPr>
        <xdr:cNvSpPr>
          <a:spLocks noChangeShapeType="1"/>
        </xdr:cNvSpPr>
      </xdr:nvSpPr>
      <xdr:spPr bwMode="auto">
        <a:xfrm>
          <a:off x="57369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219" name="Line 258">
          <a:extLst>
            <a:ext uri="{FF2B5EF4-FFF2-40B4-BE49-F238E27FC236}">
              <a16:creationId xmlns:a16="http://schemas.microsoft.com/office/drawing/2014/main" id="{AF1568B5-BB34-418D-A979-E32EF9E37A2C}"/>
            </a:ext>
          </a:extLst>
        </xdr:cNvPr>
        <xdr:cNvSpPr>
          <a:spLocks noChangeShapeType="1"/>
        </xdr:cNvSpPr>
      </xdr:nvSpPr>
      <xdr:spPr bwMode="auto">
        <a:xfrm>
          <a:off x="36014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220" name="Line 259">
          <a:extLst>
            <a:ext uri="{FF2B5EF4-FFF2-40B4-BE49-F238E27FC236}">
              <a16:creationId xmlns:a16="http://schemas.microsoft.com/office/drawing/2014/main" id="{A6FE1763-36EC-4FC5-AC66-72A782D857DE}"/>
            </a:ext>
          </a:extLst>
        </xdr:cNvPr>
        <xdr:cNvSpPr>
          <a:spLocks noChangeShapeType="1"/>
        </xdr:cNvSpPr>
      </xdr:nvSpPr>
      <xdr:spPr bwMode="auto">
        <a:xfrm>
          <a:off x="38261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221" name="Line 260">
          <a:extLst>
            <a:ext uri="{FF2B5EF4-FFF2-40B4-BE49-F238E27FC236}">
              <a16:creationId xmlns:a16="http://schemas.microsoft.com/office/drawing/2014/main" id="{0B9C3B08-E1D5-45E2-B244-531AD9885FDB}"/>
            </a:ext>
          </a:extLst>
        </xdr:cNvPr>
        <xdr:cNvSpPr>
          <a:spLocks noChangeShapeType="1"/>
        </xdr:cNvSpPr>
      </xdr:nvSpPr>
      <xdr:spPr bwMode="auto">
        <a:xfrm>
          <a:off x="39385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222" name="Line 261">
          <a:extLst>
            <a:ext uri="{FF2B5EF4-FFF2-40B4-BE49-F238E27FC236}">
              <a16:creationId xmlns:a16="http://schemas.microsoft.com/office/drawing/2014/main" id="{51CE5B98-3582-48F4-BB44-41CE536185E9}"/>
            </a:ext>
          </a:extLst>
        </xdr:cNvPr>
        <xdr:cNvSpPr>
          <a:spLocks noChangeShapeType="1"/>
        </xdr:cNvSpPr>
      </xdr:nvSpPr>
      <xdr:spPr bwMode="auto">
        <a:xfrm>
          <a:off x="34890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223" name="Line 262">
          <a:extLst>
            <a:ext uri="{FF2B5EF4-FFF2-40B4-BE49-F238E27FC236}">
              <a16:creationId xmlns:a16="http://schemas.microsoft.com/office/drawing/2014/main" id="{48F4969B-B6B1-4F1C-BBC3-730C72DC724B}"/>
            </a:ext>
          </a:extLst>
        </xdr:cNvPr>
        <xdr:cNvSpPr>
          <a:spLocks noChangeShapeType="1"/>
        </xdr:cNvSpPr>
      </xdr:nvSpPr>
      <xdr:spPr bwMode="auto">
        <a:xfrm>
          <a:off x="41643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224" name="Line 263">
          <a:extLst>
            <a:ext uri="{FF2B5EF4-FFF2-40B4-BE49-F238E27FC236}">
              <a16:creationId xmlns:a16="http://schemas.microsoft.com/office/drawing/2014/main" id="{AB4C6689-86DA-41E7-8B9B-E5E73937A1F5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25" name="Line 264">
          <a:extLst>
            <a:ext uri="{FF2B5EF4-FFF2-40B4-BE49-F238E27FC236}">
              <a16:creationId xmlns:a16="http://schemas.microsoft.com/office/drawing/2014/main" id="{E69C6785-7498-47FD-8930-59165A17F6A0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226" name="Line 265">
          <a:extLst>
            <a:ext uri="{FF2B5EF4-FFF2-40B4-BE49-F238E27FC236}">
              <a16:creationId xmlns:a16="http://schemas.microsoft.com/office/drawing/2014/main" id="{5587BE16-0CCD-4DA4-A38B-D211B88004EF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227" name="Line 266">
          <a:extLst>
            <a:ext uri="{FF2B5EF4-FFF2-40B4-BE49-F238E27FC236}">
              <a16:creationId xmlns:a16="http://schemas.microsoft.com/office/drawing/2014/main" id="{FC65D6FA-CFFD-40D3-987B-2E9880D23590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28" name="Line 267">
          <a:extLst>
            <a:ext uri="{FF2B5EF4-FFF2-40B4-BE49-F238E27FC236}">
              <a16:creationId xmlns:a16="http://schemas.microsoft.com/office/drawing/2014/main" id="{2695FB9C-F5A3-4BC8-B4F6-C0EDCBE508DC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229" name="Line 268">
          <a:extLst>
            <a:ext uri="{FF2B5EF4-FFF2-40B4-BE49-F238E27FC236}">
              <a16:creationId xmlns:a16="http://schemas.microsoft.com/office/drawing/2014/main" id="{695E7629-9F90-4C47-9BE2-30816C06C4D6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230" name="Line 269">
          <a:extLst>
            <a:ext uri="{FF2B5EF4-FFF2-40B4-BE49-F238E27FC236}">
              <a16:creationId xmlns:a16="http://schemas.microsoft.com/office/drawing/2014/main" id="{15D30971-B77D-4F43-A8EA-99F538D5CE18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31" name="Line 270">
          <a:extLst>
            <a:ext uri="{FF2B5EF4-FFF2-40B4-BE49-F238E27FC236}">
              <a16:creationId xmlns:a16="http://schemas.microsoft.com/office/drawing/2014/main" id="{E382E78E-E888-4968-B45D-369C520BFA0E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32" name="Line 271">
          <a:extLst>
            <a:ext uri="{FF2B5EF4-FFF2-40B4-BE49-F238E27FC236}">
              <a16:creationId xmlns:a16="http://schemas.microsoft.com/office/drawing/2014/main" id="{31BC4069-2E30-4A57-902F-47A3FD178798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233" name="Line 272">
          <a:extLst>
            <a:ext uri="{FF2B5EF4-FFF2-40B4-BE49-F238E27FC236}">
              <a16:creationId xmlns:a16="http://schemas.microsoft.com/office/drawing/2014/main" id="{E8A16B2D-CD3F-4F62-9FD8-A4F3A9553532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234" name="Line 273">
          <a:extLst>
            <a:ext uri="{FF2B5EF4-FFF2-40B4-BE49-F238E27FC236}">
              <a16:creationId xmlns:a16="http://schemas.microsoft.com/office/drawing/2014/main" id="{7743B9F2-0612-4DF3-B778-4B2A2FA0C2AD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235" name="Line 274">
          <a:extLst>
            <a:ext uri="{FF2B5EF4-FFF2-40B4-BE49-F238E27FC236}">
              <a16:creationId xmlns:a16="http://schemas.microsoft.com/office/drawing/2014/main" id="{CD98BE4C-C209-41D5-82D3-B0EA1BC9DCBF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236" name="Line 275">
          <a:extLst>
            <a:ext uri="{FF2B5EF4-FFF2-40B4-BE49-F238E27FC236}">
              <a16:creationId xmlns:a16="http://schemas.microsoft.com/office/drawing/2014/main" id="{817982E0-DDBF-4530-8EC5-68CF6E8D7FF9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237" name="Line 276">
          <a:extLst>
            <a:ext uri="{FF2B5EF4-FFF2-40B4-BE49-F238E27FC236}">
              <a16:creationId xmlns:a16="http://schemas.microsoft.com/office/drawing/2014/main" id="{EE013714-061F-4C20-A1F2-A7E2AB37626A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238" name="Line 277">
          <a:extLst>
            <a:ext uri="{FF2B5EF4-FFF2-40B4-BE49-F238E27FC236}">
              <a16:creationId xmlns:a16="http://schemas.microsoft.com/office/drawing/2014/main" id="{927302FA-BBF6-4FCF-852B-9C1006A8EBF9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239" name="Line 278">
          <a:extLst>
            <a:ext uri="{FF2B5EF4-FFF2-40B4-BE49-F238E27FC236}">
              <a16:creationId xmlns:a16="http://schemas.microsoft.com/office/drawing/2014/main" id="{22652FCB-CFF9-4884-A906-9C06A714AFFE}"/>
            </a:ext>
          </a:extLst>
        </xdr:cNvPr>
        <xdr:cNvSpPr>
          <a:spLocks noChangeShapeType="1"/>
        </xdr:cNvSpPr>
      </xdr:nvSpPr>
      <xdr:spPr bwMode="auto">
        <a:xfrm>
          <a:off x="40509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240" name="Line 279">
          <a:extLst>
            <a:ext uri="{FF2B5EF4-FFF2-40B4-BE49-F238E27FC236}">
              <a16:creationId xmlns:a16="http://schemas.microsoft.com/office/drawing/2014/main" id="{2C00726D-9BD7-45AE-8CB1-5EDA718C2BC3}"/>
            </a:ext>
          </a:extLst>
        </xdr:cNvPr>
        <xdr:cNvSpPr>
          <a:spLocks noChangeShapeType="1"/>
        </xdr:cNvSpPr>
      </xdr:nvSpPr>
      <xdr:spPr bwMode="auto">
        <a:xfrm>
          <a:off x="42757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241" name="Line 280">
          <a:extLst>
            <a:ext uri="{FF2B5EF4-FFF2-40B4-BE49-F238E27FC236}">
              <a16:creationId xmlns:a16="http://schemas.microsoft.com/office/drawing/2014/main" id="{65B19D34-0CC5-4AED-8896-B9669C560FE0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242" name="Line 281">
          <a:extLst>
            <a:ext uri="{FF2B5EF4-FFF2-40B4-BE49-F238E27FC236}">
              <a16:creationId xmlns:a16="http://schemas.microsoft.com/office/drawing/2014/main" id="{9CA0FFA5-A571-4398-A07D-8455BDA16FD8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43" name="Line 282">
          <a:extLst>
            <a:ext uri="{FF2B5EF4-FFF2-40B4-BE49-F238E27FC236}">
              <a16:creationId xmlns:a16="http://schemas.microsoft.com/office/drawing/2014/main" id="{E971B428-ED2E-4199-9CEA-97A258572E6D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44" name="Line 283">
          <a:extLst>
            <a:ext uri="{FF2B5EF4-FFF2-40B4-BE49-F238E27FC236}">
              <a16:creationId xmlns:a16="http://schemas.microsoft.com/office/drawing/2014/main" id="{EEDEA881-C361-40BA-BA47-20D85CDCC9A8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45" name="Line 284">
          <a:extLst>
            <a:ext uri="{FF2B5EF4-FFF2-40B4-BE49-F238E27FC236}">
              <a16:creationId xmlns:a16="http://schemas.microsoft.com/office/drawing/2014/main" id="{595837E9-E2C6-4CA8-91CF-A5686AE94FCD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246" name="Line 285">
          <a:extLst>
            <a:ext uri="{FF2B5EF4-FFF2-40B4-BE49-F238E27FC236}">
              <a16:creationId xmlns:a16="http://schemas.microsoft.com/office/drawing/2014/main" id="{5A035135-C1B8-4D8C-8A13-780EE161E029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247" name="Line 286">
          <a:extLst>
            <a:ext uri="{FF2B5EF4-FFF2-40B4-BE49-F238E27FC236}">
              <a16:creationId xmlns:a16="http://schemas.microsoft.com/office/drawing/2014/main" id="{35BDAC36-B608-4AAD-91CE-7D661AEF00C1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48" name="Line 287">
          <a:extLst>
            <a:ext uri="{FF2B5EF4-FFF2-40B4-BE49-F238E27FC236}">
              <a16:creationId xmlns:a16="http://schemas.microsoft.com/office/drawing/2014/main" id="{421F5235-5AB4-4EB3-A0A4-021C0115B0B4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49" name="Line 288">
          <a:extLst>
            <a:ext uri="{FF2B5EF4-FFF2-40B4-BE49-F238E27FC236}">
              <a16:creationId xmlns:a16="http://schemas.microsoft.com/office/drawing/2014/main" id="{4612CB80-65F0-4597-9B1C-7CD2AD9222F8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250" name="Line 289">
          <a:extLst>
            <a:ext uri="{FF2B5EF4-FFF2-40B4-BE49-F238E27FC236}">
              <a16:creationId xmlns:a16="http://schemas.microsoft.com/office/drawing/2014/main" id="{9DBEEEEB-D5B9-4456-89DB-07F927FFE1B5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251" name="Line 290">
          <a:extLst>
            <a:ext uri="{FF2B5EF4-FFF2-40B4-BE49-F238E27FC236}">
              <a16:creationId xmlns:a16="http://schemas.microsoft.com/office/drawing/2014/main" id="{64B933CD-2AD4-413E-BCED-B7EE3775B8E8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252" name="Line 291">
          <a:extLst>
            <a:ext uri="{FF2B5EF4-FFF2-40B4-BE49-F238E27FC236}">
              <a16:creationId xmlns:a16="http://schemas.microsoft.com/office/drawing/2014/main" id="{3C985D56-1F15-4DBC-B950-22433058450E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253" name="Line 292">
          <a:extLst>
            <a:ext uri="{FF2B5EF4-FFF2-40B4-BE49-F238E27FC236}">
              <a16:creationId xmlns:a16="http://schemas.microsoft.com/office/drawing/2014/main" id="{342D6996-0CC4-449A-9C59-AEA1B36F73BF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254" name="Line 293">
          <a:extLst>
            <a:ext uri="{FF2B5EF4-FFF2-40B4-BE49-F238E27FC236}">
              <a16:creationId xmlns:a16="http://schemas.microsoft.com/office/drawing/2014/main" id="{5B989CE5-68F4-4CBE-B55E-15103E8E2401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255" name="Line 294">
          <a:extLst>
            <a:ext uri="{FF2B5EF4-FFF2-40B4-BE49-F238E27FC236}">
              <a16:creationId xmlns:a16="http://schemas.microsoft.com/office/drawing/2014/main" id="{06EC3D33-789D-42CF-9120-68DF86FA21EB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256" name="Line 295">
          <a:extLst>
            <a:ext uri="{FF2B5EF4-FFF2-40B4-BE49-F238E27FC236}">
              <a16:creationId xmlns:a16="http://schemas.microsoft.com/office/drawing/2014/main" id="{3CBA7CEB-2729-4C8F-A8E0-0402E628EAC0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57" name="Line 296">
          <a:extLst>
            <a:ext uri="{FF2B5EF4-FFF2-40B4-BE49-F238E27FC236}">
              <a16:creationId xmlns:a16="http://schemas.microsoft.com/office/drawing/2014/main" id="{15D9FA2B-60E6-447D-9EAC-3419177112E6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58" name="Line 297">
          <a:extLst>
            <a:ext uri="{FF2B5EF4-FFF2-40B4-BE49-F238E27FC236}">
              <a16:creationId xmlns:a16="http://schemas.microsoft.com/office/drawing/2014/main" id="{BDEE50ED-4B29-4D8A-92D7-C96E016C6752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259" name="Line 298">
          <a:extLst>
            <a:ext uri="{FF2B5EF4-FFF2-40B4-BE49-F238E27FC236}">
              <a16:creationId xmlns:a16="http://schemas.microsoft.com/office/drawing/2014/main" id="{66EF0380-495C-49BF-B707-6F9B0CF460A7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0" name="Line 205">
          <a:extLst>
            <a:ext uri="{FF2B5EF4-FFF2-40B4-BE49-F238E27FC236}">
              <a16:creationId xmlns:a16="http://schemas.microsoft.com/office/drawing/2014/main" id="{0657E1A5-340E-499F-927D-E350B53ABE1C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1" name="Line 249">
          <a:extLst>
            <a:ext uri="{FF2B5EF4-FFF2-40B4-BE49-F238E27FC236}">
              <a16:creationId xmlns:a16="http://schemas.microsoft.com/office/drawing/2014/main" id="{51AA2EE4-BF9D-4D6F-B963-6DA4953CFD0E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2" name="Line 297">
          <a:extLst>
            <a:ext uri="{FF2B5EF4-FFF2-40B4-BE49-F238E27FC236}">
              <a16:creationId xmlns:a16="http://schemas.microsoft.com/office/drawing/2014/main" id="{EE1C6429-82DB-4C69-9E88-673AB562ECA7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3" name="Line 174">
          <a:extLst>
            <a:ext uri="{FF2B5EF4-FFF2-40B4-BE49-F238E27FC236}">
              <a16:creationId xmlns:a16="http://schemas.microsoft.com/office/drawing/2014/main" id="{143BDE11-FED8-4CCF-92BB-69D7A01DAF7E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264" name="Line 175">
          <a:extLst>
            <a:ext uri="{FF2B5EF4-FFF2-40B4-BE49-F238E27FC236}">
              <a16:creationId xmlns:a16="http://schemas.microsoft.com/office/drawing/2014/main" id="{67157E7E-153F-452F-AED4-E3C80469B5CD}"/>
            </a:ext>
          </a:extLst>
        </xdr:cNvPr>
        <xdr:cNvSpPr>
          <a:spLocks noChangeShapeType="1"/>
        </xdr:cNvSpPr>
      </xdr:nvSpPr>
      <xdr:spPr bwMode="auto">
        <a:xfrm>
          <a:off x="111318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5" name="Line 238">
          <a:extLst>
            <a:ext uri="{FF2B5EF4-FFF2-40B4-BE49-F238E27FC236}">
              <a16:creationId xmlns:a16="http://schemas.microsoft.com/office/drawing/2014/main" id="{0A1BE838-3238-472A-9FF9-24E4C08DCDCB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266" name="Line 251">
          <a:extLst>
            <a:ext uri="{FF2B5EF4-FFF2-40B4-BE49-F238E27FC236}">
              <a16:creationId xmlns:a16="http://schemas.microsoft.com/office/drawing/2014/main" id="{0AE8F40E-783B-4308-B686-ABCA0F5CAA05}"/>
            </a:ext>
          </a:extLst>
        </xdr:cNvPr>
        <xdr:cNvSpPr>
          <a:spLocks noChangeShapeType="1"/>
        </xdr:cNvSpPr>
      </xdr:nvSpPr>
      <xdr:spPr bwMode="auto">
        <a:xfrm>
          <a:off x="111318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7" name="Line 286">
          <a:extLst>
            <a:ext uri="{FF2B5EF4-FFF2-40B4-BE49-F238E27FC236}">
              <a16:creationId xmlns:a16="http://schemas.microsoft.com/office/drawing/2014/main" id="{8E507422-6C35-49B7-BB79-1AD4EAA0E264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F8F2FE1C-ADF6-4E09-8605-B42198468315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6AE155EA-FE9F-42F8-9239-9B44D2A29780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7853D678-F759-408C-A079-DCF1D16FE994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63D005E6-FDAD-4871-8589-ADD981DAC23D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A2CBA6A3-B822-4BF3-A882-548F53B1B977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DBD28A2E-AAE6-42F7-B004-A88BB4CCBDC7}"/>
            </a:ext>
          </a:extLst>
        </xdr:cNvPr>
        <xdr:cNvSpPr>
          <a:spLocks noChangeShapeType="1"/>
        </xdr:cNvSpPr>
      </xdr:nvSpPr>
      <xdr:spPr bwMode="auto">
        <a:xfrm>
          <a:off x="34994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7134F987-9ECD-4F46-9451-1385B712C0BA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F9C26EFB-D279-4A10-9E31-DCC578198D5F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378C7BE3-41F4-4C00-A1A7-8B8ED6934A11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DE4FD204-986D-489A-9F4C-A5A3BF5D3883}"/>
            </a:ext>
          </a:extLst>
        </xdr:cNvPr>
        <xdr:cNvSpPr>
          <a:spLocks noChangeShapeType="1"/>
        </xdr:cNvSpPr>
      </xdr:nvSpPr>
      <xdr:spPr bwMode="auto">
        <a:xfrm>
          <a:off x="5972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2275F3C4-E31B-452B-9A83-0E43068C021D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5F8BB485-21C0-4030-BD8B-A49F74B19314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974F7259-E508-4847-BFBE-AED22D244CB7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FA558396-F106-4BA9-9F3E-76AF5E3E2470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BEDF8BF4-BC51-4849-8915-2D9721F6E92D}"/>
            </a:ext>
          </a:extLst>
        </xdr:cNvPr>
        <xdr:cNvSpPr>
          <a:spLocks noChangeShapeType="1"/>
        </xdr:cNvSpPr>
      </xdr:nvSpPr>
      <xdr:spPr bwMode="auto">
        <a:xfrm>
          <a:off x="73209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6</xdr:row>
      <xdr:rowOff>0</xdr:rowOff>
    </xdr:from>
    <xdr:to>
      <xdr:col>10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EC9483D8-EDED-43A8-9B22-960F15E4692D}"/>
            </a:ext>
          </a:extLst>
        </xdr:cNvPr>
        <xdr:cNvSpPr>
          <a:spLocks noChangeShapeType="1"/>
        </xdr:cNvSpPr>
      </xdr:nvSpPr>
      <xdr:spPr bwMode="auto">
        <a:xfrm>
          <a:off x="11391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44321F34-2C17-4D95-9CEF-AA0C1C625BFC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A8AE23CF-1D88-4A56-850C-59D08208658D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7BF7421F-D1DE-432E-AD8C-5E2D301E2154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520C3AAE-0C38-4B04-96F4-A0CDF087EEAF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D02244C1-61DE-44B1-B3B4-B20124599E17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FE913A06-3586-4F46-A528-C7D3E675DC66}"/>
            </a:ext>
          </a:extLst>
        </xdr:cNvPr>
        <xdr:cNvSpPr>
          <a:spLocks noChangeShapeType="1"/>
        </xdr:cNvSpPr>
      </xdr:nvSpPr>
      <xdr:spPr bwMode="auto">
        <a:xfrm>
          <a:off x="27127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61150CF0-2462-436B-A43E-13840BC6AEC8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EB8A810B-9B6F-4088-B342-C2D6B654F6E4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EDC351C2-29CD-47EB-AE91-2FD99D3C8377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BFBCAE6F-3F1C-4EE8-ADD1-0DEDC81EB770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5EFE527F-7F47-41A8-B947-9BB905D74843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96D96875-3F15-40A3-8FD9-C9538D140DD2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01CCFF2C-CCA2-4334-9B0E-693980883C0D}"/>
            </a:ext>
          </a:extLst>
        </xdr:cNvPr>
        <xdr:cNvSpPr>
          <a:spLocks noChangeShapeType="1"/>
        </xdr:cNvSpPr>
      </xdr:nvSpPr>
      <xdr:spPr bwMode="auto">
        <a:xfrm>
          <a:off x="51854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976FAD8C-B022-4A23-9C41-A5EBC75488D5}"/>
            </a:ext>
          </a:extLst>
        </xdr:cNvPr>
        <xdr:cNvSpPr>
          <a:spLocks noChangeShapeType="1"/>
        </xdr:cNvSpPr>
      </xdr:nvSpPr>
      <xdr:spPr bwMode="auto">
        <a:xfrm>
          <a:off x="52978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FC63ECA8-273F-475E-8C27-52B07DF6AD61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C60A6413-B450-4F3B-93AB-0ED6690CE82C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AEEC256C-CA5E-45BD-83F2-B7FB34D249B6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7E3EC2D7-AD0E-4287-8F93-B4B65D7BFC64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9993555A-6D42-4FAA-9A42-3A91AB3E8605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519C243F-279A-42F7-BEC2-3A34B2A47FB5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B98B30A5-9436-4637-847F-1006E2FA2867}"/>
            </a:ext>
          </a:extLst>
        </xdr:cNvPr>
        <xdr:cNvSpPr>
          <a:spLocks noChangeShapeType="1"/>
        </xdr:cNvSpPr>
      </xdr:nvSpPr>
      <xdr:spPr bwMode="auto">
        <a:xfrm>
          <a:off x="74333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1117136C-05C6-4F54-8F22-758691CF00B1}"/>
            </a:ext>
          </a:extLst>
        </xdr:cNvPr>
        <xdr:cNvSpPr>
          <a:spLocks noChangeShapeType="1"/>
        </xdr:cNvSpPr>
      </xdr:nvSpPr>
      <xdr:spPr bwMode="auto">
        <a:xfrm>
          <a:off x="75457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73CAD670-19AA-4407-8917-604CB19B2403}"/>
            </a:ext>
          </a:extLst>
        </xdr:cNvPr>
        <xdr:cNvSpPr>
          <a:spLocks noChangeShapeType="1"/>
        </xdr:cNvSpPr>
      </xdr:nvSpPr>
      <xdr:spPr bwMode="auto">
        <a:xfrm>
          <a:off x="76581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D9B838EB-C00B-4D1B-8E93-609999E39E5E}"/>
            </a:ext>
          </a:extLst>
        </xdr:cNvPr>
        <xdr:cNvSpPr>
          <a:spLocks noChangeShapeType="1"/>
        </xdr:cNvSpPr>
      </xdr:nvSpPr>
      <xdr:spPr bwMode="auto">
        <a:xfrm>
          <a:off x="76581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35721781-77BD-4FC1-98BA-B740119C70A9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8E57C6BB-0996-4F17-B56D-F788FC4880D2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BE7B59A4-CE9A-4125-A162-44E0F8ED8EED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9C64FF64-2306-4CF4-8CCE-E2022ED6C28F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657AAFBC-9BC4-4374-8B5F-997D5D48DC26}"/>
            </a:ext>
          </a:extLst>
        </xdr:cNvPr>
        <xdr:cNvSpPr>
          <a:spLocks noChangeShapeType="1"/>
        </xdr:cNvSpPr>
      </xdr:nvSpPr>
      <xdr:spPr bwMode="auto">
        <a:xfrm>
          <a:off x="83324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C2ACFBB6-BCF6-4B4D-908A-BD8C4172DE70}"/>
            </a:ext>
          </a:extLst>
        </xdr:cNvPr>
        <xdr:cNvSpPr>
          <a:spLocks noChangeShapeType="1"/>
        </xdr:cNvSpPr>
      </xdr:nvSpPr>
      <xdr:spPr bwMode="auto">
        <a:xfrm>
          <a:off x="28251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678350EC-0483-4F94-BED5-3ED5B8E386B4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34D5D4FF-8B55-459D-B389-E511857F8111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11A50104-B476-4D7D-896F-E75B62EF0088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B444FC01-5B5F-4246-AE69-13E6353DEC78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7406ACA8-F39A-4D1C-8C9D-2983A59D0D2B}"/>
            </a:ext>
          </a:extLst>
        </xdr:cNvPr>
        <xdr:cNvSpPr>
          <a:spLocks noChangeShapeType="1"/>
        </xdr:cNvSpPr>
      </xdr:nvSpPr>
      <xdr:spPr bwMode="auto">
        <a:xfrm>
          <a:off x="30499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2E9B3E71-4F9F-4B72-BDA5-0EEC85A5EAD1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1CEF7DA8-6524-468D-866B-762461AFC14C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29D3E0CF-A058-464E-B0A5-A4EB13AFB865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306F7663-0BE9-4B43-9BE8-662F4E982C45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FFB3CA70-3947-41F5-A298-07E86ED9B0B8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E4D298B0-C50D-4EC9-B916-8C37C42D7DC0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3A4A8FD9-4DD0-4B1E-BE99-8519D34EC55D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64DE7F70-84D5-4F75-919C-A8B477C7C710}"/>
            </a:ext>
          </a:extLst>
        </xdr:cNvPr>
        <xdr:cNvSpPr>
          <a:spLocks noChangeShapeType="1"/>
        </xdr:cNvSpPr>
      </xdr:nvSpPr>
      <xdr:spPr bwMode="auto">
        <a:xfrm>
          <a:off x="57473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768C2551-6526-446F-AA14-42E030CAEFEA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61D629F2-6137-4772-B7D2-05148B18D53A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4C2F879D-4C05-4DDA-A0EE-404096AC2451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B3B83229-4B17-4E72-83A8-BDD4301022C3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29E8D0D9-858A-47B7-BEDA-42961C358279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8CEA77B2-E9DE-4789-9B1A-6B03572F96FD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78D05A85-5F51-4050-88DD-0EC7610388F5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83022965-1EE1-4B62-B674-2D1E1C7210C4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6943ADAF-D820-48CF-A9F0-A79815607150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CBDCB5E0-918B-4632-B11C-BB0C47F0C2E0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45564470-CF2C-472E-9998-3E3A8FC9F48F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2D250A89-A13E-4BE7-8FA6-5A2B4274CFFD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E1FF99D7-4F9D-40E8-A214-861BA32AD335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76204FF9-1EC8-470E-A282-DFC00D384802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E64F0F2D-9AA8-4F95-868A-910D447BB8D8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5EBFE5CE-8939-42E4-A123-68B7C94AC4E5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6930AF97-A1F8-4F84-B4E4-F9FA602197E6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5106C7A1-7054-467B-AB38-7C34C5290A43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51FD126A-6614-47A1-B266-28BF537482D7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9B3745B6-8D4D-4AF5-917E-F6DD02EDA0D5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514EF56A-A999-4306-9C6F-D83639810815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DEC6F735-511F-412A-9D65-51A534399964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FA08A716-F458-4074-B9F9-5C8ABDDBECA7}"/>
            </a:ext>
          </a:extLst>
        </xdr:cNvPr>
        <xdr:cNvSpPr>
          <a:spLocks noChangeShapeType="1"/>
        </xdr:cNvSpPr>
      </xdr:nvSpPr>
      <xdr:spPr bwMode="auto">
        <a:xfrm>
          <a:off x="34994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8E1EF223-1AB4-4CE8-9B07-A415637492FB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30AC3671-49D6-4D50-B39E-8BFBC3D17665}"/>
            </a:ext>
          </a:extLst>
        </xdr:cNvPr>
        <xdr:cNvSpPr>
          <a:spLocks noChangeShapeType="1"/>
        </xdr:cNvSpPr>
      </xdr:nvSpPr>
      <xdr:spPr bwMode="auto">
        <a:xfrm>
          <a:off x="51854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C5DDD84E-B8FF-4223-9566-B7DD3962E09E}"/>
            </a:ext>
          </a:extLst>
        </xdr:cNvPr>
        <xdr:cNvSpPr>
          <a:spLocks noChangeShapeType="1"/>
        </xdr:cNvSpPr>
      </xdr:nvSpPr>
      <xdr:spPr bwMode="auto">
        <a:xfrm>
          <a:off x="5972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A98DE7DE-54E5-4641-82C9-0F5F87B229B5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B33306B2-66E7-4D96-99FB-3F519CFC7D44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3BBC8E2D-B8D6-44CF-AD12-93E72F38513F}"/>
            </a:ext>
          </a:extLst>
        </xdr:cNvPr>
        <xdr:cNvSpPr>
          <a:spLocks noChangeShapeType="1"/>
        </xdr:cNvSpPr>
      </xdr:nvSpPr>
      <xdr:spPr bwMode="auto">
        <a:xfrm>
          <a:off x="27127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B6DB68CA-49DA-4AC9-B226-5E1AAC3817E8}"/>
            </a:ext>
          </a:extLst>
        </xdr:cNvPr>
        <xdr:cNvSpPr>
          <a:spLocks noChangeShapeType="1"/>
        </xdr:cNvSpPr>
      </xdr:nvSpPr>
      <xdr:spPr bwMode="auto">
        <a:xfrm>
          <a:off x="5772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4F08734B-5030-4C6B-B3C3-2BA888D91312}"/>
            </a:ext>
          </a:extLst>
        </xdr:cNvPr>
        <xdr:cNvSpPr>
          <a:spLocks noChangeShapeType="1"/>
        </xdr:cNvSpPr>
      </xdr:nvSpPr>
      <xdr:spPr bwMode="auto">
        <a:xfrm>
          <a:off x="8020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2EE71656-AD45-437B-8E78-7CF67445D04E}"/>
            </a:ext>
          </a:extLst>
        </xdr:cNvPr>
        <xdr:cNvSpPr>
          <a:spLocks noChangeShapeType="1"/>
        </xdr:cNvSpPr>
      </xdr:nvSpPr>
      <xdr:spPr bwMode="auto">
        <a:xfrm>
          <a:off x="9144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AA470D3A-F0AF-45FF-89A6-36ADEBAC0BD9}"/>
            </a:ext>
          </a:extLst>
        </xdr:cNvPr>
        <xdr:cNvSpPr>
          <a:spLocks noChangeShapeType="1"/>
        </xdr:cNvSpPr>
      </xdr:nvSpPr>
      <xdr:spPr bwMode="auto">
        <a:xfrm>
          <a:off x="4648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6</xdr:row>
      <xdr:rowOff>0</xdr:rowOff>
    </xdr:from>
    <xdr:to>
      <xdr:col>10</xdr:col>
      <xdr:colOff>9525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B1F08497-CAFE-420B-A2A5-AE4E4AFBF746}"/>
            </a:ext>
          </a:extLst>
        </xdr:cNvPr>
        <xdr:cNvSpPr>
          <a:spLocks noChangeShapeType="1"/>
        </xdr:cNvSpPr>
      </xdr:nvSpPr>
      <xdr:spPr bwMode="auto">
        <a:xfrm>
          <a:off x="11401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EE881A42-D4A0-405A-90A7-0C2C66380704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7507E07A-71EA-40EA-B0C6-F4061841547F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334291B9-A34E-48C0-802D-C030ED4C840A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96A441E0-63AE-4F9E-B13F-FEDBFA235020}"/>
            </a:ext>
          </a:extLst>
        </xdr:cNvPr>
        <xdr:cNvSpPr>
          <a:spLocks noChangeShapeType="1"/>
        </xdr:cNvSpPr>
      </xdr:nvSpPr>
      <xdr:spPr bwMode="auto">
        <a:xfrm>
          <a:off x="30499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AC225102-664E-42BD-96F4-8B7E3112E847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FD2BFF1A-A267-4834-B3B1-D74C0B8A04A1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3295692A-798B-422E-87B1-61590A8AB2F6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5D16C488-D068-4C92-96F4-A036ACBB8C91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01992A50-3AE6-4351-A10C-0854CF5E0944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7E7BDD87-8742-4C72-AD86-55FF9CD43C2A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27B07A3F-EFEB-48A2-8945-FCFE463B0CE5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BD1C4E47-79FA-4935-A213-0648816A5B59}"/>
            </a:ext>
          </a:extLst>
        </xdr:cNvPr>
        <xdr:cNvSpPr>
          <a:spLocks noChangeShapeType="1"/>
        </xdr:cNvSpPr>
      </xdr:nvSpPr>
      <xdr:spPr bwMode="auto">
        <a:xfrm>
          <a:off x="57473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7349781B-7583-48BE-9495-07FF1A5765A9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41BEDFA9-1842-484E-85AD-9829CD5E1247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F49D2F11-CB5C-4BEE-A9C6-26A73B238824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7CFCD9D9-95C9-4529-B60D-611B8F0E6BD5}"/>
            </a:ext>
          </a:extLst>
        </xdr:cNvPr>
        <xdr:cNvSpPr>
          <a:spLocks noChangeShapeType="1"/>
        </xdr:cNvSpPr>
      </xdr:nvSpPr>
      <xdr:spPr bwMode="auto">
        <a:xfrm>
          <a:off x="10267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6EEC5588-1302-4236-97CA-0DA670D34654}"/>
            </a:ext>
          </a:extLst>
        </xdr:cNvPr>
        <xdr:cNvSpPr>
          <a:spLocks noChangeShapeType="1"/>
        </xdr:cNvSpPr>
      </xdr:nvSpPr>
      <xdr:spPr bwMode="auto">
        <a:xfrm>
          <a:off x="12515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1536AA18-C070-4F1D-963C-6260699F2055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265D7FB8-9171-49B1-88F1-CD4ED3D16355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863FFFBF-8AAD-47A1-99C6-2E3B24DBEEED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AF4AED1E-B9C4-47C2-8B63-D091DF568033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E52574C5-C210-47FA-BA92-FD40145838E4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7FF9AD19-32E1-41C7-8BA6-7F8717E3070F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EAE285F7-E04E-4786-A33F-9EACEAF05BEF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EAA87010-B8C5-4787-B590-459F1D5A42D0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F4DF6B0C-EAEB-4173-9F1A-7861FAF77D77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B7BCDDEC-9CDF-4EC1-AD96-AE3CC6C65651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C32530D5-6795-49CF-8C27-7EC83AA647CA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F08433B5-A841-46B3-8B51-992C68BBB34B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D10B22DD-7DC5-4C2D-BF30-364D14AD3F37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DE7793C8-30BD-45D5-8D42-7F780A9C6A5A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F2AB75C4-3751-49E2-A05C-7F9FD9E04D98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BA80A611-6AF2-4D1C-8C39-DB7074B49633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9FE6BBA5-9C24-458B-BA69-39718C8A579A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5FCCEFCD-52B9-4C14-8044-B0EE64E58A9E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C1A8543C-0B3D-4741-B791-3D7B469F9083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1" name="Line 187">
          <a:extLst>
            <a:ext uri="{FF2B5EF4-FFF2-40B4-BE49-F238E27FC236}">
              <a16:creationId xmlns:a16="http://schemas.microsoft.com/office/drawing/2014/main" id="{78535BFE-F199-40E9-A951-7E372F3D0FB6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2" name="Line 217">
          <a:extLst>
            <a:ext uri="{FF2B5EF4-FFF2-40B4-BE49-F238E27FC236}">
              <a16:creationId xmlns:a16="http://schemas.microsoft.com/office/drawing/2014/main" id="{7FD49487-6C9D-48EB-AFEE-702BA4814D3E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3" name="Line 263">
          <a:extLst>
            <a:ext uri="{FF2B5EF4-FFF2-40B4-BE49-F238E27FC236}">
              <a16:creationId xmlns:a16="http://schemas.microsoft.com/office/drawing/2014/main" id="{12BD6B43-3136-44D9-ACDE-C9088BA525B7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4" name="Line 205">
          <a:extLst>
            <a:ext uri="{FF2B5EF4-FFF2-40B4-BE49-F238E27FC236}">
              <a16:creationId xmlns:a16="http://schemas.microsoft.com/office/drawing/2014/main" id="{19C15907-B048-40CD-89E4-B3A839E912B2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5" name="Line 249">
          <a:extLst>
            <a:ext uri="{FF2B5EF4-FFF2-40B4-BE49-F238E27FC236}">
              <a16:creationId xmlns:a16="http://schemas.microsoft.com/office/drawing/2014/main" id="{7D487D6C-A81A-48A6-8B23-E10B817ADB5C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6" name="Line 297">
          <a:extLst>
            <a:ext uri="{FF2B5EF4-FFF2-40B4-BE49-F238E27FC236}">
              <a16:creationId xmlns:a16="http://schemas.microsoft.com/office/drawing/2014/main" id="{9D331CBC-007A-426F-8C36-B6E891761FF6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37" name="Line 174">
          <a:extLst>
            <a:ext uri="{FF2B5EF4-FFF2-40B4-BE49-F238E27FC236}">
              <a16:creationId xmlns:a16="http://schemas.microsoft.com/office/drawing/2014/main" id="{2A464721-935F-4EA4-B0E6-ED81759A8711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38" name="Line 175">
          <a:extLst>
            <a:ext uri="{FF2B5EF4-FFF2-40B4-BE49-F238E27FC236}">
              <a16:creationId xmlns:a16="http://schemas.microsoft.com/office/drawing/2014/main" id="{9275A4AF-04DE-4D76-8B23-EEA468175FA2}"/>
            </a:ext>
          </a:extLst>
        </xdr:cNvPr>
        <xdr:cNvSpPr>
          <a:spLocks noChangeShapeType="1"/>
        </xdr:cNvSpPr>
      </xdr:nvSpPr>
      <xdr:spPr bwMode="auto">
        <a:xfrm>
          <a:off x="81076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39" name="Line 238">
          <a:extLst>
            <a:ext uri="{FF2B5EF4-FFF2-40B4-BE49-F238E27FC236}">
              <a16:creationId xmlns:a16="http://schemas.microsoft.com/office/drawing/2014/main" id="{AA8322B9-2BC9-420C-900A-33748D34429A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40" name="Line 251">
          <a:extLst>
            <a:ext uri="{FF2B5EF4-FFF2-40B4-BE49-F238E27FC236}">
              <a16:creationId xmlns:a16="http://schemas.microsoft.com/office/drawing/2014/main" id="{6BBA2781-876A-4BF5-AF82-4A4C44DDBB67}"/>
            </a:ext>
          </a:extLst>
        </xdr:cNvPr>
        <xdr:cNvSpPr>
          <a:spLocks noChangeShapeType="1"/>
        </xdr:cNvSpPr>
      </xdr:nvSpPr>
      <xdr:spPr bwMode="auto">
        <a:xfrm>
          <a:off x="81076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41" name="Line 286">
          <a:extLst>
            <a:ext uri="{FF2B5EF4-FFF2-40B4-BE49-F238E27FC236}">
              <a16:creationId xmlns:a16="http://schemas.microsoft.com/office/drawing/2014/main" id="{E6D70157-EB50-462D-B930-124D09A1F524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237A5-9013-45C8-8200-C5A14D107F23}">
  <dimension ref="A1:DJ186"/>
  <sheetViews>
    <sheetView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12.58203125" style="11" customWidth="1"/>
    <col min="4" max="9" width="14.75" style="19" customWidth="1"/>
    <col min="10" max="10" width="14.75" style="20" customWidth="1"/>
    <col min="11" max="18" width="14.75" style="19" customWidth="1"/>
    <col min="19" max="19" width="14.75" style="20" customWidth="1"/>
    <col min="20" max="27" width="14.75" style="19" customWidth="1"/>
    <col min="28" max="28" width="14.75" style="20" customWidth="1"/>
    <col min="29" max="114" width="14.75" style="19" customWidth="1"/>
    <col min="115" max="16384" width="9" style="11"/>
  </cols>
  <sheetData>
    <row r="1" spans="1:114" s="2" customFormat="1" ht="16.5" x14ac:dyDescent="0.55000000000000004">
      <c r="A1" s="1" t="s">
        <v>404</v>
      </c>
      <c r="J1" s="3"/>
      <c r="S1" s="3"/>
      <c r="AE1" s="4"/>
      <c r="AF1" s="5"/>
      <c r="AG1" s="5"/>
      <c r="AH1" s="5"/>
      <c r="AI1" s="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</row>
    <row r="2" spans="1:114" ht="13.5" customHeight="1" x14ac:dyDescent="0.55000000000000004">
      <c r="A2" s="7" t="s">
        <v>0</v>
      </c>
      <c r="B2" s="8" t="s">
        <v>1</v>
      </c>
      <c r="C2" s="9" t="s">
        <v>2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4</v>
      </c>
      <c r="N2" s="9" t="s">
        <v>4</v>
      </c>
      <c r="O2" s="9" t="s">
        <v>4</v>
      </c>
      <c r="P2" s="9" t="s">
        <v>4</v>
      </c>
      <c r="Q2" s="9" t="s">
        <v>4</v>
      </c>
      <c r="R2" s="9" t="s">
        <v>4</v>
      </c>
      <c r="S2" s="9" t="s">
        <v>4</v>
      </c>
      <c r="T2" s="9" t="s">
        <v>4</v>
      </c>
      <c r="U2" s="9" t="s">
        <v>4</v>
      </c>
      <c r="V2" s="9" t="s">
        <v>5</v>
      </c>
      <c r="W2" s="9" t="s">
        <v>5</v>
      </c>
      <c r="X2" s="9" t="s">
        <v>5</v>
      </c>
      <c r="Y2" s="9" t="s">
        <v>5</v>
      </c>
      <c r="Z2" s="9" t="s">
        <v>5</v>
      </c>
      <c r="AA2" s="9" t="s">
        <v>5</v>
      </c>
      <c r="AB2" s="9" t="s">
        <v>5</v>
      </c>
      <c r="AC2" s="9" t="s">
        <v>5</v>
      </c>
      <c r="AD2" s="9" t="s">
        <v>5</v>
      </c>
      <c r="AE2" s="10" t="s">
        <v>6</v>
      </c>
      <c r="AF2" s="10" t="s">
        <v>6</v>
      </c>
      <c r="AG2" s="10" t="s">
        <v>6</v>
      </c>
      <c r="AH2" s="10" t="s">
        <v>6</v>
      </c>
      <c r="AI2" s="10" t="s">
        <v>6</v>
      </c>
      <c r="AJ2" s="10" t="s">
        <v>6</v>
      </c>
      <c r="AK2" s="10" t="s">
        <v>6</v>
      </c>
      <c r="AL2" s="10" t="s">
        <v>6</v>
      </c>
      <c r="AM2" s="10" t="s">
        <v>6</v>
      </c>
      <c r="AN2" s="10" t="s">
        <v>6</v>
      </c>
      <c r="AO2" s="10" t="s">
        <v>6</v>
      </c>
      <c r="AP2" s="10" t="s">
        <v>6</v>
      </c>
      <c r="AQ2" s="10" t="s">
        <v>6</v>
      </c>
      <c r="AR2" s="10" t="s">
        <v>6</v>
      </c>
      <c r="AS2" s="10" t="s">
        <v>6</v>
      </c>
      <c r="AT2" s="10" t="s">
        <v>6</v>
      </c>
      <c r="AU2" s="10" t="s">
        <v>6</v>
      </c>
      <c r="AV2" s="10" t="s">
        <v>6</v>
      </c>
      <c r="AW2" s="10" t="s">
        <v>6</v>
      </c>
      <c r="AX2" s="10" t="s">
        <v>6</v>
      </c>
      <c r="AY2" s="10" t="s">
        <v>6</v>
      </c>
      <c r="AZ2" s="10" t="s">
        <v>6</v>
      </c>
      <c r="BA2" s="10" t="s">
        <v>6</v>
      </c>
      <c r="BB2" s="10" t="s">
        <v>6</v>
      </c>
      <c r="BC2" s="10" t="s">
        <v>6</v>
      </c>
      <c r="BD2" s="10" t="s">
        <v>6</v>
      </c>
      <c r="BE2" s="10" t="s">
        <v>6</v>
      </c>
      <c r="BF2" s="10" t="s">
        <v>6</v>
      </c>
      <c r="BG2" s="10" t="s">
        <v>7</v>
      </c>
      <c r="BH2" s="10" t="s">
        <v>7</v>
      </c>
      <c r="BI2" s="10" t="s">
        <v>7</v>
      </c>
      <c r="BJ2" s="10" t="s">
        <v>7</v>
      </c>
      <c r="BK2" s="10" t="s">
        <v>7</v>
      </c>
      <c r="BL2" s="10" t="s">
        <v>7</v>
      </c>
      <c r="BM2" s="10" t="s">
        <v>7</v>
      </c>
      <c r="BN2" s="10" t="s">
        <v>7</v>
      </c>
      <c r="BO2" s="10" t="s">
        <v>7</v>
      </c>
      <c r="BP2" s="10" t="s">
        <v>7</v>
      </c>
      <c r="BQ2" s="10" t="s">
        <v>7</v>
      </c>
      <c r="BR2" s="10" t="s">
        <v>7</v>
      </c>
      <c r="BS2" s="10" t="s">
        <v>7</v>
      </c>
      <c r="BT2" s="10" t="s">
        <v>7</v>
      </c>
      <c r="BU2" s="10" t="s">
        <v>7</v>
      </c>
      <c r="BV2" s="10" t="s">
        <v>7</v>
      </c>
      <c r="BW2" s="10" t="s">
        <v>7</v>
      </c>
      <c r="BX2" s="10" t="s">
        <v>7</v>
      </c>
      <c r="BY2" s="10" t="s">
        <v>7</v>
      </c>
      <c r="BZ2" s="10" t="s">
        <v>7</v>
      </c>
      <c r="CA2" s="10" t="s">
        <v>7</v>
      </c>
      <c r="CB2" s="10" t="s">
        <v>7</v>
      </c>
      <c r="CC2" s="10" t="s">
        <v>7</v>
      </c>
      <c r="CD2" s="10" t="s">
        <v>7</v>
      </c>
      <c r="CE2" s="10" t="s">
        <v>7</v>
      </c>
      <c r="CF2" s="10" t="s">
        <v>7</v>
      </c>
      <c r="CG2" s="10" t="s">
        <v>7</v>
      </c>
      <c r="CH2" s="10" t="s">
        <v>7</v>
      </c>
      <c r="CI2" s="10" t="s">
        <v>8</v>
      </c>
      <c r="CJ2" s="10" t="s">
        <v>8</v>
      </c>
      <c r="CK2" s="10" t="s">
        <v>8</v>
      </c>
      <c r="CL2" s="10" t="s">
        <v>8</v>
      </c>
      <c r="CM2" s="10" t="s">
        <v>8</v>
      </c>
      <c r="CN2" s="10" t="s">
        <v>8</v>
      </c>
      <c r="CO2" s="10" t="s">
        <v>8</v>
      </c>
      <c r="CP2" s="10" t="s">
        <v>8</v>
      </c>
      <c r="CQ2" s="10" t="s">
        <v>8</v>
      </c>
      <c r="CR2" s="10" t="s">
        <v>8</v>
      </c>
      <c r="CS2" s="10" t="s">
        <v>8</v>
      </c>
      <c r="CT2" s="10" t="s">
        <v>8</v>
      </c>
      <c r="CU2" s="10" t="s">
        <v>8</v>
      </c>
      <c r="CV2" s="10" t="s">
        <v>8</v>
      </c>
      <c r="CW2" s="10" t="s">
        <v>8</v>
      </c>
      <c r="CX2" s="10" t="s">
        <v>8</v>
      </c>
      <c r="CY2" s="10" t="s">
        <v>8</v>
      </c>
      <c r="CZ2" s="10" t="s">
        <v>8</v>
      </c>
      <c r="DA2" s="10" t="s">
        <v>8</v>
      </c>
      <c r="DB2" s="10" t="s">
        <v>8</v>
      </c>
      <c r="DC2" s="10" t="s">
        <v>8</v>
      </c>
      <c r="DD2" s="10" t="s">
        <v>8</v>
      </c>
      <c r="DE2" s="10" t="s">
        <v>8</v>
      </c>
      <c r="DF2" s="10" t="s">
        <v>8</v>
      </c>
      <c r="DG2" s="10" t="s">
        <v>8</v>
      </c>
      <c r="DH2" s="10" t="s">
        <v>8</v>
      </c>
      <c r="DI2" s="10" t="s">
        <v>8</v>
      </c>
      <c r="DJ2" s="10" t="s">
        <v>8</v>
      </c>
    </row>
    <row r="3" spans="1:114" ht="13.5" customHeight="1" x14ac:dyDescent="0.55000000000000004">
      <c r="A3" s="7"/>
      <c r="B3" s="8"/>
      <c r="C3" s="12"/>
      <c r="D3" s="9" t="s">
        <v>9</v>
      </c>
      <c r="E3" s="9" t="s">
        <v>9</v>
      </c>
      <c r="F3" s="9" t="s">
        <v>9</v>
      </c>
      <c r="G3" s="9" t="s">
        <v>9</v>
      </c>
      <c r="H3" s="9" t="s">
        <v>9</v>
      </c>
      <c r="I3" s="9" t="s">
        <v>9</v>
      </c>
      <c r="J3" s="9" t="s">
        <v>9</v>
      </c>
      <c r="K3" s="9" t="s">
        <v>9</v>
      </c>
      <c r="L3" s="9" t="s">
        <v>9</v>
      </c>
      <c r="M3" s="9" t="s">
        <v>9</v>
      </c>
      <c r="N3" s="9" t="s">
        <v>9</v>
      </c>
      <c r="O3" s="9" t="s">
        <v>9</v>
      </c>
      <c r="P3" s="9" t="s">
        <v>9</v>
      </c>
      <c r="Q3" s="9" t="s">
        <v>9</v>
      </c>
      <c r="R3" s="9" t="s">
        <v>9</v>
      </c>
      <c r="S3" s="9" t="s">
        <v>9</v>
      </c>
      <c r="T3" s="9" t="s">
        <v>9</v>
      </c>
      <c r="U3" s="9" t="s">
        <v>10</v>
      </c>
      <c r="V3" s="9" t="s">
        <v>9</v>
      </c>
      <c r="W3" s="9" t="s">
        <v>9</v>
      </c>
      <c r="X3" s="9" t="s">
        <v>9</v>
      </c>
      <c r="Y3" s="9" t="s">
        <v>9</v>
      </c>
      <c r="Z3" s="9" t="s">
        <v>9</v>
      </c>
      <c r="AA3" s="9" t="s">
        <v>9</v>
      </c>
      <c r="AB3" s="9" t="s">
        <v>9</v>
      </c>
      <c r="AC3" s="9" t="s">
        <v>9</v>
      </c>
      <c r="AD3" s="9" t="s">
        <v>9</v>
      </c>
      <c r="AE3" s="10" t="s">
        <v>11</v>
      </c>
      <c r="AF3" s="10" t="s">
        <v>11</v>
      </c>
      <c r="AG3" s="10" t="s">
        <v>11</v>
      </c>
      <c r="AH3" s="10" t="s">
        <v>11</v>
      </c>
      <c r="AI3" s="10" t="s">
        <v>11</v>
      </c>
      <c r="AJ3" s="10" t="s">
        <v>11</v>
      </c>
      <c r="AK3" s="10" t="s">
        <v>11</v>
      </c>
      <c r="AL3" s="10" t="s">
        <v>11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0" t="s">
        <v>12</v>
      </c>
      <c r="AW3" s="10" t="s">
        <v>12</v>
      </c>
      <c r="AX3" s="10" t="s">
        <v>12</v>
      </c>
      <c r="AY3" s="10" t="s">
        <v>12</v>
      </c>
      <c r="AZ3" s="10" t="s">
        <v>12</v>
      </c>
      <c r="BA3" s="10" t="s">
        <v>12</v>
      </c>
      <c r="BB3" s="10" t="s">
        <v>12</v>
      </c>
      <c r="BC3" s="10" t="s">
        <v>12</v>
      </c>
      <c r="BD3" s="10" t="s">
        <v>12</v>
      </c>
      <c r="BE3" s="10" t="s">
        <v>13</v>
      </c>
      <c r="BF3" s="13" t="s">
        <v>5</v>
      </c>
      <c r="BG3" s="10" t="s">
        <v>14</v>
      </c>
      <c r="BH3" s="10" t="s">
        <v>14</v>
      </c>
      <c r="BI3" s="10" t="s">
        <v>14</v>
      </c>
      <c r="BJ3" s="10" t="s">
        <v>14</v>
      </c>
      <c r="BK3" s="10" t="s">
        <v>14</v>
      </c>
      <c r="BL3" s="10" t="s">
        <v>14</v>
      </c>
      <c r="BM3" s="10" t="s">
        <v>14</v>
      </c>
      <c r="BN3" s="10" t="s">
        <v>14</v>
      </c>
      <c r="BO3" s="10" t="s">
        <v>12</v>
      </c>
      <c r="BP3" s="10" t="s">
        <v>12</v>
      </c>
      <c r="BQ3" s="10" t="s">
        <v>12</v>
      </c>
      <c r="BR3" s="10" t="s">
        <v>12</v>
      </c>
      <c r="BS3" s="10" t="s">
        <v>12</v>
      </c>
      <c r="BT3" s="10" t="s">
        <v>12</v>
      </c>
      <c r="BU3" s="10" t="s">
        <v>12</v>
      </c>
      <c r="BV3" s="10" t="s">
        <v>12</v>
      </c>
      <c r="BW3" s="10" t="s">
        <v>12</v>
      </c>
      <c r="BX3" s="10" t="s">
        <v>12</v>
      </c>
      <c r="BY3" s="10" t="s">
        <v>12</v>
      </c>
      <c r="BZ3" s="10" t="s">
        <v>12</v>
      </c>
      <c r="CA3" s="10" t="s">
        <v>12</v>
      </c>
      <c r="CB3" s="10" t="s">
        <v>12</v>
      </c>
      <c r="CC3" s="10" t="s">
        <v>12</v>
      </c>
      <c r="CD3" s="10" t="s">
        <v>12</v>
      </c>
      <c r="CE3" s="10" t="s">
        <v>12</v>
      </c>
      <c r="CF3" s="10" t="s">
        <v>12</v>
      </c>
      <c r="CG3" s="10" t="s">
        <v>13</v>
      </c>
      <c r="CH3" s="13" t="s">
        <v>5</v>
      </c>
      <c r="CI3" s="10" t="s">
        <v>11</v>
      </c>
      <c r="CJ3" s="10" t="s">
        <v>11</v>
      </c>
      <c r="CK3" s="10" t="s">
        <v>11</v>
      </c>
      <c r="CL3" s="10" t="s">
        <v>11</v>
      </c>
      <c r="CM3" s="10" t="s">
        <v>11</v>
      </c>
      <c r="CN3" s="10" t="s">
        <v>11</v>
      </c>
      <c r="CO3" s="10" t="s">
        <v>11</v>
      </c>
      <c r="CP3" s="10" t="s">
        <v>11</v>
      </c>
      <c r="CQ3" s="10" t="s">
        <v>12</v>
      </c>
      <c r="CR3" s="10" t="s">
        <v>12</v>
      </c>
      <c r="CS3" s="10" t="s">
        <v>12</v>
      </c>
      <c r="CT3" s="10" t="s">
        <v>12</v>
      </c>
      <c r="CU3" s="10" t="s">
        <v>12</v>
      </c>
      <c r="CV3" s="10" t="s">
        <v>12</v>
      </c>
      <c r="CW3" s="10" t="s">
        <v>12</v>
      </c>
      <c r="CX3" s="10" t="s">
        <v>12</v>
      </c>
      <c r="CY3" s="10" t="s">
        <v>12</v>
      </c>
      <c r="CZ3" s="10" t="s">
        <v>12</v>
      </c>
      <c r="DA3" s="10" t="s">
        <v>12</v>
      </c>
      <c r="DB3" s="10" t="s">
        <v>12</v>
      </c>
      <c r="DC3" s="10" t="s">
        <v>12</v>
      </c>
      <c r="DD3" s="10" t="s">
        <v>12</v>
      </c>
      <c r="DE3" s="10" t="s">
        <v>12</v>
      </c>
      <c r="DF3" s="10" t="s">
        <v>12</v>
      </c>
      <c r="DG3" s="10" t="s">
        <v>12</v>
      </c>
      <c r="DH3" s="10" t="s">
        <v>12</v>
      </c>
      <c r="DI3" s="10" t="s">
        <v>13</v>
      </c>
      <c r="DJ3" s="13" t="s">
        <v>5</v>
      </c>
    </row>
    <row r="4" spans="1:114" ht="18.75" customHeight="1" x14ac:dyDescent="0.55000000000000004">
      <c r="A4" s="7"/>
      <c r="B4" s="8"/>
      <c r="C4" s="12"/>
      <c r="D4" s="12"/>
      <c r="E4" s="9" t="s">
        <v>15</v>
      </c>
      <c r="F4" s="9" t="s">
        <v>15</v>
      </c>
      <c r="G4" s="9" t="s">
        <v>15</v>
      </c>
      <c r="H4" s="9" t="s">
        <v>15</v>
      </c>
      <c r="I4" s="9" t="s">
        <v>15</v>
      </c>
      <c r="J4" s="9" t="s">
        <v>15</v>
      </c>
      <c r="K4" s="9" t="s">
        <v>15</v>
      </c>
      <c r="L4" s="14" t="s">
        <v>16</v>
      </c>
      <c r="M4" s="12"/>
      <c r="N4" s="9" t="s">
        <v>15</v>
      </c>
      <c r="O4" s="9" t="s">
        <v>15</v>
      </c>
      <c r="P4" s="9" t="s">
        <v>15</v>
      </c>
      <c r="Q4" s="9" t="s">
        <v>15</v>
      </c>
      <c r="R4" s="9" t="s">
        <v>15</v>
      </c>
      <c r="S4" s="9" t="s">
        <v>15</v>
      </c>
      <c r="T4" s="9" t="s">
        <v>15</v>
      </c>
      <c r="U4" s="14" t="s">
        <v>16</v>
      </c>
      <c r="V4" s="12"/>
      <c r="W4" s="9" t="s">
        <v>15</v>
      </c>
      <c r="X4" s="9" t="s">
        <v>15</v>
      </c>
      <c r="Y4" s="9" t="s">
        <v>15</v>
      </c>
      <c r="Z4" s="9" t="s">
        <v>15</v>
      </c>
      <c r="AA4" s="9" t="s">
        <v>15</v>
      </c>
      <c r="AB4" s="9" t="s">
        <v>15</v>
      </c>
      <c r="AC4" s="9" t="s">
        <v>15</v>
      </c>
      <c r="AD4" s="14" t="s">
        <v>16</v>
      </c>
      <c r="AE4" s="13" t="s">
        <v>5</v>
      </c>
      <c r="AF4" s="10" t="s">
        <v>17</v>
      </c>
      <c r="AG4" s="10" t="s">
        <v>17</v>
      </c>
      <c r="AH4" s="10" t="s">
        <v>17</v>
      </c>
      <c r="AI4" s="10" t="s">
        <v>17</v>
      </c>
      <c r="AJ4" s="10" t="s">
        <v>17</v>
      </c>
      <c r="AK4" s="15" t="s">
        <v>18</v>
      </c>
      <c r="AL4" s="15" t="s">
        <v>19</v>
      </c>
      <c r="AM4" s="13" t="s">
        <v>5</v>
      </c>
      <c r="AN4" s="10" t="s">
        <v>20</v>
      </c>
      <c r="AO4" s="10" t="s">
        <v>20</v>
      </c>
      <c r="AP4" s="10" t="s">
        <v>20</v>
      </c>
      <c r="AQ4" s="10" t="s">
        <v>20</v>
      </c>
      <c r="AR4" s="10" t="s">
        <v>20</v>
      </c>
      <c r="AS4" s="10" t="s">
        <v>21</v>
      </c>
      <c r="AT4" s="10" t="s">
        <v>21</v>
      </c>
      <c r="AU4" s="10" t="s">
        <v>21</v>
      </c>
      <c r="AV4" s="10" t="s">
        <v>21</v>
      </c>
      <c r="AW4" s="10" t="s">
        <v>22</v>
      </c>
      <c r="AX4" s="10" t="s">
        <v>23</v>
      </c>
      <c r="AY4" s="10" t="s">
        <v>23</v>
      </c>
      <c r="AZ4" s="10" t="s">
        <v>23</v>
      </c>
      <c r="BA4" s="10" t="s">
        <v>23</v>
      </c>
      <c r="BB4" s="10" t="s">
        <v>23</v>
      </c>
      <c r="BC4" s="13" t="s">
        <v>24</v>
      </c>
      <c r="BD4" s="13" t="s">
        <v>25</v>
      </c>
      <c r="BE4" s="13"/>
      <c r="BF4" s="13"/>
      <c r="BG4" s="13" t="s">
        <v>5</v>
      </c>
      <c r="BH4" s="10" t="s">
        <v>17</v>
      </c>
      <c r="BI4" s="10" t="s">
        <v>17</v>
      </c>
      <c r="BJ4" s="10" t="s">
        <v>17</v>
      </c>
      <c r="BK4" s="10" t="s">
        <v>17</v>
      </c>
      <c r="BL4" s="10" t="s">
        <v>17</v>
      </c>
      <c r="BM4" s="15" t="s">
        <v>18</v>
      </c>
      <c r="BN4" s="15" t="s">
        <v>19</v>
      </c>
      <c r="BO4" s="13" t="s">
        <v>5</v>
      </c>
      <c r="BP4" s="10" t="s">
        <v>20</v>
      </c>
      <c r="BQ4" s="10" t="s">
        <v>20</v>
      </c>
      <c r="BR4" s="10" t="s">
        <v>20</v>
      </c>
      <c r="BS4" s="10" t="s">
        <v>20</v>
      </c>
      <c r="BT4" s="10" t="s">
        <v>20</v>
      </c>
      <c r="BU4" s="10" t="s">
        <v>21</v>
      </c>
      <c r="BV4" s="10" t="s">
        <v>21</v>
      </c>
      <c r="BW4" s="10" t="s">
        <v>21</v>
      </c>
      <c r="BX4" s="10" t="s">
        <v>21</v>
      </c>
      <c r="BY4" s="10" t="s">
        <v>22</v>
      </c>
      <c r="BZ4" s="10" t="s">
        <v>23</v>
      </c>
      <c r="CA4" s="10" t="s">
        <v>23</v>
      </c>
      <c r="CB4" s="10" t="s">
        <v>23</v>
      </c>
      <c r="CC4" s="10" t="s">
        <v>23</v>
      </c>
      <c r="CD4" s="10" t="s">
        <v>23</v>
      </c>
      <c r="CE4" s="13" t="s">
        <v>24</v>
      </c>
      <c r="CF4" s="13" t="s">
        <v>25</v>
      </c>
      <c r="CG4" s="13"/>
      <c r="CH4" s="13"/>
      <c r="CI4" s="13" t="s">
        <v>5</v>
      </c>
      <c r="CJ4" s="10" t="s">
        <v>17</v>
      </c>
      <c r="CK4" s="10" t="s">
        <v>17</v>
      </c>
      <c r="CL4" s="10" t="s">
        <v>17</v>
      </c>
      <c r="CM4" s="10" t="s">
        <v>17</v>
      </c>
      <c r="CN4" s="10" t="s">
        <v>17</v>
      </c>
      <c r="CO4" s="15" t="s">
        <v>18</v>
      </c>
      <c r="CP4" s="15" t="s">
        <v>19</v>
      </c>
      <c r="CQ4" s="13" t="s">
        <v>5</v>
      </c>
      <c r="CR4" s="10" t="s">
        <v>20</v>
      </c>
      <c r="CS4" s="10" t="s">
        <v>20</v>
      </c>
      <c r="CT4" s="10" t="s">
        <v>20</v>
      </c>
      <c r="CU4" s="10" t="s">
        <v>20</v>
      </c>
      <c r="CV4" s="10" t="s">
        <v>20</v>
      </c>
      <c r="CW4" s="10" t="s">
        <v>21</v>
      </c>
      <c r="CX4" s="10" t="s">
        <v>21</v>
      </c>
      <c r="CY4" s="10" t="s">
        <v>21</v>
      </c>
      <c r="CZ4" s="10" t="s">
        <v>21</v>
      </c>
      <c r="DA4" s="10" t="s">
        <v>22</v>
      </c>
      <c r="DB4" s="10" t="s">
        <v>23</v>
      </c>
      <c r="DC4" s="10" t="s">
        <v>23</v>
      </c>
      <c r="DD4" s="10" t="s">
        <v>23</v>
      </c>
      <c r="DE4" s="10" t="s">
        <v>23</v>
      </c>
      <c r="DF4" s="10" t="s">
        <v>23</v>
      </c>
      <c r="DG4" s="13" t="s">
        <v>24</v>
      </c>
      <c r="DH4" s="13" t="s">
        <v>25</v>
      </c>
      <c r="DI4" s="13"/>
      <c r="DJ4" s="13"/>
    </row>
    <row r="5" spans="1:114" ht="22.5" customHeight="1" x14ac:dyDescent="0.55000000000000004">
      <c r="A5" s="7"/>
      <c r="B5" s="8"/>
      <c r="C5" s="12"/>
      <c r="D5" s="12"/>
      <c r="E5" s="12"/>
      <c r="F5" s="14" t="s">
        <v>26</v>
      </c>
      <c r="G5" s="14" t="s">
        <v>27</v>
      </c>
      <c r="H5" s="14" t="s">
        <v>28</v>
      </c>
      <c r="I5" s="14" t="s">
        <v>29</v>
      </c>
      <c r="J5" s="14" t="s">
        <v>30</v>
      </c>
      <c r="K5" s="14" t="s">
        <v>13</v>
      </c>
      <c r="L5" s="8"/>
      <c r="M5" s="12"/>
      <c r="N5" s="12"/>
      <c r="O5" s="14" t="s">
        <v>26</v>
      </c>
      <c r="P5" s="14" t="s">
        <v>27</v>
      </c>
      <c r="Q5" s="14" t="s">
        <v>28</v>
      </c>
      <c r="R5" s="14" t="s">
        <v>29</v>
      </c>
      <c r="S5" s="14" t="s">
        <v>30</v>
      </c>
      <c r="T5" s="14" t="s">
        <v>13</v>
      </c>
      <c r="U5" s="8"/>
      <c r="V5" s="12"/>
      <c r="W5" s="12"/>
      <c r="X5" s="14" t="s">
        <v>26</v>
      </c>
      <c r="Y5" s="14" t="s">
        <v>27</v>
      </c>
      <c r="Z5" s="14" t="s">
        <v>28</v>
      </c>
      <c r="AA5" s="14" t="s">
        <v>29</v>
      </c>
      <c r="AB5" s="14" t="s">
        <v>30</v>
      </c>
      <c r="AC5" s="14" t="s">
        <v>13</v>
      </c>
      <c r="AD5" s="8"/>
      <c r="AE5" s="13"/>
      <c r="AF5" s="13" t="s">
        <v>5</v>
      </c>
      <c r="AG5" s="15" t="s">
        <v>31</v>
      </c>
      <c r="AH5" s="15" t="s">
        <v>32</v>
      </c>
      <c r="AI5" s="15" t="s">
        <v>33</v>
      </c>
      <c r="AJ5" s="15" t="s">
        <v>13</v>
      </c>
      <c r="AK5" s="16"/>
      <c r="AL5" s="15"/>
      <c r="AM5" s="13"/>
      <c r="AN5" s="13"/>
      <c r="AO5" s="13" t="s">
        <v>34</v>
      </c>
      <c r="AP5" s="13" t="s">
        <v>35</v>
      </c>
      <c r="AQ5" s="13" t="s">
        <v>36</v>
      </c>
      <c r="AR5" s="13" t="s">
        <v>37</v>
      </c>
      <c r="AS5" s="13" t="s">
        <v>5</v>
      </c>
      <c r="AT5" s="10" t="s">
        <v>38</v>
      </c>
      <c r="AU5" s="10" t="s">
        <v>39</v>
      </c>
      <c r="AV5" s="10" t="s">
        <v>40</v>
      </c>
      <c r="AW5" s="13"/>
      <c r="AX5" s="13"/>
      <c r="AY5" s="10" t="s">
        <v>38</v>
      </c>
      <c r="AZ5" s="10" t="s">
        <v>39</v>
      </c>
      <c r="BA5" s="10" t="s">
        <v>40</v>
      </c>
      <c r="BB5" s="13" t="s">
        <v>13</v>
      </c>
      <c r="BC5" s="13"/>
      <c r="BD5" s="13"/>
      <c r="BE5" s="13"/>
      <c r="BF5" s="13"/>
      <c r="BG5" s="13"/>
      <c r="BH5" s="13" t="s">
        <v>5</v>
      </c>
      <c r="BI5" s="15" t="s">
        <v>31</v>
      </c>
      <c r="BJ5" s="15" t="s">
        <v>32</v>
      </c>
      <c r="BK5" s="15" t="s">
        <v>33</v>
      </c>
      <c r="BL5" s="15" t="s">
        <v>13</v>
      </c>
      <c r="BM5" s="16"/>
      <c r="BN5" s="15"/>
      <c r="BO5" s="13"/>
      <c r="BP5" s="13"/>
      <c r="BQ5" s="13" t="s">
        <v>34</v>
      </c>
      <c r="BR5" s="13" t="s">
        <v>35</v>
      </c>
      <c r="BS5" s="13" t="s">
        <v>36</v>
      </c>
      <c r="BT5" s="13" t="s">
        <v>37</v>
      </c>
      <c r="BU5" s="13" t="s">
        <v>5</v>
      </c>
      <c r="BV5" s="10" t="s">
        <v>38</v>
      </c>
      <c r="BW5" s="10" t="s">
        <v>39</v>
      </c>
      <c r="BX5" s="10" t="s">
        <v>40</v>
      </c>
      <c r="BY5" s="13"/>
      <c r="BZ5" s="13"/>
      <c r="CA5" s="10" t="s">
        <v>38</v>
      </c>
      <c r="CB5" s="10" t="s">
        <v>39</v>
      </c>
      <c r="CC5" s="10" t="s">
        <v>40</v>
      </c>
      <c r="CD5" s="13" t="s">
        <v>13</v>
      </c>
      <c r="CE5" s="13"/>
      <c r="CF5" s="13"/>
      <c r="CG5" s="13"/>
      <c r="CH5" s="13"/>
      <c r="CI5" s="13"/>
      <c r="CJ5" s="13" t="s">
        <v>5</v>
      </c>
      <c r="CK5" s="15" t="s">
        <v>31</v>
      </c>
      <c r="CL5" s="15" t="s">
        <v>32</v>
      </c>
      <c r="CM5" s="15" t="s">
        <v>33</v>
      </c>
      <c r="CN5" s="15" t="s">
        <v>13</v>
      </c>
      <c r="CO5" s="16"/>
      <c r="CP5" s="15"/>
      <c r="CQ5" s="13"/>
      <c r="CR5" s="13"/>
      <c r="CS5" s="13" t="s">
        <v>34</v>
      </c>
      <c r="CT5" s="13" t="s">
        <v>35</v>
      </c>
      <c r="CU5" s="13" t="s">
        <v>36</v>
      </c>
      <c r="CV5" s="13" t="s">
        <v>37</v>
      </c>
      <c r="CW5" s="13" t="s">
        <v>5</v>
      </c>
      <c r="CX5" s="10" t="s">
        <v>38</v>
      </c>
      <c r="CY5" s="10" t="s">
        <v>39</v>
      </c>
      <c r="CZ5" s="10" t="s">
        <v>40</v>
      </c>
      <c r="DA5" s="13"/>
      <c r="DB5" s="13"/>
      <c r="DC5" s="10" t="s">
        <v>38</v>
      </c>
      <c r="DD5" s="10" t="s">
        <v>39</v>
      </c>
      <c r="DE5" s="10" t="s">
        <v>40</v>
      </c>
      <c r="DF5" s="13" t="s">
        <v>13</v>
      </c>
      <c r="DG5" s="13"/>
      <c r="DH5" s="13"/>
      <c r="DI5" s="13"/>
      <c r="DJ5" s="13"/>
    </row>
    <row r="6" spans="1:114" s="17" customFormat="1" ht="13.5" customHeight="1" x14ac:dyDescent="0.55000000000000004">
      <c r="A6" s="7"/>
      <c r="B6" s="8"/>
      <c r="C6" s="12"/>
      <c r="D6" s="12" t="s">
        <v>41</v>
      </c>
      <c r="E6" s="12" t="s">
        <v>41</v>
      </c>
      <c r="F6" s="12" t="s">
        <v>41</v>
      </c>
      <c r="G6" s="12" t="s">
        <v>41</v>
      </c>
      <c r="H6" s="12" t="s">
        <v>41</v>
      </c>
      <c r="I6" s="12" t="s">
        <v>41</v>
      </c>
      <c r="J6" s="12" t="s">
        <v>41</v>
      </c>
      <c r="K6" s="12" t="s">
        <v>41</v>
      </c>
      <c r="L6" s="12" t="s">
        <v>41</v>
      </c>
      <c r="M6" s="12" t="s">
        <v>41</v>
      </c>
      <c r="N6" s="12" t="s">
        <v>41</v>
      </c>
      <c r="O6" s="12" t="s">
        <v>41</v>
      </c>
      <c r="P6" s="12" t="s">
        <v>41</v>
      </c>
      <c r="Q6" s="12" t="s">
        <v>41</v>
      </c>
      <c r="R6" s="12" t="s">
        <v>41</v>
      </c>
      <c r="S6" s="12" t="s">
        <v>41</v>
      </c>
      <c r="T6" s="12" t="s">
        <v>41</v>
      </c>
      <c r="U6" s="12" t="s">
        <v>41</v>
      </c>
      <c r="V6" s="12" t="s">
        <v>41</v>
      </c>
      <c r="W6" s="12" t="s">
        <v>41</v>
      </c>
      <c r="X6" s="12" t="s">
        <v>41</v>
      </c>
      <c r="Y6" s="12" t="s">
        <v>41</v>
      </c>
      <c r="Z6" s="12" t="s">
        <v>41</v>
      </c>
      <c r="AA6" s="12" t="s">
        <v>41</v>
      </c>
      <c r="AB6" s="12" t="s">
        <v>41</v>
      </c>
      <c r="AC6" s="12" t="s">
        <v>41</v>
      </c>
      <c r="AD6" s="12" t="s">
        <v>41</v>
      </c>
      <c r="AE6" s="12" t="s">
        <v>41</v>
      </c>
      <c r="AF6" s="12" t="s">
        <v>41</v>
      </c>
      <c r="AG6" s="12" t="s">
        <v>41</v>
      </c>
      <c r="AH6" s="12" t="s">
        <v>41</v>
      </c>
      <c r="AI6" s="12" t="s">
        <v>41</v>
      </c>
      <c r="AJ6" s="12" t="s">
        <v>41</v>
      </c>
      <c r="AK6" s="12" t="s">
        <v>41</v>
      </c>
      <c r="AL6" s="12" t="s">
        <v>41</v>
      </c>
      <c r="AM6" s="12" t="s">
        <v>41</v>
      </c>
      <c r="AN6" s="12" t="s">
        <v>41</v>
      </c>
      <c r="AO6" s="12" t="s">
        <v>41</v>
      </c>
      <c r="AP6" s="12" t="s">
        <v>41</v>
      </c>
      <c r="AQ6" s="12" t="s">
        <v>41</v>
      </c>
      <c r="AR6" s="12" t="s">
        <v>41</v>
      </c>
      <c r="AS6" s="12" t="s">
        <v>41</v>
      </c>
      <c r="AT6" s="12" t="s">
        <v>41</v>
      </c>
      <c r="AU6" s="12" t="s">
        <v>41</v>
      </c>
      <c r="AV6" s="12" t="s">
        <v>41</v>
      </c>
      <c r="AW6" s="12" t="s">
        <v>41</v>
      </c>
      <c r="AX6" s="12" t="s">
        <v>41</v>
      </c>
      <c r="AY6" s="12" t="s">
        <v>41</v>
      </c>
      <c r="AZ6" s="12" t="s">
        <v>41</v>
      </c>
      <c r="BA6" s="12" t="s">
        <v>41</v>
      </c>
      <c r="BB6" s="12" t="s">
        <v>41</v>
      </c>
      <c r="BC6" s="12" t="s">
        <v>41</v>
      </c>
      <c r="BD6" s="12" t="s">
        <v>41</v>
      </c>
      <c r="BE6" s="12" t="s">
        <v>41</v>
      </c>
      <c r="BF6" s="12" t="s">
        <v>41</v>
      </c>
      <c r="BG6" s="12" t="s">
        <v>41</v>
      </c>
      <c r="BH6" s="12" t="s">
        <v>41</v>
      </c>
      <c r="BI6" s="12" t="s">
        <v>41</v>
      </c>
      <c r="BJ6" s="12" t="s">
        <v>41</v>
      </c>
      <c r="BK6" s="12" t="s">
        <v>41</v>
      </c>
      <c r="BL6" s="12" t="s">
        <v>41</v>
      </c>
      <c r="BM6" s="12" t="s">
        <v>41</v>
      </c>
      <c r="BN6" s="12" t="s">
        <v>41</v>
      </c>
      <c r="BO6" s="12" t="s">
        <v>41</v>
      </c>
      <c r="BP6" s="12" t="s">
        <v>41</v>
      </c>
      <c r="BQ6" s="12" t="s">
        <v>41</v>
      </c>
      <c r="BR6" s="12" t="s">
        <v>41</v>
      </c>
      <c r="BS6" s="12" t="s">
        <v>41</v>
      </c>
      <c r="BT6" s="12" t="s">
        <v>41</v>
      </c>
      <c r="BU6" s="12" t="s">
        <v>41</v>
      </c>
      <c r="BV6" s="12" t="s">
        <v>41</v>
      </c>
      <c r="BW6" s="12" t="s">
        <v>41</v>
      </c>
      <c r="BX6" s="12" t="s">
        <v>41</v>
      </c>
      <c r="BY6" s="12" t="s">
        <v>41</v>
      </c>
      <c r="BZ6" s="12" t="s">
        <v>41</v>
      </c>
      <c r="CA6" s="12" t="s">
        <v>41</v>
      </c>
      <c r="CB6" s="12" t="s">
        <v>41</v>
      </c>
      <c r="CC6" s="12" t="s">
        <v>41</v>
      </c>
      <c r="CD6" s="12" t="s">
        <v>41</v>
      </c>
      <c r="CE6" s="12" t="s">
        <v>41</v>
      </c>
      <c r="CF6" s="12" t="s">
        <v>41</v>
      </c>
      <c r="CG6" s="12" t="s">
        <v>41</v>
      </c>
      <c r="CH6" s="12" t="s">
        <v>41</v>
      </c>
      <c r="CI6" s="12" t="s">
        <v>41</v>
      </c>
      <c r="CJ6" s="12" t="s">
        <v>41</v>
      </c>
      <c r="CK6" s="12" t="s">
        <v>41</v>
      </c>
      <c r="CL6" s="12" t="s">
        <v>41</v>
      </c>
      <c r="CM6" s="12" t="s">
        <v>41</v>
      </c>
      <c r="CN6" s="12" t="s">
        <v>41</v>
      </c>
      <c r="CO6" s="12" t="s">
        <v>41</v>
      </c>
      <c r="CP6" s="12" t="s">
        <v>41</v>
      </c>
      <c r="CQ6" s="12" t="s">
        <v>41</v>
      </c>
      <c r="CR6" s="12" t="s">
        <v>41</v>
      </c>
      <c r="CS6" s="12" t="s">
        <v>41</v>
      </c>
      <c r="CT6" s="12" t="s">
        <v>41</v>
      </c>
      <c r="CU6" s="12" t="s">
        <v>41</v>
      </c>
      <c r="CV6" s="12" t="s">
        <v>41</v>
      </c>
      <c r="CW6" s="12" t="s">
        <v>41</v>
      </c>
      <c r="CX6" s="12" t="s">
        <v>41</v>
      </c>
      <c r="CY6" s="12" t="s">
        <v>41</v>
      </c>
      <c r="CZ6" s="12" t="s">
        <v>41</v>
      </c>
      <c r="DA6" s="12" t="s">
        <v>41</v>
      </c>
      <c r="DB6" s="12" t="s">
        <v>41</v>
      </c>
      <c r="DC6" s="12" t="s">
        <v>41</v>
      </c>
      <c r="DD6" s="12" t="s">
        <v>41</v>
      </c>
      <c r="DE6" s="12" t="s">
        <v>41</v>
      </c>
      <c r="DF6" s="12" t="s">
        <v>41</v>
      </c>
      <c r="DG6" s="12" t="s">
        <v>41</v>
      </c>
      <c r="DH6" s="12" t="s">
        <v>41</v>
      </c>
      <c r="DI6" s="12" t="s">
        <v>41</v>
      </c>
      <c r="DJ6" s="12" t="s">
        <v>41</v>
      </c>
    </row>
    <row r="7" spans="1:114" ht="13.5" customHeight="1" x14ac:dyDescent="0.55000000000000004">
      <c r="A7" s="21" t="s">
        <v>42</v>
      </c>
      <c r="B7" s="22" t="s">
        <v>43</v>
      </c>
      <c r="C7" s="21" t="s">
        <v>44</v>
      </c>
      <c r="D7" s="23">
        <v>124191059</v>
      </c>
      <c r="E7" s="23">
        <v>49819158</v>
      </c>
      <c r="F7" s="23">
        <v>6355443</v>
      </c>
      <c r="G7" s="23">
        <v>64192</v>
      </c>
      <c r="H7" s="23">
        <v>20804694</v>
      </c>
      <c r="I7" s="23">
        <v>16750469</v>
      </c>
      <c r="J7" s="24" t="s">
        <v>45</v>
      </c>
      <c r="K7" s="23">
        <v>5844360</v>
      </c>
      <c r="L7" s="23">
        <v>74371901</v>
      </c>
      <c r="M7" s="23">
        <v>7886732</v>
      </c>
      <c r="N7" s="23">
        <v>1945750</v>
      </c>
      <c r="O7" s="23">
        <v>24030</v>
      </c>
      <c r="P7" s="23">
        <v>689</v>
      </c>
      <c r="Q7" s="23">
        <v>168828</v>
      </c>
      <c r="R7" s="23">
        <v>1344515</v>
      </c>
      <c r="S7" s="24" t="s">
        <v>45</v>
      </c>
      <c r="T7" s="23">
        <v>407688</v>
      </c>
      <c r="U7" s="23">
        <v>5940982</v>
      </c>
      <c r="V7" s="23">
        <v>132077791</v>
      </c>
      <c r="W7" s="23">
        <v>51764908</v>
      </c>
      <c r="X7" s="23">
        <v>6379473</v>
      </c>
      <c r="Y7" s="23">
        <v>64881</v>
      </c>
      <c r="Z7" s="23">
        <v>20973522</v>
      </c>
      <c r="AA7" s="23">
        <v>18094984</v>
      </c>
      <c r="AB7" s="25" t="s">
        <v>45</v>
      </c>
      <c r="AC7" s="23">
        <v>6252048</v>
      </c>
      <c r="AD7" s="23">
        <v>80312883</v>
      </c>
      <c r="AE7" s="23">
        <v>29609329</v>
      </c>
      <c r="AF7" s="23">
        <v>29492120</v>
      </c>
      <c r="AG7" s="23">
        <v>842209</v>
      </c>
      <c r="AH7" s="23">
        <v>26832618</v>
      </c>
      <c r="AI7" s="23">
        <v>1787998</v>
      </c>
      <c r="AJ7" s="23">
        <v>29295</v>
      </c>
      <c r="AK7" s="23">
        <v>117209</v>
      </c>
      <c r="AL7" s="23">
        <v>7212369</v>
      </c>
      <c r="AM7" s="23">
        <v>64787168</v>
      </c>
      <c r="AN7" s="23">
        <v>9924397</v>
      </c>
      <c r="AO7" s="23">
        <v>5001112</v>
      </c>
      <c r="AP7" s="23">
        <v>3304180</v>
      </c>
      <c r="AQ7" s="23">
        <v>1223468</v>
      </c>
      <c r="AR7" s="23">
        <v>395637</v>
      </c>
      <c r="AS7" s="23">
        <v>10670554</v>
      </c>
      <c r="AT7" s="23">
        <v>1898994</v>
      </c>
      <c r="AU7" s="23">
        <v>6437622</v>
      </c>
      <c r="AV7" s="23">
        <v>2333938</v>
      </c>
      <c r="AW7" s="23">
        <v>482674</v>
      </c>
      <c r="AX7" s="23">
        <v>43622662</v>
      </c>
      <c r="AY7" s="23">
        <v>22182617</v>
      </c>
      <c r="AZ7" s="23">
        <v>16288740</v>
      </c>
      <c r="BA7" s="23">
        <v>3955554</v>
      </c>
      <c r="BB7" s="23">
        <v>1195751</v>
      </c>
      <c r="BC7" s="23">
        <v>16084530</v>
      </c>
      <c r="BD7" s="23">
        <v>86881</v>
      </c>
      <c r="BE7" s="23">
        <v>6497663</v>
      </c>
      <c r="BF7" s="23">
        <v>100894160</v>
      </c>
      <c r="BG7" s="23">
        <v>427065</v>
      </c>
      <c r="BH7" s="23">
        <v>421203</v>
      </c>
      <c r="BI7" s="23">
        <v>0</v>
      </c>
      <c r="BJ7" s="23">
        <v>256148</v>
      </c>
      <c r="BK7" s="23">
        <v>120799</v>
      </c>
      <c r="BL7" s="23">
        <v>44256</v>
      </c>
      <c r="BM7" s="23">
        <v>5862</v>
      </c>
      <c r="BN7" s="23">
        <v>32475</v>
      </c>
      <c r="BO7" s="23">
        <v>4577029</v>
      </c>
      <c r="BP7" s="23">
        <v>436435</v>
      </c>
      <c r="BQ7" s="23">
        <v>372155</v>
      </c>
      <c r="BR7" s="23">
        <v>17261</v>
      </c>
      <c r="BS7" s="23">
        <v>47019</v>
      </c>
      <c r="BT7" s="23">
        <v>0</v>
      </c>
      <c r="BU7" s="23">
        <v>892455</v>
      </c>
      <c r="BV7" s="23">
        <v>151082</v>
      </c>
      <c r="BW7" s="23">
        <v>629313</v>
      </c>
      <c r="BX7" s="23">
        <v>112060</v>
      </c>
      <c r="BY7" s="23">
        <v>32160</v>
      </c>
      <c r="BZ7" s="23">
        <v>3214186</v>
      </c>
      <c r="CA7" s="23">
        <v>1982390</v>
      </c>
      <c r="CB7" s="23">
        <v>842130</v>
      </c>
      <c r="CC7" s="23">
        <v>236149</v>
      </c>
      <c r="CD7" s="23">
        <v>153517</v>
      </c>
      <c r="CE7" s="23">
        <v>2529476</v>
      </c>
      <c r="CF7" s="23">
        <v>1793</v>
      </c>
      <c r="CG7" s="23">
        <v>320687</v>
      </c>
      <c r="CH7" s="23">
        <v>5324781</v>
      </c>
      <c r="CI7" s="23">
        <v>30036394</v>
      </c>
      <c r="CJ7" s="23">
        <v>29913323</v>
      </c>
      <c r="CK7" s="23">
        <v>842209</v>
      </c>
      <c r="CL7" s="23">
        <v>27088766</v>
      </c>
      <c r="CM7" s="23">
        <v>1908797</v>
      </c>
      <c r="CN7" s="23">
        <v>73551</v>
      </c>
      <c r="CO7" s="23">
        <v>123071</v>
      </c>
      <c r="CP7" s="23">
        <v>7244844</v>
      </c>
      <c r="CQ7" s="23">
        <v>69364197</v>
      </c>
      <c r="CR7" s="23">
        <v>10360832</v>
      </c>
      <c r="CS7" s="23">
        <v>5373267</v>
      </c>
      <c r="CT7" s="23">
        <v>3321441</v>
      </c>
      <c r="CU7" s="23">
        <v>1270487</v>
      </c>
      <c r="CV7" s="23">
        <v>395637</v>
      </c>
      <c r="CW7" s="23">
        <v>11563009</v>
      </c>
      <c r="CX7" s="23">
        <v>2050076</v>
      </c>
      <c r="CY7" s="23">
        <v>7066935</v>
      </c>
      <c r="CZ7" s="23">
        <v>2445998</v>
      </c>
      <c r="DA7" s="23">
        <v>514834</v>
      </c>
      <c r="DB7" s="23">
        <v>46836848</v>
      </c>
      <c r="DC7" s="23">
        <v>24165007</v>
      </c>
      <c r="DD7" s="23">
        <v>17130870</v>
      </c>
      <c r="DE7" s="23">
        <v>4191703</v>
      </c>
      <c r="DF7" s="23">
        <v>1349268</v>
      </c>
      <c r="DG7" s="23">
        <v>18614006</v>
      </c>
      <c r="DH7" s="23">
        <v>88674</v>
      </c>
      <c r="DI7" s="23">
        <v>6818350</v>
      </c>
      <c r="DJ7" s="23">
        <v>106218941</v>
      </c>
    </row>
    <row r="8" spans="1:114" ht="13.5" customHeight="1" x14ac:dyDescent="0.55000000000000004">
      <c r="A8" s="26" t="s">
        <v>42</v>
      </c>
      <c r="B8" s="27" t="s">
        <v>46</v>
      </c>
      <c r="C8" s="26" t="s">
        <v>47</v>
      </c>
      <c r="D8" s="28">
        <v>46218761</v>
      </c>
      <c r="E8" s="28">
        <v>30227800</v>
      </c>
      <c r="F8" s="28">
        <v>4714810</v>
      </c>
      <c r="G8" s="28">
        <v>198</v>
      </c>
      <c r="H8" s="28">
        <v>15099000</v>
      </c>
      <c r="I8" s="28">
        <v>7436621</v>
      </c>
      <c r="J8" s="29" t="s">
        <v>45</v>
      </c>
      <c r="K8" s="28">
        <v>2977171</v>
      </c>
      <c r="L8" s="28">
        <v>15990961</v>
      </c>
      <c r="M8" s="28">
        <v>475719</v>
      </c>
      <c r="N8" s="28">
        <v>312457</v>
      </c>
      <c r="O8" s="28">
        <v>599</v>
      </c>
      <c r="P8" s="28">
        <v>0</v>
      </c>
      <c r="Q8" s="28">
        <v>0</v>
      </c>
      <c r="R8" s="28">
        <v>241532</v>
      </c>
      <c r="S8" s="29" t="s">
        <v>45</v>
      </c>
      <c r="T8" s="28">
        <v>70326</v>
      </c>
      <c r="U8" s="28">
        <v>163262</v>
      </c>
      <c r="V8" s="28">
        <v>46694480</v>
      </c>
      <c r="W8" s="28">
        <v>30540257</v>
      </c>
      <c r="X8" s="28">
        <v>4715409</v>
      </c>
      <c r="Y8" s="28">
        <v>198</v>
      </c>
      <c r="Z8" s="28">
        <v>15099000</v>
      </c>
      <c r="AA8" s="28">
        <v>7678153</v>
      </c>
      <c r="AB8" s="29" t="s">
        <v>45</v>
      </c>
      <c r="AC8" s="28">
        <v>3047497</v>
      </c>
      <c r="AD8" s="28">
        <v>16154223</v>
      </c>
      <c r="AE8" s="28">
        <v>24756433</v>
      </c>
      <c r="AF8" s="28">
        <v>24732284</v>
      </c>
      <c r="AG8" s="28">
        <v>564463</v>
      </c>
      <c r="AH8" s="28">
        <v>23082805</v>
      </c>
      <c r="AI8" s="28">
        <v>1085016</v>
      </c>
      <c r="AJ8" s="28">
        <v>0</v>
      </c>
      <c r="AK8" s="28">
        <v>24149</v>
      </c>
      <c r="AL8" s="28">
        <v>0</v>
      </c>
      <c r="AM8" s="28">
        <v>21138249</v>
      </c>
      <c r="AN8" s="28">
        <v>5302877</v>
      </c>
      <c r="AO8" s="28">
        <v>1691870</v>
      </c>
      <c r="AP8" s="28">
        <v>2338274</v>
      </c>
      <c r="AQ8" s="28">
        <v>1002240</v>
      </c>
      <c r="AR8" s="28">
        <v>270493</v>
      </c>
      <c r="AS8" s="28">
        <v>3704615</v>
      </c>
      <c r="AT8" s="28">
        <v>646700</v>
      </c>
      <c r="AU8" s="28">
        <v>2584594</v>
      </c>
      <c r="AV8" s="28">
        <v>473321</v>
      </c>
      <c r="AW8" s="28">
        <v>228130</v>
      </c>
      <c r="AX8" s="28">
        <v>11848234</v>
      </c>
      <c r="AY8" s="28">
        <v>4877404</v>
      </c>
      <c r="AZ8" s="28">
        <v>6430350</v>
      </c>
      <c r="BA8" s="28">
        <v>306908</v>
      </c>
      <c r="BB8" s="28">
        <v>233572</v>
      </c>
      <c r="BC8" s="28">
        <v>0</v>
      </c>
      <c r="BD8" s="28">
        <v>54393</v>
      </c>
      <c r="BE8" s="28">
        <v>324079</v>
      </c>
      <c r="BF8" s="28">
        <v>46218761</v>
      </c>
      <c r="BG8" s="28">
        <v>83380</v>
      </c>
      <c r="BH8" s="28">
        <v>83380</v>
      </c>
      <c r="BI8" s="28">
        <v>0</v>
      </c>
      <c r="BJ8" s="28">
        <v>83380</v>
      </c>
      <c r="BK8" s="28">
        <v>0</v>
      </c>
      <c r="BL8" s="28">
        <v>0</v>
      </c>
      <c r="BM8" s="28">
        <v>0</v>
      </c>
      <c r="BN8" s="28">
        <v>0</v>
      </c>
      <c r="BO8" s="28">
        <v>383088</v>
      </c>
      <c r="BP8" s="28">
        <v>14684</v>
      </c>
      <c r="BQ8" s="28">
        <v>14684</v>
      </c>
      <c r="BR8" s="28">
        <v>0</v>
      </c>
      <c r="BS8" s="28">
        <v>0</v>
      </c>
      <c r="BT8" s="28">
        <v>0</v>
      </c>
      <c r="BU8" s="28">
        <v>120557</v>
      </c>
      <c r="BV8" s="28">
        <v>1770</v>
      </c>
      <c r="BW8" s="28">
        <v>118787</v>
      </c>
      <c r="BX8" s="28">
        <v>0</v>
      </c>
      <c r="BY8" s="28">
        <v>0</v>
      </c>
      <c r="BZ8" s="28">
        <v>247847</v>
      </c>
      <c r="CA8" s="28">
        <v>179975</v>
      </c>
      <c r="CB8" s="28">
        <v>67872</v>
      </c>
      <c r="CC8" s="28">
        <v>0</v>
      </c>
      <c r="CD8" s="28">
        <v>0</v>
      </c>
      <c r="CE8" s="28">
        <v>0</v>
      </c>
      <c r="CF8" s="28">
        <v>0</v>
      </c>
      <c r="CG8" s="28">
        <v>9251</v>
      </c>
      <c r="CH8" s="28">
        <v>475719</v>
      </c>
      <c r="CI8" s="28">
        <v>24839813</v>
      </c>
      <c r="CJ8" s="28">
        <v>24815664</v>
      </c>
      <c r="CK8" s="28">
        <v>564463</v>
      </c>
      <c r="CL8" s="28">
        <v>23166185</v>
      </c>
      <c r="CM8" s="28">
        <v>1085016</v>
      </c>
      <c r="CN8" s="28">
        <v>0</v>
      </c>
      <c r="CO8" s="28">
        <v>24149</v>
      </c>
      <c r="CP8" s="28">
        <v>0</v>
      </c>
      <c r="CQ8" s="28">
        <v>21521337</v>
      </c>
      <c r="CR8" s="28">
        <v>5317561</v>
      </c>
      <c r="CS8" s="28">
        <v>1706554</v>
      </c>
      <c r="CT8" s="28">
        <v>2338274</v>
      </c>
      <c r="CU8" s="28">
        <v>1002240</v>
      </c>
      <c r="CV8" s="28">
        <v>270493</v>
      </c>
      <c r="CW8" s="28">
        <v>3825172</v>
      </c>
      <c r="CX8" s="28">
        <v>648470</v>
      </c>
      <c r="CY8" s="28">
        <v>2703381</v>
      </c>
      <c r="CZ8" s="28">
        <v>473321</v>
      </c>
      <c r="DA8" s="28">
        <v>228130</v>
      </c>
      <c r="DB8" s="28">
        <v>12096081</v>
      </c>
      <c r="DC8" s="28">
        <v>5057379</v>
      </c>
      <c r="DD8" s="28">
        <v>6498222</v>
      </c>
      <c r="DE8" s="28">
        <v>306908</v>
      </c>
      <c r="DF8" s="28">
        <v>233572</v>
      </c>
      <c r="DG8" s="28">
        <v>0</v>
      </c>
      <c r="DH8" s="28">
        <v>54393</v>
      </c>
      <c r="DI8" s="28">
        <v>333330</v>
      </c>
      <c r="DJ8" s="28">
        <v>46694480</v>
      </c>
    </row>
    <row r="9" spans="1:114" ht="13.5" customHeight="1" x14ac:dyDescent="0.55000000000000004">
      <c r="A9" s="26" t="s">
        <v>42</v>
      </c>
      <c r="B9" s="27" t="s">
        <v>48</v>
      </c>
      <c r="C9" s="26" t="s">
        <v>49</v>
      </c>
      <c r="D9" s="28">
        <v>3077518</v>
      </c>
      <c r="E9" s="28">
        <v>1098913</v>
      </c>
      <c r="F9" s="28">
        <v>0</v>
      </c>
      <c r="G9" s="28">
        <v>0</v>
      </c>
      <c r="H9" s="28">
        <v>0</v>
      </c>
      <c r="I9" s="28">
        <v>885141</v>
      </c>
      <c r="J9" s="29" t="s">
        <v>45</v>
      </c>
      <c r="K9" s="28">
        <v>213772</v>
      </c>
      <c r="L9" s="28">
        <v>1978605</v>
      </c>
      <c r="M9" s="28">
        <v>567442</v>
      </c>
      <c r="N9" s="28">
        <v>109919</v>
      </c>
      <c r="O9" s="28">
        <v>0</v>
      </c>
      <c r="P9" s="28">
        <v>0</v>
      </c>
      <c r="Q9" s="28">
        <v>0</v>
      </c>
      <c r="R9" s="28">
        <v>109919</v>
      </c>
      <c r="S9" s="29" t="s">
        <v>45</v>
      </c>
      <c r="T9" s="28">
        <v>0</v>
      </c>
      <c r="U9" s="28">
        <v>457523</v>
      </c>
      <c r="V9" s="28">
        <v>3644960</v>
      </c>
      <c r="W9" s="28">
        <v>1208832</v>
      </c>
      <c r="X9" s="28">
        <v>0</v>
      </c>
      <c r="Y9" s="28">
        <v>0</v>
      </c>
      <c r="Z9" s="28">
        <v>0</v>
      </c>
      <c r="AA9" s="28">
        <v>995060</v>
      </c>
      <c r="AB9" s="29" t="s">
        <v>45</v>
      </c>
      <c r="AC9" s="28">
        <v>213772</v>
      </c>
      <c r="AD9" s="28">
        <v>2436128</v>
      </c>
      <c r="AE9" s="28">
        <v>0</v>
      </c>
      <c r="AF9" s="28">
        <v>0</v>
      </c>
      <c r="AG9" s="28">
        <v>0</v>
      </c>
      <c r="AH9" s="28">
        <v>0</v>
      </c>
      <c r="AI9" s="28">
        <v>0</v>
      </c>
      <c r="AJ9" s="28">
        <v>0</v>
      </c>
      <c r="AK9" s="28">
        <v>0</v>
      </c>
      <c r="AL9" s="28">
        <v>0</v>
      </c>
      <c r="AM9" s="28">
        <v>3077518</v>
      </c>
      <c r="AN9" s="28">
        <v>557758</v>
      </c>
      <c r="AO9" s="28">
        <v>439645</v>
      </c>
      <c r="AP9" s="28">
        <v>45933</v>
      </c>
      <c r="AQ9" s="28">
        <v>32809</v>
      </c>
      <c r="AR9" s="28">
        <v>39371</v>
      </c>
      <c r="AS9" s="28">
        <v>1617856</v>
      </c>
      <c r="AT9" s="28">
        <v>20237</v>
      </c>
      <c r="AU9" s="28">
        <v>950342</v>
      </c>
      <c r="AV9" s="28">
        <v>647277</v>
      </c>
      <c r="AW9" s="28">
        <v>0</v>
      </c>
      <c r="AX9" s="28">
        <v>901904</v>
      </c>
      <c r="AY9" s="28">
        <v>851744</v>
      </c>
      <c r="AZ9" s="28">
        <v>50160</v>
      </c>
      <c r="BA9" s="28">
        <v>0</v>
      </c>
      <c r="BB9" s="28">
        <v>0</v>
      </c>
      <c r="BC9" s="28">
        <v>0</v>
      </c>
      <c r="BD9" s="28">
        <v>0</v>
      </c>
      <c r="BE9" s="28">
        <v>0</v>
      </c>
      <c r="BF9" s="28">
        <v>3077518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8">
        <v>0</v>
      </c>
      <c r="BO9" s="28">
        <v>567442</v>
      </c>
      <c r="BP9" s="28">
        <v>128949</v>
      </c>
      <c r="BQ9" s="28">
        <v>123576</v>
      </c>
      <c r="BR9" s="28">
        <v>5373</v>
      </c>
      <c r="BS9" s="28">
        <v>0</v>
      </c>
      <c r="BT9" s="28">
        <v>0</v>
      </c>
      <c r="BU9" s="28">
        <v>151678</v>
      </c>
      <c r="BV9" s="28">
        <v>0</v>
      </c>
      <c r="BW9" s="28">
        <v>151678</v>
      </c>
      <c r="BX9" s="28">
        <v>0</v>
      </c>
      <c r="BY9" s="28">
        <v>0</v>
      </c>
      <c r="BZ9" s="28">
        <v>286815</v>
      </c>
      <c r="CA9" s="28">
        <v>269919</v>
      </c>
      <c r="CB9" s="28">
        <v>16896</v>
      </c>
      <c r="CC9" s="28">
        <v>0</v>
      </c>
      <c r="CD9" s="28">
        <v>0</v>
      </c>
      <c r="CE9" s="28">
        <v>0</v>
      </c>
      <c r="CF9" s="28">
        <v>0</v>
      </c>
      <c r="CG9" s="28">
        <v>0</v>
      </c>
      <c r="CH9" s="28">
        <v>567442</v>
      </c>
      <c r="CI9" s="28">
        <v>0</v>
      </c>
      <c r="CJ9" s="28">
        <v>0</v>
      </c>
      <c r="CK9" s="28">
        <v>0</v>
      </c>
      <c r="CL9" s="28">
        <v>0</v>
      </c>
      <c r="CM9" s="28">
        <v>0</v>
      </c>
      <c r="CN9" s="28">
        <v>0</v>
      </c>
      <c r="CO9" s="28">
        <v>0</v>
      </c>
      <c r="CP9" s="28">
        <v>0</v>
      </c>
      <c r="CQ9" s="28">
        <v>3644960</v>
      </c>
      <c r="CR9" s="28">
        <v>686707</v>
      </c>
      <c r="CS9" s="28">
        <v>563221</v>
      </c>
      <c r="CT9" s="28">
        <v>51306</v>
      </c>
      <c r="CU9" s="28">
        <v>32809</v>
      </c>
      <c r="CV9" s="28">
        <v>39371</v>
      </c>
      <c r="CW9" s="28">
        <v>1769534</v>
      </c>
      <c r="CX9" s="28">
        <v>20237</v>
      </c>
      <c r="CY9" s="28">
        <v>1102020</v>
      </c>
      <c r="CZ9" s="28">
        <v>647277</v>
      </c>
      <c r="DA9" s="28">
        <v>0</v>
      </c>
      <c r="DB9" s="28">
        <v>1188719</v>
      </c>
      <c r="DC9" s="28">
        <v>1121663</v>
      </c>
      <c r="DD9" s="28">
        <v>67056</v>
      </c>
      <c r="DE9" s="28">
        <v>0</v>
      </c>
      <c r="DF9" s="28">
        <v>0</v>
      </c>
      <c r="DG9" s="28">
        <v>0</v>
      </c>
      <c r="DH9" s="28">
        <v>0</v>
      </c>
      <c r="DI9" s="28">
        <v>0</v>
      </c>
      <c r="DJ9" s="28">
        <v>3644960</v>
      </c>
    </row>
    <row r="10" spans="1:114" ht="13.5" customHeight="1" x14ac:dyDescent="0.55000000000000004">
      <c r="A10" s="26" t="s">
        <v>42</v>
      </c>
      <c r="B10" s="27" t="s">
        <v>50</v>
      </c>
      <c r="C10" s="26" t="s">
        <v>51</v>
      </c>
      <c r="D10" s="28">
        <v>3297863</v>
      </c>
      <c r="E10" s="28">
        <v>999460</v>
      </c>
      <c r="F10" s="28">
        <v>0</v>
      </c>
      <c r="G10" s="28">
        <v>6019</v>
      </c>
      <c r="H10" s="28">
        <v>706000</v>
      </c>
      <c r="I10" s="28">
        <v>195147</v>
      </c>
      <c r="J10" s="29" t="s">
        <v>45</v>
      </c>
      <c r="K10" s="28">
        <v>92294</v>
      </c>
      <c r="L10" s="28">
        <v>2298403</v>
      </c>
      <c r="M10" s="28">
        <v>118901</v>
      </c>
      <c r="N10" s="28">
        <v>28306</v>
      </c>
      <c r="O10" s="28">
        <v>0</v>
      </c>
      <c r="P10" s="28">
        <v>0</v>
      </c>
      <c r="Q10" s="28">
        <v>0</v>
      </c>
      <c r="R10" s="28">
        <v>28152</v>
      </c>
      <c r="S10" s="29" t="s">
        <v>45</v>
      </c>
      <c r="T10" s="28">
        <v>154</v>
      </c>
      <c r="U10" s="28">
        <v>90595</v>
      </c>
      <c r="V10" s="28">
        <v>3416764</v>
      </c>
      <c r="W10" s="28">
        <v>1027766</v>
      </c>
      <c r="X10" s="28">
        <v>0</v>
      </c>
      <c r="Y10" s="28">
        <v>6019</v>
      </c>
      <c r="Z10" s="28">
        <v>706000</v>
      </c>
      <c r="AA10" s="28">
        <v>223299</v>
      </c>
      <c r="AB10" s="29" t="s">
        <v>45</v>
      </c>
      <c r="AC10" s="28">
        <v>92448</v>
      </c>
      <c r="AD10" s="28">
        <v>2388998</v>
      </c>
      <c r="AE10" s="28">
        <v>759793</v>
      </c>
      <c r="AF10" s="28">
        <v>759793</v>
      </c>
      <c r="AG10" s="28">
        <v>0</v>
      </c>
      <c r="AH10" s="28">
        <v>718103</v>
      </c>
      <c r="AI10" s="28">
        <v>41690</v>
      </c>
      <c r="AJ10" s="28">
        <v>0</v>
      </c>
      <c r="AK10" s="28">
        <v>0</v>
      </c>
      <c r="AL10" s="28">
        <v>0</v>
      </c>
      <c r="AM10" s="28">
        <v>779456</v>
      </c>
      <c r="AN10" s="28">
        <v>182268</v>
      </c>
      <c r="AO10" s="28">
        <v>91146</v>
      </c>
      <c r="AP10" s="28">
        <v>91122</v>
      </c>
      <c r="AQ10" s="28">
        <v>0</v>
      </c>
      <c r="AR10" s="28">
        <v>0</v>
      </c>
      <c r="AS10" s="28">
        <v>55544</v>
      </c>
      <c r="AT10" s="28">
        <v>9119</v>
      </c>
      <c r="AU10" s="28">
        <v>5417</v>
      </c>
      <c r="AV10" s="28">
        <v>41008</v>
      </c>
      <c r="AW10" s="28">
        <v>17864</v>
      </c>
      <c r="AX10" s="28">
        <v>523780</v>
      </c>
      <c r="AY10" s="28">
        <v>210755</v>
      </c>
      <c r="AZ10" s="28">
        <v>199634</v>
      </c>
      <c r="BA10" s="28">
        <v>85260</v>
      </c>
      <c r="BB10" s="28">
        <v>28131</v>
      </c>
      <c r="BC10" s="28">
        <v>1663760</v>
      </c>
      <c r="BD10" s="28">
        <v>0</v>
      </c>
      <c r="BE10" s="28">
        <v>94854</v>
      </c>
      <c r="BF10" s="28">
        <v>1634103</v>
      </c>
      <c r="BG10" s="28">
        <v>0</v>
      </c>
      <c r="BH10" s="28">
        <v>0</v>
      </c>
      <c r="BI10" s="28">
        <v>0</v>
      </c>
      <c r="BJ10" s="28">
        <v>0</v>
      </c>
      <c r="BK10" s="28">
        <v>0</v>
      </c>
      <c r="BL10" s="28">
        <v>0</v>
      </c>
      <c r="BM10" s="28">
        <v>0</v>
      </c>
      <c r="BN10" s="28">
        <v>0</v>
      </c>
      <c r="BO10" s="28">
        <v>117235</v>
      </c>
      <c r="BP10" s="28">
        <v>15144</v>
      </c>
      <c r="BQ10" s="28">
        <v>15144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102091</v>
      </c>
      <c r="CA10" s="28">
        <v>61300</v>
      </c>
      <c r="CB10" s="28">
        <v>0</v>
      </c>
      <c r="CC10" s="28">
        <v>31226</v>
      </c>
      <c r="CD10" s="28">
        <v>9565</v>
      </c>
      <c r="CE10" s="28">
        <v>0</v>
      </c>
      <c r="CF10" s="28">
        <v>0</v>
      </c>
      <c r="CG10" s="28">
        <v>1666</v>
      </c>
      <c r="CH10" s="28">
        <v>118901</v>
      </c>
      <c r="CI10" s="28">
        <v>759793</v>
      </c>
      <c r="CJ10" s="28">
        <v>759793</v>
      </c>
      <c r="CK10" s="28">
        <v>0</v>
      </c>
      <c r="CL10" s="28">
        <v>718103</v>
      </c>
      <c r="CM10" s="28">
        <v>41690</v>
      </c>
      <c r="CN10" s="28">
        <v>0</v>
      </c>
      <c r="CO10" s="28">
        <v>0</v>
      </c>
      <c r="CP10" s="28">
        <v>0</v>
      </c>
      <c r="CQ10" s="28">
        <v>896691</v>
      </c>
      <c r="CR10" s="28">
        <v>197412</v>
      </c>
      <c r="CS10" s="28">
        <v>106290</v>
      </c>
      <c r="CT10" s="28">
        <v>91122</v>
      </c>
      <c r="CU10" s="28">
        <v>0</v>
      </c>
      <c r="CV10" s="28">
        <v>0</v>
      </c>
      <c r="CW10" s="28">
        <v>55544</v>
      </c>
      <c r="CX10" s="28">
        <v>9119</v>
      </c>
      <c r="CY10" s="28">
        <v>5417</v>
      </c>
      <c r="CZ10" s="28">
        <v>41008</v>
      </c>
      <c r="DA10" s="28">
        <v>17864</v>
      </c>
      <c r="DB10" s="28">
        <v>625871</v>
      </c>
      <c r="DC10" s="28">
        <v>272055</v>
      </c>
      <c r="DD10" s="28">
        <v>199634</v>
      </c>
      <c r="DE10" s="28">
        <v>116486</v>
      </c>
      <c r="DF10" s="28">
        <v>37696</v>
      </c>
      <c r="DG10" s="28">
        <v>1663760</v>
      </c>
      <c r="DH10" s="28">
        <v>0</v>
      </c>
      <c r="DI10" s="28">
        <v>96520</v>
      </c>
      <c r="DJ10" s="28">
        <v>1753004</v>
      </c>
    </row>
    <row r="11" spans="1:114" ht="13.5" customHeight="1" x14ac:dyDescent="0.55000000000000004">
      <c r="A11" s="26" t="s">
        <v>42</v>
      </c>
      <c r="B11" s="27" t="s">
        <v>52</v>
      </c>
      <c r="C11" s="26" t="s">
        <v>53</v>
      </c>
      <c r="D11" s="28">
        <v>6847587</v>
      </c>
      <c r="E11" s="28">
        <v>3789079</v>
      </c>
      <c r="F11" s="28">
        <v>746033</v>
      </c>
      <c r="G11" s="28">
        <v>5440</v>
      </c>
      <c r="H11" s="28">
        <v>1814300</v>
      </c>
      <c r="I11" s="28">
        <v>865581</v>
      </c>
      <c r="J11" s="29" t="s">
        <v>45</v>
      </c>
      <c r="K11" s="28">
        <v>357725</v>
      </c>
      <c r="L11" s="28">
        <v>3058508</v>
      </c>
      <c r="M11" s="28">
        <v>378493</v>
      </c>
      <c r="N11" s="28">
        <v>153151</v>
      </c>
      <c r="O11" s="28">
        <v>1700</v>
      </c>
      <c r="P11" s="28">
        <v>0</v>
      </c>
      <c r="Q11" s="28">
        <v>0</v>
      </c>
      <c r="R11" s="28">
        <v>71123</v>
      </c>
      <c r="S11" s="29" t="s">
        <v>45</v>
      </c>
      <c r="T11" s="28">
        <v>80328</v>
      </c>
      <c r="U11" s="28">
        <v>225342</v>
      </c>
      <c r="V11" s="28">
        <v>7226080</v>
      </c>
      <c r="W11" s="28">
        <v>3942230</v>
      </c>
      <c r="X11" s="28">
        <v>747733</v>
      </c>
      <c r="Y11" s="28">
        <v>5440</v>
      </c>
      <c r="Z11" s="28">
        <v>1814300</v>
      </c>
      <c r="AA11" s="28">
        <v>936704</v>
      </c>
      <c r="AB11" s="29" t="s">
        <v>45</v>
      </c>
      <c r="AC11" s="28">
        <v>438053</v>
      </c>
      <c r="AD11" s="28">
        <v>3283850</v>
      </c>
      <c r="AE11" s="28">
        <v>0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  <c r="AM11" s="28">
        <v>4086055</v>
      </c>
      <c r="AN11" s="28">
        <v>864613</v>
      </c>
      <c r="AO11" s="28">
        <v>589769</v>
      </c>
      <c r="AP11" s="28">
        <v>194681</v>
      </c>
      <c r="AQ11" s="28">
        <v>80163</v>
      </c>
      <c r="AR11" s="28">
        <v>0</v>
      </c>
      <c r="AS11" s="28">
        <v>374144</v>
      </c>
      <c r="AT11" s="28">
        <v>169027</v>
      </c>
      <c r="AU11" s="28">
        <v>112661</v>
      </c>
      <c r="AV11" s="28">
        <v>92456</v>
      </c>
      <c r="AW11" s="28">
        <v>10823</v>
      </c>
      <c r="AX11" s="28">
        <v>2836475</v>
      </c>
      <c r="AY11" s="28">
        <v>1527132</v>
      </c>
      <c r="AZ11" s="28">
        <v>856693</v>
      </c>
      <c r="BA11" s="28">
        <v>452650</v>
      </c>
      <c r="BB11" s="28">
        <v>0</v>
      </c>
      <c r="BC11" s="28">
        <v>0</v>
      </c>
      <c r="BD11" s="28">
        <v>0</v>
      </c>
      <c r="BE11" s="28">
        <v>2761532</v>
      </c>
      <c r="BF11" s="28">
        <v>6847587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370996</v>
      </c>
      <c r="BP11" s="28">
        <v>32239</v>
      </c>
      <c r="BQ11" s="28">
        <v>32239</v>
      </c>
      <c r="BR11" s="28">
        <v>0</v>
      </c>
      <c r="BS11" s="28">
        <v>0</v>
      </c>
      <c r="BT11" s="28">
        <v>0</v>
      </c>
      <c r="BU11" s="28">
        <v>100451</v>
      </c>
      <c r="BV11" s="28">
        <v>47459</v>
      </c>
      <c r="BW11" s="28">
        <v>52992</v>
      </c>
      <c r="BX11" s="28">
        <v>0</v>
      </c>
      <c r="BY11" s="28">
        <v>0</v>
      </c>
      <c r="BZ11" s="28">
        <v>238306</v>
      </c>
      <c r="CA11" s="28">
        <v>157397</v>
      </c>
      <c r="CB11" s="28">
        <v>80909</v>
      </c>
      <c r="CC11" s="28">
        <v>0</v>
      </c>
      <c r="CD11" s="28">
        <v>0</v>
      </c>
      <c r="CE11" s="28">
        <v>0</v>
      </c>
      <c r="CF11" s="28">
        <v>0</v>
      </c>
      <c r="CG11" s="28">
        <v>7497</v>
      </c>
      <c r="CH11" s="28">
        <v>378493</v>
      </c>
      <c r="CI11" s="28">
        <v>0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0</v>
      </c>
      <c r="CP11" s="28">
        <v>0</v>
      </c>
      <c r="CQ11" s="28">
        <v>4457051</v>
      </c>
      <c r="CR11" s="28">
        <v>896852</v>
      </c>
      <c r="CS11" s="28">
        <v>622008</v>
      </c>
      <c r="CT11" s="28">
        <v>194681</v>
      </c>
      <c r="CU11" s="28">
        <v>80163</v>
      </c>
      <c r="CV11" s="28">
        <v>0</v>
      </c>
      <c r="CW11" s="28">
        <v>474595</v>
      </c>
      <c r="CX11" s="28">
        <v>216486</v>
      </c>
      <c r="CY11" s="28">
        <v>165653</v>
      </c>
      <c r="CZ11" s="28">
        <v>92456</v>
      </c>
      <c r="DA11" s="28">
        <v>10823</v>
      </c>
      <c r="DB11" s="28">
        <v>3074781</v>
      </c>
      <c r="DC11" s="28">
        <v>1684529</v>
      </c>
      <c r="DD11" s="28">
        <v>937602</v>
      </c>
      <c r="DE11" s="28">
        <v>452650</v>
      </c>
      <c r="DF11" s="28">
        <v>0</v>
      </c>
      <c r="DG11" s="28">
        <v>0</v>
      </c>
      <c r="DH11" s="28">
        <v>0</v>
      </c>
      <c r="DI11" s="28">
        <v>2769029</v>
      </c>
      <c r="DJ11" s="28">
        <v>7226080</v>
      </c>
    </row>
    <row r="12" spans="1:114" ht="13.5" customHeight="1" x14ac:dyDescent="0.55000000000000004">
      <c r="A12" s="26" t="s">
        <v>42</v>
      </c>
      <c r="B12" s="27" t="s">
        <v>54</v>
      </c>
      <c r="C12" s="26" t="s">
        <v>55</v>
      </c>
      <c r="D12" s="28">
        <v>4139326</v>
      </c>
      <c r="E12" s="28">
        <v>250873</v>
      </c>
      <c r="F12" s="28">
        <v>0</v>
      </c>
      <c r="G12" s="28">
        <v>1670</v>
      </c>
      <c r="H12" s="28">
        <v>0</v>
      </c>
      <c r="I12" s="28">
        <v>247529</v>
      </c>
      <c r="J12" s="29" t="s">
        <v>45</v>
      </c>
      <c r="K12" s="28">
        <v>1674</v>
      </c>
      <c r="L12" s="28">
        <v>3888453</v>
      </c>
      <c r="M12" s="28">
        <v>102937</v>
      </c>
      <c r="N12" s="28">
        <v>19088</v>
      </c>
      <c r="O12" s="28">
        <v>0</v>
      </c>
      <c r="P12" s="28">
        <v>320</v>
      </c>
      <c r="Q12" s="28">
        <v>0</v>
      </c>
      <c r="R12" s="28">
        <v>18594</v>
      </c>
      <c r="S12" s="29" t="s">
        <v>45</v>
      </c>
      <c r="T12" s="28">
        <v>174</v>
      </c>
      <c r="U12" s="28">
        <v>83849</v>
      </c>
      <c r="V12" s="28">
        <v>4242263</v>
      </c>
      <c r="W12" s="28">
        <v>269961</v>
      </c>
      <c r="X12" s="28">
        <v>0</v>
      </c>
      <c r="Y12" s="28">
        <v>1990</v>
      </c>
      <c r="Z12" s="28">
        <v>0</v>
      </c>
      <c r="AA12" s="28">
        <v>266123</v>
      </c>
      <c r="AB12" s="29" t="s">
        <v>45</v>
      </c>
      <c r="AC12" s="28">
        <v>1848</v>
      </c>
      <c r="AD12" s="28">
        <v>3972302</v>
      </c>
      <c r="AE12" s="28">
        <v>0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8">
        <v>3433370</v>
      </c>
      <c r="AM12" s="28">
        <v>295352</v>
      </c>
      <c r="AN12" s="28">
        <v>46846</v>
      </c>
      <c r="AO12" s="28">
        <v>46846</v>
      </c>
      <c r="AP12" s="28">
        <v>0</v>
      </c>
      <c r="AQ12" s="28">
        <v>0</v>
      </c>
      <c r="AR12" s="28">
        <v>0</v>
      </c>
      <c r="AS12" s="28">
        <v>3234</v>
      </c>
      <c r="AT12" s="28">
        <v>3234</v>
      </c>
      <c r="AU12" s="28">
        <v>0</v>
      </c>
      <c r="AV12" s="28">
        <v>0</v>
      </c>
      <c r="AW12" s="28">
        <v>0</v>
      </c>
      <c r="AX12" s="28">
        <v>245272</v>
      </c>
      <c r="AY12" s="28">
        <v>244878</v>
      </c>
      <c r="AZ12" s="28">
        <v>0</v>
      </c>
      <c r="BA12" s="28">
        <v>0</v>
      </c>
      <c r="BB12" s="28">
        <v>394</v>
      </c>
      <c r="BC12" s="28">
        <v>397324</v>
      </c>
      <c r="BD12" s="28">
        <v>0</v>
      </c>
      <c r="BE12" s="28">
        <v>13280</v>
      </c>
      <c r="BF12" s="28">
        <v>308632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8">
        <v>0</v>
      </c>
      <c r="BO12" s="28">
        <v>102924</v>
      </c>
      <c r="BP12" s="28">
        <v>12568</v>
      </c>
      <c r="BQ12" s="28">
        <v>12568</v>
      </c>
      <c r="BR12" s="28">
        <v>0</v>
      </c>
      <c r="BS12" s="28">
        <v>0</v>
      </c>
      <c r="BT12" s="28">
        <v>0</v>
      </c>
      <c r="BU12" s="28">
        <v>7436</v>
      </c>
      <c r="BV12" s="28">
        <v>0</v>
      </c>
      <c r="BW12" s="28">
        <v>7436</v>
      </c>
      <c r="BX12" s="28">
        <v>0</v>
      </c>
      <c r="BY12" s="28">
        <v>0</v>
      </c>
      <c r="BZ12" s="28">
        <v>82920</v>
      </c>
      <c r="CA12" s="28">
        <v>54284</v>
      </c>
      <c r="CB12" s="28">
        <v>24474</v>
      </c>
      <c r="CC12" s="28">
        <v>0</v>
      </c>
      <c r="CD12" s="28">
        <v>4162</v>
      </c>
      <c r="CE12" s="28">
        <v>0</v>
      </c>
      <c r="CF12" s="28">
        <v>0</v>
      </c>
      <c r="CG12" s="28">
        <v>13</v>
      </c>
      <c r="CH12" s="28">
        <v>102937</v>
      </c>
      <c r="CI12" s="28">
        <v>0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0</v>
      </c>
      <c r="CP12" s="28">
        <v>3433370</v>
      </c>
      <c r="CQ12" s="28">
        <v>398276</v>
      </c>
      <c r="CR12" s="28">
        <v>59414</v>
      </c>
      <c r="CS12" s="28">
        <v>59414</v>
      </c>
      <c r="CT12" s="28">
        <v>0</v>
      </c>
      <c r="CU12" s="28">
        <v>0</v>
      </c>
      <c r="CV12" s="28">
        <v>0</v>
      </c>
      <c r="CW12" s="28">
        <v>10670</v>
      </c>
      <c r="CX12" s="28">
        <v>3234</v>
      </c>
      <c r="CY12" s="28">
        <v>7436</v>
      </c>
      <c r="CZ12" s="28">
        <v>0</v>
      </c>
      <c r="DA12" s="28">
        <v>0</v>
      </c>
      <c r="DB12" s="28">
        <v>328192</v>
      </c>
      <c r="DC12" s="28">
        <v>299162</v>
      </c>
      <c r="DD12" s="28">
        <v>24474</v>
      </c>
      <c r="DE12" s="28">
        <v>0</v>
      </c>
      <c r="DF12" s="28">
        <v>4556</v>
      </c>
      <c r="DG12" s="28">
        <v>397324</v>
      </c>
      <c r="DH12" s="28">
        <v>0</v>
      </c>
      <c r="DI12" s="28">
        <v>13293</v>
      </c>
      <c r="DJ12" s="28">
        <v>411569</v>
      </c>
    </row>
    <row r="13" spans="1:114" ht="13.5" customHeight="1" x14ac:dyDescent="0.55000000000000004">
      <c r="A13" s="26" t="s">
        <v>42</v>
      </c>
      <c r="B13" s="27" t="s">
        <v>56</v>
      </c>
      <c r="C13" s="26" t="s">
        <v>57</v>
      </c>
      <c r="D13" s="28">
        <v>2475621</v>
      </c>
      <c r="E13" s="28">
        <v>568081</v>
      </c>
      <c r="F13" s="28">
        <v>0</v>
      </c>
      <c r="G13" s="28">
        <v>0</v>
      </c>
      <c r="H13" s="28">
        <v>56190</v>
      </c>
      <c r="I13" s="28">
        <v>429304</v>
      </c>
      <c r="J13" s="29" t="s">
        <v>45</v>
      </c>
      <c r="K13" s="28">
        <v>82587</v>
      </c>
      <c r="L13" s="28">
        <v>1907540</v>
      </c>
      <c r="M13" s="28">
        <v>135122</v>
      </c>
      <c r="N13" s="28">
        <v>123181</v>
      </c>
      <c r="O13" s="28">
        <v>0</v>
      </c>
      <c r="P13" s="28">
        <v>0</v>
      </c>
      <c r="Q13" s="28">
        <v>0</v>
      </c>
      <c r="R13" s="28">
        <v>44270</v>
      </c>
      <c r="S13" s="29" t="s">
        <v>45</v>
      </c>
      <c r="T13" s="28">
        <v>78911</v>
      </c>
      <c r="U13" s="28">
        <v>11941</v>
      </c>
      <c r="V13" s="28">
        <v>2610743</v>
      </c>
      <c r="W13" s="28">
        <v>691262</v>
      </c>
      <c r="X13" s="28">
        <v>0</v>
      </c>
      <c r="Y13" s="28">
        <v>0</v>
      </c>
      <c r="Z13" s="28">
        <v>56190</v>
      </c>
      <c r="AA13" s="28">
        <v>473574</v>
      </c>
      <c r="AB13" s="29" t="s">
        <v>45</v>
      </c>
      <c r="AC13" s="28">
        <v>161498</v>
      </c>
      <c r="AD13" s="28">
        <v>1919481</v>
      </c>
      <c r="AE13" s="28">
        <v>0</v>
      </c>
      <c r="AF13" s="28">
        <v>0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8">
        <v>0</v>
      </c>
      <c r="AM13" s="28">
        <v>1829002</v>
      </c>
      <c r="AN13" s="28">
        <v>327337</v>
      </c>
      <c r="AO13" s="28">
        <v>125231</v>
      </c>
      <c r="AP13" s="28">
        <v>202106</v>
      </c>
      <c r="AQ13" s="28">
        <v>0</v>
      </c>
      <c r="AR13" s="28">
        <v>0</v>
      </c>
      <c r="AS13" s="28">
        <v>42900</v>
      </c>
      <c r="AT13" s="28">
        <v>15604</v>
      </c>
      <c r="AU13" s="28">
        <v>0</v>
      </c>
      <c r="AV13" s="28">
        <v>27296</v>
      </c>
      <c r="AW13" s="28">
        <v>0</v>
      </c>
      <c r="AX13" s="28">
        <v>1458765</v>
      </c>
      <c r="AY13" s="28">
        <v>957426</v>
      </c>
      <c r="AZ13" s="28">
        <v>392007</v>
      </c>
      <c r="BA13" s="28">
        <v>104070</v>
      </c>
      <c r="BB13" s="28">
        <v>5262</v>
      </c>
      <c r="BC13" s="28">
        <v>521260</v>
      </c>
      <c r="BD13" s="28">
        <v>0</v>
      </c>
      <c r="BE13" s="28">
        <v>125359</v>
      </c>
      <c r="BF13" s="28">
        <v>1954361</v>
      </c>
      <c r="BG13" s="28">
        <v>0</v>
      </c>
      <c r="BH13" s="28">
        <v>0</v>
      </c>
      <c r="BI13" s="28">
        <v>0</v>
      </c>
      <c r="BJ13" s="28">
        <v>0</v>
      </c>
      <c r="BK13" s="28">
        <v>0</v>
      </c>
      <c r="BL13" s="28">
        <v>0</v>
      </c>
      <c r="BM13" s="28">
        <v>0</v>
      </c>
      <c r="BN13" s="28">
        <v>0</v>
      </c>
      <c r="BO13" s="28">
        <v>16029</v>
      </c>
      <c r="BP13" s="28">
        <v>4340</v>
      </c>
      <c r="BQ13" s="28">
        <v>3597</v>
      </c>
      <c r="BR13" s="28">
        <v>743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0</v>
      </c>
      <c r="BZ13" s="28">
        <v>11689</v>
      </c>
      <c r="CA13" s="28">
        <v>11689</v>
      </c>
      <c r="CB13" s="28">
        <v>0</v>
      </c>
      <c r="CC13" s="28">
        <v>0</v>
      </c>
      <c r="CD13" s="28">
        <v>0</v>
      </c>
      <c r="CE13" s="28">
        <v>0</v>
      </c>
      <c r="CF13" s="28">
        <v>0</v>
      </c>
      <c r="CG13" s="28">
        <v>119093</v>
      </c>
      <c r="CH13" s="28">
        <v>135122</v>
      </c>
      <c r="CI13" s="28">
        <v>0</v>
      </c>
      <c r="CJ13" s="28">
        <v>0</v>
      </c>
      <c r="CK13" s="28">
        <v>0</v>
      </c>
      <c r="CL13" s="28">
        <v>0</v>
      </c>
      <c r="CM13" s="28">
        <v>0</v>
      </c>
      <c r="CN13" s="28">
        <v>0</v>
      </c>
      <c r="CO13" s="28">
        <v>0</v>
      </c>
      <c r="CP13" s="28">
        <v>0</v>
      </c>
      <c r="CQ13" s="28">
        <v>1845031</v>
      </c>
      <c r="CR13" s="28">
        <v>331677</v>
      </c>
      <c r="CS13" s="28">
        <v>128828</v>
      </c>
      <c r="CT13" s="28">
        <v>202849</v>
      </c>
      <c r="CU13" s="28">
        <v>0</v>
      </c>
      <c r="CV13" s="28">
        <v>0</v>
      </c>
      <c r="CW13" s="28">
        <v>42900</v>
      </c>
      <c r="CX13" s="28">
        <v>15604</v>
      </c>
      <c r="CY13" s="28">
        <v>0</v>
      </c>
      <c r="CZ13" s="28">
        <v>27296</v>
      </c>
      <c r="DA13" s="28">
        <v>0</v>
      </c>
      <c r="DB13" s="28">
        <v>1470454</v>
      </c>
      <c r="DC13" s="28">
        <v>969115</v>
      </c>
      <c r="DD13" s="28">
        <v>392007</v>
      </c>
      <c r="DE13" s="28">
        <v>104070</v>
      </c>
      <c r="DF13" s="28">
        <v>5262</v>
      </c>
      <c r="DG13" s="28">
        <v>521260</v>
      </c>
      <c r="DH13" s="28">
        <v>0</v>
      </c>
      <c r="DI13" s="28">
        <v>244452</v>
      </c>
      <c r="DJ13" s="28">
        <v>2089483</v>
      </c>
    </row>
    <row r="14" spans="1:114" ht="13.5" customHeight="1" x14ac:dyDescent="0.55000000000000004">
      <c r="A14" s="26" t="s">
        <v>42</v>
      </c>
      <c r="B14" s="27" t="s">
        <v>58</v>
      </c>
      <c r="C14" s="26" t="s">
        <v>59</v>
      </c>
      <c r="D14" s="28">
        <v>1789363</v>
      </c>
      <c r="E14" s="28">
        <v>357381</v>
      </c>
      <c r="F14" s="28">
        <v>0</v>
      </c>
      <c r="G14" s="28">
        <v>0</v>
      </c>
      <c r="H14" s="28">
        <v>0</v>
      </c>
      <c r="I14" s="28">
        <v>356411</v>
      </c>
      <c r="J14" s="29" t="s">
        <v>45</v>
      </c>
      <c r="K14" s="28">
        <v>970</v>
      </c>
      <c r="L14" s="28">
        <v>1431982</v>
      </c>
      <c r="M14" s="28">
        <v>68112</v>
      </c>
      <c r="N14" s="28">
        <v>17179</v>
      </c>
      <c r="O14" s="28">
        <v>0</v>
      </c>
      <c r="P14" s="28">
        <v>0</v>
      </c>
      <c r="Q14" s="28">
        <v>0</v>
      </c>
      <c r="R14" s="28">
        <v>17179</v>
      </c>
      <c r="S14" s="29" t="s">
        <v>45</v>
      </c>
      <c r="T14" s="28">
        <v>0</v>
      </c>
      <c r="U14" s="28">
        <v>50933</v>
      </c>
      <c r="V14" s="28">
        <v>1857475</v>
      </c>
      <c r="W14" s="28">
        <v>374560</v>
      </c>
      <c r="X14" s="28">
        <v>0</v>
      </c>
      <c r="Y14" s="28">
        <v>0</v>
      </c>
      <c r="Z14" s="28">
        <v>0</v>
      </c>
      <c r="AA14" s="28">
        <v>373590</v>
      </c>
      <c r="AB14" s="29" t="s">
        <v>45</v>
      </c>
      <c r="AC14" s="28">
        <v>970</v>
      </c>
      <c r="AD14" s="28">
        <v>1482915</v>
      </c>
      <c r="AE14" s="28">
        <v>0</v>
      </c>
      <c r="AF14" s="28">
        <v>0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8">
        <v>311706</v>
      </c>
      <c r="AM14" s="28">
        <v>1004614</v>
      </c>
      <c r="AN14" s="28">
        <v>385857</v>
      </c>
      <c r="AO14" s="28">
        <v>247318</v>
      </c>
      <c r="AP14" s="28">
        <v>138539</v>
      </c>
      <c r="AQ14" s="28">
        <v>0</v>
      </c>
      <c r="AR14" s="28">
        <v>0</v>
      </c>
      <c r="AS14" s="28">
        <v>13408</v>
      </c>
      <c r="AT14" s="28">
        <v>13408</v>
      </c>
      <c r="AU14" s="28">
        <v>0</v>
      </c>
      <c r="AV14" s="28">
        <v>0</v>
      </c>
      <c r="AW14" s="28">
        <v>0</v>
      </c>
      <c r="AX14" s="28">
        <v>605349</v>
      </c>
      <c r="AY14" s="28">
        <v>575712</v>
      </c>
      <c r="AZ14" s="28">
        <v>0</v>
      </c>
      <c r="BA14" s="28">
        <v>0</v>
      </c>
      <c r="BB14" s="28">
        <v>29637</v>
      </c>
      <c r="BC14" s="28">
        <v>473043</v>
      </c>
      <c r="BD14" s="28">
        <v>0</v>
      </c>
      <c r="BE14" s="28">
        <v>0</v>
      </c>
      <c r="BF14" s="28">
        <v>1004614</v>
      </c>
      <c r="BG14" s="28">
        <v>0</v>
      </c>
      <c r="BH14" s="28">
        <v>0</v>
      </c>
      <c r="BI14" s="28">
        <v>0</v>
      </c>
      <c r="BJ14" s="28">
        <v>0</v>
      </c>
      <c r="BK14" s="28">
        <v>0</v>
      </c>
      <c r="BL14" s="28">
        <v>0</v>
      </c>
      <c r="BM14" s="28">
        <v>0</v>
      </c>
      <c r="BN14" s="28">
        <v>0</v>
      </c>
      <c r="BO14" s="28">
        <v>68112</v>
      </c>
      <c r="BP14" s="28">
        <v>0</v>
      </c>
      <c r="BQ14" s="28">
        <v>0</v>
      </c>
      <c r="BR14" s="28">
        <v>0</v>
      </c>
      <c r="BS14" s="28">
        <v>0</v>
      </c>
      <c r="BT14" s="28">
        <v>0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68112</v>
      </c>
      <c r="CA14" s="28">
        <v>68112</v>
      </c>
      <c r="CB14" s="28">
        <v>0</v>
      </c>
      <c r="CC14" s="28">
        <v>0</v>
      </c>
      <c r="CD14" s="28">
        <v>0</v>
      </c>
      <c r="CE14" s="28">
        <v>0</v>
      </c>
      <c r="CF14" s="28">
        <v>0</v>
      </c>
      <c r="CG14" s="28">
        <v>0</v>
      </c>
      <c r="CH14" s="28">
        <v>68112</v>
      </c>
      <c r="CI14" s="28">
        <v>0</v>
      </c>
      <c r="CJ14" s="28">
        <v>0</v>
      </c>
      <c r="CK14" s="28">
        <v>0</v>
      </c>
      <c r="CL14" s="28">
        <v>0</v>
      </c>
      <c r="CM14" s="28">
        <v>0</v>
      </c>
      <c r="CN14" s="28">
        <v>0</v>
      </c>
      <c r="CO14" s="28">
        <v>0</v>
      </c>
      <c r="CP14" s="28">
        <v>311706</v>
      </c>
      <c r="CQ14" s="28">
        <v>1072726</v>
      </c>
      <c r="CR14" s="28">
        <v>385857</v>
      </c>
      <c r="CS14" s="28">
        <v>247318</v>
      </c>
      <c r="CT14" s="28">
        <v>138539</v>
      </c>
      <c r="CU14" s="28">
        <v>0</v>
      </c>
      <c r="CV14" s="28">
        <v>0</v>
      </c>
      <c r="CW14" s="28">
        <v>13408</v>
      </c>
      <c r="CX14" s="28">
        <v>13408</v>
      </c>
      <c r="CY14" s="28">
        <v>0</v>
      </c>
      <c r="CZ14" s="28">
        <v>0</v>
      </c>
      <c r="DA14" s="28">
        <v>0</v>
      </c>
      <c r="DB14" s="28">
        <v>673461</v>
      </c>
      <c r="DC14" s="28">
        <v>643824</v>
      </c>
      <c r="DD14" s="28">
        <v>0</v>
      </c>
      <c r="DE14" s="28">
        <v>0</v>
      </c>
      <c r="DF14" s="28">
        <v>29637</v>
      </c>
      <c r="DG14" s="28">
        <v>473043</v>
      </c>
      <c r="DH14" s="28">
        <v>0</v>
      </c>
      <c r="DI14" s="28">
        <v>0</v>
      </c>
      <c r="DJ14" s="28">
        <v>1072726</v>
      </c>
    </row>
    <row r="15" spans="1:114" ht="13.5" customHeight="1" x14ac:dyDescent="0.55000000000000004">
      <c r="A15" s="26" t="s">
        <v>42</v>
      </c>
      <c r="B15" s="27" t="s">
        <v>60</v>
      </c>
      <c r="C15" s="26" t="s">
        <v>61</v>
      </c>
      <c r="D15" s="28">
        <v>3601256</v>
      </c>
      <c r="E15" s="28">
        <v>1785194</v>
      </c>
      <c r="F15" s="28">
        <v>359867</v>
      </c>
      <c r="G15" s="28">
        <v>46</v>
      </c>
      <c r="H15" s="28">
        <v>812700</v>
      </c>
      <c r="I15" s="28">
        <v>359492</v>
      </c>
      <c r="J15" s="29" t="s">
        <v>45</v>
      </c>
      <c r="K15" s="28">
        <v>253089</v>
      </c>
      <c r="L15" s="28">
        <v>1816062</v>
      </c>
      <c r="M15" s="28">
        <v>130832</v>
      </c>
      <c r="N15" s="28">
        <v>32135</v>
      </c>
      <c r="O15" s="28">
        <v>0</v>
      </c>
      <c r="P15" s="28">
        <v>0</v>
      </c>
      <c r="Q15" s="28">
        <v>0</v>
      </c>
      <c r="R15" s="28">
        <v>12020</v>
      </c>
      <c r="S15" s="29" t="s">
        <v>45</v>
      </c>
      <c r="T15" s="28">
        <v>20115</v>
      </c>
      <c r="U15" s="28">
        <v>98697</v>
      </c>
      <c r="V15" s="28">
        <v>3732088</v>
      </c>
      <c r="W15" s="28">
        <v>1817329</v>
      </c>
      <c r="X15" s="28">
        <v>359867</v>
      </c>
      <c r="Y15" s="28">
        <v>46</v>
      </c>
      <c r="Z15" s="28">
        <v>812700</v>
      </c>
      <c r="AA15" s="28">
        <v>371512</v>
      </c>
      <c r="AB15" s="29" t="s">
        <v>45</v>
      </c>
      <c r="AC15" s="28">
        <v>273204</v>
      </c>
      <c r="AD15" s="28">
        <v>1914759</v>
      </c>
      <c r="AE15" s="28">
        <v>1300395</v>
      </c>
      <c r="AF15" s="28">
        <v>1300395</v>
      </c>
      <c r="AG15" s="28">
        <v>0</v>
      </c>
      <c r="AH15" s="28">
        <v>1300395</v>
      </c>
      <c r="AI15" s="28">
        <v>0</v>
      </c>
      <c r="AJ15" s="28">
        <v>0</v>
      </c>
      <c r="AK15" s="28">
        <v>0</v>
      </c>
      <c r="AL15" s="28">
        <v>0</v>
      </c>
      <c r="AM15" s="28">
        <v>2259335</v>
      </c>
      <c r="AN15" s="28">
        <v>225690</v>
      </c>
      <c r="AO15" s="28">
        <v>210330</v>
      </c>
      <c r="AP15" s="28">
        <v>15360</v>
      </c>
      <c r="AQ15" s="28">
        <v>0</v>
      </c>
      <c r="AR15" s="28">
        <v>0</v>
      </c>
      <c r="AS15" s="28">
        <v>326818</v>
      </c>
      <c r="AT15" s="28">
        <v>3437</v>
      </c>
      <c r="AU15" s="28">
        <v>269978</v>
      </c>
      <c r="AV15" s="28">
        <v>53403</v>
      </c>
      <c r="AW15" s="28">
        <v>0</v>
      </c>
      <c r="AX15" s="28">
        <v>1706827</v>
      </c>
      <c r="AY15" s="28">
        <v>685134</v>
      </c>
      <c r="AZ15" s="28">
        <v>808288</v>
      </c>
      <c r="BA15" s="28">
        <v>141989</v>
      </c>
      <c r="BB15" s="28">
        <v>71416</v>
      </c>
      <c r="BC15" s="28">
        <v>0</v>
      </c>
      <c r="BD15" s="28">
        <v>0</v>
      </c>
      <c r="BE15" s="28">
        <v>41526</v>
      </c>
      <c r="BF15" s="28">
        <v>3601256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8">
        <v>0</v>
      </c>
      <c r="BO15" s="28">
        <v>116784</v>
      </c>
      <c r="BP15" s="28">
        <v>14995</v>
      </c>
      <c r="BQ15" s="28">
        <v>14995</v>
      </c>
      <c r="BR15" s="28">
        <v>0</v>
      </c>
      <c r="BS15" s="28">
        <v>0</v>
      </c>
      <c r="BT15" s="28">
        <v>0</v>
      </c>
      <c r="BU15" s="28">
        <v>26219</v>
      </c>
      <c r="BV15" s="28">
        <v>5476</v>
      </c>
      <c r="BW15" s="28">
        <v>20743</v>
      </c>
      <c r="BX15" s="28">
        <v>0</v>
      </c>
      <c r="BY15" s="28">
        <v>0</v>
      </c>
      <c r="BZ15" s="28">
        <v>75570</v>
      </c>
      <c r="CA15" s="28">
        <v>44422</v>
      </c>
      <c r="CB15" s="28">
        <v>2596</v>
      </c>
      <c r="CC15" s="28">
        <v>0</v>
      </c>
      <c r="CD15" s="28">
        <v>28552</v>
      </c>
      <c r="CE15" s="28">
        <v>0</v>
      </c>
      <c r="CF15" s="28">
        <v>0</v>
      </c>
      <c r="CG15" s="28">
        <v>14048</v>
      </c>
      <c r="CH15" s="28">
        <v>130832</v>
      </c>
      <c r="CI15" s="28">
        <v>1300395</v>
      </c>
      <c r="CJ15" s="28">
        <v>1300395</v>
      </c>
      <c r="CK15" s="28">
        <v>0</v>
      </c>
      <c r="CL15" s="28">
        <v>1300395</v>
      </c>
      <c r="CM15" s="28">
        <v>0</v>
      </c>
      <c r="CN15" s="28">
        <v>0</v>
      </c>
      <c r="CO15" s="28">
        <v>0</v>
      </c>
      <c r="CP15" s="28">
        <v>0</v>
      </c>
      <c r="CQ15" s="28">
        <v>2376119</v>
      </c>
      <c r="CR15" s="28">
        <v>240685</v>
      </c>
      <c r="CS15" s="28">
        <v>225325</v>
      </c>
      <c r="CT15" s="28">
        <v>15360</v>
      </c>
      <c r="CU15" s="28">
        <v>0</v>
      </c>
      <c r="CV15" s="28">
        <v>0</v>
      </c>
      <c r="CW15" s="28">
        <v>353037</v>
      </c>
      <c r="CX15" s="28">
        <v>8913</v>
      </c>
      <c r="CY15" s="28">
        <v>290721</v>
      </c>
      <c r="CZ15" s="28">
        <v>53403</v>
      </c>
      <c r="DA15" s="28">
        <v>0</v>
      </c>
      <c r="DB15" s="28">
        <v>1782397</v>
      </c>
      <c r="DC15" s="28">
        <v>729556</v>
      </c>
      <c r="DD15" s="28">
        <v>810884</v>
      </c>
      <c r="DE15" s="28">
        <v>141989</v>
      </c>
      <c r="DF15" s="28">
        <v>99968</v>
      </c>
      <c r="DG15" s="28">
        <v>0</v>
      </c>
      <c r="DH15" s="28">
        <v>0</v>
      </c>
      <c r="DI15" s="28">
        <v>55574</v>
      </c>
      <c r="DJ15" s="28">
        <v>3732088</v>
      </c>
    </row>
    <row r="16" spans="1:114" ht="13.5" customHeight="1" x14ac:dyDescent="0.55000000000000004">
      <c r="A16" s="26" t="s">
        <v>42</v>
      </c>
      <c r="B16" s="27" t="s">
        <v>62</v>
      </c>
      <c r="C16" s="26" t="s">
        <v>63</v>
      </c>
      <c r="D16" s="28">
        <v>148333</v>
      </c>
      <c r="E16" s="28">
        <v>25696</v>
      </c>
      <c r="F16" s="28">
        <v>0</v>
      </c>
      <c r="G16" s="28">
        <v>0</v>
      </c>
      <c r="H16" s="28">
        <v>0</v>
      </c>
      <c r="I16" s="28">
        <v>18527</v>
      </c>
      <c r="J16" s="29" t="s">
        <v>45</v>
      </c>
      <c r="K16" s="28">
        <v>7169</v>
      </c>
      <c r="L16" s="28">
        <v>122637</v>
      </c>
      <c r="M16" s="28">
        <v>92845</v>
      </c>
      <c r="N16" s="28">
        <v>19958</v>
      </c>
      <c r="O16" s="28">
        <v>0</v>
      </c>
      <c r="P16" s="28">
        <v>0</v>
      </c>
      <c r="Q16" s="28">
        <v>0</v>
      </c>
      <c r="R16" s="28">
        <v>19958</v>
      </c>
      <c r="S16" s="29" t="s">
        <v>45</v>
      </c>
      <c r="T16" s="28">
        <v>0</v>
      </c>
      <c r="U16" s="28">
        <v>72887</v>
      </c>
      <c r="V16" s="28">
        <v>241178</v>
      </c>
      <c r="W16" s="28">
        <v>45654</v>
      </c>
      <c r="X16" s="28">
        <v>0</v>
      </c>
      <c r="Y16" s="28">
        <v>0</v>
      </c>
      <c r="Z16" s="28">
        <v>0</v>
      </c>
      <c r="AA16" s="28">
        <v>38485</v>
      </c>
      <c r="AB16" s="29" t="s">
        <v>45</v>
      </c>
      <c r="AC16" s="28">
        <v>7169</v>
      </c>
      <c r="AD16" s="28">
        <v>195524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  <c r="AM16" s="28">
        <v>148333</v>
      </c>
      <c r="AN16" s="28">
        <v>7222</v>
      </c>
      <c r="AO16" s="28">
        <v>3435</v>
      </c>
      <c r="AP16" s="28">
        <v>0</v>
      </c>
      <c r="AQ16" s="28">
        <v>0</v>
      </c>
      <c r="AR16" s="28">
        <v>3787</v>
      </c>
      <c r="AS16" s="28">
        <v>20283</v>
      </c>
      <c r="AT16" s="28">
        <v>10378</v>
      </c>
      <c r="AU16" s="28">
        <v>2328</v>
      </c>
      <c r="AV16" s="28">
        <v>7577</v>
      </c>
      <c r="AW16" s="28">
        <v>0</v>
      </c>
      <c r="AX16" s="28">
        <v>120828</v>
      </c>
      <c r="AY16" s="28">
        <v>67456</v>
      </c>
      <c r="AZ16" s="28">
        <v>37202</v>
      </c>
      <c r="BA16" s="28">
        <v>16170</v>
      </c>
      <c r="BB16" s="28">
        <v>0</v>
      </c>
      <c r="BC16" s="28">
        <v>0</v>
      </c>
      <c r="BD16" s="28">
        <v>0</v>
      </c>
      <c r="BE16" s="28">
        <v>0</v>
      </c>
      <c r="BF16" s="28">
        <v>148333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8">
        <v>0</v>
      </c>
      <c r="BO16" s="28">
        <v>92845</v>
      </c>
      <c r="BP16" s="28">
        <v>10106</v>
      </c>
      <c r="BQ16" s="28">
        <v>10106</v>
      </c>
      <c r="BR16" s="28">
        <v>0</v>
      </c>
      <c r="BS16" s="28">
        <v>0</v>
      </c>
      <c r="BT16" s="28">
        <v>0</v>
      </c>
      <c r="BU16" s="28">
        <v>48683</v>
      </c>
      <c r="BV16" s="28">
        <v>0</v>
      </c>
      <c r="BW16" s="28">
        <v>48683</v>
      </c>
      <c r="BX16" s="28">
        <v>0</v>
      </c>
      <c r="BY16" s="28">
        <v>0</v>
      </c>
      <c r="BZ16" s="28">
        <v>34056</v>
      </c>
      <c r="CA16" s="28">
        <v>0</v>
      </c>
      <c r="CB16" s="28">
        <v>0</v>
      </c>
      <c r="CC16" s="28">
        <v>34056</v>
      </c>
      <c r="CD16" s="28">
        <v>0</v>
      </c>
      <c r="CE16" s="28">
        <v>0</v>
      </c>
      <c r="CF16" s="28">
        <v>0</v>
      </c>
      <c r="CG16" s="28">
        <v>0</v>
      </c>
      <c r="CH16" s="28">
        <v>92845</v>
      </c>
      <c r="CI16" s="28">
        <v>0</v>
      </c>
      <c r="CJ16" s="28">
        <v>0</v>
      </c>
      <c r="CK16" s="28">
        <v>0</v>
      </c>
      <c r="CL16" s="28">
        <v>0</v>
      </c>
      <c r="CM16" s="28">
        <v>0</v>
      </c>
      <c r="CN16" s="28">
        <v>0</v>
      </c>
      <c r="CO16" s="28">
        <v>0</v>
      </c>
      <c r="CP16" s="28">
        <v>0</v>
      </c>
      <c r="CQ16" s="28">
        <v>241178</v>
      </c>
      <c r="CR16" s="28">
        <v>17328</v>
      </c>
      <c r="CS16" s="28">
        <v>13541</v>
      </c>
      <c r="CT16" s="28">
        <v>0</v>
      </c>
      <c r="CU16" s="28">
        <v>0</v>
      </c>
      <c r="CV16" s="28">
        <v>3787</v>
      </c>
      <c r="CW16" s="28">
        <v>68966</v>
      </c>
      <c r="CX16" s="28">
        <v>10378</v>
      </c>
      <c r="CY16" s="28">
        <v>51011</v>
      </c>
      <c r="CZ16" s="28">
        <v>7577</v>
      </c>
      <c r="DA16" s="28">
        <v>0</v>
      </c>
      <c r="DB16" s="28">
        <v>154884</v>
      </c>
      <c r="DC16" s="28">
        <v>67456</v>
      </c>
      <c r="DD16" s="28">
        <v>37202</v>
      </c>
      <c r="DE16" s="28">
        <v>50226</v>
      </c>
      <c r="DF16" s="28">
        <v>0</v>
      </c>
      <c r="DG16" s="28">
        <v>0</v>
      </c>
      <c r="DH16" s="28">
        <v>0</v>
      </c>
      <c r="DI16" s="28">
        <v>0</v>
      </c>
      <c r="DJ16" s="28">
        <v>241178</v>
      </c>
    </row>
    <row r="17" spans="1:114" ht="13.5" customHeight="1" x14ac:dyDescent="0.55000000000000004">
      <c r="A17" s="26" t="s">
        <v>42</v>
      </c>
      <c r="B17" s="27" t="s">
        <v>64</v>
      </c>
      <c r="C17" s="26" t="s">
        <v>65</v>
      </c>
      <c r="D17" s="28">
        <v>1475685</v>
      </c>
      <c r="E17" s="28">
        <v>362094</v>
      </c>
      <c r="F17" s="28">
        <v>0</v>
      </c>
      <c r="G17" s="28">
        <v>0</v>
      </c>
      <c r="H17" s="28">
        <v>0</v>
      </c>
      <c r="I17" s="28">
        <v>218762</v>
      </c>
      <c r="J17" s="29" t="s">
        <v>45</v>
      </c>
      <c r="K17" s="28">
        <v>143332</v>
      </c>
      <c r="L17" s="28">
        <v>1113591</v>
      </c>
      <c r="M17" s="28">
        <v>53159</v>
      </c>
      <c r="N17" s="28">
        <v>23643</v>
      </c>
      <c r="O17" s="28">
        <v>0</v>
      </c>
      <c r="P17" s="28">
        <v>0</v>
      </c>
      <c r="Q17" s="28">
        <v>1900</v>
      </c>
      <c r="R17" s="28">
        <v>18724</v>
      </c>
      <c r="S17" s="29" t="s">
        <v>45</v>
      </c>
      <c r="T17" s="28">
        <v>3019</v>
      </c>
      <c r="U17" s="28">
        <v>29516</v>
      </c>
      <c r="V17" s="28">
        <v>1528844</v>
      </c>
      <c r="W17" s="28">
        <v>385737</v>
      </c>
      <c r="X17" s="28">
        <v>0</v>
      </c>
      <c r="Y17" s="28">
        <v>0</v>
      </c>
      <c r="Z17" s="28">
        <v>1900</v>
      </c>
      <c r="AA17" s="28">
        <v>237486</v>
      </c>
      <c r="AB17" s="29" t="s">
        <v>45</v>
      </c>
      <c r="AC17" s="28">
        <v>146351</v>
      </c>
      <c r="AD17" s="28">
        <v>1143107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  <c r="AM17" s="28">
        <v>1361060</v>
      </c>
      <c r="AN17" s="28">
        <v>79083</v>
      </c>
      <c r="AO17" s="28">
        <v>32663</v>
      </c>
      <c r="AP17" s="28">
        <v>46420</v>
      </c>
      <c r="AQ17" s="28">
        <v>0</v>
      </c>
      <c r="AR17" s="28">
        <v>0</v>
      </c>
      <c r="AS17" s="28">
        <v>15247</v>
      </c>
      <c r="AT17" s="28">
        <v>1871</v>
      </c>
      <c r="AU17" s="28">
        <v>284</v>
      </c>
      <c r="AV17" s="28">
        <v>13092</v>
      </c>
      <c r="AW17" s="28">
        <v>0</v>
      </c>
      <c r="AX17" s="28">
        <v>1266730</v>
      </c>
      <c r="AY17" s="28">
        <v>405939</v>
      </c>
      <c r="AZ17" s="28">
        <v>726445</v>
      </c>
      <c r="BA17" s="28">
        <v>130419</v>
      </c>
      <c r="BB17" s="28">
        <v>3927</v>
      </c>
      <c r="BC17" s="28">
        <v>0</v>
      </c>
      <c r="BD17" s="28">
        <v>0</v>
      </c>
      <c r="BE17" s="28">
        <v>114625</v>
      </c>
      <c r="BF17" s="28">
        <v>1475685</v>
      </c>
      <c r="BG17" s="28">
        <v>0</v>
      </c>
      <c r="BH17" s="28">
        <v>0</v>
      </c>
      <c r="BI17" s="28">
        <v>0</v>
      </c>
      <c r="BJ17" s="28">
        <v>0</v>
      </c>
      <c r="BK17" s="28">
        <v>0</v>
      </c>
      <c r="BL17" s="28">
        <v>0</v>
      </c>
      <c r="BM17" s="28">
        <v>0</v>
      </c>
      <c r="BN17" s="28">
        <v>0</v>
      </c>
      <c r="BO17" s="28">
        <v>42454</v>
      </c>
      <c r="BP17" s="28">
        <v>3300</v>
      </c>
      <c r="BQ17" s="28">
        <v>3300</v>
      </c>
      <c r="BR17" s="28">
        <v>0</v>
      </c>
      <c r="BS17" s="28">
        <v>0</v>
      </c>
      <c r="BT17" s="28">
        <v>0</v>
      </c>
      <c r="BU17" s="28">
        <v>39154</v>
      </c>
      <c r="BV17" s="28">
        <v>0</v>
      </c>
      <c r="BW17" s="28">
        <v>39154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8">
        <v>0</v>
      </c>
      <c r="CF17" s="28">
        <v>0</v>
      </c>
      <c r="CG17" s="28">
        <v>10705</v>
      </c>
      <c r="CH17" s="28">
        <v>53159</v>
      </c>
      <c r="CI17" s="28">
        <v>0</v>
      </c>
      <c r="CJ17" s="28">
        <v>0</v>
      </c>
      <c r="CK17" s="28">
        <v>0</v>
      </c>
      <c r="CL17" s="28">
        <v>0</v>
      </c>
      <c r="CM17" s="28">
        <v>0</v>
      </c>
      <c r="CN17" s="28">
        <v>0</v>
      </c>
      <c r="CO17" s="28">
        <v>0</v>
      </c>
      <c r="CP17" s="28">
        <v>0</v>
      </c>
      <c r="CQ17" s="28">
        <v>1403514</v>
      </c>
      <c r="CR17" s="28">
        <v>82383</v>
      </c>
      <c r="CS17" s="28">
        <v>35963</v>
      </c>
      <c r="CT17" s="28">
        <v>46420</v>
      </c>
      <c r="CU17" s="28">
        <v>0</v>
      </c>
      <c r="CV17" s="28">
        <v>0</v>
      </c>
      <c r="CW17" s="28">
        <v>54401</v>
      </c>
      <c r="CX17" s="28">
        <v>1871</v>
      </c>
      <c r="CY17" s="28">
        <v>39438</v>
      </c>
      <c r="CZ17" s="28">
        <v>13092</v>
      </c>
      <c r="DA17" s="28">
        <v>0</v>
      </c>
      <c r="DB17" s="28">
        <v>1266730</v>
      </c>
      <c r="DC17" s="28">
        <v>405939</v>
      </c>
      <c r="DD17" s="28">
        <v>726445</v>
      </c>
      <c r="DE17" s="28">
        <v>130419</v>
      </c>
      <c r="DF17" s="28">
        <v>3927</v>
      </c>
      <c r="DG17" s="28">
        <v>0</v>
      </c>
      <c r="DH17" s="28">
        <v>0</v>
      </c>
      <c r="DI17" s="28">
        <v>125330</v>
      </c>
      <c r="DJ17" s="28">
        <v>1528844</v>
      </c>
    </row>
    <row r="18" spans="1:114" ht="13.5" customHeight="1" x14ac:dyDescent="0.55000000000000004">
      <c r="A18" s="26" t="s">
        <v>42</v>
      </c>
      <c r="B18" s="27" t="s">
        <v>66</v>
      </c>
      <c r="C18" s="26" t="s">
        <v>67</v>
      </c>
      <c r="D18" s="28">
        <v>766968</v>
      </c>
      <c r="E18" s="28">
        <v>125128</v>
      </c>
      <c r="F18" s="28">
        <v>0</v>
      </c>
      <c r="G18" s="28">
        <v>0</v>
      </c>
      <c r="H18" s="28">
        <v>0</v>
      </c>
      <c r="I18" s="28">
        <v>110650</v>
      </c>
      <c r="J18" s="29" t="s">
        <v>45</v>
      </c>
      <c r="K18" s="28">
        <v>14478</v>
      </c>
      <c r="L18" s="28">
        <v>641840</v>
      </c>
      <c r="M18" s="28">
        <v>56027</v>
      </c>
      <c r="N18" s="28">
        <v>27207</v>
      </c>
      <c r="O18" s="28">
        <v>0</v>
      </c>
      <c r="P18" s="28">
        <v>0</v>
      </c>
      <c r="Q18" s="28">
        <v>0</v>
      </c>
      <c r="R18" s="28">
        <v>11138</v>
      </c>
      <c r="S18" s="29" t="s">
        <v>45</v>
      </c>
      <c r="T18" s="28">
        <v>16069</v>
      </c>
      <c r="U18" s="28">
        <v>28820</v>
      </c>
      <c r="V18" s="28">
        <v>822995</v>
      </c>
      <c r="W18" s="28">
        <v>152335</v>
      </c>
      <c r="X18" s="28">
        <v>0</v>
      </c>
      <c r="Y18" s="28">
        <v>0</v>
      </c>
      <c r="Z18" s="28">
        <v>0</v>
      </c>
      <c r="AA18" s="28">
        <v>121788</v>
      </c>
      <c r="AB18" s="29" t="s">
        <v>45</v>
      </c>
      <c r="AC18" s="28">
        <v>30547</v>
      </c>
      <c r="AD18" s="28">
        <v>670660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  <c r="AM18" s="28">
        <v>766968</v>
      </c>
      <c r="AN18" s="28">
        <v>36968</v>
      </c>
      <c r="AO18" s="28">
        <v>36968</v>
      </c>
      <c r="AP18" s="28">
        <v>0</v>
      </c>
      <c r="AQ18" s="28">
        <v>0</v>
      </c>
      <c r="AR18" s="28">
        <v>0</v>
      </c>
      <c r="AS18" s="28">
        <v>70902</v>
      </c>
      <c r="AT18" s="28">
        <v>6403</v>
      </c>
      <c r="AU18" s="28">
        <v>38794</v>
      </c>
      <c r="AV18" s="28">
        <v>25705</v>
      </c>
      <c r="AW18" s="28">
        <v>0</v>
      </c>
      <c r="AX18" s="28">
        <v>659098</v>
      </c>
      <c r="AY18" s="28">
        <v>257702</v>
      </c>
      <c r="AZ18" s="28">
        <v>220923</v>
      </c>
      <c r="BA18" s="28">
        <v>180473</v>
      </c>
      <c r="BB18" s="28">
        <v>0</v>
      </c>
      <c r="BC18" s="28">
        <v>0</v>
      </c>
      <c r="BD18" s="28">
        <v>0</v>
      </c>
      <c r="BE18" s="28">
        <v>0</v>
      </c>
      <c r="BF18" s="28">
        <v>766968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0</v>
      </c>
      <c r="BO18" s="28">
        <v>56027</v>
      </c>
      <c r="BP18" s="28">
        <v>2424</v>
      </c>
      <c r="BQ18" s="28">
        <v>2424</v>
      </c>
      <c r="BR18" s="28">
        <v>0</v>
      </c>
      <c r="BS18" s="28">
        <v>0</v>
      </c>
      <c r="BT18" s="28">
        <v>0</v>
      </c>
      <c r="BU18" s="28">
        <v>16069</v>
      </c>
      <c r="BV18" s="28">
        <v>16069</v>
      </c>
      <c r="BW18" s="28">
        <v>0</v>
      </c>
      <c r="BX18" s="28">
        <v>0</v>
      </c>
      <c r="BY18" s="28">
        <v>0</v>
      </c>
      <c r="BZ18" s="28">
        <v>37534</v>
      </c>
      <c r="CA18" s="28">
        <v>22022</v>
      </c>
      <c r="CB18" s="28">
        <v>15512</v>
      </c>
      <c r="CC18" s="28">
        <v>0</v>
      </c>
      <c r="CD18" s="28">
        <v>0</v>
      </c>
      <c r="CE18" s="28">
        <v>0</v>
      </c>
      <c r="CF18" s="28">
        <v>0</v>
      </c>
      <c r="CG18" s="28">
        <v>0</v>
      </c>
      <c r="CH18" s="28">
        <v>56027</v>
      </c>
      <c r="CI18" s="28">
        <v>0</v>
      </c>
      <c r="CJ18" s="28">
        <v>0</v>
      </c>
      <c r="CK18" s="28">
        <v>0</v>
      </c>
      <c r="CL18" s="28">
        <v>0</v>
      </c>
      <c r="CM18" s="28">
        <v>0</v>
      </c>
      <c r="CN18" s="28">
        <v>0</v>
      </c>
      <c r="CO18" s="28">
        <v>0</v>
      </c>
      <c r="CP18" s="28">
        <v>0</v>
      </c>
      <c r="CQ18" s="28">
        <v>822995</v>
      </c>
      <c r="CR18" s="28">
        <v>39392</v>
      </c>
      <c r="CS18" s="28">
        <v>39392</v>
      </c>
      <c r="CT18" s="28">
        <v>0</v>
      </c>
      <c r="CU18" s="28">
        <v>0</v>
      </c>
      <c r="CV18" s="28">
        <v>0</v>
      </c>
      <c r="CW18" s="28">
        <v>86971</v>
      </c>
      <c r="CX18" s="28">
        <v>22472</v>
      </c>
      <c r="CY18" s="28">
        <v>38794</v>
      </c>
      <c r="CZ18" s="28">
        <v>25705</v>
      </c>
      <c r="DA18" s="28">
        <v>0</v>
      </c>
      <c r="DB18" s="28">
        <v>696632</v>
      </c>
      <c r="DC18" s="28">
        <v>279724</v>
      </c>
      <c r="DD18" s="28">
        <v>236435</v>
      </c>
      <c r="DE18" s="28">
        <v>180473</v>
      </c>
      <c r="DF18" s="28">
        <v>0</v>
      </c>
      <c r="DG18" s="28">
        <v>0</v>
      </c>
      <c r="DH18" s="28">
        <v>0</v>
      </c>
      <c r="DI18" s="28">
        <v>0</v>
      </c>
      <c r="DJ18" s="28">
        <v>822995</v>
      </c>
    </row>
    <row r="19" spans="1:114" ht="13.5" customHeight="1" x14ac:dyDescent="0.55000000000000004">
      <c r="A19" s="26" t="s">
        <v>42</v>
      </c>
      <c r="B19" s="27" t="s">
        <v>68</v>
      </c>
      <c r="C19" s="26" t="s">
        <v>69</v>
      </c>
      <c r="D19" s="28">
        <v>594963</v>
      </c>
      <c r="E19" s="28">
        <v>27579</v>
      </c>
      <c r="F19" s="28">
        <v>0</v>
      </c>
      <c r="G19" s="28">
        <v>0</v>
      </c>
      <c r="H19" s="28">
        <v>0</v>
      </c>
      <c r="I19" s="28">
        <v>0</v>
      </c>
      <c r="J19" s="29" t="s">
        <v>45</v>
      </c>
      <c r="K19" s="28">
        <v>27579</v>
      </c>
      <c r="L19" s="28">
        <v>567384</v>
      </c>
      <c r="M19" s="28">
        <v>107865</v>
      </c>
      <c r="N19" s="28">
        <v>25795</v>
      </c>
      <c r="O19" s="28">
        <v>0</v>
      </c>
      <c r="P19" s="28">
        <v>0</v>
      </c>
      <c r="Q19" s="28">
        <v>0</v>
      </c>
      <c r="R19" s="28">
        <v>17979</v>
      </c>
      <c r="S19" s="29" t="s">
        <v>45</v>
      </c>
      <c r="T19" s="28">
        <v>7816</v>
      </c>
      <c r="U19" s="28">
        <v>82070</v>
      </c>
      <c r="V19" s="28">
        <v>702828</v>
      </c>
      <c r="W19" s="28">
        <v>53374</v>
      </c>
      <c r="X19" s="28">
        <v>0</v>
      </c>
      <c r="Y19" s="28">
        <v>0</v>
      </c>
      <c r="Z19" s="28">
        <v>0</v>
      </c>
      <c r="AA19" s="28">
        <v>17979</v>
      </c>
      <c r="AB19" s="29" t="s">
        <v>45</v>
      </c>
      <c r="AC19" s="28">
        <v>35395</v>
      </c>
      <c r="AD19" s="28">
        <v>649454</v>
      </c>
      <c r="AE19" s="28">
        <v>7920</v>
      </c>
      <c r="AF19" s="28">
        <v>7920</v>
      </c>
      <c r="AG19" s="28">
        <v>0</v>
      </c>
      <c r="AH19" s="28">
        <v>7920</v>
      </c>
      <c r="AI19" s="28">
        <v>0</v>
      </c>
      <c r="AJ19" s="28">
        <v>0</v>
      </c>
      <c r="AK19" s="28">
        <v>0</v>
      </c>
      <c r="AL19" s="28">
        <v>91725</v>
      </c>
      <c r="AM19" s="28">
        <v>129738</v>
      </c>
      <c r="AN19" s="28">
        <v>17900</v>
      </c>
      <c r="AO19" s="28">
        <v>17900</v>
      </c>
      <c r="AP19" s="28">
        <v>0</v>
      </c>
      <c r="AQ19" s="28">
        <v>0</v>
      </c>
      <c r="AR19" s="28">
        <v>0</v>
      </c>
      <c r="AS19" s="28">
        <v>20082</v>
      </c>
      <c r="AT19" s="28">
        <v>0</v>
      </c>
      <c r="AU19" s="28">
        <v>20079</v>
      </c>
      <c r="AV19" s="28">
        <v>3</v>
      </c>
      <c r="AW19" s="28">
        <v>0</v>
      </c>
      <c r="AX19" s="28">
        <v>91756</v>
      </c>
      <c r="AY19" s="28">
        <v>6650</v>
      </c>
      <c r="AZ19" s="28">
        <v>0</v>
      </c>
      <c r="BA19" s="28">
        <v>66528</v>
      </c>
      <c r="BB19" s="28">
        <v>18578</v>
      </c>
      <c r="BC19" s="28">
        <v>365580</v>
      </c>
      <c r="BD19" s="28">
        <v>0</v>
      </c>
      <c r="BE19" s="28">
        <v>0</v>
      </c>
      <c r="BF19" s="28">
        <v>137658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0</v>
      </c>
      <c r="BM19" s="28">
        <v>0</v>
      </c>
      <c r="BN19" s="28">
        <v>0</v>
      </c>
      <c r="BO19" s="28">
        <v>35161</v>
      </c>
      <c r="BP19" s="28">
        <v>10764</v>
      </c>
      <c r="BQ19" s="28">
        <v>10764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0</v>
      </c>
      <c r="BZ19" s="28">
        <v>24397</v>
      </c>
      <c r="CA19" s="28">
        <v>18282</v>
      </c>
      <c r="CB19" s="28">
        <v>6115</v>
      </c>
      <c r="CC19" s="28">
        <v>0</v>
      </c>
      <c r="CD19" s="28">
        <v>0</v>
      </c>
      <c r="CE19" s="28">
        <v>72704</v>
      </c>
      <c r="CF19" s="28">
        <v>0</v>
      </c>
      <c r="CG19" s="28">
        <v>0</v>
      </c>
      <c r="CH19" s="28">
        <v>35161</v>
      </c>
      <c r="CI19" s="28">
        <v>7920</v>
      </c>
      <c r="CJ19" s="28">
        <v>7920</v>
      </c>
      <c r="CK19" s="28">
        <v>0</v>
      </c>
      <c r="CL19" s="28">
        <v>7920</v>
      </c>
      <c r="CM19" s="28">
        <v>0</v>
      </c>
      <c r="CN19" s="28">
        <v>0</v>
      </c>
      <c r="CO19" s="28">
        <v>0</v>
      </c>
      <c r="CP19" s="28">
        <v>91725</v>
      </c>
      <c r="CQ19" s="28">
        <v>164899</v>
      </c>
      <c r="CR19" s="28">
        <v>28664</v>
      </c>
      <c r="CS19" s="28">
        <v>28664</v>
      </c>
      <c r="CT19" s="28">
        <v>0</v>
      </c>
      <c r="CU19" s="28">
        <v>0</v>
      </c>
      <c r="CV19" s="28">
        <v>0</v>
      </c>
      <c r="CW19" s="28">
        <v>20082</v>
      </c>
      <c r="CX19" s="28">
        <v>0</v>
      </c>
      <c r="CY19" s="28">
        <v>20079</v>
      </c>
      <c r="CZ19" s="28">
        <v>3</v>
      </c>
      <c r="DA19" s="28">
        <v>0</v>
      </c>
      <c r="DB19" s="28">
        <v>116153</v>
      </c>
      <c r="DC19" s="28">
        <v>24932</v>
      </c>
      <c r="DD19" s="28">
        <v>6115</v>
      </c>
      <c r="DE19" s="28">
        <v>66528</v>
      </c>
      <c r="DF19" s="28">
        <v>18578</v>
      </c>
      <c r="DG19" s="28">
        <v>438284</v>
      </c>
      <c r="DH19" s="28">
        <v>0</v>
      </c>
      <c r="DI19" s="28">
        <v>0</v>
      </c>
      <c r="DJ19" s="28">
        <v>172819</v>
      </c>
    </row>
    <row r="20" spans="1:114" ht="13.5" customHeight="1" x14ac:dyDescent="0.55000000000000004">
      <c r="A20" s="26" t="s">
        <v>42</v>
      </c>
      <c r="B20" s="27" t="s">
        <v>70</v>
      </c>
      <c r="C20" s="26" t="s">
        <v>71</v>
      </c>
      <c r="D20" s="28">
        <v>2405358</v>
      </c>
      <c r="E20" s="28">
        <v>1016941</v>
      </c>
      <c r="F20" s="28">
        <v>0</v>
      </c>
      <c r="G20" s="28">
        <v>0</v>
      </c>
      <c r="H20" s="28">
        <v>156200</v>
      </c>
      <c r="I20" s="28">
        <v>620826</v>
      </c>
      <c r="J20" s="29" t="s">
        <v>45</v>
      </c>
      <c r="K20" s="28">
        <v>239915</v>
      </c>
      <c r="L20" s="28">
        <v>1388417</v>
      </c>
      <c r="M20" s="28">
        <v>132652</v>
      </c>
      <c r="N20" s="28">
        <v>69236</v>
      </c>
      <c r="O20" s="28">
        <v>0</v>
      </c>
      <c r="P20" s="28">
        <v>0</v>
      </c>
      <c r="Q20" s="28">
        <v>0</v>
      </c>
      <c r="R20" s="28">
        <v>69236</v>
      </c>
      <c r="S20" s="29" t="s">
        <v>45</v>
      </c>
      <c r="T20" s="28">
        <v>0</v>
      </c>
      <c r="U20" s="28">
        <v>63416</v>
      </c>
      <c r="V20" s="28">
        <v>2538010</v>
      </c>
      <c r="W20" s="28">
        <v>1086177</v>
      </c>
      <c r="X20" s="28">
        <v>0</v>
      </c>
      <c r="Y20" s="28">
        <v>0</v>
      </c>
      <c r="Z20" s="28">
        <v>156200</v>
      </c>
      <c r="AA20" s="28">
        <v>690062</v>
      </c>
      <c r="AB20" s="29" t="s">
        <v>45</v>
      </c>
      <c r="AC20" s="28">
        <v>239915</v>
      </c>
      <c r="AD20" s="28">
        <v>1451833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  <c r="AM20" s="28">
        <v>2169225</v>
      </c>
      <c r="AN20" s="28">
        <v>315687</v>
      </c>
      <c r="AO20" s="28">
        <v>255204</v>
      </c>
      <c r="AP20" s="28">
        <v>60483</v>
      </c>
      <c r="AQ20" s="28">
        <v>0</v>
      </c>
      <c r="AR20" s="28">
        <v>0</v>
      </c>
      <c r="AS20" s="28">
        <v>169620</v>
      </c>
      <c r="AT20" s="28">
        <v>7085</v>
      </c>
      <c r="AU20" s="28">
        <v>151459</v>
      </c>
      <c r="AV20" s="28">
        <v>11076</v>
      </c>
      <c r="AW20" s="28">
        <v>5588</v>
      </c>
      <c r="AX20" s="28">
        <v>1672626</v>
      </c>
      <c r="AY20" s="28">
        <v>798396</v>
      </c>
      <c r="AZ20" s="28">
        <v>753263</v>
      </c>
      <c r="BA20" s="28">
        <v>37622</v>
      </c>
      <c r="BB20" s="28">
        <v>83345</v>
      </c>
      <c r="BC20" s="28">
        <v>0</v>
      </c>
      <c r="BD20" s="28">
        <v>5704</v>
      </c>
      <c r="BE20" s="28">
        <v>236133</v>
      </c>
      <c r="BF20" s="28">
        <v>2405358</v>
      </c>
      <c r="BG20" s="28">
        <v>1848</v>
      </c>
      <c r="BH20" s="28">
        <v>1848</v>
      </c>
      <c r="BI20" s="28">
        <v>0</v>
      </c>
      <c r="BJ20" s="28">
        <v>0</v>
      </c>
      <c r="BK20" s="28">
        <v>1848</v>
      </c>
      <c r="BL20" s="28">
        <v>0</v>
      </c>
      <c r="BM20" s="28">
        <v>0</v>
      </c>
      <c r="BN20" s="28">
        <v>0</v>
      </c>
      <c r="BO20" s="28">
        <v>126762</v>
      </c>
      <c r="BP20" s="28">
        <v>8878</v>
      </c>
      <c r="BQ20" s="28">
        <v>8878</v>
      </c>
      <c r="BR20" s="28">
        <v>0</v>
      </c>
      <c r="BS20" s="28">
        <v>0</v>
      </c>
      <c r="BT20" s="28">
        <v>0</v>
      </c>
      <c r="BU20" s="28">
        <v>55405</v>
      </c>
      <c r="BV20" s="28">
        <v>0</v>
      </c>
      <c r="BW20" s="28">
        <v>0</v>
      </c>
      <c r="BX20" s="28">
        <v>55405</v>
      </c>
      <c r="BY20" s="28">
        <v>0</v>
      </c>
      <c r="BZ20" s="28">
        <v>62372</v>
      </c>
      <c r="CA20" s="28">
        <v>57567</v>
      </c>
      <c r="CB20" s="28">
        <v>0</v>
      </c>
      <c r="CC20" s="28">
        <v>4805</v>
      </c>
      <c r="CD20" s="28">
        <v>0</v>
      </c>
      <c r="CE20" s="28">
        <v>0</v>
      </c>
      <c r="CF20" s="28">
        <v>107</v>
      </c>
      <c r="CG20" s="28">
        <v>4042</v>
      </c>
      <c r="CH20" s="28">
        <v>132652</v>
      </c>
      <c r="CI20" s="28">
        <v>1848</v>
      </c>
      <c r="CJ20" s="28">
        <v>1848</v>
      </c>
      <c r="CK20" s="28">
        <v>0</v>
      </c>
      <c r="CL20" s="28">
        <v>0</v>
      </c>
      <c r="CM20" s="28">
        <v>1848</v>
      </c>
      <c r="CN20" s="28">
        <v>0</v>
      </c>
      <c r="CO20" s="28">
        <v>0</v>
      </c>
      <c r="CP20" s="28">
        <v>0</v>
      </c>
      <c r="CQ20" s="28">
        <v>2295987</v>
      </c>
      <c r="CR20" s="28">
        <v>324565</v>
      </c>
      <c r="CS20" s="28">
        <v>264082</v>
      </c>
      <c r="CT20" s="28">
        <v>60483</v>
      </c>
      <c r="CU20" s="28">
        <v>0</v>
      </c>
      <c r="CV20" s="28">
        <v>0</v>
      </c>
      <c r="CW20" s="28">
        <v>225025</v>
      </c>
      <c r="CX20" s="28">
        <v>7085</v>
      </c>
      <c r="CY20" s="28">
        <v>151459</v>
      </c>
      <c r="CZ20" s="28">
        <v>66481</v>
      </c>
      <c r="DA20" s="28">
        <v>5588</v>
      </c>
      <c r="DB20" s="28">
        <v>1734998</v>
      </c>
      <c r="DC20" s="28">
        <v>855963</v>
      </c>
      <c r="DD20" s="28">
        <v>753263</v>
      </c>
      <c r="DE20" s="28">
        <v>42427</v>
      </c>
      <c r="DF20" s="28">
        <v>83345</v>
      </c>
      <c r="DG20" s="28">
        <v>0</v>
      </c>
      <c r="DH20" s="28">
        <v>5811</v>
      </c>
      <c r="DI20" s="28">
        <v>240175</v>
      </c>
      <c r="DJ20" s="28">
        <v>2538010</v>
      </c>
    </row>
    <row r="21" spans="1:114" ht="13.5" customHeight="1" x14ac:dyDescent="0.55000000000000004">
      <c r="A21" s="26" t="s">
        <v>42</v>
      </c>
      <c r="B21" s="27" t="s">
        <v>72</v>
      </c>
      <c r="C21" s="26" t="s">
        <v>73</v>
      </c>
      <c r="D21" s="28">
        <v>753297</v>
      </c>
      <c r="E21" s="28">
        <v>104604</v>
      </c>
      <c r="F21" s="28">
        <v>0</v>
      </c>
      <c r="G21" s="28">
        <v>36</v>
      </c>
      <c r="H21" s="28">
        <v>0</v>
      </c>
      <c r="I21" s="28">
        <v>93007</v>
      </c>
      <c r="J21" s="29" t="s">
        <v>45</v>
      </c>
      <c r="K21" s="28">
        <v>11561</v>
      </c>
      <c r="L21" s="28">
        <v>648693</v>
      </c>
      <c r="M21" s="28">
        <v>21280</v>
      </c>
      <c r="N21" s="28">
        <v>3874</v>
      </c>
      <c r="O21" s="28">
        <v>0</v>
      </c>
      <c r="P21" s="28">
        <v>0</v>
      </c>
      <c r="Q21" s="28">
        <v>0</v>
      </c>
      <c r="R21" s="28">
        <v>3874</v>
      </c>
      <c r="S21" s="29" t="s">
        <v>45</v>
      </c>
      <c r="T21" s="28">
        <v>0</v>
      </c>
      <c r="U21" s="28">
        <v>17406</v>
      </c>
      <c r="V21" s="28">
        <v>774577</v>
      </c>
      <c r="W21" s="28">
        <v>108478</v>
      </c>
      <c r="X21" s="28">
        <v>0</v>
      </c>
      <c r="Y21" s="28">
        <v>36</v>
      </c>
      <c r="Z21" s="28">
        <v>0</v>
      </c>
      <c r="AA21" s="28">
        <v>96881</v>
      </c>
      <c r="AB21" s="29" t="s">
        <v>45</v>
      </c>
      <c r="AC21" s="28">
        <v>11561</v>
      </c>
      <c r="AD21" s="28">
        <v>666099</v>
      </c>
      <c r="AE21" s="28">
        <v>116180</v>
      </c>
      <c r="AF21" s="28">
        <v>116180</v>
      </c>
      <c r="AG21" s="28">
        <v>0</v>
      </c>
      <c r="AH21" s="28">
        <v>58416</v>
      </c>
      <c r="AI21" s="28">
        <v>57764</v>
      </c>
      <c r="AJ21" s="28">
        <v>0</v>
      </c>
      <c r="AK21" s="28">
        <v>0</v>
      </c>
      <c r="AL21" s="28">
        <v>0</v>
      </c>
      <c r="AM21" s="28">
        <v>603261</v>
      </c>
      <c r="AN21" s="28">
        <v>15018</v>
      </c>
      <c r="AO21" s="28">
        <v>15018</v>
      </c>
      <c r="AP21" s="28">
        <v>0</v>
      </c>
      <c r="AQ21" s="28">
        <v>0</v>
      </c>
      <c r="AR21" s="28">
        <v>0</v>
      </c>
      <c r="AS21" s="28">
        <v>12159</v>
      </c>
      <c r="AT21" s="28">
        <v>82</v>
      </c>
      <c r="AU21" s="28">
        <v>9310</v>
      </c>
      <c r="AV21" s="28">
        <v>2767</v>
      </c>
      <c r="AW21" s="28">
        <v>0</v>
      </c>
      <c r="AX21" s="28">
        <v>561938</v>
      </c>
      <c r="AY21" s="28">
        <v>237615</v>
      </c>
      <c r="AZ21" s="28">
        <v>79867</v>
      </c>
      <c r="BA21" s="28">
        <v>244456</v>
      </c>
      <c r="BB21" s="28">
        <v>0</v>
      </c>
      <c r="BC21" s="28">
        <v>0</v>
      </c>
      <c r="BD21" s="28">
        <v>14146</v>
      </c>
      <c r="BE21" s="28">
        <v>33856</v>
      </c>
      <c r="BF21" s="28">
        <v>753297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21280</v>
      </c>
      <c r="BP21" s="28">
        <v>2036</v>
      </c>
      <c r="BQ21" s="28">
        <v>2036</v>
      </c>
      <c r="BR21" s="28">
        <v>0</v>
      </c>
      <c r="BS21" s="28">
        <v>0</v>
      </c>
      <c r="BT21" s="28">
        <v>0</v>
      </c>
      <c r="BU21" s="28">
        <v>99</v>
      </c>
      <c r="BV21" s="28">
        <v>99</v>
      </c>
      <c r="BW21" s="28">
        <v>0</v>
      </c>
      <c r="BX21" s="28">
        <v>0</v>
      </c>
      <c r="BY21" s="28">
        <v>0</v>
      </c>
      <c r="BZ21" s="28">
        <v>19145</v>
      </c>
      <c r="CA21" s="28">
        <v>13299</v>
      </c>
      <c r="CB21" s="28">
        <v>0</v>
      </c>
      <c r="CC21" s="28">
        <v>0</v>
      </c>
      <c r="CD21" s="28">
        <v>5846</v>
      </c>
      <c r="CE21" s="28">
        <v>0</v>
      </c>
      <c r="CF21" s="28">
        <v>0</v>
      </c>
      <c r="CG21" s="28">
        <v>0</v>
      </c>
      <c r="CH21" s="28">
        <v>21280</v>
      </c>
      <c r="CI21" s="28">
        <v>116180</v>
      </c>
      <c r="CJ21" s="28">
        <v>116180</v>
      </c>
      <c r="CK21" s="28">
        <v>0</v>
      </c>
      <c r="CL21" s="28">
        <v>58416</v>
      </c>
      <c r="CM21" s="28">
        <v>57764</v>
      </c>
      <c r="CN21" s="28">
        <v>0</v>
      </c>
      <c r="CO21" s="28">
        <v>0</v>
      </c>
      <c r="CP21" s="28">
        <v>0</v>
      </c>
      <c r="CQ21" s="28">
        <v>624541</v>
      </c>
      <c r="CR21" s="28">
        <v>17054</v>
      </c>
      <c r="CS21" s="28">
        <v>17054</v>
      </c>
      <c r="CT21" s="28">
        <v>0</v>
      </c>
      <c r="CU21" s="28">
        <v>0</v>
      </c>
      <c r="CV21" s="28">
        <v>0</v>
      </c>
      <c r="CW21" s="28">
        <v>12258</v>
      </c>
      <c r="CX21" s="28">
        <v>181</v>
      </c>
      <c r="CY21" s="28">
        <v>9310</v>
      </c>
      <c r="CZ21" s="28">
        <v>2767</v>
      </c>
      <c r="DA21" s="28">
        <v>0</v>
      </c>
      <c r="DB21" s="28">
        <v>581083</v>
      </c>
      <c r="DC21" s="28">
        <v>250914</v>
      </c>
      <c r="DD21" s="28">
        <v>79867</v>
      </c>
      <c r="DE21" s="28">
        <v>244456</v>
      </c>
      <c r="DF21" s="28">
        <v>5846</v>
      </c>
      <c r="DG21" s="28">
        <v>0</v>
      </c>
      <c r="DH21" s="28">
        <v>14146</v>
      </c>
      <c r="DI21" s="28">
        <v>33856</v>
      </c>
      <c r="DJ21" s="28">
        <v>774577</v>
      </c>
    </row>
    <row r="22" spans="1:114" ht="13.5" customHeight="1" x14ac:dyDescent="0.55000000000000004">
      <c r="A22" s="26" t="s">
        <v>42</v>
      </c>
      <c r="B22" s="27" t="s">
        <v>74</v>
      </c>
      <c r="C22" s="26" t="s">
        <v>75</v>
      </c>
      <c r="D22" s="28">
        <v>490885</v>
      </c>
      <c r="E22" s="28">
        <v>76407</v>
      </c>
      <c r="F22" s="28">
        <v>0</v>
      </c>
      <c r="G22" s="28">
        <v>0</v>
      </c>
      <c r="H22" s="28">
        <v>4700</v>
      </c>
      <c r="I22" s="28">
        <v>64261</v>
      </c>
      <c r="J22" s="29" t="s">
        <v>45</v>
      </c>
      <c r="K22" s="28">
        <v>7446</v>
      </c>
      <c r="L22" s="28">
        <v>414478</v>
      </c>
      <c r="M22" s="28">
        <v>80588</v>
      </c>
      <c r="N22" s="28">
        <v>25767</v>
      </c>
      <c r="O22" s="28">
        <v>0</v>
      </c>
      <c r="P22" s="28">
        <v>0</v>
      </c>
      <c r="Q22" s="28">
        <v>0</v>
      </c>
      <c r="R22" s="28">
        <v>25767</v>
      </c>
      <c r="S22" s="29" t="s">
        <v>45</v>
      </c>
      <c r="T22" s="28">
        <v>0</v>
      </c>
      <c r="U22" s="28">
        <v>54821</v>
      </c>
      <c r="V22" s="28">
        <v>571473</v>
      </c>
      <c r="W22" s="28">
        <v>102174</v>
      </c>
      <c r="X22" s="28">
        <v>0</v>
      </c>
      <c r="Y22" s="28">
        <v>0</v>
      </c>
      <c r="Z22" s="28">
        <v>4700</v>
      </c>
      <c r="AA22" s="28">
        <v>90028</v>
      </c>
      <c r="AB22" s="29" t="s">
        <v>45</v>
      </c>
      <c r="AC22" s="28">
        <v>7446</v>
      </c>
      <c r="AD22" s="28">
        <v>469299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465894</v>
      </c>
      <c r="AN22" s="28">
        <v>13687</v>
      </c>
      <c r="AO22" s="28">
        <v>13687</v>
      </c>
      <c r="AP22" s="28">
        <v>0</v>
      </c>
      <c r="AQ22" s="28">
        <v>0</v>
      </c>
      <c r="AR22" s="28">
        <v>0</v>
      </c>
      <c r="AS22" s="28">
        <v>29811</v>
      </c>
      <c r="AT22" s="28">
        <v>0</v>
      </c>
      <c r="AU22" s="28">
        <v>8642</v>
      </c>
      <c r="AV22" s="28">
        <v>21169</v>
      </c>
      <c r="AW22" s="28">
        <v>0</v>
      </c>
      <c r="AX22" s="28">
        <v>422396</v>
      </c>
      <c r="AY22" s="28">
        <v>177962</v>
      </c>
      <c r="AZ22" s="28">
        <v>129317</v>
      </c>
      <c r="BA22" s="28">
        <v>115117</v>
      </c>
      <c r="BB22" s="28">
        <v>0</v>
      </c>
      <c r="BC22" s="28">
        <v>0</v>
      </c>
      <c r="BD22" s="28">
        <v>0</v>
      </c>
      <c r="BE22" s="28">
        <v>24991</v>
      </c>
      <c r="BF22" s="28">
        <v>490885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80340</v>
      </c>
      <c r="BP22" s="28">
        <v>3626</v>
      </c>
      <c r="BQ22" s="28">
        <v>3626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76714</v>
      </c>
      <c r="CA22" s="28">
        <v>41693</v>
      </c>
      <c r="CB22" s="28">
        <v>0</v>
      </c>
      <c r="CC22" s="28">
        <v>0</v>
      </c>
      <c r="CD22" s="28">
        <v>35021</v>
      </c>
      <c r="CE22" s="28">
        <v>0</v>
      </c>
      <c r="CF22" s="28">
        <v>0</v>
      </c>
      <c r="CG22" s="28">
        <v>248</v>
      </c>
      <c r="CH22" s="28">
        <v>80588</v>
      </c>
      <c r="CI22" s="28">
        <v>0</v>
      </c>
      <c r="CJ22" s="28">
        <v>0</v>
      </c>
      <c r="CK22" s="28">
        <v>0</v>
      </c>
      <c r="CL22" s="28">
        <v>0</v>
      </c>
      <c r="CM22" s="28">
        <v>0</v>
      </c>
      <c r="CN22" s="28">
        <v>0</v>
      </c>
      <c r="CO22" s="28">
        <v>0</v>
      </c>
      <c r="CP22" s="28">
        <v>0</v>
      </c>
      <c r="CQ22" s="28">
        <v>546234</v>
      </c>
      <c r="CR22" s="28">
        <v>17313</v>
      </c>
      <c r="CS22" s="28">
        <v>17313</v>
      </c>
      <c r="CT22" s="28">
        <v>0</v>
      </c>
      <c r="CU22" s="28">
        <v>0</v>
      </c>
      <c r="CV22" s="28">
        <v>0</v>
      </c>
      <c r="CW22" s="28">
        <v>29811</v>
      </c>
      <c r="CX22" s="28">
        <v>0</v>
      </c>
      <c r="CY22" s="28">
        <v>8642</v>
      </c>
      <c r="CZ22" s="28">
        <v>21169</v>
      </c>
      <c r="DA22" s="28">
        <v>0</v>
      </c>
      <c r="DB22" s="28">
        <v>499110</v>
      </c>
      <c r="DC22" s="28">
        <v>219655</v>
      </c>
      <c r="DD22" s="28">
        <v>129317</v>
      </c>
      <c r="DE22" s="28">
        <v>115117</v>
      </c>
      <c r="DF22" s="28">
        <v>35021</v>
      </c>
      <c r="DG22" s="28">
        <v>0</v>
      </c>
      <c r="DH22" s="28">
        <v>0</v>
      </c>
      <c r="DI22" s="28">
        <v>25239</v>
      </c>
      <c r="DJ22" s="28">
        <v>571473</v>
      </c>
    </row>
    <row r="23" spans="1:114" ht="13.5" customHeight="1" x14ac:dyDescent="0.55000000000000004">
      <c r="A23" s="26" t="s">
        <v>42</v>
      </c>
      <c r="B23" s="27" t="s">
        <v>76</v>
      </c>
      <c r="C23" s="26" t="s">
        <v>77</v>
      </c>
      <c r="D23" s="28">
        <v>307219</v>
      </c>
      <c r="E23" s="28">
        <v>52344</v>
      </c>
      <c r="F23" s="28">
        <v>0</v>
      </c>
      <c r="G23" s="28">
        <v>0</v>
      </c>
      <c r="H23" s="28">
        <v>0</v>
      </c>
      <c r="I23" s="28">
        <v>52246</v>
      </c>
      <c r="J23" s="29" t="s">
        <v>45</v>
      </c>
      <c r="K23" s="28">
        <v>98</v>
      </c>
      <c r="L23" s="28">
        <v>254875</v>
      </c>
      <c r="M23" s="28">
        <v>36124</v>
      </c>
      <c r="N23" s="28">
        <v>15326</v>
      </c>
      <c r="O23" s="28">
        <v>0</v>
      </c>
      <c r="P23" s="28">
        <v>0</v>
      </c>
      <c r="Q23" s="28">
        <v>0</v>
      </c>
      <c r="R23" s="28">
        <v>13884</v>
      </c>
      <c r="S23" s="29" t="s">
        <v>45</v>
      </c>
      <c r="T23" s="28">
        <v>1442</v>
      </c>
      <c r="U23" s="28">
        <v>20798</v>
      </c>
      <c r="V23" s="28">
        <v>343343</v>
      </c>
      <c r="W23" s="28">
        <v>67670</v>
      </c>
      <c r="X23" s="28">
        <v>0</v>
      </c>
      <c r="Y23" s="28">
        <v>0</v>
      </c>
      <c r="Z23" s="28">
        <v>0</v>
      </c>
      <c r="AA23" s="28">
        <v>66130</v>
      </c>
      <c r="AB23" s="29" t="s">
        <v>45</v>
      </c>
      <c r="AC23" s="28">
        <v>1540</v>
      </c>
      <c r="AD23" s="28">
        <v>275673</v>
      </c>
      <c r="AE23" s="28">
        <v>14229</v>
      </c>
      <c r="AF23" s="28">
        <v>14229</v>
      </c>
      <c r="AG23" s="28">
        <v>0</v>
      </c>
      <c r="AH23" s="28">
        <v>3608</v>
      </c>
      <c r="AI23" s="28">
        <v>10621</v>
      </c>
      <c r="AJ23" s="28">
        <v>0</v>
      </c>
      <c r="AK23" s="28">
        <v>0</v>
      </c>
      <c r="AL23" s="28">
        <v>25755</v>
      </c>
      <c r="AM23" s="28">
        <v>236228</v>
      </c>
      <c r="AN23" s="28">
        <v>19122</v>
      </c>
      <c r="AO23" s="28">
        <v>19122</v>
      </c>
      <c r="AP23" s="28">
        <v>0</v>
      </c>
      <c r="AQ23" s="28">
        <v>0</v>
      </c>
      <c r="AR23" s="28">
        <v>0</v>
      </c>
      <c r="AS23" s="28">
        <v>46378</v>
      </c>
      <c r="AT23" s="28">
        <v>17501</v>
      </c>
      <c r="AU23" s="28">
        <v>1841</v>
      </c>
      <c r="AV23" s="28">
        <v>27036</v>
      </c>
      <c r="AW23" s="28">
        <v>17852</v>
      </c>
      <c r="AX23" s="28">
        <v>152876</v>
      </c>
      <c r="AY23" s="28">
        <v>94814</v>
      </c>
      <c r="AZ23" s="28">
        <v>16765</v>
      </c>
      <c r="BA23" s="28">
        <v>38602</v>
      </c>
      <c r="BB23" s="28">
        <v>2695</v>
      </c>
      <c r="BC23" s="28">
        <v>30406</v>
      </c>
      <c r="BD23" s="28">
        <v>0</v>
      </c>
      <c r="BE23" s="28">
        <v>601</v>
      </c>
      <c r="BF23" s="28">
        <v>251058</v>
      </c>
      <c r="BG23" s="28">
        <v>0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36124</v>
      </c>
      <c r="BP23" s="28">
        <v>7203</v>
      </c>
      <c r="BQ23" s="28">
        <v>7203</v>
      </c>
      <c r="BR23" s="28">
        <v>0</v>
      </c>
      <c r="BS23" s="28">
        <v>0</v>
      </c>
      <c r="BT23" s="28">
        <v>0</v>
      </c>
      <c r="BU23" s="28">
        <v>4105</v>
      </c>
      <c r="BV23" s="28">
        <v>4105</v>
      </c>
      <c r="BW23" s="28">
        <v>0</v>
      </c>
      <c r="BX23" s="28">
        <v>0</v>
      </c>
      <c r="BY23" s="28">
        <v>0</v>
      </c>
      <c r="BZ23" s="28">
        <v>24816</v>
      </c>
      <c r="CA23" s="28">
        <v>24816</v>
      </c>
      <c r="CB23" s="28">
        <v>0</v>
      </c>
      <c r="CC23" s="28">
        <v>0</v>
      </c>
      <c r="CD23" s="28">
        <v>0</v>
      </c>
      <c r="CE23" s="28">
        <v>0</v>
      </c>
      <c r="CF23" s="28">
        <v>0</v>
      </c>
      <c r="CG23" s="28">
        <v>0</v>
      </c>
      <c r="CH23" s="28">
        <v>36124</v>
      </c>
      <c r="CI23" s="28">
        <v>14229</v>
      </c>
      <c r="CJ23" s="28">
        <v>14229</v>
      </c>
      <c r="CK23" s="28">
        <v>0</v>
      </c>
      <c r="CL23" s="28">
        <v>3608</v>
      </c>
      <c r="CM23" s="28">
        <v>10621</v>
      </c>
      <c r="CN23" s="28">
        <v>0</v>
      </c>
      <c r="CO23" s="28">
        <v>0</v>
      </c>
      <c r="CP23" s="28">
        <v>25755</v>
      </c>
      <c r="CQ23" s="28">
        <v>272352</v>
      </c>
      <c r="CR23" s="28">
        <v>26325</v>
      </c>
      <c r="CS23" s="28">
        <v>26325</v>
      </c>
      <c r="CT23" s="28">
        <v>0</v>
      </c>
      <c r="CU23" s="28">
        <v>0</v>
      </c>
      <c r="CV23" s="28">
        <v>0</v>
      </c>
      <c r="CW23" s="28">
        <v>50483</v>
      </c>
      <c r="CX23" s="28">
        <v>21606</v>
      </c>
      <c r="CY23" s="28">
        <v>1841</v>
      </c>
      <c r="CZ23" s="28">
        <v>27036</v>
      </c>
      <c r="DA23" s="28">
        <v>17852</v>
      </c>
      <c r="DB23" s="28">
        <v>177692</v>
      </c>
      <c r="DC23" s="28">
        <v>119630</v>
      </c>
      <c r="DD23" s="28">
        <v>16765</v>
      </c>
      <c r="DE23" s="28">
        <v>38602</v>
      </c>
      <c r="DF23" s="28">
        <v>2695</v>
      </c>
      <c r="DG23" s="28">
        <v>30406</v>
      </c>
      <c r="DH23" s="28">
        <v>0</v>
      </c>
      <c r="DI23" s="28">
        <v>601</v>
      </c>
      <c r="DJ23" s="28">
        <v>287182</v>
      </c>
    </row>
    <row r="24" spans="1:114" ht="13.5" customHeight="1" x14ac:dyDescent="0.55000000000000004">
      <c r="A24" s="26" t="s">
        <v>42</v>
      </c>
      <c r="B24" s="27" t="s">
        <v>78</v>
      </c>
      <c r="C24" s="26" t="s">
        <v>79</v>
      </c>
      <c r="D24" s="28">
        <v>3302842</v>
      </c>
      <c r="E24" s="28">
        <v>1719053</v>
      </c>
      <c r="F24" s="28">
        <v>318764</v>
      </c>
      <c r="G24" s="28">
        <v>0</v>
      </c>
      <c r="H24" s="28">
        <v>746100</v>
      </c>
      <c r="I24" s="28">
        <v>574899</v>
      </c>
      <c r="J24" s="29" t="s">
        <v>45</v>
      </c>
      <c r="K24" s="28">
        <v>79290</v>
      </c>
      <c r="L24" s="28">
        <v>1583789</v>
      </c>
      <c r="M24" s="28">
        <v>62044</v>
      </c>
      <c r="N24" s="28">
        <v>41667</v>
      </c>
      <c r="O24" s="28">
        <v>18419</v>
      </c>
      <c r="P24" s="28">
        <v>209</v>
      </c>
      <c r="Q24" s="28">
        <v>0</v>
      </c>
      <c r="R24" s="28">
        <v>16489</v>
      </c>
      <c r="S24" s="29" t="s">
        <v>45</v>
      </c>
      <c r="T24" s="28">
        <v>6550</v>
      </c>
      <c r="U24" s="28">
        <v>20377</v>
      </c>
      <c r="V24" s="28">
        <v>3364886</v>
      </c>
      <c r="W24" s="28">
        <v>1760720</v>
      </c>
      <c r="X24" s="28">
        <v>337183</v>
      </c>
      <c r="Y24" s="28">
        <v>209</v>
      </c>
      <c r="Z24" s="28">
        <v>746100</v>
      </c>
      <c r="AA24" s="28">
        <v>591388</v>
      </c>
      <c r="AB24" s="29" t="s">
        <v>45</v>
      </c>
      <c r="AC24" s="28">
        <v>85840</v>
      </c>
      <c r="AD24" s="28">
        <v>1604166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  <c r="AM24" s="28">
        <v>2101725</v>
      </c>
      <c r="AN24" s="28">
        <v>151672</v>
      </c>
      <c r="AO24" s="28">
        <v>151672</v>
      </c>
      <c r="AP24" s="28">
        <v>0</v>
      </c>
      <c r="AQ24" s="28">
        <v>0</v>
      </c>
      <c r="AR24" s="28">
        <v>0</v>
      </c>
      <c r="AS24" s="28">
        <v>909</v>
      </c>
      <c r="AT24" s="28">
        <v>0</v>
      </c>
      <c r="AU24" s="28">
        <v>909</v>
      </c>
      <c r="AV24" s="28">
        <v>0</v>
      </c>
      <c r="AW24" s="28">
        <v>0</v>
      </c>
      <c r="AX24" s="28">
        <v>1949144</v>
      </c>
      <c r="AY24" s="28">
        <v>404843</v>
      </c>
      <c r="AZ24" s="28">
        <v>1278839</v>
      </c>
      <c r="BA24" s="28">
        <v>70007</v>
      </c>
      <c r="BB24" s="28">
        <v>195455</v>
      </c>
      <c r="BC24" s="28">
        <v>0</v>
      </c>
      <c r="BD24" s="28">
        <v>0</v>
      </c>
      <c r="BE24" s="28">
        <v>1201117</v>
      </c>
      <c r="BF24" s="28">
        <v>3302842</v>
      </c>
      <c r="BG24" s="28">
        <v>0</v>
      </c>
      <c r="BH24" s="28">
        <v>0</v>
      </c>
      <c r="BI24" s="28">
        <v>0</v>
      </c>
      <c r="BJ24" s="28">
        <v>0</v>
      </c>
      <c r="BK24" s="28">
        <v>0</v>
      </c>
      <c r="BL24" s="28">
        <v>0</v>
      </c>
      <c r="BM24" s="28">
        <v>0</v>
      </c>
      <c r="BN24" s="28">
        <v>0</v>
      </c>
      <c r="BO24" s="28">
        <v>61155</v>
      </c>
      <c r="BP24" s="28">
        <v>7222</v>
      </c>
      <c r="BQ24" s="28">
        <v>7222</v>
      </c>
      <c r="BR24" s="28">
        <v>0</v>
      </c>
      <c r="BS24" s="28">
        <v>0</v>
      </c>
      <c r="BT24" s="28">
        <v>0</v>
      </c>
      <c r="BU24" s="28">
        <v>35453</v>
      </c>
      <c r="BV24" s="28">
        <v>682</v>
      </c>
      <c r="BW24" s="28">
        <v>34771</v>
      </c>
      <c r="BX24" s="28">
        <v>0</v>
      </c>
      <c r="BY24" s="28">
        <v>0</v>
      </c>
      <c r="BZ24" s="28">
        <v>18480</v>
      </c>
      <c r="CA24" s="28">
        <v>18480</v>
      </c>
      <c r="CB24" s="28">
        <v>0</v>
      </c>
      <c r="CC24" s="28">
        <v>0</v>
      </c>
      <c r="CD24" s="28">
        <v>0</v>
      </c>
      <c r="CE24" s="28">
        <v>0</v>
      </c>
      <c r="CF24" s="28">
        <v>0</v>
      </c>
      <c r="CG24" s="28">
        <v>889</v>
      </c>
      <c r="CH24" s="28">
        <v>62044</v>
      </c>
      <c r="CI24" s="28">
        <v>0</v>
      </c>
      <c r="CJ24" s="28">
        <v>0</v>
      </c>
      <c r="CK24" s="28">
        <v>0</v>
      </c>
      <c r="CL24" s="28">
        <v>0</v>
      </c>
      <c r="CM24" s="28">
        <v>0</v>
      </c>
      <c r="CN24" s="28">
        <v>0</v>
      </c>
      <c r="CO24" s="28">
        <v>0</v>
      </c>
      <c r="CP24" s="28">
        <v>0</v>
      </c>
      <c r="CQ24" s="28">
        <v>2162880</v>
      </c>
      <c r="CR24" s="28">
        <v>158894</v>
      </c>
      <c r="CS24" s="28">
        <v>158894</v>
      </c>
      <c r="CT24" s="28">
        <v>0</v>
      </c>
      <c r="CU24" s="28">
        <v>0</v>
      </c>
      <c r="CV24" s="28">
        <v>0</v>
      </c>
      <c r="CW24" s="28">
        <v>36362</v>
      </c>
      <c r="CX24" s="28">
        <v>682</v>
      </c>
      <c r="CY24" s="28">
        <v>35680</v>
      </c>
      <c r="CZ24" s="28">
        <v>0</v>
      </c>
      <c r="DA24" s="28">
        <v>0</v>
      </c>
      <c r="DB24" s="28">
        <v>1967624</v>
      </c>
      <c r="DC24" s="28">
        <v>423323</v>
      </c>
      <c r="DD24" s="28">
        <v>1278839</v>
      </c>
      <c r="DE24" s="28">
        <v>70007</v>
      </c>
      <c r="DF24" s="28">
        <v>195455</v>
      </c>
      <c r="DG24" s="28">
        <v>0</v>
      </c>
      <c r="DH24" s="28">
        <v>0</v>
      </c>
      <c r="DI24" s="28">
        <v>1202006</v>
      </c>
      <c r="DJ24" s="28">
        <v>3364886</v>
      </c>
    </row>
    <row r="25" spans="1:114" ht="13.5" customHeight="1" x14ac:dyDescent="0.55000000000000004">
      <c r="A25" s="26" t="s">
        <v>42</v>
      </c>
      <c r="B25" s="27" t="s">
        <v>80</v>
      </c>
      <c r="C25" s="26" t="s">
        <v>81</v>
      </c>
      <c r="D25" s="28">
        <v>287854</v>
      </c>
      <c r="E25" s="28">
        <v>66739</v>
      </c>
      <c r="F25" s="28">
        <v>0</v>
      </c>
      <c r="G25" s="28">
        <v>0</v>
      </c>
      <c r="H25" s="28">
        <v>39600</v>
      </c>
      <c r="I25" s="28">
        <v>25272</v>
      </c>
      <c r="J25" s="29" t="s">
        <v>45</v>
      </c>
      <c r="K25" s="28">
        <v>1867</v>
      </c>
      <c r="L25" s="28">
        <v>221115</v>
      </c>
      <c r="M25" s="28">
        <v>76785</v>
      </c>
      <c r="N25" s="28">
        <v>19712</v>
      </c>
      <c r="O25" s="28">
        <v>0</v>
      </c>
      <c r="P25" s="28">
        <v>0</v>
      </c>
      <c r="Q25" s="28">
        <v>0</v>
      </c>
      <c r="R25" s="28">
        <v>17253</v>
      </c>
      <c r="S25" s="29" t="s">
        <v>45</v>
      </c>
      <c r="T25" s="28">
        <v>2459</v>
      </c>
      <c r="U25" s="28">
        <v>57073</v>
      </c>
      <c r="V25" s="28">
        <v>364639</v>
      </c>
      <c r="W25" s="28">
        <v>86451</v>
      </c>
      <c r="X25" s="28">
        <v>0</v>
      </c>
      <c r="Y25" s="28">
        <v>0</v>
      </c>
      <c r="Z25" s="28">
        <v>39600</v>
      </c>
      <c r="AA25" s="28">
        <v>42525</v>
      </c>
      <c r="AB25" s="29" t="s">
        <v>45</v>
      </c>
      <c r="AC25" s="28">
        <v>4326</v>
      </c>
      <c r="AD25" s="28">
        <v>278188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40946</v>
      </c>
      <c r="AM25" s="28">
        <v>82304</v>
      </c>
      <c r="AN25" s="28">
        <v>0</v>
      </c>
      <c r="AO25" s="28">
        <v>0</v>
      </c>
      <c r="AP25" s="28">
        <v>0</v>
      </c>
      <c r="AQ25" s="28">
        <v>0</v>
      </c>
      <c r="AR25" s="28">
        <v>0</v>
      </c>
      <c r="AS25" s="28">
        <v>0</v>
      </c>
      <c r="AT25" s="28">
        <v>0</v>
      </c>
      <c r="AU25" s="28">
        <v>0</v>
      </c>
      <c r="AV25" s="28">
        <v>0</v>
      </c>
      <c r="AW25" s="28">
        <v>0</v>
      </c>
      <c r="AX25" s="28">
        <v>82304</v>
      </c>
      <c r="AY25" s="28">
        <v>68180</v>
      </c>
      <c r="AZ25" s="28">
        <v>0</v>
      </c>
      <c r="BA25" s="28">
        <v>11000</v>
      </c>
      <c r="BB25" s="28">
        <v>3124</v>
      </c>
      <c r="BC25" s="28">
        <v>111139</v>
      </c>
      <c r="BD25" s="28">
        <v>0</v>
      </c>
      <c r="BE25" s="28">
        <v>53465</v>
      </c>
      <c r="BF25" s="28">
        <v>135769</v>
      </c>
      <c r="BG25" s="28">
        <v>21252</v>
      </c>
      <c r="BH25" s="28">
        <v>21252</v>
      </c>
      <c r="BI25" s="28">
        <v>0</v>
      </c>
      <c r="BJ25" s="28">
        <v>0</v>
      </c>
      <c r="BK25" s="28">
        <v>0</v>
      </c>
      <c r="BL25" s="28">
        <v>21252</v>
      </c>
      <c r="BM25" s="28">
        <v>0</v>
      </c>
      <c r="BN25" s="28">
        <v>0</v>
      </c>
      <c r="BO25" s="28">
        <v>51656</v>
      </c>
      <c r="BP25" s="28">
        <v>0</v>
      </c>
      <c r="BQ25" s="28">
        <v>0</v>
      </c>
      <c r="BR25" s="28">
        <v>0</v>
      </c>
      <c r="BS25" s="28">
        <v>0</v>
      </c>
      <c r="BT25" s="28">
        <v>0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51656</v>
      </c>
      <c r="CA25" s="28">
        <v>15400</v>
      </c>
      <c r="CB25" s="28">
        <v>0</v>
      </c>
      <c r="CC25" s="28">
        <v>0</v>
      </c>
      <c r="CD25" s="28">
        <v>36256</v>
      </c>
      <c r="CE25" s="28">
        <v>0</v>
      </c>
      <c r="CF25" s="28">
        <v>0</v>
      </c>
      <c r="CG25" s="28">
        <v>3877</v>
      </c>
      <c r="CH25" s="28">
        <v>76785</v>
      </c>
      <c r="CI25" s="28">
        <v>21252</v>
      </c>
      <c r="CJ25" s="28">
        <v>21252</v>
      </c>
      <c r="CK25" s="28">
        <v>0</v>
      </c>
      <c r="CL25" s="28">
        <v>0</v>
      </c>
      <c r="CM25" s="28">
        <v>0</v>
      </c>
      <c r="CN25" s="28">
        <v>21252</v>
      </c>
      <c r="CO25" s="28">
        <v>0</v>
      </c>
      <c r="CP25" s="28">
        <v>40946</v>
      </c>
      <c r="CQ25" s="28">
        <v>133960</v>
      </c>
      <c r="CR25" s="28">
        <v>0</v>
      </c>
      <c r="CS25" s="28">
        <v>0</v>
      </c>
      <c r="CT25" s="28">
        <v>0</v>
      </c>
      <c r="CU25" s="28">
        <v>0</v>
      </c>
      <c r="CV25" s="28">
        <v>0</v>
      </c>
      <c r="CW25" s="28">
        <v>0</v>
      </c>
      <c r="CX25" s="28">
        <v>0</v>
      </c>
      <c r="CY25" s="28">
        <v>0</v>
      </c>
      <c r="CZ25" s="28">
        <v>0</v>
      </c>
      <c r="DA25" s="28">
        <v>0</v>
      </c>
      <c r="DB25" s="28">
        <v>133960</v>
      </c>
      <c r="DC25" s="28">
        <v>83580</v>
      </c>
      <c r="DD25" s="28">
        <v>0</v>
      </c>
      <c r="DE25" s="28">
        <v>11000</v>
      </c>
      <c r="DF25" s="28">
        <v>39380</v>
      </c>
      <c r="DG25" s="28">
        <v>111139</v>
      </c>
      <c r="DH25" s="28">
        <v>0</v>
      </c>
      <c r="DI25" s="28">
        <v>57342</v>
      </c>
      <c r="DJ25" s="28">
        <v>212554</v>
      </c>
    </row>
    <row r="26" spans="1:114" ht="13.5" customHeight="1" x14ac:dyDescent="0.55000000000000004">
      <c r="A26" s="26" t="s">
        <v>42</v>
      </c>
      <c r="B26" s="27" t="s">
        <v>82</v>
      </c>
      <c r="C26" s="26" t="s">
        <v>83</v>
      </c>
      <c r="D26" s="28">
        <v>984048</v>
      </c>
      <c r="E26" s="28">
        <v>307046</v>
      </c>
      <c r="F26" s="28">
        <v>50309</v>
      </c>
      <c r="G26" s="28">
        <v>0</v>
      </c>
      <c r="H26" s="28">
        <v>144900</v>
      </c>
      <c r="I26" s="28">
        <v>61485</v>
      </c>
      <c r="J26" s="29" t="s">
        <v>45</v>
      </c>
      <c r="K26" s="28">
        <v>50352</v>
      </c>
      <c r="L26" s="28">
        <v>677002</v>
      </c>
      <c r="M26" s="28">
        <v>53262</v>
      </c>
      <c r="N26" s="28">
        <v>27894</v>
      </c>
      <c r="O26" s="28">
        <v>0</v>
      </c>
      <c r="P26" s="28">
        <v>0</v>
      </c>
      <c r="Q26" s="28">
        <v>0</v>
      </c>
      <c r="R26" s="28">
        <v>20661</v>
      </c>
      <c r="S26" s="29" t="s">
        <v>45</v>
      </c>
      <c r="T26" s="28">
        <v>7233</v>
      </c>
      <c r="U26" s="28">
        <v>25368</v>
      </c>
      <c r="V26" s="28">
        <v>1037310</v>
      </c>
      <c r="W26" s="28">
        <v>334940</v>
      </c>
      <c r="X26" s="28">
        <v>50309</v>
      </c>
      <c r="Y26" s="28">
        <v>0</v>
      </c>
      <c r="Z26" s="28">
        <v>144900</v>
      </c>
      <c r="AA26" s="28">
        <v>82146</v>
      </c>
      <c r="AB26" s="29" t="s">
        <v>45</v>
      </c>
      <c r="AC26" s="28">
        <v>57585</v>
      </c>
      <c r="AD26" s="28">
        <v>702370</v>
      </c>
      <c r="AE26" s="28">
        <v>174020</v>
      </c>
      <c r="AF26" s="28">
        <v>174020</v>
      </c>
      <c r="AG26" s="28">
        <v>0</v>
      </c>
      <c r="AH26" s="28">
        <v>174020</v>
      </c>
      <c r="AI26" s="28">
        <v>0</v>
      </c>
      <c r="AJ26" s="28">
        <v>0</v>
      </c>
      <c r="AK26" s="28">
        <v>0</v>
      </c>
      <c r="AL26" s="28">
        <v>0</v>
      </c>
      <c r="AM26" s="28">
        <v>378313</v>
      </c>
      <c r="AN26" s="28">
        <v>7033</v>
      </c>
      <c r="AO26" s="28">
        <v>7033</v>
      </c>
      <c r="AP26" s="28">
        <v>0</v>
      </c>
      <c r="AQ26" s="28">
        <v>0</v>
      </c>
      <c r="AR26" s="28">
        <v>0</v>
      </c>
      <c r="AS26" s="28">
        <v>166234</v>
      </c>
      <c r="AT26" s="28">
        <v>126150</v>
      </c>
      <c r="AU26" s="28">
        <v>26361</v>
      </c>
      <c r="AV26" s="28">
        <v>13723</v>
      </c>
      <c r="AW26" s="28">
        <v>0</v>
      </c>
      <c r="AX26" s="28">
        <v>205046</v>
      </c>
      <c r="AY26" s="28">
        <v>113263</v>
      </c>
      <c r="AZ26" s="28">
        <v>66969</v>
      </c>
      <c r="BA26" s="28">
        <v>24814</v>
      </c>
      <c r="BB26" s="28">
        <v>0</v>
      </c>
      <c r="BC26" s="28">
        <v>431715</v>
      </c>
      <c r="BD26" s="28">
        <v>0</v>
      </c>
      <c r="BE26" s="28">
        <v>0</v>
      </c>
      <c r="BF26" s="28">
        <v>552333</v>
      </c>
      <c r="BG26" s="28">
        <v>0</v>
      </c>
      <c r="BH26" s="28">
        <v>0</v>
      </c>
      <c r="BI26" s="28">
        <v>0</v>
      </c>
      <c r="BJ26" s="28">
        <v>0</v>
      </c>
      <c r="BK26" s="28">
        <v>0</v>
      </c>
      <c r="BL26" s="28">
        <v>0</v>
      </c>
      <c r="BM26" s="28">
        <v>0</v>
      </c>
      <c r="BN26" s="28">
        <v>0</v>
      </c>
      <c r="BO26" s="28">
        <v>53262</v>
      </c>
      <c r="BP26" s="28">
        <v>7033</v>
      </c>
      <c r="BQ26" s="28">
        <v>7033</v>
      </c>
      <c r="BR26" s="28">
        <v>0</v>
      </c>
      <c r="BS26" s="28">
        <v>0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46229</v>
      </c>
      <c r="CA26" s="28">
        <v>38995</v>
      </c>
      <c r="CB26" s="28">
        <v>0</v>
      </c>
      <c r="CC26" s="28">
        <v>7234</v>
      </c>
      <c r="CD26" s="28">
        <v>0</v>
      </c>
      <c r="CE26" s="28">
        <v>0</v>
      </c>
      <c r="CF26" s="28">
        <v>0</v>
      </c>
      <c r="CG26" s="28">
        <v>0</v>
      </c>
      <c r="CH26" s="28">
        <v>53262</v>
      </c>
      <c r="CI26" s="28">
        <v>174020</v>
      </c>
      <c r="CJ26" s="28">
        <v>174020</v>
      </c>
      <c r="CK26" s="28">
        <v>0</v>
      </c>
      <c r="CL26" s="28">
        <v>174020</v>
      </c>
      <c r="CM26" s="28">
        <v>0</v>
      </c>
      <c r="CN26" s="28">
        <v>0</v>
      </c>
      <c r="CO26" s="28">
        <v>0</v>
      </c>
      <c r="CP26" s="28">
        <v>0</v>
      </c>
      <c r="CQ26" s="28">
        <v>431575</v>
      </c>
      <c r="CR26" s="28">
        <v>14066</v>
      </c>
      <c r="CS26" s="28">
        <v>14066</v>
      </c>
      <c r="CT26" s="28">
        <v>0</v>
      </c>
      <c r="CU26" s="28">
        <v>0</v>
      </c>
      <c r="CV26" s="28">
        <v>0</v>
      </c>
      <c r="CW26" s="28">
        <v>166234</v>
      </c>
      <c r="CX26" s="28">
        <v>126150</v>
      </c>
      <c r="CY26" s="28">
        <v>26361</v>
      </c>
      <c r="CZ26" s="28">
        <v>13723</v>
      </c>
      <c r="DA26" s="28">
        <v>0</v>
      </c>
      <c r="DB26" s="28">
        <v>251275</v>
      </c>
      <c r="DC26" s="28">
        <v>152258</v>
      </c>
      <c r="DD26" s="28">
        <v>66969</v>
      </c>
      <c r="DE26" s="28">
        <v>32048</v>
      </c>
      <c r="DF26" s="28">
        <v>0</v>
      </c>
      <c r="DG26" s="28">
        <v>431715</v>
      </c>
      <c r="DH26" s="28">
        <v>0</v>
      </c>
      <c r="DI26" s="28">
        <v>0</v>
      </c>
      <c r="DJ26" s="28">
        <v>605595</v>
      </c>
    </row>
    <row r="27" spans="1:114" ht="13.5" customHeight="1" x14ac:dyDescent="0.55000000000000004">
      <c r="A27" s="26" t="s">
        <v>42</v>
      </c>
      <c r="B27" s="27" t="s">
        <v>84</v>
      </c>
      <c r="C27" s="26" t="s">
        <v>85</v>
      </c>
      <c r="D27" s="28">
        <v>531783</v>
      </c>
      <c r="E27" s="28">
        <v>97216</v>
      </c>
      <c r="F27" s="28">
        <v>0</v>
      </c>
      <c r="G27" s="28">
        <v>0</v>
      </c>
      <c r="H27" s="28">
        <v>0</v>
      </c>
      <c r="I27" s="28">
        <v>87810</v>
      </c>
      <c r="J27" s="29" t="s">
        <v>45</v>
      </c>
      <c r="K27" s="28">
        <v>9406</v>
      </c>
      <c r="L27" s="28">
        <v>434567</v>
      </c>
      <c r="M27" s="28">
        <v>38949</v>
      </c>
      <c r="N27" s="28">
        <v>5493</v>
      </c>
      <c r="O27" s="28">
        <v>0</v>
      </c>
      <c r="P27" s="28">
        <v>0</v>
      </c>
      <c r="Q27" s="28">
        <v>0</v>
      </c>
      <c r="R27" s="28">
        <v>5493</v>
      </c>
      <c r="S27" s="29" t="s">
        <v>45</v>
      </c>
      <c r="T27" s="28">
        <v>0</v>
      </c>
      <c r="U27" s="28">
        <v>33456</v>
      </c>
      <c r="V27" s="28">
        <v>570732</v>
      </c>
      <c r="W27" s="28">
        <v>102709</v>
      </c>
      <c r="X27" s="28">
        <v>0</v>
      </c>
      <c r="Y27" s="28">
        <v>0</v>
      </c>
      <c r="Z27" s="28">
        <v>0</v>
      </c>
      <c r="AA27" s="28">
        <v>93303</v>
      </c>
      <c r="AB27" s="29" t="s">
        <v>45</v>
      </c>
      <c r="AC27" s="28">
        <v>9406</v>
      </c>
      <c r="AD27" s="28">
        <v>468023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0</v>
      </c>
      <c r="AK27" s="28">
        <v>0</v>
      </c>
      <c r="AL27" s="28">
        <v>0</v>
      </c>
      <c r="AM27" s="28">
        <v>511440</v>
      </c>
      <c r="AN27" s="28">
        <v>178447</v>
      </c>
      <c r="AO27" s="28">
        <v>43350</v>
      </c>
      <c r="AP27" s="28">
        <v>77536</v>
      </c>
      <c r="AQ27" s="28">
        <v>53240</v>
      </c>
      <c r="AR27" s="28">
        <v>4321</v>
      </c>
      <c r="AS27" s="28">
        <v>124130</v>
      </c>
      <c r="AT27" s="28">
        <v>19523</v>
      </c>
      <c r="AU27" s="28">
        <v>91299</v>
      </c>
      <c r="AV27" s="28">
        <v>13308</v>
      </c>
      <c r="AW27" s="28">
        <v>19030</v>
      </c>
      <c r="AX27" s="28">
        <v>189833</v>
      </c>
      <c r="AY27" s="28">
        <v>113789</v>
      </c>
      <c r="AZ27" s="28">
        <v>66958</v>
      </c>
      <c r="BA27" s="28">
        <v>9086</v>
      </c>
      <c r="BB27" s="28">
        <v>0</v>
      </c>
      <c r="BC27" s="28">
        <v>0</v>
      </c>
      <c r="BD27" s="28">
        <v>0</v>
      </c>
      <c r="BE27" s="28">
        <v>20343</v>
      </c>
      <c r="BF27" s="28">
        <v>531783</v>
      </c>
      <c r="BG27" s="28">
        <v>0</v>
      </c>
      <c r="BH27" s="28">
        <v>0</v>
      </c>
      <c r="BI27" s="28">
        <v>0</v>
      </c>
      <c r="BJ27" s="28">
        <v>0</v>
      </c>
      <c r="BK27" s="28">
        <v>0</v>
      </c>
      <c r="BL27" s="28">
        <v>0</v>
      </c>
      <c r="BM27" s="28">
        <v>0</v>
      </c>
      <c r="BN27" s="28">
        <v>0</v>
      </c>
      <c r="BO27" s="28">
        <v>38949</v>
      </c>
      <c r="BP27" s="28">
        <v>0</v>
      </c>
      <c r="BQ27" s="28">
        <v>0</v>
      </c>
      <c r="BR27" s="28">
        <v>0</v>
      </c>
      <c r="BS27" s="28">
        <v>0</v>
      </c>
      <c r="BT27" s="28">
        <v>0</v>
      </c>
      <c r="BU27" s="28">
        <v>14022</v>
      </c>
      <c r="BV27" s="28">
        <v>0</v>
      </c>
      <c r="BW27" s="28">
        <v>0</v>
      </c>
      <c r="BX27" s="28">
        <v>14022</v>
      </c>
      <c r="BY27" s="28">
        <v>0</v>
      </c>
      <c r="BZ27" s="28">
        <v>24927</v>
      </c>
      <c r="CA27" s="28">
        <v>4905</v>
      </c>
      <c r="CB27" s="28">
        <v>0</v>
      </c>
      <c r="CC27" s="28">
        <v>20022</v>
      </c>
      <c r="CD27" s="28">
        <v>0</v>
      </c>
      <c r="CE27" s="28">
        <v>0</v>
      </c>
      <c r="CF27" s="28">
        <v>0</v>
      </c>
      <c r="CG27" s="28">
        <v>0</v>
      </c>
      <c r="CH27" s="28">
        <v>38949</v>
      </c>
      <c r="CI27" s="28">
        <v>0</v>
      </c>
      <c r="CJ27" s="28">
        <v>0</v>
      </c>
      <c r="CK27" s="28">
        <v>0</v>
      </c>
      <c r="CL27" s="28">
        <v>0</v>
      </c>
      <c r="CM27" s="28">
        <v>0</v>
      </c>
      <c r="CN27" s="28">
        <v>0</v>
      </c>
      <c r="CO27" s="28">
        <v>0</v>
      </c>
      <c r="CP27" s="28">
        <v>0</v>
      </c>
      <c r="CQ27" s="28">
        <v>550389</v>
      </c>
      <c r="CR27" s="28">
        <v>178447</v>
      </c>
      <c r="CS27" s="28">
        <v>43350</v>
      </c>
      <c r="CT27" s="28">
        <v>77536</v>
      </c>
      <c r="CU27" s="28">
        <v>53240</v>
      </c>
      <c r="CV27" s="28">
        <v>4321</v>
      </c>
      <c r="CW27" s="28">
        <v>138152</v>
      </c>
      <c r="CX27" s="28">
        <v>19523</v>
      </c>
      <c r="CY27" s="28">
        <v>91299</v>
      </c>
      <c r="CZ27" s="28">
        <v>27330</v>
      </c>
      <c r="DA27" s="28">
        <v>19030</v>
      </c>
      <c r="DB27" s="28">
        <v>214760</v>
      </c>
      <c r="DC27" s="28">
        <v>118694</v>
      </c>
      <c r="DD27" s="28">
        <v>66958</v>
      </c>
      <c r="DE27" s="28">
        <v>29108</v>
      </c>
      <c r="DF27" s="28">
        <v>0</v>
      </c>
      <c r="DG27" s="28">
        <v>0</v>
      </c>
      <c r="DH27" s="28">
        <v>0</v>
      </c>
      <c r="DI27" s="28">
        <v>20343</v>
      </c>
      <c r="DJ27" s="28">
        <v>570732</v>
      </c>
    </row>
    <row r="28" spans="1:114" ht="13.5" customHeight="1" x14ac:dyDescent="0.55000000000000004">
      <c r="A28" s="26" t="s">
        <v>42</v>
      </c>
      <c r="B28" s="27" t="s">
        <v>86</v>
      </c>
      <c r="C28" s="26" t="s">
        <v>87</v>
      </c>
      <c r="D28" s="28">
        <v>789514</v>
      </c>
      <c r="E28" s="28">
        <v>171825</v>
      </c>
      <c r="F28" s="28">
        <v>0</v>
      </c>
      <c r="G28" s="28">
        <v>0</v>
      </c>
      <c r="H28" s="28">
        <v>83700</v>
      </c>
      <c r="I28" s="28">
        <v>65577</v>
      </c>
      <c r="J28" s="29" t="s">
        <v>45</v>
      </c>
      <c r="K28" s="28">
        <v>22548</v>
      </c>
      <c r="L28" s="28">
        <v>617689</v>
      </c>
      <c r="M28" s="28">
        <v>59711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9" t="s">
        <v>45</v>
      </c>
      <c r="T28" s="28">
        <v>0</v>
      </c>
      <c r="U28" s="28">
        <v>59711</v>
      </c>
      <c r="V28" s="28">
        <v>849225</v>
      </c>
      <c r="W28" s="28">
        <v>171825</v>
      </c>
      <c r="X28" s="28">
        <v>0</v>
      </c>
      <c r="Y28" s="28">
        <v>0</v>
      </c>
      <c r="Z28" s="28">
        <v>83700</v>
      </c>
      <c r="AA28" s="28">
        <v>65577</v>
      </c>
      <c r="AB28" s="29" t="s">
        <v>45</v>
      </c>
      <c r="AC28" s="28">
        <v>22548</v>
      </c>
      <c r="AD28" s="28">
        <v>677400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89326</v>
      </c>
      <c r="AM28" s="28">
        <v>429729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8">
        <v>87797</v>
      </c>
      <c r="AT28" s="28">
        <v>32523</v>
      </c>
      <c r="AU28" s="28">
        <v>12653</v>
      </c>
      <c r="AV28" s="28">
        <v>42621</v>
      </c>
      <c r="AW28" s="28">
        <v>0</v>
      </c>
      <c r="AX28" s="28">
        <v>341932</v>
      </c>
      <c r="AY28" s="28">
        <v>278696</v>
      </c>
      <c r="AZ28" s="28">
        <v>54375</v>
      </c>
      <c r="BA28" s="28">
        <v>8861</v>
      </c>
      <c r="BB28" s="28">
        <v>0</v>
      </c>
      <c r="BC28" s="28">
        <v>270235</v>
      </c>
      <c r="BD28" s="28">
        <v>0</v>
      </c>
      <c r="BE28" s="28">
        <v>224</v>
      </c>
      <c r="BF28" s="28">
        <v>429953</v>
      </c>
      <c r="BG28" s="28">
        <v>0</v>
      </c>
      <c r="BH28" s="28">
        <v>0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0</v>
      </c>
      <c r="BP28" s="28">
        <v>0</v>
      </c>
      <c r="BQ28" s="28">
        <v>0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>
        <v>0</v>
      </c>
      <c r="CC28" s="28">
        <v>0</v>
      </c>
      <c r="CD28" s="28">
        <v>0</v>
      </c>
      <c r="CE28" s="28">
        <v>59711</v>
      </c>
      <c r="CF28" s="28">
        <v>0</v>
      </c>
      <c r="CG28" s="28">
        <v>0</v>
      </c>
      <c r="CH28" s="28">
        <v>0</v>
      </c>
      <c r="CI28" s="28">
        <v>0</v>
      </c>
      <c r="CJ28" s="28">
        <v>0</v>
      </c>
      <c r="CK28" s="28">
        <v>0</v>
      </c>
      <c r="CL28" s="28">
        <v>0</v>
      </c>
      <c r="CM28" s="28">
        <v>0</v>
      </c>
      <c r="CN28" s="28">
        <v>0</v>
      </c>
      <c r="CO28" s="28">
        <v>0</v>
      </c>
      <c r="CP28" s="28">
        <v>89326</v>
      </c>
      <c r="CQ28" s="28">
        <v>429729</v>
      </c>
      <c r="CR28" s="28">
        <v>0</v>
      </c>
      <c r="CS28" s="28">
        <v>0</v>
      </c>
      <c r="CT28" s="28">
        <v>0</v>
      </c>
      <c r="CU28" s="28">
        <v>0</v>
      </c>
      <c r="CV28" s="28">
        <v>0</v>
      </c>
      <c r="CW28" s="28">
        <v>87797</v>
      </c>
      <c r="CX28" s="28">
        <v>32523</v>
      </c>
      <c r="CY28" s="28">
        <v>12653</v>
      </c>
      <c r="CZ28" s="28">
        <v>42621</v>
      </c>
      <c r="DA28" s="28">
        <v>0</v>
      </c>
      <c r="DB28" s="28">
        <v>341932</v>
      </c>
      <c r="DC28" s="28">
        <v>278696</v>
      </c>
      <c r="DD28" s="28">
        <v>54375</v>
      </c>
      <c r="DE28" s="28">
        <v>8861</v>
      </c>
      <c r="DF28" s="28">
        <v>0</v>
      </c>
      <c r="DG28" s="28">
        <v>329946</v>
      </c>
      <c r="DH28" s="28">
        <v>0</v>
      </c>
      <c r="DI28" s="28">
        <v>224</v>
      </c>
      <c r="DJ28" s="28">
        <v>429953</v>
      </c>
    </row>
    <row r="29" spans="1:114" ht="13.5" customHeight="1" x14ac:dyDescent="0.55000000000000004">
      <c r="A29" s="26" t="s">
        <v>42</v>
      </c>
      <c r="B29" s="27" t="s">
        <v>88</v>
      </c>
      <c r="C29" s="26" t="s">
        <v>89</v>
      </c>
      <c r="D29" s="28">
        <v>207239</v>
      </c>
      <c r="E29" s="28">
        <v>33989</v>
      </c>
      <c r="F29" s="28">
        <v>0</v>
      </c>
      <c r="G29" s="28">
        <v>0</v>
      </c>
      <c r="H29" s="28">
        <v>0</v>
      </c>
      <c r="I29" s="28">
        <v>31144</v>
      </c>
      <c r="J29" s="29" t="s">
        <v>45</v>
      </c>
      <c r="K29" s="28">
        <v>2845</v>
      </c>
      <c r="L29" s="28">
        <v>173250</v>
      </c>
      <c r="M29" s="28">
        <v>30133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9" t="s">
        <v>45</v>
      </c>
      <c r="T29" s="28">
        <v>0</v>
      </c>
      <c r="U29" s="28">
        <v>30133</v>
      </c>
      <c r="V29" s="28">
        <v>237372</v>
      </c>
      <c r="W29" s="28">
        <v>33989</v>
      </c>
      <c r="X29" s="28">
        <v>0</v>
      </c>
      <c r="Y29" s="28">
        <v>0</v>
      </c>
      <c r="Z29" s="28">
        <v>0</v>
      </c>
      <c r="AA29" s="28">
        <v>31144</v>
      </c>
      <c r="AB29" s="29" t="s">
        <v>45</v>
      </c>
      <c r="AC29" s="28">
        <v>2845</v>
      </c>
      <c r="AD29" s="28">
        <v>203383</v>
      </c>
      <c r="AE29" s="28">
        <v>15400</v>
      </c>
      <c r="AF29" s="28">
        <v>15400</v>
      </c>
      <c r="AG29" s="28">
        <v>0</v>
      </c>
      <c r="AH29" s="28">
        <v>0</v>
      </c>
      <c r="AI29" s="28">
        <v>15400</v>
      </c>
      <c r="AJ29" s="28">
        <v>0</v>
      </c>
      <c r="AK29" s="28">
        <v>0</v>
      </c>
      <c r="AL29" s="28">
        <v>0</v>
      </c>
      <c r="AM29" s="28">
        <v>191553</v>
      </c>
      <c r="AN29" s="28">
        <v>5830</v>
      </c>
      <c r="AO29" s="28">
        <v>5830</v>
      </c>
      <c r="AP29" s="28">
        <v>0</v>
      </c>
      <c r="AQ29" s="28">
        <v>0</v>
      </c>
      <c r="AR29" s="28">
        <v>0</v>
      </c>
      <c r="AS29" s="28">
        <v>33034</v>
      </c>
      <c r="AT29" s="28">
        <v>0</v>
      </c>
      <c r="AU29" s="28">
        <v>25774</v>
      </c>
      <c r="AV29" s="28">
        <v>7260</v>
      </c>
      <c r="AW29" s="28">
        <v>0</v>
      </c>
      <c r="AX29" s="28">
        <v>152689</v>
      </c>
      <c r="AY29" s="28">
        <v>84204</v>
      </c>
      <c r="AZ29" s="28">
        <v>55598</v>
      </c>
      <c r="BA29" s="28">
        <v>12887</v>
      </c>
      <c r="BB29" s="28">
        <v>0</v>
      </c>
      <c r="BC29" s="28">
        <v>0</v>
      </c>
      <c r="BD29" s="28">
        <v>0</v>
      </c>
      <c r="BE29" s="28">
        <v>286</v>
      </c>
      <c r="BF29" s="28">
        <v>207239</v>
      </c>
      <c r="BG29" s="28">
        <v>0</v>
      </c>
      <c r="BH29" s="28">
        <v>0</v>
      </c>
      <c r="BI29" s="28">
        <v>0</v>
      </c>
      <c r="BJ29" s="28">
        <v>0</v>
      </c>
      <c r="BK29" s="28">
        <v>0</v>
      </c>
      <c r="BL29" s="28">
        <v>0</v>
      </c>
      <c r="BM29" s="28">
        <v>0</v>
      </c>
      <c r="BN29" s="28">
        <v>0</v>
      </c>
      <c r="BO29" s="28">
        <v>30133</v>
      </c>
      <c r="BP29" s="28">
        <v>5830</v>
      </c>
      <c r="BQ29" s="28">
        <v>5830</v>
      </c>
      <c r="BR29" s="28">
        <v>0</v>
      </c>
      <c r="BS29" s="28">
        <v>0</v>
      </c>
      <c r="BT29" s="28">
        <v>0</v>
      </c>
      <c r="BU29" s="28">
        <v>17988</v>
      </c>
      <c r="BV29" s="28">
        <v>0</v>
      </c>
      <c r="BW29" s="28">
        <v>17988</v>
      </c>
      <c r="BX29" s="28">
        <v>0</v>
      </c>
      <c r="BY29" s="28">
        <v>0</v>
      </c>
      <c r="BZ29" s="28">
        <v>6224</v>
      </c>
      <c r="CA29" s="28">
        <v>0</v>
      </c>
      <c r="CB29" s="28">
        <v>6224</v>
      </c>
      <c r="CC29" s="28">
        <v>0</v>
      </c>
      <c r="CD29" s="28">
        <v>0</v>
      </c>
      <c r="CE29" s="28">
        <v>0</v>
      </c>
      <c r="CF29" s="28">
        <v>91</v>
      </c>
      <c r="CG29" s="28">
        <v>0</v>
      </c>
      <c r="CH29" s="28">
        <v>30133</v>
      </c>
      <c r="CI29" s="28">
        <v>15400</v>
      </c>
      <c r="CJ29" s="28">
        <v>15400</v>
      </c>
      <c r="CK29" s="28">
        <v>0</v>
      </c>
      <c r="CL29" s="28">
        <v>0</v>
      </c>
      <c r="CM29" s="28">
        <v>15400</v>
      </c>
      <c r="CN29" s="28">
        <v>0</v>
      </c>
      <c r="CO29" s="28">
        <v>0</v>
      </c>
      <c r="CP29" s="28">
        <v>0</v>
      </c>
      <c r="CQ29" s="28">
        <v>221686</v>
      </c>
      <c r="CR29" s="28">
        <v>11660</v>
      </c>
      <c r="CS29" s="28">
        <v>11660</v>
      </c>
      <c r="CT29" s="28">
        <v>0</v>
      </c>
      <c r="CU29" s="28">
        <v>0</v>
      </c>
      <c r="CV29" s="28">
        <v>0</v>
      </c>
      <c r="CW29" s="28">
        <v>51022</v>
      </c>
      <c r="CX29" s="28">
        <v>0</v>
      </c>
      <c r="CY29" s="28">
        <v>43762</v>
      </c>
      <c r="CZ29" s="28">
        <v>7260</v>
      </c>
      <c r="DA29" s="28">
        <v>0</v>
      </c>
      <c r="DB29" s="28">
        <v>158913</v>
      </c>
      <c r="DC29" s="28">
        <v>84204</v>
      </c>
      <c r="DD29" s="28">
        <v>61822</v>
      </c>
      <c r="DE29" s="28">
        <v>12887</v>
      </c>
      <c r="DF29" s="28">
        <v>0</v>
      </c>
      <c r="DG29" s="28">
        <v>0</v>
      </c>
      <c r="DH29" s="28">
        <v>91</v>
      </c>
      <c r="DI29" s="28">
        <v>286</v>
      </c>
      <c r="DJ29" s="28">
        <v>237372</v>
      </c>
    </row>
    <row r="30" spans="1:114" ht="13.5" customHeight="1" x14ac:dyDescent="0.55000000000000004">
      <c r="A30" s="26" t="s">
        <v>42</v>
      </c>
      <c r="B30" s="27" t="s">
        <v>90</v>
      </c>
      <c r="C30" s="26" t="s">
        <v>91</v>
      </c>
      <c r="D30" s="28">
        <v>833320</v>
      </c>
      <c r="E30" s="28">
        <v>59530</v>
      </c>
      <c r="F30" s="28">
        <v>0</v>
      </c>
      <c r="G30" s="28">
        <v>0</v>
      </c>
      <c r="H30" s="28">
        <v>0</v>
      </c>
      <c r="I30" s="28">
        <v>59530</v>
      </c>
      <c r="J30" s="29" t="s">
        <v>45</v>
      </c>
      <c r="K30" s="28">
        <v>0</v>
      </c>
      <c r="L30" s="28">
        <v>773790</v>
      </c>
      <c r="M30" s="28">
        <v>86787</v>
      </c>
      <c r="N30" s="28">
        <v>48512</v>
      </c>
      <c r="O30" s="28">
        <v>0</v>
      </c>
      <c r="P30" s="28">
        <v>0</v>
      </c>
      <c r="Q30" s="28">
        <v>0</v>
      </c>
      <c r="R30" s="28">
        <v>48512</v>
      </c>
      <c r="S30" s="29" t="s">
        <v>45</v>
      </c>
      <c r="T30" s="28">
        <v>0</v>
      </c>
      <c r="U30" s="28">
        <v>38275</v>
      </c>
      <c r="V30" s="28">
        <v>920107</v>
      </c>
      <c r="W30" s="28">
        <v>108042</v>
      </c>
      <c r="X30" s="28">
        <v>0</v>
      </c>
      <c r="Y30" s="28">
        <v>0</v>
      </c>
      <c r="Z30" s="28">
        <v>0</v>
      </c>
      <c r="AA30" s="28">
        <v>108042</v>
      </c>
      <c r="AB30" s="29" t="s">
        <v>45</v>
      </c>
      <c r="AC30" s="28">
        <v>0</v>
      </c>
      <c r="AD30" s="28">
        <v>812065</v>
      </c>
      <c r="AE30" s="28">
        <v>269439</v>
      </c>
      <c r="AF30" s="28">
        <v>269439</v>
      </c>
      <c r="AG30" s="28">
        <v>0</v>
      </c>
      <c r="AH30" s="28">
        <v>260925</v>
      </c>
      <c r="AI30" s="28">
        <v>8514</v>
      </c>
      <c r="AJ30" s="28">
        <v>0</v>
      </c>
      <c r="AK30" s="28">
        <v>0</v>
      </c>
      <c r="AL30" s="28">
        <v>0</v>
      </c>
      <c r="AM30" s="28">
        <v>563881</v>
      </c>
      <c r="AN30" s="28">
        <v>9101</v>
      </c>
      <c r="AO30" s="28">
        <v>9101</v>
      </c>
      <c r="AP30" s="28">
        <v>0</v>
      </c>
      <c r="AQ30" s="28">
        <v>0</v>
      </c>
      <c r="AR30" s="28">
        <v>0</v>
      </c>
      <c r="AS30" s="28">
        <v>113262</v>
      </c>
      <c r="AT30" s="28">
        <v>0</v>
      </c>
      <c r="AU30" s="28">
        <v>97869</v>
      </c>
      <c r="AV30" s="28">
        <v>15393</v>
      </c>
      <c r="AW30" s="28">
        <v>0</v>
      </c>
      <c r="AX30" s="28">
        <v>441518</v>
      </c>
      <c r="AY30" s="28">
        <v>224955</v>
      </c>
      <c r="AZ30" s="28">
        <v>167324</v>
      </c>
      <c r="BA30" s="28">
        <v>49239</v>
      </c>
      <c r="BB30" s="28">
        <v>0</v>
      </c>
      <c r="BC30" s="28">
        <v>0</v>
      </c>
      <c r="BD30" s="28">
        <v>0</v>
      </c>
      <c r="BE30" s="28">
        <v>0</v>
      </c>
      <c r="BF30" s="28">
        <v>833320</v>
      </c>
      <c r="BG30" s="28">
        <v>0</v>
      </c>
      <c r="BH30" s="28">
        <v>0</v>
      </c>
      <c r="BI30" s="28">
        <v>0</v>
      </c>
      <c r="BJ30" s="28">
        <v>0</v>
      </c>
      <c r="BK30" s="28">
        <v>0</v>
      </c>
      <c r="BL30" s="28">
        <v>0</v>
      </c>
      <c r="BM30" s="28">
        <v>0</v>
      </c>
      <c r="BN30" s="28">
        <v>0</v>
      </c>
      <c r="BO30" s="28">
        <v>86787</v>
      </c>
      <c r="BP30" s="28">
        <v>0</v>
      </c>
      <c r="BQ30" s="28">
        <v>0</v>
      </c>
      <c r="BR30" s="28">
        <v>0</v>
      </c>
      <c r="BS30" s="28">
        <v>0</v>
      </c>
      <c r="BT30" s="28">
        <v>0</v>
      </c>
      <c r="BU30" s="28">
        <v>209</v>
      </c>
      <c r="BV30" s="28">
        <v>0</v>
      </c>
      <c r="BW30" s="28">
        <v>209</v>
      </c>
      <c r="BX30" s="28">
        <v>0</v>
      </c>
      <c r="BY30" s="28">
        <v>0</v>
      </c>
      <c r="BZ30" s="28">
        <v>86578</v>
      </c>
      <c r="CA30" s="28">
        <v>86578</v>
      </c>
      <c r="CB30" s="28">
        <v>0</v>
      </c>
      <c r="CC30" s="28">
        <v>0</v>
      </c>
      <c r="CD30" s="28">
        <v>0</v>
      </c>
      <c r="CE30" s="28">
        <v>0</v>
      </c>
      <c r="CF30" s="28">
        <v>0</v>
      </c>
      <c r="CG30" s="28">
        <v>0</v>
      </c>
      <c r="CH30" s="28">
        <v>86787</v>
      </c>
      <c r="CI30" s="28">
        <v>269439</v>
      </c>
      <c r="CJ30" s="28">
        <v>269439</v>
      </c>
      <c r="CK30" s="28">
        <v>0</v>
      </c>
      <c r="CL30" s="28">
        <v>260925</v>
      </c>
      <c r="CM30" s="28">
        <v>8514</v>
      </c>
      <c r="CN30" s="28">
        <v>0</v>
      </c>
      <c r="CO30" s="28">
        <v>0</v>
      </c>
      <c r="CP30" s="28">
        <v>0</v>
      </c>
      <c r="CQ30" s="28">
        <v>650668</v>
      </c>
      <c r="CR30" s="28">
        <v>9101</v>
      </c>
      <c r="CS30" s="28">
        <v>9101</v>
      </c>
      <c r="CT30" s="28">
        <v>0</v>
      </c>
      <c r="CU30" s="28">
        <v>0</v>
      </c>
      <c r="CV30" s="28">
        <v>0</v>
      </c>
      <c r="CW30" s="28">
        <v>113471</v>
      </c>
      <c r="CX30" s="28">
        <v>0</v>
      </c>
      <c r="CY30" s="28">
        <v>98078</v>
      </c>
      <c r="CZ30" s="28">
        <v>15393</v>
      </c>
      <c r="DA30" s="28">
        <v>0</v>
      </c>
      <c r="DB30" s="28">
        <v>528096</v>
      </c>
      <c r="DC30" s="28">
        <v>311533</v>
      </c>
      <c r="DD30" s="28">
        <v>167324</v>
      </c>
      <c r="DE30" s="28">
        <v>49239</v>
      </c>
      <c r="DF30" s="28">
        <v>0</v>
      </c>
      <c r="DG30" s="28">
        <v>0</v>
      </c>
      <c r="DH30" s="28">
        <v>0</v>
      </c>
      <c r="DI30" s="28">
        <v>0</v>
      </c>
      <c r="DJ30" s="28">
        <v>920107</v>
      </c>
    </row>
    <row r="31" spans="1:114" ht="13.5" customHeight="1" x14ac:dyDescent="0.55000000000000004">
      <c r="A31" s="26" t="s">
        <v>42</v>
      </c>
      <c r="B31" s="27" t="s">
        <v>92</v>
      </c>
      <c r="C31" s="26" t="s">
        <v>93</v>
      </c>
      <c r="D31" s="28">
        <v>1919342</v>
      </c>
      <c r="E31" s="28">
        <v>641826</v>
      </c>
      <c r="F31" s="28">
        <v>76190</v>
      </c>
      <c r="G31" s="28">
        <v>8</v>
      </c>
      <c r="H31" s="28">
        <v>0</v>
      </c>
      <c r="I31" s="28">
        <v>503306</v>
      </c>
      <c r="J31" s="29" t="s">
        <v>45</v>
      </c>
      <c r="K31" s="28">
        <v>62322</v>
      </c>
      <c r="L31" s="28">
        <v>1277516</v>
      </c>
      <c r="M31" s="28">
        <v>53065</v>
      </c>
      <c r="N31" s="28">
        <v>28154</v>
      </c>
      <c r="O31" s="28">
        <v>0</v>
      </c>
      <c r="P31" s="28">
        <v>0</v>
      </c>
      <c r="Q31" s="28">
        <v>0</v>
      </c>
      <c r="R31" s="28">
        <v>28154</v>
      </c>
      <c r="S31" s="29" t="s">
        <v>45</v>
      </c>
      <c r="T31" s="28">
        <v>0</v>
      </c>
      <c r="U31" s="28">
        <v>24911</v>
      </c>
      <c r="V31" s="28">
        <v>1972407</v>
      </c>
      <c r="W31" s="28">
        <v>669980</v>
      </c>
      <c r="X31" s="28">
        <v>76190</v>
      </c>
      <c r="Y31" s="28">
        <v>8</v>
      </c>
      <c r="Z31" s="28">
        <v>0</v>
      </c>
      <c r="AA31" s="28">
        <v>531460</v>
      </c>
      <c r="AB31" s="29" t="s">
        <v>45</v>
      </c>
      <c r="AC31" s="28">
        <v>62322</v>
      </c>
      <c r="AD31" s="28">
        <v>1302427</v>
      </c>
      <c r="AE31" s="28">
        <v>1540</v>
      </c>
      <c r="AF31" s="28">
        <v>1540</v>
      </c>
      <c r="AG31" s="28">
        <v>0</v>
      </c>
      <c r="AH31" s="28">
        <v>1540</v>
      </c>
      <c r="AI31" s="28">
        <v>0</v>
      </c>
      <c r="AJ31" s="28">
        <v>0</v>
      </c>
      <c r="AK31" s="28">
        <v>0</v>
      </c>
      <c r="AL31" s="28">
        <v>0</v>
      </c>
      <c r="AM31" s="28">
        <v>993455</v>
      </c>
      <c r="AN31" s="28">
        <v>179882</v>
      </c>
      <c r="AO31" s="28">
        <v>179882</v>
      </c>
      <c r="AP31" s="28">
        <v>0</v>
      </c>
      <c r="AQ31" s="28">
        <v>0</v>
      </c>
      <c r="AR31" s="28">
        <v>0</v>
      </c>
      <c r="AS31" s="28">
        <v>0</v>
      </c>
      <c r="AT31" s="28">
        <v>0</v>
      </c>
      <c r="AU31" s="28">
        <v>0</v>
      </c>
      <c r="AV31" s="28">
        <v>0</v>
      </c>
      <c r="AW31" s="28">
        <v>0</v>
      </c>
      <c r="AX31" s="28">
        <v>813573</v>
      </c>
      <c r="AY31" s="28">
        <v>434637</v>
      </c>
      <c r="AZ31" s="28">
        <v>178765</v>
      </c>
      <c r="BA31" s="28">
        <v>167036</v>
      </c>
      <c r="BB31" s="28">
        <v>33135</v>
      </c>
      <c r="BC31" s="28">
        <v>0</v>
      </c>
      <c r="BD31" s="28">
        <v>0</v>
      </c>
      <c r="BE31" s="28">
        <v>924347</v>
      </c>
      <c r="BF31" s="28">
        <v>1919342</v>
      </c>
      <c r="BG31" s="28">
        <v>0</v>
      </c>
      <c r="BH31" s="28">
        <v>0</v>
      </c>
      <c r="BI31" s="28">
        <v>0</v>
      </c>
      <c r="BJ31" s="28">
        <v>0</v>
      </c>
      <c r="BK31" s="28">
        <v>0</v>
      </c>
      <c r="BL31" s="28">
        <v>0</v>
      </c>
      <c r="BM31" s="28">
        <v>0</v>
      </c>
      <c r="BN31" s="28">
        <v>0</v>
      </c>
      <c r="BO31" s="28">
        <v>44641</v>
      </c>
      <c r="BP31" s="28">
        <v>4684</v>
      </c>
      <c r="BQ31" s="28">
        <v>4684</v>
      </c>
      <c r="BR31" s="28">
        <v>0</v>
      </c>
      <c r="BS31" s="28">
        <v>0</v>
      </c>
      <c r="BT31" s="28">
        <v>0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39957</v>
      </c>
      <c r="CA31" s="28">
        <v>35378</v>
      </c>
      <c r="CB31" s="28">
        <v>0</v>
      </c>
      <c r="CC31" s="28">
        <v>0</v>
      </c>
      <c r="CD31" s="28">
        <v>4579</v>
      </c>
      <c r="CE31" s="28">
        <v>0</v>
      </c>
      <c r="CF31" s="28">
        <v>0</v>
      </c>
      <c r="CG31" s="28">
        <v>8424</v>
      </c>
      <c r="CH31" s="28">
        <v>53065</v>
      </c>
      <c r="CI31" s="28">
        <v>1540</v>
      </c>
      <c r="CJ31" s="28">
        <v>1540</v>
      </c>
      <c r="CK31" s="28">
        <v>0</v>
      </c>
      <c r="CL31" s="28">
        <v>1540</v>
      </c>
      <c r="CM31" s="28">
        <v>0</v>
      </c>
      <c r="CN31" s="28">
        <v>0</v>
      </c>
      <c r="CO31" s="28">
        <v>0</v>
      </c>
      <c r="CP31" s="28">
        <v>0</v>
      </c>
      <c r="CQ31" s="28">
        <v>1038096</v>
      </c>
      <c r="CR31" s="28">
        <v>184566</v>
      </c>
      <c r="CS31" s="28">
        <v>184566</v>
      </c>
      <c r="CT31" s="28">
        <v>0</v>
      </c>
      <c r="CU31" s="28">
        <v>0</v>
      </c>
      <c r="CV31" s="28">
        <v>0</v>
      </c>
      <c r="CW31" s="28">
        <v>0</v>
      </c>
      <c r="CX31" s="28">
        <v>0</v>
      </c>
      <c r="CY31" s="28">
        <v>0</v>
      </c>
      <c r="CZ31" s="28">
        <v>0</v>
      </c>
      <c r="DA31" s="28">
        <v>0</v>
      </c>
      <c r="DB31" s="28">
        <v>853530</v>
      </c>
      <c r="DC31" s="28">
        <v>470015</v>
      </c>
      <c r="DD31" s="28">
        <v>178765</v>
      </c>
      <c r="DE31" s="28">
        <v>167036</v>
      </c>
      <c r="DF31" s="28">
        <v>37714</v>
      </c>
      <c r="DG31" s="28">
        <v>0</v>
      </c>
      <c r="DH31" s="28">
        <v>0</v>
      </c>
      <c r="DI31" s="28">
        <v>932771</v>
      </c>
      <c r="DJ31" s="28">
        <v>1972407</v>
      </c>
    </row>
    <row r="32" spans="1:114" ht="13.5" customHeight="1" x14ac:dyDescent="0.55000000000000004">
      <c r="A32" s="26" t="s">
        <v>42</v>
      </c>
      <c r="B32" s="27" t="s">
        <v>94</v>
      </c>
      <c r="C32" s="26" t="s">
        <v>95</v>
      </c>
      <c r="D32" s="28">
        <v>878524</v>
      </c>
      <c r="E32" s="28">
        <v>122910</v>
      </c>
      <c r="F32" s="28">
        <v>0</v>
      </c>
      <c r="G32" s="28">
        <v>0</v>
      </c>
      <c r="H32" s="28">
        <v>0</v>
      </c>
      <c r="I32" s="28">
        <v>120671</v>
      </c>
      <c r="J32" s="29" t="s">
        <v>45</v>
      </c>
      <c r="K32" s="28">
        <v>2239</v>
      </c>
      <c r="L32" s="28">
        <v>755614</v>
      </c>
      <c r="M32" s="28">
        <v>16927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9" t="s">
        <v>45</v>
      </c>
      <c r="T32" s="28">
        <v>0</v>
      </c>
      <c r="U32" s="28">
        <v>16927</v>
      </c>
      <c r="V32" s="28">
        <v>895451</v>
      </c>
      <c r="W32" s="28">
        <v>122910</v>
      </c>
      <c r="X32" s="28">
        <v>0</v>
      </c>
      <c r="Y32" s="28">
        <v>0</v>
      </c>
      <c r="Z32" s="28">
        <v>0</v>
      </c>
      <c r="AA32" s="28">
        <v>120671</v>
      </c>
      <c r="AB32" s="29" t="s">
        <v>45</v>
      </c>
      <c r="AC32" s="28">
        <v>2239</v>
      </c>
      <c r="AD32" s="28">
        <v>772541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113418</v>
      </c>
      <c r="AM32" s="28">
        <v>316149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  <c r="AS32" s="28">
        <v>5853</v>
      </c>
      <c r="AT32" s="28">
        <v>0</v>
      </c>
      <c r="AU32" s="28">
        <v>0</v>
      </c>
      <c r="AV32" s="28">
        <v>5853</v>
      </c>
      <c r="AW32" s="28">
        <v>0</v>
      </c>
      <c r="AX32" s="28">
        <v>310296</v>
      </c>
      <c r="AY32" s="28">
        <v>246788</v>
      </c>
      <c r="AZ32" s="28">
        <v>0</v>
      </c>
      <c r="BA32" s="28">
        <v>22374</v>
      </c>
      <c r="BB32" s="28">
        <v>41134</v>
      </c>
      <c r="BC32" s="28">
        <v>443088</v>
      </c>
      <c r="BD32" s="28">
        <v>0</v>
      </c>
      <c r="BE32" s="28">
        <v>5869</v>
      </c>
      <c r="BF32" s="28">
        <v>322018</v>
      </c>
      <c r="BG32" s="28">
        <v>0</v>
      </c>
      <c r="BH32" s="28">
        <v>0</v>
      </c>
      <c r="BI32" s="28">
        <v>0</v>
      </c>
      <c r="BJ32" s="28">
        <v>0</v>
      </c>
      <c r="BK32" s="28">
        <v>0</v>
      </c>
      <c r="BL32" s="28">
        <v>0</v>
      </c>
      <c r="BM32" s="28">
        <v>0</v>
      </c>
      <c r="BN32" s="28">
        <v>0</v>
      </c>
      <c r="BO32" s="28">
        <v>16801</v>
      </c>
      <c r="BP32" s="28">
        <v>0</v>
      </c>
      <c r="BQ32" s="28">
        <v>0</v>
      </c>
      <c r="BR32" s="28">
        <v>0</v>
      </c>
      <c r="BS32" s="28">
        <v>0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16801</v>
      </c>
      <c r="CA32" s="28">
        <v>16801</v>
      </c>
      <c r="CB32" s="28">
        <v>0</v>
      </c>
      <c r="CC32" s="28">
        <v>0</v>
      </c>
      <c r="CD32" s="28">
        <v>0</v>
      </c>
      <c r="CE32" s="28">
        <v>0</v>
      </c>
      <c r="CF32" s="28">
        <v>0</v>
      </c>
      <c r="CG32" s="28">
        <v>126</v>
      </c>
      <c r="CH32" s="28">
        <v>16927</v>
      </c>
      <c r="CI32" s="28">
        <v>0</v>
      </c>
      <c r="CJ32" s="28">
        <v>0</v>
      </c>
      <c r="CK32" s="28">
        <v>0</v>
      </c>
      <c r="CL32" s="28">
        <v>0</v>
      </c>
      <c r="CM32" s="28">
        <v>0</v>
      </c>
      <c r="CN32" s="28">
        <v>0</v>
      </c>
      <c r="CO32" s="28">
        <v>0</v>
      </c>
      <c r="CP32" s="28">
        <v>113418</v>
      </c>
      <c r="CQ32" s="28">
        <v>332950</v>
      </c>
      <c r="CR32" s="28">
        <v>0</v>
      </c>
      <c r="CS32" s="28">
        <v>0</v>
      </c>
      <c r="CT32" s="28">
        <v>0</v>
      </c>
      <c r="CU32" s="28">
        <v>0</v>
      </c>
      <c r="CV32" s="28">
        <v>0</v>
      </c>
      <c r="CW32" s="28">
        <v>5853</v>
      </c>
      <c r="CX32" s="28">
        <v>0</v>
      </c>
      <c r="CY32" s="28">
        <v>0</v>
      </c>
      <c r="CZ32" s="28">
        <v>5853</v>
      </c>
      <c r="DA32" s="28">
        <v>0</v>
      </c>
      <c r="DB32" s="28">
        <v>327097</v>
      </c>
      <c r="DC32" s="28">
        <v>263589</v>
      </c>
      <c r="DD32" s="28">
        <v>0</v>
      </c>
      <c r="DE32" s="28">
        <v>22374</v>
      </c>
      <c r="DF32" s="28">
        <v>41134</v>
      </c>
      <c r="DG32" s="28">
        <v>443088</v>
      </c>
      <c r="DH32" s="28">
        <v>0</v>
      </c>
      <c r="DI32" s="28">
        <v>5995</v>
      </c>
      <c r="DJ32" s="28">
        <v>338945</v>
      </c>
    </row>
    <row r="33" spans="1:114" ht="13.5" customHeight="1" x14ac:dyDescent="0.55000000000000004">
      <c r="A33" s="26" t="s">
        <v>42</v>
      </c>
      <c r="B33" s="27" t="s">
        <v>96</v>
      </c>
      <c r="C33" s="26" t="s">
        <v>97</v>
      </c>
      <c r="D33" s="28">
        <v>468898</v>
      </c>
      <c r="E33" s="28">
        <v>85035</v>
      </c>
      <c r="F33" s="28">
        <v>0</v>
      </c>
      <c r="G33" s="28">
        <v>0</v>
      </c>
      <c r="H33" s="28">
        <v>38300</v>
      </c>
      <c r="I33" s="28">
        <v>46633</v>
      </c>
      <c r="J33" s="29" t="s">
        <v>45</v>
      </c>
      <c r="K33" s="28">
        <v>102</v>
      </c>
      <c r="L33" s="28">
        <v>383863</v>
      </c>
      <c r="M33" s="28">
        <v>36340</v>
      </c>
      <c r="N33" s="28">
        <v>6366</v>
      </c>
      <c r="O33" s="28">
        <v>0</v>
      </c>
      <c r="P33" s="28">
        <v>0</v>
      </c>
      <c r="Q33" s="28">
        <v>0</v>
      </c>
      <c r="R33" s="28">
        <v>6366</v>
      </c>
      <c r="S33" s="29" t="s">
        <v>45</v>
      </c>
      <c r="T33" s="28">
        <v>0</v>
      </c>
      <c r="U33" s="28">
        <v>29974</v>
      </c>
      <c r="V33" s="28">
        <v>505238</v>
      </c>
      <c r="W33" s="28">
        <v>91401</v>
      </c>
      <c r="X33" s="28">
        <v>0</v>
      </c>
      <c r="Y33" s="28">
        <v>0</v>
      </c>
      <c r="Z33" s="28">
        <v>38300</v>
      </c>
      <c r="AA33" s="28">
        <v>52999</v>
      </c>
      <c r="AB33" s="29" t="s">
        <v>45</v>
      </c>
      <c r="AC33" s="28">
        <v>102</v>
      </c>
      <c r="AD33" s="28">
        <v>413837</v>
      </c>
      <c r="AE33" s="28">
        <v>38390</v>
      </c>
      <c r="AF33" s="28">
        <v>38390</v>
      </c>
      <c r="AG33" s="28">
        <v>0</v>
      </c>
      <c r="AH33" s="28">
        <v>0</v>
      </c>
      <c r="AI33" s="28">
        <v>38390</v>
      </c>
      <c r="AJ33" s="28">
        <v>0</v>
      </c>
      <c r="AK33" s="28">
        <v>0</v>
      </c>
      <c r="AL33" s="28">
        <v>0</v>
      </c>
      <c r="AM33" s="28">
        <v>185778</v>
      </c>
      <c r="AN33" s="28">
        <v>20998</v>
      </c>
      <c r="AO33" s="28">
        <v>17678</v>
      </c>
      <c r="AP33" s="28">
        <v>0</v>
      </c>
      <c r="AQ33" s="28">
        <v>0</v>
      </c>
      <c r="AR33" s="28">
        <v>3320</v>
      </c>
      <c r="AS33" s="28">
        <v>11011</v>
      </c>
      <c r="AT33" s="28">
        <v>143</v>
      </c>
      <c r="AU33" s="28">
        <v>0</v>
      </c>
      <c r="AV33" s="28">
        <v>10868</v>
      </c>
      <c r="AW33" s="28">
        <v>0</v>
      </c>
      <c r="AX33" s="28">
        <v>153769</v>
      </c>
      <c r="AY33" s="28">
        <v>150309</v>
      </c>
      <c r="AZ33" s="28">
        <v>0</v>
      </c>
      <c r="BA33" s="28">
        <v>3460</v>
      </c>
      <c r="BB33" s="28">
        <v>0</v>
      </c>
      <c r="BC33" s="28">
        <v>243305</v>
      </c>
      <c r="BD33" s="28">
        <v>0</v>
      </c>
      <c r="BE33" s="28">
        <v>1425</v>
      </c>
      <c r="BF33" s="28">
        <v>225593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0</v>
      </c>
      <c r="BO33" s="28">
        <v>27587</v>
      </c>
      <c r="BP33" s="28">
        <v>1372</v>
      </c>
      <c r="BQ33" s="28">
        <v>1372</v>
      </c>
      <c r="BR33" s="28">
        <v>0</v>
      </c>
      <c r="BS33" s="28">
        <v>0</v>
      </c>
      <c r="BT33" s="28">
        <v>0</v>
      </c>
      <c r="BU33" s="28">
        <v>113</v>
      </c>
      <c r="BV33" s="28">
        <v>113</v>
      </c>
      <c r="BW33" s="28">
        <v>0</v>
      </c>
      <c r="BX33" s="28">
        <v>0</v>
      </c>
      <c r="BY33" s="28">
        <v>0</v>
      </c>
      <c r="BZ33" s="28">
        <v>26102</v>
      </c>
      <c r="CA33" s="28">
        <v>26102</v>
      </c>
      <c r="CB33" s="28">
        <v>0</v>
      </c>
      <c r="CC33" s="28">
        <v>0</v>
      </c>
      <c r="CD33" s="28">
        <v>0</v>
      </c>
      <c r="CE33" s="28">
        <v>0</v>
      </c>
      <c r="CF33" s="28">
        <v>0</v>
      </c>
      <c r="CG33" s="28">
        <v>8753</v>
      </c>
      <c r="CH33" s="28">
        <v>36340</v>
      </c>
      <c r="CI33" s="28">
        <v>38390</v>
      </c>
      <c r="CJ33" s="28">
        <v>38390</v>
      </c>
      <c r="CK33" s="28">
        <v>0</v>
      </c>
      <c r="CL33" s="28">
        <v>0</v>
      </c>
      <c r="CM33" s="28">
        <v>38390</v>
      </c>
      <c r="CN33" s="28">
        <v>0</v>
      </c>
      <c r="CO33" s="28">
        <v>0</v>
      </c>
      <c r="CP33" s="28">
        <v>0</v>
      </c>
      <c r="CQ33" s="28">
        <v>213365</v>
      </c>
      <c r="CR33" s="28">
        <v>22370</v>
      </c>
      <c r="CS33" s="28">
        <v>19050</v>
      </c>
      <c r="CT33" s="28">
        <v>0</v>
      </c>
      <c r="CU33" s="28">
        <v>0</v>
      </c>
      <c r="CV33" s="28">
        <v>3320</v>
      </c>
      <c r="CW33" s="28">
        <v>11124</v>
      </c>
      <c r="CX33" s="28">
        <v>256</v>
      </c>
      <c r="CY33" s="28">
        <v>0</v>
      </c>
      <c r="CZ33" s="28">
        <v>10868</v>
      </c>
      <c r="DA33" s="28">
        <v>0</v>
      </c>
      <c r="DB33" s="28">
        <v>179871</v>
      </c>
      <c r="DC33" s="28">
        <v>176411</v>
      </c>
      <c r="DD33" s="28">
        <v>0</v>
      </c>
      <c r="DE33" s="28">
        <v>3460</v>
      </c>
      <c r="DF33" s="28">
        <v>0</v>
      </c>
      <c r="DG33" s="28">
        <v>243305</v>
      </c>
      <c r="DH33" s="28">
        <v>0</v>
      </c>
      <c r="DI33" s="28">
        <v>10178</v>
      </c>
      <c r="DJ33" s="28">
        <v>261933</v>
      </c>
    </row>
    <row r="34" spans="1:114" ht="13.5" customHeight="1" x14ac:dyDescent="0.55000000000000004">
      <c r="A34" s="26" t="s">
        <v>42</v>
      </c>
      <c r="B34" s="27" t="s">
        <v>98</v>
      </c>
      <c r="C34" s="26" t="s">
        <v>99</v>
      </c>
      <c r="D34" s="28">
        <v>167013</v>
      </c>
      <c r="E34" s="28">
        <v>57293</v>
      </c>
      <c r="F34" s="28">
        <v>0</v>
      </c>
      <c r="G34" s="28">
        <v>0</v>
      </c>
      <c r="H34" s="28">
        <v>0</v>
      </c>
      <c r="I34" s="28">
        <v>7705</v>
      </c>
      <c r="J34" s="29" t="s">
        <v>45</v>
      </c>
      <c r="K34" s="28">
        <v>49588</v>
      </c>
      <c r="L34" s="28">
        <v>109720</v>
      </c>
      <c r="M34" s="28">
        <v>12018</v>
      </c>
      <c r="N34" s="28">
        <v>823</v>
      </c>
      <c r="O34" s="28">
        <v>0</v>
      </c>
      <c r="P34" s="28">
        <v>0</v>
      </c>
      <c r="Q34" s="28">
        <v>0</v>
      </c>
      <c r="R34" s="28">
        <v>823</v>
      </c>
      <c r="S34" s="29" t="s">
        <v>45</v>
      </c>
      <c r="T34" s="28">
        <v>0</v>
      </c>
      <c r="U34" s="28">
        <v>11195</v>
      </c>
      <c r="V34" s="28">
        <v>179031</v>
      </c>
      <c r="W34" s="28">
        <v>58116</v>
      </c>
      <c r="X34" s="28">
        <v>0</v>
      </c>
      <c r="Y34" s="28">
        <v>0</v>
      </c>
      <c r="Z34" s="28">
        <v>0</v>
      </c>
      <c r="AA34" s="28">
        <v>8528</v>
      </c>
      <c r="AB34" s="29" t="s">
        <v>45</v>
      </c>
      <c r="AC34" s="28">
        <v>49588</v>
      </c>
      <c r="AD34" s="28">
        <v>120915</v>
      </c>
      <c r="AE34" s="28">
        <v>1100</v>
      </c>
      <c r="AF34" s="28">
        <v>1100</v>
      </c>
      <c r="AG34" s="28">
        <v>0</v>
      </c>
      <c r="AH34" s="28">
        <v>0</v>
      </c>
      <c r="AI34" s="28">
        <v>1100</v>
      </c>
      <c r="AJ34" s="28">
        <v>0</v>
      </c>
      <c r="AK34" s="28">
        <v>0</v>
      </c>
      <c r="AL34" s="28">
        <v>24597</v>
      </c>
      <c r="AM34" s="28">
        <v>122683</v>
      </c>
      <c r="AN34" s="28">
        <v>11462</v>
      </c>
      <c r="AO34" s="28">
        <v>11462</v>
      </c>
      <c r="AP34" s="28">
        <v>0</v>
      </c>
      <c r="AQ34" s="28">
        <v>0</v>
      </c>
      <c r="AR34" s="28">
        <v>0</v>
      </c>
      <c r="AS34" s="28">
        <v>3749</v>
      </c>
      <c r="AT34" s="28">
        <v>3581</v>
      </c>
      <c r="AU34" s="28">
        <v>0</v>
      </c>
      <c r="AV34" s="28">
        <v>168</v>
      </c>
      <c r="AW34" s="28">
        <v>0</v>
      </c>
      <c r="AX34" s="28">
        <v>107472</v>
      </c>
      <c r="AY34" s="28">
        <v>35590</v>
      </c>
      <c r="AZ34" s="28">
        <v>0</v>
      </c>
      <c r="BA34" s="28">
        <v>71882</v>
      </c>
      <c r="BB34" s="28">
        <v>0</v>
      </c>
      <c r="BC34" s="28">
        <v>18633</v>
      </c>
      <c r="BD34" s="28">
        <v>0</v>
      </c>
      <c r="BE34" s="28">
        <v>0</v>
      </c>
      <c r="BF34" s="28">
        <v>123783</v>
      </c>
      <c r="BG34" s="28">
        <v>0</v>
      </c>
      <c r="BH34" s="28">
        <v>0</v>
      </c>
      <c r="BI34" s="28">
        <v>0</v>
      </c>
      <c r="BJ34" s="28">
        <v>0</v>
      </c>
      <c r="BK34" s="28">
        <v>0</v>
      </c>
      <c r="BL34" s="28">
        <v>0</v>
      </c>
      <c r="BM34" s="28">
        <v>0</v>
      </c>
      <c r="BN34" s="28">
        <v>0</v>
      </c>
      <c r="BO34" s="28">
        <v>12018</v>
      </c>
      <c r="BP34" s="28">
        <v>6209</v>
      </c>
      <c r="BQ34" s="28">
        <v>6209</v>
      </c>
      <c r="BR34" s="28">
        <v>0</v>
      </c>
      <c r="BS34" s="28">
        <v>0</v>
      </c>
      <c r="BT34" s="28">
        <v>0</v>
      </c>
      <c r="BU34" s="28">
        <v>5809</v>
      </c>
      <c r="BV34" s="28">
        <v>3350</v>
      </c>
      <c r="BW34" s="28">
        <v>2459</v>
      </c>
      <c r="BX34" s="28">
        <v>0</v>
      </c>
      <c r="BY34" s="28">
        <v>0</v>
      </c>
      <c r="BZ34" s="28">
        <v>0</v>
      </c>
      <c r="CA34" s="28">
        <v>0</v>
      </c>
      <c r="CB34" s="28">
        <v>0</v>
      </c>
      <c r="CC34" s="28">
        <v>0</v>
      </c>
      <c r="CD34" s="28">
        <v>0</v>
      </c>
      <c r="CE34" s="28">
        <v>0</v>
      </c>
      <c r="CF34" s="28">
        <v>0</v>
      </c>
      <c r="CG34" s="28">
        <v>0</v>
      </c>
      <c r="CH34" s="28">
        <v>12018</v>
      </c>
      <c r="CI34" s="28">
        <v>1100</v>
      </c>
      <c r="CJ34" s="28">
        <v>1100</v>
      </c>
      <c r="CK34" s="28">
        <v>0</v>
      </c>
      <c r="CL34" s="28">
        <v>0</v>
      </c>
      <c r="CM34" s="28">
        <v>1100</v>
      </c>
      <c r="CN34" s="28">
        <v>0</v>
      </c>
      <c r="CO34" s="28">
        <v>0</v>
      </c>
      <c r="CP34" s="28">
        <v>24597</v>
      </c>
      <c r="CQ34" s="28">
        <v>134701</v>
      </c>
      <c r="CR34" s="28">
        <v>17671</v>
      </c>
      <c r="CS34" s="28">
        <v>17671</v>
      </c>
      <c r="CT34" s="28">
        <v>0</v>
      </c>
      <c r="CU34" s="28">
        <v>0</v>
      </c>
      <c r="CV34" s="28">
        <v>0</v>
      </c>
      <c r="CW34" s="28">
        <v>9558</v>
      </c>
      <c r="CX34" s="28">
        <v>6931</v>
      </c>
      <c r="CY34" s="28">
        <v>2459</v>
      </c>
      <c r="CZ34" s="28">
        <v>168</v>
      </c>
      <c r="DA34" s="28">
        <v>0</v>
      </c>
      <c r="DB34" s="28">
        <v>107472</v>
      </c>
      <c r="DC34" s="28">
        <v>35590</v>
      </c>
      <c r="DD34" s="28">
        <v>0</v>
      </c>
      <c r="DE34" s="28">
        <v>71882</v>
      </c>
      <c r="DF34" s="28">
        <v>0</v>
      </c>
      <c r="DG34" s="28">
        <v>18633</v>
      </c>
      <c r="DH34" s="28">
        <v>0</v>
      </c>
      <c r="DI34" s="28">
        <v>0</v>
      </c>
      <c r="DJ34" s="28">
        <v>135801</v>
      </c>
    </row>
    <row r="35" spans="1:114" ht="13.5" customHeight="1" x14ac:dyDescent="0.55000000000000004">
      <c r="A35" s="26" t="s">
        <v>42</v>
      </c>
      <c r="B35" s="27" t="s">
        <v>100</v>
      </c>
      <c r="C35" s="26" t="s">
        <v>101</v>
      </c>
      <c r="D35" s="28">
        <v>561743</v>
      </c>
      <c r="E35" s="28">
        <v>73240</v>
      </c>
      <c r="F35" s="28">
        <v>0</v>
      </c>
      <c r="G35" s="28">
        <v>0</v>
      </c>
      <c r="H35" s="28">
        <v>0</v>
      </c>
      <c r="I35" s="28">
        <v>50983</v>
      </c>
      <c r="J35" s="29" t="s">
        <v>45</v>
      </c>
      <c r="K35" s="28">
        <v>22257</v>
      </c>
      <c r="L35" s="28">
        <v>488503</v>
      </c>
      <c r="M35" s="28">
        <v>56564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9" t="s">
        <v>45</v>
      </c>
      <c r="T35" s="28">
        <v>0</v>
      </c>
      <c r="U35" s="28">
        <v>56564</v>
      </c>
      <c r="V35" s="28">
        <v>618307</v>
      </c>
      <c r="W35" s="28">
        <v>73240</v>
      </c>
      <c r="X35" s="28">
        <v>0</v>
      </c>
      <c r="Y35" s="28">
        <v>0</v>
      </c>
      <c r="Z35" s="28">
        <v>0</v>
      </c>
      <c r="AA35" s="28">
        <v>50983</v>
      </c>
      <c r="AB35" s="29" t="s">
        <v>45</v>
      </c>
      <c r="AC35" s="28">
        <v>22257</v>
      </c>
      <c r="AD35" s="28">
        <v>545067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32847</v>
      </c>
      <c r="AM35" s="28">
        <v>179095</v>
      </c>
      <c r="AN35" s="28">
        <v>39527</v>
      </c>
      <c r="AO35" s="28">
        <v>39527</v>
      </c>
      <c r="AP35" s="28">
        <v>0</v>
      </c>
      <c r="AQ35" s="28">
        <v>0</v>
      </c>
      <c r="AR35" s="28">
        <v>0</v>
      </c>
      <c r="AS35" s="28">
        <v>28819</v>
      </c>
      <c r="AT35" s="28">
        <v>16344</v>
      </c>
      <c r="AU35" s="28">
        <v>846</v>
      </c>
      <c r="AV35" s="28">
        <v>11629</v>
      </c>
      <c r="AW35" s="28">
        <v>0</v>
      </c>
      <c r="AX35" s="28">
        <v>110749</v>
      </c>
      <c r="AY35" s="28">
        <v>90114</v>
      </c>
      <c r="AZ35" s="28">
        <v>0</v>
      </c>
      <c r="BA35" s="28">
        <v>20635</v>
      </c>
      <c r="BB35" s="28">
        <v>0</v>
      </c>
      <c r="BC35" s="28">
        <v>349801</v>
      </c>
      <c r="BD35" s="28">
        <v>0</v>
      </c>
      <c r="BE35" s="28">
        <v>0</v>
      </c>
      <c r="BF35" s="28">
        <v>179095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  <c r="BM35" s="28">
        <v>0</v>
      </c>
      <c r="BN35" s="28">
        <v>4</v>
      </c>
      <c r="BO35" s="28">
        <v>0</v>
      </c>
      <c r="BP35" s="28">
        <v>0</v>
      </c>
      <c r="BQ35" s="28">
        <v>0</v>
      </c>
      <c r="BR35" s="28">
        <v>0</v>
      </c>
      <c r="BS35" s="28">
        <v>0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>
        <v>0</v>
      </c>
      <c r="CC35" s="28">
        <v>0</v>
      </c>
      <c r="CD35" s="28">
        <v>0</v>
      </c>
      <c r="CE35" s="28">
        <v>56560</v>
      </c>
      <c r="CF35" s="28">
        <v>0</v>
      </c>
      <c r="CG35" s="28">
        <v>0</v>
      </c>
      <c r="CH35" s="28">
        <v>0</v>
      </c>
      <c r="CI35" s="28">
        <v>0</v>
      </c>
      <c r="CJ35" s="28">
        <v>0</v>
      </c>
      <c r="CK35" s="28">
        <v>0</v>
      </c>
      <c r="CL35" s="28">
        <v>0</v>
      </c>
      <c r="CM35" s="28">
        <v>0</v>
      </c>
      <c r="CN35" s="28">
        <v>0</v>
      </c>
      <c r="CO35" s="28">
        <v>0</v>
      </c>
      <c r="CP35" s="28">
        <v>32851</v>
      </c>
      <c r="CQ35" s="28">
        <v>179095</v>
      </c>
      <c r="CR35" s="28">
        <v>39527</v>
      </c>
      <c r="CS35" s="28">
        <v>39527</v>
      </c>
      <c r="CT35" s="28">
        <v>0</v>
      </c>
      <c r="CU35" s="28">
        <v>0</v>
      </c>
      <c r="CV35" s="28">
        <v>0</v>
      </c>
      <c r="CW35" s="28">
        <v>28819</v>
      </c>
      <c r="CX35" s="28">
        <v>16344</v>
      </c>
      <c r="CY35" s="28">
        <v>846</v>
      </c>
      <c r="CZ35" s="28">
        <v>11629</v>
      </c>
      <c r="DA35" s="28">
        <v>0</v>
      </c>
      <c r="DB35" s="28">
        <v>110749</v>
      </c>
      <c r="DC35" s="28">
        <v>90114</v>
      </c>
      <c r="DD35" s="28">
        <v>0</v>
      </c>
      <c r="DE35" s="28">
        <v>20635</v>
      </c>
      <c r="DF35" s="28">
        <v>0</v>
      </c>
      <c r="DG35" s="28">
        <v>406361</v>
      </c>
      <c r="DH35" s="28">
        <v>0</v>
      </c>
      <c r="DI35" s="28">
        <v>0</v>
      </c>
      <c r="DJ35" s="28">
        <v>179095</v>
      </c>
    </row>
    <row r="36" spans="1:114" ht="13.5" customHeight="1" x14ac:dyDescent="0.55000000000000004">
      <c r="A36" s="26" t="s">
        <v>42</v>
      </c>
      <c r="B36" s="27" t="s">
        <v>102</v>
      </c>
      <c r="C36" s="26" t="s">
        <v>103</v>
      </c>
      <c r="D36" s="28">
        <v>332170</v>
      </c>
      <c r="E36" s="28">
        <v>10248</v>
      </c>
      <c r="F36" s="28">
        <v>0</v>
      </c>
      <c r="G36" s="28">
        <v>0</v>
      </c>
      <c r="H36" s="28">
        <v>0</v>
      </c>
      <c r="I36" s="28">
        <v>3826</v>
      </c>
      <c r="J36" s="29" t="s">
        <v>45</v>
      </c>
      <c r="K36" s="28">
        <v>6422</v>
      </c>
      <c r="L36" s="28">
        <v>321922</v>
      </c>
      <c r="M36" s="28">
        <v>138089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9" t="s">
        <v>45</v>
      </c>
      <c r="T36" s="28">
        <v>0</v>
      </c>
      <c r="U36" s="28">
        <v>138089</v>
      </c>
      <c r="V36" s="28">
        <v>470259</v>
      </c>
      <c r="W36" s="28">
        <v>10248</v>
      </c>
      <c r="X36" s="28">
        <v>0</v>
      </c>
      <c r="Y36" s="28">
        <v>0</v>
      </c>
      <c r="Z36" s="28">
        <v>0</v>
      </c>
      <c r="AA36" s="28">
        <v>3826</v>
      </c>
      <c r="AB36" s="29" t="s">
        <v>45</v>
      </c>
      <c r="AC36" s="28">
        <v>6422</v>
      </c>
      <c r="AD36" s="28">
        <v>460011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  <c r="AM36" s="28">
        <v>329344</v>
      </c>
      <c r="AN36" s="28">
        <v>19001</v>
      </c>
      <c r="AO36" s="28">
        <v>19001</v>
      </c>
      <c r="AP36" s="28">
        <v>0</v>
      </c>
      <c r="AQ36" s="28">
        <v>0</v>
      </c>
      <c r="AR36" s="28">
        <v>0</v>
      </c>
      <c r="AS36" s="28">
        <v>37570</v>
      </c>
      <c r="AT36" s="28">
        <v>0</v>
      </c>
      <c r="AU36" s="28">
        <v>35713</v>
      </c>
      <c r="AV36" s="28">
        <v>1857</v>
      </c>
      <c r="AW36" s="28">
        <v>0</v>
      </c>
      <c r="AX36" s="28">
        <v>272773</v>
      </c>
      <c r="AY36" s="28">
        <v>135684</v>
      </c>
      <c r="AZ36" s="28">
        <v>134179</v>
      </c>
      <c r="BA36" s="28">
        <v>2910</v>
      </c>
      <c r="BB36" s="28">
        <v>0</v>
      </c>
      <c r="BC36" s="28">
        <v>0</v>
      </c>
      <c r="BD36" s="28">
        <v>0</v>
      </c>
      <c r="BE36" s="28">
        <v>2826</v>
      </c>
      <c r="BF36" s="28">
        <v>332170</v>
      </c>
      <c r="BG36" s="28">
        <v>0</v>
      </c>
      <c r="BH36" s="28">
        <v>0</v>
      </c>
      <c r="BI36" s="28">
        <v>0</v>
      </c>
      <c r="BJ36" s="28">
        <v>0</v>
      </c>
      <c r="BK36" s="28">
        <v>0</v>
      </c>
      <c r="BL36" s="28">
        <v>0</v>
      </c>
      <c r="BM36" s="28">
        <v>0</v>
      </c>
      <c r="BN36" s="28">
        <v>0</v>
      </c>
      <c r="BO36" s="28">
        <v>0</v>
      </c>
      <c r="BP36" s="28">
        <v>0</v>
      </c>
      <c r="BQ36" s="28">
        <v>0</v>
      </c>
      <c r="BR36" s="28">
        <v>0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>
        <v>0</v>
      </c>
      <c r="CC36" s="28">
        <v>0</v>
      </c>
      <c r="CD36" s="28">
        <v>0</v>
      </c>
      <c r="CE36" s="28">
        <v>138089</v>
      </c>
      <c r="CF36" s="28">
        <v>0</v>
      </c>
      <c r="CG36" s="28">
        <v>0</v>
      </c>
      <c r="CH36" s="28">
        <v>0</v>
      </c>
      <c r="CI36" s="28">
        <v>0</v>
      </c>
      <c r="CJ36" s="28">
        <v>0</v>
      </c>
      <c r="CK36" s="28">
        <v>0</v>
      </c>
      <c r="CL36" s="28">
        <v>0</v>
      </c>
      <c r="CM36" s="28">
        <v>0</v>
      </c>
      <c r="CN36" s="28">
        <v>0</v>
      </c>
      <c r="CO36" s="28">
        <v>0</v>
      </c>
      <c r="CP36" s="28">
        <v>0</v>
      </c>
      <c r="CQ36" s="28">
        <v>329344</v>
      </c>
      <c r="CR36" s="28">
        <v>19001</v>
      </c>
      <c r="CS36" s="28">
        <v>19001</v>
      </c>
      <c r="CT36" s="28">
        <v>0</v>
      </c>
      <c r="CU36" s="28">
        <v>0</v>
      </c>
      <c r="CV36" s="28">
        <v>0</v>
      </c>
      <c r="CW36" s="28">
        <v>37570</v>
      </c>
      <c r="CX36" s="28">
        <v>0</v>
      </c>
      <c r="CY36" s="28">
        <v>35713</v>
      </c>
      <c r="CZ36" s="28">
        <v>1857</v>
      </c>
      <c r="DA36" s="28">
        <v>0</v>
      </c>
      <c r="DB36" s="28">
        <v>272773</v>
      </c>
      <c r="DC36" s="28">
        <v>135684</v>
      </c>
      <c r="DD36" s="28">
        <v>134179</v>
      </c>
      <c r="DE36" s="28">
        <v>2910</v>
      </c>
      <c r="DF36" s="28">
        <v>0</v>
      </c>
      <c r="DG36" s="28">
        <v>138089</v>
      </c>
      <c r="DH36" s="28">
        <v>0</v>
      </c>
      <c r="DI36" s="28">
        <v>2826</v>
      </c>
      <c r="DJ36" s="28">
        <v>332170</v>
      </c>
    </row>
    <row r="37" spans="1:114" ht="13.5" customHeight="1" x14ac:dyDescent="0.55000000000000004">
      <c r="A37" s="26" t="s">
        <v>42</v>
      </c>
      <c r="B37" s="27" t="s">
        <v>104</v>
      </c>
      <c r="C37" s="26" t="s">
        <v>105</v>
      </c>
      <c r="D37" s="28">
        <v>1329743</v>
      </c>
      <c r="E37" s="28">
        <v>726213</v>
      </c>
      <c r="F37" s="28">
        <v>0</v>
      </c>
      <c r="G37" s="28">
        <v>0</v>
      </c>
      <c r="H37" s="28">
        <v>222000</v>
      </c>
      <c r="I37" s="28">
        <v>228009</v>
      </c>
      <c r="J37" s="29" t="s">
        <v>45</v>
      </c>
      <c r="K37" s="28">
        <v>276204</v>
      </c>
      <c r="L37" s="28">
        <v>603530</v>
      </c>
      <c r="M37" s="28">
        <v>98343</v>
      </c>
      <c r="N37" s="28">
        <v>27507</v>
      </c>
      <c r="O37" s="28">
        <v>0</v>
      </c>
      <c r="P37" s="28">
        <v>0</v>
      </c>
      <c r="Q37" s="28">
        <v>0</v>
      </c>
      <c r="R37" s="28">
        <v>27507</v>
      </c>
      <c r="S37" s="29" t="s">
        <v>45</v>
      </c>
      <c r="T37" s="28">
        <v>0</v>
      </c>
      <c r="U37" s="28">
        <v>70836</v>
      </c>
      <c r="V37" s="28">
        <v>1428086</v>
      </c>
      <c r="W37" s="28">
        <v>753720</v>
      </c>
      <c r="X37" s="28">
        <v>0</v>
      </c>
      <c r="Y37" s="28">
        <v>0</v>
      </c>
      <c r="Z37" s="28">
        <v>222000</v>
      </c>
      <c r="AA37" s="28">
        <v>255516</v>
      </c>
      <c r="AB37" s="29" t="s">
        <v>45</v>
      </c>
      <c r="AC37" s="28">
        <v>276204</v>
      </c>
      <c r="AD37" s="28">
        <v>674366</v>
      </c>
      <c r="AE37" s="28">
        <v>298122</v>
      </c>
      <c r="AF37" s="28">
        <v>298122</v>
      </c>
      <c r="AG37" s="28">
        <v>0</v>
      </c>
      <c r="AH37" s="28">
        <v>271172</v>
      </c>
      <c r="AI37" s="28">
        <v>26950</v>
      </c>
      <c r="AJ37" s="28">
        <v>0</v>
      </c>
      <c r="AK37" s="28">
        <v>0</v>
      </c>
      <c r="AL37" s="28">
        <v>0</v>
      </c>
      <c r="AM37" s="28">
        <v>1002303</v>
      </c>
      <c r="AN37" s="28">
        <v>59286</v>
      </c>
      <c r="AO37" s="28">
        <v>43991</v>
      </c>
      <c r="AP37" s="28">
        <v>15295</v>
      </c>
      <c r="AQ37" s="28">
        <v>0</v>
      </c>
      <c r="AR37" s="28">
        <v>0</v>
      </c>
      <c r="AS37" s="28">
        <v>786013</v>
      </c>
      <c r="AT37" s="28">
        <v>1644</v>
      </c>
      <c r="AU37" s="28">
        <v>721765</v>
      </c>
      <c r="AV37" s="28">
        <v>62604</v>
      </c>
      <c r="AW37" s="28">
        <v>19</v>
      </c>
      <c r="AX37" s="28">
        <v>156985</v>
      </c>
      <c r="AY37" s="28">
        <v>132715</v>
      </c>
      <c r="AZ37" s="28">
        <v>1529</v>
      </c>
      <c r="BA37" s="28">
        <v>0</v>
      </c>
      <c r="BB37" s="28">
        <v>22741</v>
      </c>
      <c r="BC37" s="28">
        <v>0</v>
      </c>
      <c r="BD37" s="28">
        <v>0</v>
      </c>
      <c r="BE37" s="28">
        <v>29318</v>
      </c>
      <c r="BF37" s="28">
        <v>1329743</v>
      </c>
      <c r="BG37" s="28">
        <v>0</v>
      </c>
      <c r="BH37" s="28">
        <v>0</v>
      </c>
      <c r="BI37" s="28">
        <v>0</v>
      </c>
      <c r="BJ37" s="28">
        <v>0</v>
      </c>
      <c r="BK37" s="28">
        <v>0</v>
      </c>
      <c r="BL37" s="28">
        <v>0</v>
      </c>
      <c r="BM37" s="28">
        <v>0</v>
      </c>
      <c r="BN37" s="28">
        <v>0</v>
      </c>
      <c r="BO37" s="28">
        <v>47329</v>
      </c>
      <c r="BP37" s="28">
        <v>10133</v>
      </c>
      <c r="BQ37" s="28">
        <v>10133</v>
      </c>
      <c r="BR37" s="28">
        <v>0</v>
      </c>
      <c r="BS37" s="28">
        <v>0</v>
      </c>
      <c r="BT37" s="28">
        <v>0</v>
      </c>
      <c r="BU37" s="28">
        <v>36850</v>
      </c>
      <c r="BV37" s="28">
        <v>36850</v>
      </c>
      <c r="BW37" s="28">
        <v>0</v>
      </c>
      <c r="BX37" s="28">
        <v>0</v>
      </c>
      <c r="BY37" s="28">
        <v>0</v>
      </c>
      <c r="BZ37" s="28">
        <v>346</v>
      </c>
      <c r="CA37" s="28">
        <v>0</v>
      </c>
      <c r="CB37" s="28">
        <v>0</v>
      </c>
      <c r="CC37" s="28">
        <v>0</v>
      </c>
      <c r="CD37" s="28">
        <v>346</v>
      </c>
      <c r="CE37" s="28">
        <v>0</v>
      </c>
      <c r="CF37" s="28">
        <v>0</v>
      </c>
      <c r="CG37" s="28">
        <v>51014</v>
      </c>
      <c r="CH37" s="28">
        <v>98343</v>
      </c>
      <c r="CI37" s="28">
        <v>298122</v>
      </c>
      <c r="CJ37" s="28">
        <v>298122</v>
      </c>
      <c r="CK37" s="28">
        <v>0</v>
      </c>
      <c r="CL37" s="28">
        <v>271172</v>
      </c>
      <c r="CM37" s="28">
        <v>26950</v>
      </c>
      <c r="CN37" s="28">
        <v>0</v>
      </c>
      <c r="CO37" s="28">
        <v>0</v>
      </c>
      <c r="CP37" s="28">
        <v>0</v>
      </c>
      <c r="CQ37" s="28">
        <v>1049632</v>
      </c>
      <c r="CR37" s="28">
        <v>69419</v>
      </c>
      <c r="CS37" s="28">
        <v>54124</v>
      </c>
      <c r="CT37" s="28">
        <v>15295</v>
      </c>
      <c r="CU37" s="28">
        <v>0</v>
      </c>
      <c r="CV37" s="28">
        <v>0</v>
      </c>
      <c r="CW37" s="28">
        <v>822863</v>
      </c>
      <c r="CX37" s="28">
        <v>38494</v>
      </c>
      <c r="CY37" s="28">
        <v>721765</v>
      </c>
      <c r="CZ37" s="28">
        <v>62604</v>
      </c>
      <c r="DA37" s="28">
        <v>19</v>
      </c>
      <c r="DB37" s="28">
        <v>157331</v>
      </c>
      <c r="DC37" s="28">
        <v>132715</v>
      </c>
      <c r="DD37" s="28">
        <v>1529</v>
      </c>
      <c r="DE37" s="28">
        <v>0</v>
      </c>
      <c r="DF37" s="28">
        <v>23087</v>
      </c>
      <c r="DG37" s="28">
        <v>0</v>
      </c>
      <c r="DH37" s="28">
        <v>0</v>
      </c>
      <c r="DI37" s="28">
        <v>80332</v>
      </c>
      <c r="DJ37" s="28">
        <v>1428086</v>
      </c>
    </row>
    <row r="38" spans="1:114" ht="13.5" customHeight="1" x14ac:dyDescent="0.55000000000000004">
      <c r="A38" s="26" t="s">
        <v>42</v>
      </c>
      <c r="B38" s="27" t="s">
        <v>106</v>
      </c>
      <c r="C38" s="26" t="s">
        <v>107</v>
      </c>
      <c r="D38" s="28">
        <v>1433656</v>
      </c>
      <c r="E38" s="28">
        <v>401312</v>
      </c>
      <c r="F38" s="28">
        <v>0</v>
      </c>
      <c r="G38" s="28">
        <v>0</v>
      </c>
      <c r="H38" s="28">
        <v>21904</v>
      </c>
      <c r="I38" s="28">
        <v>296853</v>
      </c>
      <c r="J38" s="29" t="s">
        <v>45</v>
      </c>
      <c r="K38" s="28">
        <v>82555</v>
      </c>
      <c r="L38" s="28">
        <v>1032344</v>
      </c>
      <c r="M38" s="28">
        <v>54756</v>
      </c>
      <c r="N38" s="28">
        <v>13063</v>
      </c>
      <c r="O38" s="28">
        <v>0</v>
      </c>
      <c r="P38" s="28">
        <v>0</v>
      </c>
      <c r="Q38" s="28">
        <v>0</v>
      </c>
      <c r="R38" s="28">
        <v>13063</v>
      </c>
      <c r="S38" s="29" t="s">
        <v>45</v>
      </c>
      <c r="T38" s="28">
        <v>0</v>
      </c>
      <c r="U38" s="28">
        <v>41693</v>
      </c>
      <c r="V38" s="28">
        <v>1488412</v>
      </c>
      <c r="W38" s="28">
        <v>414375</v>
      </c>
      <c r="X38" s="28">
        <v>0</v>
      </c>
      <c r="Y38" s="28">
        <v>0</v>
      </c>
      <c r="Z38" s="28">
        <v>21904</v>
      </c>
      <c r="AA38" s="28">
        <v>309916</v>
      </c>
      <c r="AB38" s="29" t="s">
        <v>45</v>
      </c>
      <c r="AC38" s="28">
        <v>82555</v>
      </c>
      <c r="AD38" s="28">
        <v>1074037</v>
      </c>
      <c r="AE38" s="28">
        <v>44924</v>
      </c>
      <c r="AF38" s="28">
        <v>44924</v>
      </c>
      <c r="AG38" s="28">
        <v>0</v>
      </c>
      <c r="AH38" s="28">
        <v>44924</v>
      </c>
      <c r="AI38" s="28">
        <v>0</v>
      </c>
      <c r="AJ38" s="28">
        <v>0</v>
      </c>
      <c r="AK38" s="28">
        <v>0</v>
      </c>
      <c r="AL38" s="28">
        <v>0</v>
      </c>
      <c r="AM38" s="28">
        <v>1342536</v>
      </c>
      <c r="AN38" s="28">
        <v>70930</v>
      </c>
      <c r="AO38" s="28">
        <v>70930</v>
      </c>
      <c r="AP38" s="28">
        <v>0</v>
      </c>
      <c r="AQ38" s="28">
        <v>0</v>
      </c>
      <c r="AR38" s="28">
        <v>0</v>
      </c>
      <c r="AS38" s="28">
        <v>42944</v>
      </c>
      <c r="AT38" s="28">
        <v>0</v>
      </c>
      <c r="AU38" s="28">
        <v>10848</v>
      </c>
      <c r="AV38" s="28">
        <v>32096</v>
      </c>
      <c r="AW38" s="28">
        <v>0</v>
      </c>
      <c r="AX38" s="28">
        <v>1228662</v>
      </c>
      <c r="AY38" s="28">
        <v>443704</v>
      </c>
      <c r="AZ38" s="28">
        <v>616391</v>
      </c>
      <c r="BA38" s="28">
        <v>80831</v>
      </c>
      <c r="BB38" s="28">
        <v>87736</v>
      </c>
      <c r="BC38" s="28">
        <v>0</v>
      </c>
      <c r="BD38" s="28">
        <v>0</v>
      </c>
      <c r="BE38" s="28">
        <v>46196</v>
      </c>
      <c r="BF38" s="28">
        <v>1433656</v>
      </c>
      <c r="BG38" s="28">
        <v>0</v>
      </c>
      <c r="BH38" s="28">
        <v>0</v>
      </c>
      <c r="BI38" s="28">
        <v>0</v>
      </c>
      <c r="BJ38" s="28">
        <v>0</v>
      </c>
      <c r="BK38" s="28">
        <v>0</v>
      </c>
      <c r="BL38" s="28">
        <v>0</v>
      </c>
      <c r="BM38" s="28">
        <v>0</v>
      </c>
      <c r="BN38" s="28">
        <v>0</v>
      </c>
      <c r="BO38" s="28">
        <v>54606</v>
      </c>
      <c r="BP38" s="28">
        <v>0</v>
      </c>
      <c r="BQ38" s="28">
        <v>0</v>
      </c>
      <c r="BR38" s="28">
        <v>0</v>
      </c>
      <c r="BS38" s="28">
        <v>0</v>
      </c>
      <c r="BT38" s="28">
        <v>0</v>
      </c>
      <c r="BU38" s="28">
        <v>227</v>
      </c>
      <c r="BV38" s="28">
        <v>0</v>
      </c>
      <c r="BW38" s="28">
        <v>227</v>
      </c>
      <c r="BX38" s="28">
        <v>0</v>
      </c>
      <c r="BY38" s="28">
        <v>0</v>
      </c>
      <c r="BZ38" s="28">
        <v>54379</v>
      </c>
      <c r="CA38" s="28">
        <v>17864</v>
      </c>
      <c r="CB38" s="28">
        <v>36515</v>
      </c>
      <c r="CC38" s="28">
        <v>0</v>
      </c>
      <c r="CD38" s="28">
        <v>0</v>
      </c>
      <c r="CE38" s="28">
        <v>0</v>
      </c>
      <c r="CF38" s="28">
        <v>0</v>
      </c>
      <c r="CG38" s="28">
        <v>150</v>
      </c>
      <c r="CH38" s="28">
        <v>54756</v>
      </c>
      <c r="CI38" s="28">
        <v>44924</v>
      </c>
      <c r="CJ38" s="28">
        <v>44924</v>
      </c>
      <c r="CK38" s="28">
        <v>0</v>
      </c>
      <c r="CL38" s="28">
        <v>44924</v>
      </c>
      <c r="CM38" s="28">
        <v>0</v>
      </c>
      <c r="CN38" s="28">
        <v>0</v>
      </c>
      <c r="CO38" s="28">
        <v>0</v>
      </c>
      <c r="CP38" s="28">
        <v>0</v>
      </c>
      <c r="CQ38" s="28">
        <v>1397142</v>
      </c>
      <c r="CR38" s="28">
        <v>70930</v>
      </c>
      <c r="CS38" s="28">
        <v>70930</v>
      </c>
      <c r="CT38" s="28">
        <v>0</v>
      </c>
      <c r="CU38" s="28">
        <v>0</v>
      </c>
      <c r="CV38" s="28">
        <v>0</v>
      </c>
      <c r="CW38" s="28">
        <v>43171</v>
      </c>
      <c r="CX38" s="28">
        <v>0</v>
      </c>
      <c r="CY38" s="28">
        <v>11075</v>
      </c>
      <c r="CZ38" s="28">
        <v>32096</v>
      </c>
      <c r="DA38" s="28">
        <v>0</v>
      </c>
      <c r="DB38" s="28">
        <v>1283041</v>
      </c>
      <c r="DC38" s="28">
        <v>461568</v>
      </c>
      <c r="DD38" s="28">
        <v>652906</v>
      </c>
      <c r="DE38" s="28">
        <v>80831</v>
      </c>
      <c r="DF38" s="28">
        <v>87736</v>
      </c>
      <c r="DG38" s="28">
        <v>0</v>
      </c>
      <c r="DH38" s="28">
        <v>0</v>
      </c>
      <c r="DI38" s="28">
        <v>46346</v>
      </c>
      <c r="DJ38" s="28">
        <v>1488412</v>
      </c>
    </row>
    <row r="39" spans="1:114" ht="13.5" customHeight="1" x14ac:dyDescent="0.55000000000000004">
      <c r="A39" s="26" t="s">
        <v>42</v>
      </c>
      <c r="B39" s="27" t="s">
        <v>108</v>
      </c>
      <c r="C39" s="26" t="s">
        <v>109</v>
      </c>
      <c r="D39" s="28">
        <v>1527267</v>
      </c>
      <c r="E39" s="28">
        <v>90459</v>
      </c>
      <c r="F39" s="28">
        <v>0</v>
      </c>
      <c r="G39" s="28">
        <v>0</v>
      </c>
      <c r="H39" s="28">
        <v>0</v>
      </c>
      <c r="I39" s="28">
        <v>84779</v>
      </c>
      <c r="J39" s="29" t="s">
        <v>45</v>
      </c>
      <c r="K39" s="28">
        <v>5680</v>
      </c>
      <c r="L39" s="28">
        <v>1436808</v>
      </c>
      <c r="M39" s="28">
        <v>46246</v>
      </c>
      <c r="N39" s="28">
        <v>26469</v>
      </c>
      <c r="O39" s="28">
        <v>0</v>
      </c>
      <c r="P39" s="28">
        <v>0</v>
      </c>
      <c r="Q39" s="28">
        <v>0</v>
      </c>
      <c r="R39" s="28">
        <v>26469</v>
      </c>
      <c r="S39" s="29" t="s">
        <v>45</v>
      </c>
      <c r="T39" s="28">
        <v>0</v>
      </c>
      <c r="U39" s="28">
        <v>19777</v>
      </c>
      <c r="V39" s="28">
        <v>1573513</v>
      </c>
      <c r="W39" s="28">
        <v>116928</v>
      </c>
      <c r="X39" s="28">
        <v>0</v>
      </c>
      <c r="Y39" s="28">
        <v>0</v>
      </c>
      <c r="Z39" s="28">
        <v>0</v>
      </c>
      <c r="AA39" s="28">
        <v>111248</v>
      </c>
      <c r="AB39" s="29" t="s">
        <v>45</v>
      </c>
      <c r="AC39" s="28">
        <v>5680</v>
      </c>
      <c r="AD39" s="28">
        <v>1456585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>
        <v>130884</v>
      </c>
      <c r="AN39" s="28">
        <v>18666</v>
      </c>
      <c r="AO39" s="28">
        <v>18666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0</v>
      </c>
      <c r="AV39" s="28">
        <v>0</v>
      </c>
      <c r="AW39" s="28">
        <v>0</v>
      </c>
      <c r="AX39" s="28">
        <v>112218</v>
      </c>
      <c r="AY39" s="28">
        <v>107151</v>
      </c>
      <c r="AZ39" s="28">
        <v>0</v>
      </c>
      <c r="BA39" s="28">
        <v>0</v>
      </c>
      <c r="BB39" s="28">
        <v>5067</v>
      </c>
      <c r="BC39" s="28">
        <v>1396383</v>
      </c>
      <c r="BD39" s="28">
        <v>0</v>
      </c>
      <c r="BE39" s="28">
        <v>0</v>
      </c>
      <c r="BF39" s="28">
        <v>130884</v>
      </c>
      <c r="BG39" s="28">
        <v>0</v>
      </c>
      <c r="BH39" s="28">
        <v>0</v>
      </c>
      <c r="BI39" s="28">
        <v>0</v>
      </c>
      <c r="BJ39" s="28">
        <v>0</v>
      </c>
      <c r="BK39" s="28">
        <v>0</v>
      </c>
      <c r="BL39" s="28">
        <v>0</v>
      </c>
      <c r="BM39" s="28">
        <v>0</v>
      </c>
      <c r="BN39" s="28">
        <v>0</v>
      </c>
      <c r="BO39" s="28">
        <v>46246</v>
      </c>
      <c r="BP39" s="28">
        <v>2947</v>
      </c>
      <c r="BQ39" s="28">
        <v>2947</v>
      </c>
      <c r="BR39" s="28">
        <v>0</v>
      </c>
      <c r="BS39" s="28">
        <v>0</v>
      </c>
      <c r="BT39" s="28">
        <v>0</v>
      </c>
      <c r="BU39" s="28">
        <v>700</v>
      </c>
      <c r="BV39" s="28">
        <v>700</v>
      </c>
      <c r="BW39" s="28">
        <v>0</v>
      </c>
      <c r="BX39" s="28">
        <v>0</v>
      </c>
      <c r="BY39" s="28">
        <v>0</v>
      </c>
      <c r="BZ39" s="28">
        <v>42599</v>
      </c>
      <c r="CA39" s="28">
        <v>20776</v>
      </c>
      <c r="CB39" s="28">
        <v>21823</v>
      </c>
      <c r="CC39" s="28">
        <v>0</v>
      </c>
      <c r="CD39" s="28">
        <v>0</v>
      </c>
      <c r="CE39" s="28">
        <v>0</v>
      </c>
      <c r="CF39" s="28">
        <v>0</v>
      </c>
      <c r="CG39" s="28">
        <v>0</v>
      </c>
      <c r="CH39" s="28">
        <v>46246</v>
      </c>
      <c r="CI39" s="28">
        <v>0</v>
      </c>
      <c r="CJ39" s="28">
        <v>0</v>
      </c>
      <c r="CK39" s="28">
        <v>0</v>
      </c>
      <c r="CL39" s="28">
        <v>0</v>
      </c>
      <c r="CM39" s="28">
        <v>0</v>
      </c>
      <c r="CN39" s="28">
        <v>0</v>
      </c>
      <c r="CO39" s="28">
        <v>0</v>
      </c>
      <c r="CP39" s="28">
        <v>0</v>
      </c>
      <c r="CQ39" s="28">
        <v>177130</v>
      </c>
      <c r="CR39" s="28">
        <v>21613</v>
      </c>
      <c r="CS39" s="28">
        <v>21613</v>
      </c>
      <c r="CT39" s="28">
        <v>0</v>
      </c>
      <c r="CU39" s="28">
        <v>0</v>
      </c>
      <c r="CV39" s="28">
        <v>0</v>
      </c>
      <c r="CW39" s="28">
        <v>700</v>
      </c>
      <c r="CX39" s="28">
        <v>700</v>
      </c>
      <c r="CY39" s="28">
        <v>0</v>
      </c>
      <c r="CZ39" s="28">
        <v>0</v>
      </c>
      <c r="DA39" s="28">
        <v>0</v>
      </c>
      <c r="DB39" s="28">
        <v>154817</v>
      </c>
      <c r="DC39" s="28">
        <v>127927</v>
      </c>
      <c r="DD39" s="28">
        <v>21823</v>
      </c>
      <c r="DE39" s="28">
        <v>0</v>
      </c>
      <c r="DF39" s="28">
        <v>5067</v>
      </c>
      <c r="DG39" s="28">
        <v>1396383</v>
      </c>
      <c r="DH39" s="28">
        <v>0</v>
      </c>
      <c r="DI39" s="28">
        <v>0</v>
      </c>
      <c r="DJ39" s="28">
        <v>177130</v>
      </c>
    </row>
    <row r="40" spans="1:114" ht="13.5" customHeight="1" x14ac:dyDescent="0.55000000000000004">
      <c r="A40" s="26" t="s">
        <v>42</v>
      </c>
      <c r="B40" s="27" t="s">
        <v>110</v>
      </c>
      <c r="C40" s="26" t="s">
        <v>111</v>
      </c>
      <c r="D40" s="28">
        <v>1145747</v>
      </c>
      <c r="E40" s="28">
        <v>293661</v>
      </c>
      <c r="F40" s="28">
        <v>0</v>
      </c>
      <c r="G40" s="28">
        <v>5</v>
      </c>
      <c r="H40" s="28">
        <v>37400</v>
      </c>
      <c r="I40" s="28">
        <v>223927</v>
      </c>
      <c r="J40" s="29" t="s">
        <v>45</v>
      </c>
      <c r="K40" s="28">
        <v>32329</v>
      </c>
      <c r="L40" s="28">
        <v>852086</v>
      </c>
      <c r="M40" s="28">
        <v>84234</v>
      </c>
      <c r="N40" s="28">
        <v>65646</v>
      </c>
      <c r="O40" s="28">
        <v>0</v>
      </c>
      <c r="P40" s="28">
        <v>0</v>
      </c>
      <c r="Q40" s="28">
        <v>0</v>
      </c>
      <c r="R40" s="28">
        <v>9789</v>
      </c>
      <c r="S40" s="29" t="s">
        <v>45</v>
      </c>
      <c r="T40" s="28">
        <v>55857</v>
      </c>
      <c r="U40" s="28">
        <v>18588</v>
      </c>
      <c r="V40" s="28">
        <v>1229981</v>
      </c>
      <c r="W40" s="28">
        <v>359307</v>
      </c>
      <c r="X40" s="28">
        <v>0</v>
      </c>
      <c r="Y40" s="28">
        <v>5</v>
      </c>
      <c r="Z40" s="28">
        <v>37400</v>
      </c>
      <c r="AA40" s="28">
        <v>233716</v>
      </c>
      <c r="AB40" s="29" t="s">
        <v>45</v>
      </c>
      <c r="AC40" s="28">
        <v>88186</v>
      </c>
      <c r="AD40" s="28">
        <v>870674</v>
      </c>
      <c r="AE40" s="28">
        <v>221002</v>
      </c>
      <c r="AF40" s="28">
        <v>221002</v>
      </c>
      <c r="AG40" s="28">
        <v>0</v>
      </c>
      <c r="AH40" s="28">
        <v>178135</v>
      </c>
      <c r="AI40" s="28">
        <v>21329</v>
      </c>
      <c r="AJ40" s="28">
        <v>21538</v>
      </c>
      <c r="AK40" s="28">
        <v>0</v>
      </c>
      <c r="AL40" s="28">
        <v>0</v>
      </c>
      <c r="AM40" s="28">
        <v>887554</v>
      </c>
      <c r="AN40" s="28">
        <v>60228</v>
      </c>
      <c r="AO40" s="28">
        <v>60228</v>
      </c>
      <c r="AP40" s="28">
        <v>0</v>
      </c>
      <c r="AQ40" s="28">
        <v>0</v>
      </c>
      <c r="AR40" s="28">
        <v>0</v>
      </c>
      <c r="AS40" s="28">
        <v>43454</v>
      </c>
      <c r="AT40" s="28">
        <v>0</v>
      </c>
      <c r="AU40" s="28">
        <v>1936</v>
      </c>
      <c r="AV40" s="28">
        <v>41518</v>
      </c>
      <c r="AW40" s="28">
        <v>0</v>
      </c>
      <c r="AX40" s="28">
        <v>783872</v>
      </c>
      <c r="AY40" s="28">
        <v>305160</v>
      </c>
      <c r="AZ40" s="28">
        <v>94843</v>
      </c>
      <c r="BA40" s="28">
        <v>300664</v>
      </c>
      <c r="BB40" s="28">
        <v>83205</v>
      </c>
      <c r="BC40" s="28">
        <v>0</v>
      </c>
      <c r="BD40" s="28">
        <v>0</v>
      </c>
      <c r="BE40" s="28">
        <v>37191</v>
      </c>
      <c r="BF40" s="28">
        <v>1145747</v>
      </c>
      <c r="BG40" s="28">
        <v>0</v>
      </c>
      <c r="BH40" s="28">
        <v>0</v>
      </c>
      <c r="BI40" s="28">
        <v>0</v>
      </c>
      <c r="BJ40" s="28">
        <v>0</v>
      </c>
      <c r="BK40" s="28">
        <v>0</v>
      </c>
      <c r="BL40" s="28">
        <v>0</v>
      </c>
      <c r="BM40" s="28">
        <v>0</v>
      </c>
      <c r="BN40" s="28">
        <v>0</v>
      </c>
      <c r="BO40" s="28">
        <v>84234</v>
      </c>
      <c r="BP40" s="28">
        <v>2049</v>
      </c>
      <c r="BQ40" s="28">
        <v>2049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82185</v>
      </c>
      <c r="CA40" s="28">
        <v>0</v>
      </c>
      <c r="CB40" s="28">
        <v>82185</v>
      </c>
      <c r="CC40" s="28">
        <v>0</v>
      </c>
      <c r="CD40" s="28">
        <v>0</v>
      </c>
      <c r="CE40" s="28">
        <v>0</v>
      </c>
      <c r="CF40" s="28">
        <v>0</v>
      </c>
      <c r="CG40" s="28">
        <v>0</v>
      </c>
      <c r="CH40" s="28">
        <v>84234</v>
      </c>
      <c r="CI40" s="28">
        <v>221002</v>
      </c>
      <c r="CJ40" s="28">
        <v>221002</v>
      </c>
      <c r="CK40" s="28">
        <v>0</v>
      </c>
      <c r="CL40" s="28">
        <v>178135</v>
      </c>
      <c r="CM40" s="28">
        <v>21329</v>
      </c>
      <c r="CN40" s="28">
        <v>21538</v>
      </c>
      <c r="CO40" s="28">
        <v>0</v>
      </c>
      <c r="CP40" s="28">
        <v>0</v>
      </c>
      <c r="CQ40" s="28">
        <v>971788</v>
      </c>
      <c r="CR40" s="28">
        <v>62277</v>
      </c>
      <c r="CS40" s="28">
        <v>62277</v>
      </c>
      <c r="CT40" s="28">
        <v>0</v>
      </c>
      <c r="CU40" s="28">
        <v>0</v>
      </c>
      <c r="CV40" s="28">
        <v>0</v>
      </c>
      <c r="CW40" s="28">
        <v>43454</v>
      </c>
      <c r="CX40" s="28">
        <v>0</v>
      </c>
      <c r="CY40" s="28">
        <v>1936</v>
      </c>
      <c r="CZ40" s="28">
        <v>41518</v>
      </c>
      <c r="DA40" s="28">
        <v>0</v>
      </c>
      <c r="DB40" s="28">
        <v>866057</v>
      </c>
      <c r="DC40" s="28">
        <v>305160</v>
      </c>
      <c r="DD40" s="28">
        <v>177028</v>
      </c>
      <c r="DE40" s="28">
        <v>300664</v>
      </c>
      <c r="DF40" s="28">
        <v>83205</v>
      </c>
      <c r="DG40" s="28">
        <v>0</v>
      </c>
      <c r="DH40" s="28">
        <v>0</v>
      </c>
      <c r="DI40" s="28">
        <v>37191</v>
      </c>
      <c r="DJ40" s="28">
        <v>1229981</v>
      </c>
    </row>
    <row r="41" spans="1:114" ht="13.5" customHeight="1" x14ac:dyDescent="0.55000000000000004">
      <c r="A41" s="26" t="s">
        <v>42</v>
      </c>
      <c r="B41" s="27" t="s">
        <v>112</v>
      </c>
      <c r="C41" s="26" t="s">
        <v>113</v>
      </c>
      <c r="D41" s="28">
        <v>1590856</v>
      </c>
      <c r="E41" s="28">
        <v>392567</v>
      </c>
      <c r="F41" s="28">
        <v>0</v>
      </c>
      <c r="G41" s="28">
        <v>0</v>
      </c>
      <c r="H41" s="28">
        <v>0</v>
      </c>
      <c r="I41" s="28">
        <v>217458</v>
      </c>
      <c r="J41" s="29" t="s">
        <v>45</v>
      </c>
      <c r="K41" s="28">
        <v>175109</v>
      </c>
      <c r="L41" s="28">
        <v>1198289</v>
      </c>
      <c r="M41" s="28">
        <v>267443</v>
      </c>
      <c r="N41" s="28">
        <v>38510</v>
      </c>
      <c r="O41" s="28">
        <v>0</v>
      </c>
      <c r="P41" s="28">
        <v>0</v>
      </c>
      <c r="Q41" s="28">
        <v>0</v>
      </c>
      <c r="R41" s="28">
        <v>38510</v>
      </c>
      <c r="S41" s="29" t="s">
        <v>45</v>
      </c>
      <c r="T41" s="28">
        <v>0</v>
      </c>
      <c r="U41" s="28">
        <v>228933</v>
      </c>
      <c r="V41" s="28">
        <v>1858299</v>
      </c>
      <c r="W41" s="28">
        <v>431077</v>
      </c>
      <c r="X41" s="28">
        <v>0</v>
      </c>
      <c r="Y41" s="28">
        <v>0</v>
      </c>
      <c r="Z41" s="28">
        <v>0</v>
      </c>
      <c r="AA41" s="28">
        <v>255968</v>
      </c>
      <c r="AB41" s="29" t="s">
        <v>45</v>
      </c>
      <c r="AC41" s="28">
        <v>175109</v>
      </c>
      <c r="AD41" s="28">
        <v>1427222</v>
      </c>
      <c r="AE41" s="28">
        <v>652157</v>
      </c>
      <c r="AF41" s="28">
        <v>652157</v>
      </c>
      <c r="AG41" s="28">
        <v>0</v>
      </c>
      <c r="AH41" s="28">
        <v>652157</v>
      </c>
      <c r="AI41" s="28">
        <v>0</v>
      </c>
      <c r="AJ41" s="28">
        <v>0</v>
      </c>
      <c r="AK41" s="28">
        <v>0</v>
      </c>
      <c r="AL41" s="28">
        <v>0</v>
      </c>
      <c r="AM41" s="28">
        <v>938699</v>
      </c>
      <c r="AN41" s="28">
        <v>4644</v>
      </c>
      <c r="AO41" s="28">
        <v>4644</v>
      </c>
      <c r="AP41" s="28">
        <v>0</v>
      </c>
      <c r="AQ41" s="28">
        <v>0</v>
      </c>
      <c r="AR41" s="28">
        <v>0</v>
      </c>
      <c r="AS41" s="28">
        <v>3850</v>
      </c>
      <c r="AT41" s="28">
        <v>0</v>
      </c>
      <c r="AU41" s="28">
        <v>3850</v>
      </c>
      <c r="AV41" s="28">
        <v>0</v>
      </c>
      <c r="AW41" s="28">
        <v>0</v>
      </c>
      <c r="AX41" s="28">
        <v>930205</v>
      </c>
      <c r="AY41" s="28">
        <v>386575</v>
      </c>
      <c r="AZ41" s="28">
        <v>543630</v>
      </c>
      <c r="BA41" s="28">
        <v>0</v>
      </c>
      <c r="BB41" s="28">
        <v>0</v>
      </c>
      <c r="BC41" s="28">
        <v>0</v>
      </c>
      <c r="BD41" s="28">
        <v>0</v>
      </c>
      <c r="BE41" s="28">
        <v>0</v>
      </c>
      <c r="BF41" s="28">
        <v>1590856</v>
      </c>
      <c r="BG41" s="28">
        <v>170324</v>
      </c>
      <c r="BH41" s="28">
        <v>170324</v>
      </c>
      <c r="BI41" s="28">
        <v>0</v>
      </c>
      <c r="BJ41" s="28">
        <v>170324</v>
      </c>
      <c r="BK41" s="28">
        <v>0</v>
      </c>
      <c r="BL41" s="28">
        <v>0</v>
      </c>
      <c r="BM41" s="28">
        <v>0</v>
      </c>
      <c r="BN41" s="28">
        <v>0</v>
      </c>
      <c r="BO41" s="28">
        <v>97119</v>
      </c>
      <c r="BP41" s="28">
        <v>0</v>
      </c>
      <c r="BQ41" s="28">
        <v>0</v>
      </c>
      <c r="BR41" s="28">
        <v>0</v>
      </c>
      <c r="BS41" s="28">
        <v>0</v>
      </c>
      <c r="BT41" s="28">
        <v>0</v>
      </c>
      <c r="BU41" s="28">
        <v>0</v>
      </c>
      <c r="BV41" s="28">
        <v>0</v>
      </c>
      <c r="BW41" s="28">
        <v>0</v>
      </c>
      <c r="BX41" s="28">
        <v>0</v>
      </c>
      <c r="BY41" s="28">
        <v>0</v>
      </c>
      <c r="BZ41" s="28">
        <v>97119</v>
      </c>
      <c r="CA41" s="28">
        <v>51731</v>
      </c>
      <c r="CB41" s="28">
        <v>45388</v>
      </c>
      <c r="CC41" s="28">
        <v>0</v>
      </c>
      <c r="CD41" s="28">
        <v>0</v>
      </c>
      <c r="CE41" s="28">
        <v>0</v>
      </c>
      <c r="CF41" s="28">
        <v>0</v>
      </c>
      <c r="CG41" s="28">
        <v>0</v>
      </c>
      <c r="CH41" s="28">
        <v>267443</v>
      </c>
      <c r="CI41" s="28">
        <v>822481</v>
      </c>
      <c r="CJ41" s="28">
        <v>822481</v>
      </c>
      <c r="CK41" s="28">
        <v>0</v>
      </c>
      <c r="CL41" s="28">
        <v>822481</v>
      </c>
      <c r="CM41" s="28">
        <v>0</v>
      </c>
      <c r="CN41" s="28">
        <v>0</v>
      </c>
      <c r="CO41" s="28">
        <v>0</v>
      </c>
      <c r="CP41" s="28">
        <v>0</v>
      </c>
      <c r="CQ41" s="28">
        <v>1035818</v>
      </c>
      <c r="CR41" s="28">
        <v>4644</v>
      </c>
      <c r="CS41" s="28">
        <v>4644</v>
      </c>
      <c r="CT41" s="28">
        <v>0</v>
      </c>
      <c r="CU41" s="28">
        <v>0</v>
      </c>
      <c r="CV41" s="28">
        <v>0</v>
      </c>
      <c r="CW41" s="28">
        <v>3850</v>
      </c>
      <c r="CX41" s="28">
        <v>0</v>
      </c>
      <c r="CY41" s="28">
        <v>3850</v>
      </c>
      <c r="CZ41" s="28">
        <v>0</v>
      </c>
      <c r="DA41" s="28">
        <v>0</v>
      </c>
      <c r="DB41" s="28">
        <v>1027324</v>
      </c>
      <c r="DC41" s="28">
        <v>438306</v>
      </c>
      <c r="DD41" s="28">
        <v>589018</v>
      </c>
      <c r="DE41" s="28">
        <v>0</v>
      </c>
      <c r="DF41" s="28">
        <v>0</v>
      </c>
      <c r="DG41" s="28">
        <v>0</v>
      </c>
      <c r="DH41" s="28">
        <v>0</v>
      </c>
      <c r="DI41" s="28">
        <v>0</v>
      </c>
      <c r="DJ41" s="28">
        <v>1858299</v>
      </c>
    </row>
    <row r="42" spans="1:114" ht="13.5" customHeight="1" x14ac:dyDescent="0.55000000000000004">
      <c r="A42" s="26" t="s">
        <v>42</v>
      </c>
      <c r="B42" s="27" t="s">
        <v>114</v>
      </c>
      <c r="C42" s="26" t="s">
        <v>115</v>
      </c>
      <c r="D42" s="28">
        <v>774847</v>
      </c>
      <c r="E42" s="28">
        <v>73014</v>
      </c>
      <c r="F42" s="28">
        <v>0</v>
      </c>
      <c r="G42" s="28">
        <v>46</v>
      </c>
      <c r="H42" s="28">
        <v>0</v>
      </c>
      <c r="I42" s="28">
        <v>60068</v>
      </c>
      <c r="J42" s="29" t="s">
        <v>45</v>
      </c>
      <c r="K42" s="28">
        <v>12900</v>
      </c>
      <c r="L42" s="28">
        <v>701833</v>
      </c>
      <c r="M42" s="28">
        <v>67331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9" t="s">
        <v>45</v>
      </c>
      <c r="T42" s="28">
        <v>0</v>
      </c>
      <c r="U42" s="28">
        <v>67331</v>
      </c>
      <c r="V42" s="28">
        <v>842178</v>
      </c>
      <c r="W42" s="28">
        <v>73014</v>
      </c>
      <c r="X42" s="28">
        <v>0</v>
      </c>
      <c r="Y42" s="28">
        <v>46</v>
      </c>
      <c r="Z42" s="28">
        <v>0</v>
      </c>
      <c r="AA42" s="28">
        <v>60068</v>
      </c>
      <c r="AB42" s="29" t="s">
        <v>45</v>
      </c>
      <c r="AC42" s="28">
        <v>12900</v>
      </c>
      <c r="AD42" s="28">
        <v>769164</v>
      </c>
      <c r="AE42" s="28">
        <v>5555</v>
      </c>
      <c r="AF42" s="28">
        <v>5555</v>
      </c>
      <c r="AG42" s="28">
        <v>0</v>
      </c>
      <c r="AH42" s="28">
        <v>5555</v>
      </c>
      <c r="AI42" s="28">
        <v>0</v>
      </c>
      <c r="AJ42" s="28">
        <v>0</v>
      </c>
      <c r="AK42" s="28">
        <v>0</v>
      </c>
      <c r="AL42" s="28">
        <v>0</v>
      </c>
      <c r="AM42" s="28">
        <v>486336</v>
      </c>
      <c r="AN42" s="28">
        <v>44754</v>
      </c>
      <c r="AO42" s="28">
        <v>39626</v>
      </c>
      <c r="AP42" s="28">
        <v>0</v>
      </c>
      <c r="AQ42" s="28">
        <v>5128</v>
      </c>
      <c r="AR42" s="28">
        <v>0</v>
      </c>
      <c r="AS42" s="28">
        <v>30604</v>
      </c>
      <c r="AT42" s="28">
        <v>0</v>
      </c>
      <c r="AU42" s="28">
        <v>19103</v>
      </c>
      <c r="AV42" s="28">
        <v>11501</v>
      </c>
      <c r="AW42" s="28">
        <v>0</v>
      </c>
      <c r="AX42" s="28">
        <v>410978</v>
      </c>
      <c r="AY42" s="28">
        <v>171674</v>
      </c>
      <c r="AZ42" s="28">
        <v>221473</v>
      </c>
      <c r="BA42" s="28">
        <v>17831</v>
      </c>
      <c r="BB42" s="28">
        <v>0</v>
      </c>
      <c r="BC42" s="28">
        <v>279670</v>
      </c>
      <c r="BD42" s="28">
        <v>0</v>
      </c>
      <c r="BE42" s="28">
        <v>3286</v>
      </c>
      <c r="BF42" s="28">
        <v>495177</v>
      </c>
      <c r="BG42" s="28">
        <v>0</v>
      </c>
      <c r="BH42" s="28">
        <v>0</v>
      </c>
      <c r="BI42" s="28">
        <v>0</v>
      </c>
      <c r="BJ42" s="28">
        <v>0</v>
      </c>
      <c r="BK42" s="28">
        <v>0</v>
      </c>
      <c r="BL42" s="28">
        <v>0</v>
      </c>
      <c r="BM42" s="28">
        <v>0</v>
      </c>
      <c r="BN42" s="28">
        <v>0</v>
      </c>
      <c r="BO42" s="28">
        <v>0</v>
      </c>
      <c r="BP42" s="28">
        <v>0</v>
      </c>
      <c r="BQ42" s="28">
        <v>0</v>
      </c>
      <c r="BR42" s="28">
        <v>0</v>
      </c>
      <c r="BS42" s="28">
        <v>0</v>
      </c>
      <c r="BT42" s="28">
        <v>0</v>
      </c>
      <c r="BU42" s="28">
        <v>0</v>
      </c>
      <c r="BV42" s="28">
        <v>0</v>
      </c>
      <c r="BW42" s="28">
        <v>0</v>
      </c>
      <c r="BX42" s="28">
        <v>0</v>
      </c>
      <c r="BY42" s="28">
        <v>0</v>
      </c>
      <c r="BZ42" s="28">
        <v>0</v>
      </c>
      <c r="CA42" s="28">
        <v>0</v>
      </c>
      <c r="CB42" s="28">
        <v>0</v>
      </c>
      <c r="CC42" s="28">
        <v>0</v>
      </c>
      <c r="CD42" s="28">
        <v>0</v>
      </c>
      <c r="CE42" s="28">
        <v>67331</v>
      </c>
      <c r="CF42" s="28">
        <v>0</v>
      </c>
      <c r="CG42" s="28">
        <v>0</v>
      </c>
      <c r="CH42" s="28">
        <v>0</v>
      </c>
      <c r="CI42" s="28">
        <v>5555</v>
      </c>
      <c r="CJ42" s="28">
        <v>5555</v>
      </c>
      <c r="CK42" s="28">
        <v>0</v>
      </c>
      <c r="CL42" s="28">
        <v>5555</v>
      </c>
      <c r="CM42" s="28">
        <v>0</v>
      </c>
      <c r="CN42" s="28">
        <v>0</v>
      </c>
      <c r="CO42" s="28">
        <v>0</v>
      </c>
      <c r="CP42" s="28">
        <v>0</v>
      </c>
      <c r="CQ42" s="28">
        <v>486336</v>
      </c>
      <c r="CR42" s="28">
        <v>44754</v>
      </c>
      <c r="CS42" s="28">
        <v>39626</v>
      </c>
      <c r="CT42" s="28">
        <v>0</v>
      </c>
      <c r="CU42" s="28">
        <v>5128</v>
      </c>
      <c r="CV42" s="28">
        <v>0</v>
      </c>
      <c r="CW42" s="28">
        <v>30604</v>
      </c>
      <c r="CX42" s="28">
        <v>0</v>
      </c>
      <c r="CY42" s="28">
        <v>19103</v>
      </c>
      <c r="CZ42" s="28">
        <v>11501</v>
      </c>
      <c r="DA42" s="28">
        <v>0</v>
      </c>
      <c r="DB42" s="28">
        <v>410978</v>
      </c>
      <c r="DC42" s="28">
        <v>171674</v>
      </c>
      <c r="DD42" s="28">
        <v>221473</v>
      </c>
      <c r="DE42" s="28">
        <v>17831</v>
      </c>
      <c r="DF42" s="28">
        <v>0</v>
      </c>
      <c r="DG42" s="28">
        <v>347001</v>
      </c>
      <c r="DH42" s="28">
        <v>0</v>
      </c>
      <c r="DI42" s="28">
        <v>3286</v>
      </c>
      <c r="DJ42" s="28">
        <v>495177</v>
      </c>
    </row>
    <row r="43" spans="1:114" ht="13.5" customHeight="1" x14ac:dyDescent="0.55000000000000004">
      <c r="A43" s="26" t="s">
        <v>42</v>
      </c>
      <c r="B43" s="27" t="s">
        <v>116</v>
      </c>
      <c r="C43" s="26" t="s">
        <v>117</v>
      </c>
      <c r="D43" s="28">
        <v>122294</v>
      </c>
      <c r="E43" s="28">
        <v>39796</v>
      </c>
      <c r="F43" s="28">
        <v>0</v>
      </c>
      <c r="G43" s="28">
        <v>0</v>
      </c>
      <c r="H43" s="28">
        <v>0</v>
      </c>
      <c r="I43" s="28">
        <v>38431</v>
      </c>
      <c r="J43" s="29" t="s">
        <v>45</v>
      </c>
      <c r="K43" s="28">
        <v>1365</v>
      </c>
      <c r="L43" s="28">
        <v>82498</v>
      </c>
      <c r="M43" s="28">
        <v>57337</v>
      </c>
      <c r="N43" s="28">
        <v>16127</v>
      </c>
      <c r="O43" s="28">
        <v>0</v>
      </c>
      <c r="P43" s="28">
        <v>0</v>
      </c>
      <c r="Q43" s="28">
        <v>0</v>
      </c>
      <c r="R43" s="28">
        <v>16127</v>
      </c>
      <c r="S43" s="29" t="s">
        <v>45</v>
      </c>
      <c r="T43" s="28">
        <v>0</v>
      </c>
      <c r="U43" s="28">
        <v>41210</v>
      </c>
      <c r="V43" s="28">
        <v>179631</v>
      </c>
      <c r="W43" s="28">
        <v>55923</v>
      </c>
      <c r="X43" s="28">
        <v>0</v>
      </c>
      <c r="Y43" s="28">
        <v>0</v>
      </c>
      <c r="Z43" s="28">
        <v>0</v>
      </c>
      <c r="AA43" s="28">
        <v>54558</v>
      </c>
      <c r="AB43" s="29" t="s">
        <v>45</v>
      </c>
      <c r="AC43" s="28">
        <v>1365</v>
      </c>
      <c r="AD43" s="28">
        <v>123708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120666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0</v>
      </c>
      <c r="AV43" s="28">
        <v>0</v>
      </c>
      <c r="AW43" s="28">
        <v>0</v>
      </c>
      <c r="AX43" s="28">
        <v>120666</v>
      </c>
      <c r="AY43" s="28">
        <v>92347</v>
      </c>
      <c r="AZ43" s="28">
        <v>13491</v>
      </c>
      <c r="BA43" s="28">
        <v>0</v>
      </c>
      <c r="BB43" s="28">
        <v>14828</v>
      </c>
      <c r="BC43" s="28">
        <v>0</v>
      </c>
      <c r="BD43" s="28">
        <v>0</v>
      </c>
      <c r="BE43" s="28">
        <v>1628</v>
      </c>
      <c r="BF43" s="28">
        <v>122294</v>
      </c>
      <c r="BG43" s="28">
        <v>0</v>
      </c>
      <c r="BH43" s="28">
        <v>0</v>
      </c>
      <c r="BI43" s="28">
        <v>0</v>
      </c>
      <c r="BJ43" s="28">
        <v>0</v>
      </c>
      <c r="BK43" s="28">
        <v>0</v>
      </c>
      <c r="BL43" s="28">
        <v>0</v>
      </c>
      <c r="BM43" s="28">
        <v>0</v>
      </c>
      <c r="BN43" s="28">
        <v>0</v>
      </c>
      <c r="BO43" s="28">
        <v>55302</v>
      </c>
      <c r="BP43" s="28">
        <v>0</v>
      </c>
      <c r="BQ43" s="28">
        <v>0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0</v>
      </c>
      <c r="BX43" s="28">
        <v>0</v>
      </c>
      <c r="BY43" s="28">
        <v>0</v>
      </c>
      <c r="BZ43" s="28">
        <v>55302</v>
      </c>
      <c r="CA43" s="28">
        <v>30364</v>
      </c>
      <c r="CB43" s="28">
        <v>24938</v>
      </c>
      <c r="CC43" s="28">
        <v>0</v>
      </c>
      <c r="CD43" s="28">
        <v>0</v>
      </c>
      <c r="CE43" s="28">
        <v>0</v>
      </c>
      <c r="CF43" s="28">
        <v>0</v>
      </c>
      <c r="CG43" s="28">
        <v>2035</v>
      </c>
      <c r="CH43" s="28">
        <v>57337</v>
      </c>
      <c r="CI43" s="28">
        <v>0</v>
      </c>
      <c r="CJ43" s="28">
        <v>0</v>
      </c>
      <c r="CK43" s="28">
        <v>0</v>
      </c>
      <c r="CL43" s="28">
        <v>0</v>
      </c>
      <c r="CM43" s="28">
        <v>0</v>
      </c>
      <c r="CN43" s="28">
        <v>0</v>
      </c>
      <c r="CO43" s="28">
        <v>0</v>
      </c>
      <c r="CP43" s="28">
        <v>0</v>
      </c>
      <c r="CQ43" s="28">
        <v>175968</v>
      </c>
      <c r="CR43" s="28">
        <v>0</v>
      </c>
      <c r="CS43" s="28">
        <v>0</v>
      </c>
      <c r="CT43" s="28">
        <v>0</v>
      </c>
      <c r="CU43" s="28">
        <v>0</v>
      </c>
      <c r="CV43" s="28">
        <v>0</v>
      </c>
      <c r="CW43" s="28">
        <v>0</v>
      </c>
      <c r="CX43" s="28">
        <v>0</v>
      </c>
      <c r="CY43" s="28">
        <v>0</v>
      </c>
      <c r="CZ43" s="28">
        <v>0</v>
      </c>
      <c r="DA43" s="28">
        <v>0</v>
      </c>
      <c r="DB43" s="28">
        <v>175968</v>
      </c>
      <c r="DC43" s="28">
        <v>122711</v>
      </c>
      <c r="DD43" s="28">
        <v>38429</v>
      </c>
      <c r="DE43" s="28">
        <v>0</v>
      </c>
      <c r="DF43" s="28">
        <v>14828</v>
      </c>
      <c r="DG43" s="28">
        <v>0</v>
      </c>
      <c r="DH43" s="28">
        <v>0</v>
      </c>
      <c r="DI43" s="28">
        <v>3663</v>
      </c>
      <c r="DJ43" s="28">
        <v>179631</v>
      </c>
    </row>
    <row r="44" spans="1:114" ht="13.5" customHeight="1" x14ac:dyDescent="0.55000000000000004">
      <c r="A44" s="26" t="s">
        <v>42</v>
      </c>
      <c r="B44" s="27" t="s">
        <v>118</v>
      </c>
      <c r="C44" s="26" t="s">
        <v>119</v>
      </c>
      <c r="D44" s="28">
        <v>66531</v>
      </c>
      <c r="E44" s="28">
        <v>9768</v>
      </c>
      <c r="F44" s="28">
        <v>0</v>
      </c>
      <c r="G44" s="28">
        <v>0</v>
      </c>
      <c r="H44" s="28">
        <v>0</v>
      </c>
      <c r="I44" s="28">
        <v>9768</v>
      </c>
      <c r="J44" s="29" t="s">
        <v>45</v>
      </c>
      <c r="K44" s="28">
        <v>0</v>
      </c>
      <c r="L44" s="28">
        <v>56763</v>
      </c>
      <c r="M44" s="28">
        <v>8725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9" t="s">
        <v>45</v>
      </c>
      <c r="T44" s="28">
        <v>0</v>
      </c>
      <c r="U44" s="28">
        <v>8725</v>
      </c>
      <c r="V44" s="28">
        <v>75256</v>
      </c>
      <c r="W44" s="28">
        <v>9768</v>
      </c>
      <c r="X44" s="28">
        <v>0</v>
      </c>
      <c r="Y44" s="28">
        <v>0</v>
      </c>
      <c r="Z44" s="28">
        <v>0</v>
      </c>
      <c r="AA44" s="28">
        <v>9768</v>
      </c>
      <c r="AB44" s="29" t="s">
        <v>45</v>
      </c>
      <c r="AC44" s="28">
        <v>0</v>
      </c>
      <c r="AD44" s="28">
        <v>65488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  <c r="AM44" s="28">
        <v>66531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  <c r="AS44" s="28">
        <v>36060</v>
      </c>
      <c r="AT44" s="28">
        <v>36060</v>
      </c>
      <c r="AU44" s="28">
        <v>0</v>
      </c>
      <c r="AV44" s="28">
        <v>0</v>
      </c>
      <c r="AW44" s="28">
        <v>0</v>
      </c>
      <c r="AX44" s="28">
        <v>30471</v>
      </c>
      <c r="AY44" s="28">
        <v>0</v>
      </c>
      <c r="AZ44" s="28">
        <v>0</v>
      </c>
      <c r="BA44" s="28">
        <v>30471</v>
      </c>
      <c r="BB44" s="28">
        <v>0</v>
      </c>
      <c r="BC44" s="28">
        <v>0</v>
      </c>
      <c r="BD44" s="28">
        <v>0</v>
      </c>
      <c r="BE44" s="28">
        <v>0</v>
      </c>
      <c r="BF44" s="28">
        <v>66531</v>
      </c>
      <c r="BG44" s="28">
        <v>0</v>
      </c>
      <c r="BH44" s="28">
        <v>0</v>
      </c>
      <c r="BI44" s="28">
        <v>0</v>
      </c>
      <c r="BJ44" s="28">
        <v>0</v>
      </c>
      <c r="BK44" s="28">
        <v>0</v>
      </c>
      <c r="BL44" s="28">
        <v>0</v>
      </c>
      <c r="BM44" s="28">
        <v>0</v>
      </c>
      <c r="BN44" s="28">
        <v>0</v>
      </c>
      <c r="BO44" s="28">
        <v>8725</v>
      </c>
      <c r="BP44" s="28">
        <v>0</v>
      </c>
      <c r="BQ44" s="28">
        <v>0</v>
      </c>
      <c r="BR44" s="28">
        <v>0</v>
      </c>
      <c r="BS44" s="28">
        <v>0</v>
      </c>
      <c r="BT44" s="28">
        <v>0</v>
      </c>
      <c r="BU44" s="28">
        <v>2176</v>
      </c>
      <c r="BV44" s="28">
        <v>2176</v>
      </c>
      <c r="BW44" s="28">
        <v>0</v>
      </c>
      <c r="BX44" s="28">
        <v>0</v>
      </c>
      <c r="BY44" s="28">
        <v>0</v>
      </c>
      <c r="BZ44" s="28">
        <v>6549</v>
      </c>
      <c r="CA44" s="28">
        <v>0</v>
      </c>
      <c r="CB44" s="28">
        <v>0</v>
      </c>
      <c r="CC44" s="28">
        <v>6549</v>
      </c>
      <c r="CD44" s="28">
        <v>0</v>
      </c>
      <c r="CE44" s="28">
        <v>0</v>
      </c>
      <c r="CF44" s="28">
        <v>0</v>
      </c>
      <c r="CG44" s="28">
        <v>0</v>
      </c>
      <c r="CH44" s="28">
        <v>8725</v>
      </c>
      <c r="CI44" s="28">
        <v>0</v>
      </c>
      <c r="CJ44" s="28">
        <v>0</v>
      </c>
      <c r="CK44" s="28">
        <v>0</v>
      </c>
      <c r="CL44" s="28">
        <v>0</v>
      </c>
      <c r="CM44" s="28">
        <v>0</v>
      </c>
      <c r="CN44" s="28">
        <v>0</v>
      </c>
      <c r="CO44" s="28">
        <v>0</v>
      </c>
      <c r="CP44" s="28">
        <v>0</v>
      </c>
      <c r="CQ44" s="28">
        <v>75256</v>
      </c>
      <c r="CR44" s="28">
        <v>0</v>
      </c>
      <c r="CS44" s="28">
        <v>0</v>
      </c>
      <c r="CT44" s="28">
        <v>0</v>
      </c>
      <c r="CU44" s="28">
        <v>0</v>
      </c>
      <c r="CV44" s="28">
        <v>0</v>
      </c>
      <c r="CW44" s="28">
        <v>38236</v>
      </c>
      <c r="CX44" s="28">
        <v>38236</v>
      </c>
      <c r="CY44" s="28">
        <v>0</v>
      </c>
      <c r="CZ44" s="28">
        <v>0</v>
      </c>
      <c r="DA44" s="28">
        <v>0</v>
      </c>
      <c r="DB44" s="28">
        <v>37020</v>
      </c>
      <c r="DC44" s="28">
        <v>0</v>
      </c>
      <c r="DD44" s="28">
        <v>0</v>
      </c>
      <c r="DE44" s="28">
        <v>37020</v>
      </c>
      <c r="DF44" s="28">
        <v>0</v>
      </c>
      <c r="DG44" s="28">
        <v>0</v>
      </c>
      <c r="DH44" s="28">
        <v>0</v>
      </c>
      <c r="DI44" s="28">
        <v>0</v>
      </c>
      <c r="DJ44" s="28">
        <v>75256</v>
      </c>
    </row>
    <row r="45" spans="1:114" ht="13.5" customHeight="1" x14ac:dyDescent="0.55000000000000004">
      <c r="A45" s="26" t="s">
        <v>42</v>
      </c>
      <c r="B45" s="27" t="s">
        <v>120</v>
      </c>
      <c r="C45" s="26" t="s">
        <v>121</v>
      </c>
      <c r="D45" s="28">
        <v>180070</v>
      </c>
      <c r="E45" s="28">
        <v>19330</v>
      </c>
      <c r="F45" s="28">
        <v>0</v>
      </c>
      <c r="G45" s="28">
        <v>0</v>
      </c>
      <c r="H45" s="28">
        <v>0</v>
      </c>
      <c r="I45" s="28">
        <v>19327</v>
      </c>
      <c r="J45" s="29" t="s">
        <v>45</v>
      </c>
      <c r="K45" s="28">
        <v>3</v>
      </c>
      <c r="L45" s="28">
        <v>160740</v>
      </c>
      <c r="M45" s="28">
        <v>82743</v>
      </c>
      <c r="N45" s="28">
        <v>3</v>
      </c>
      <c r="O45" s="28">
        <v>0</v>
      </c>
      <c r="P45" s="28">
        <v>0</v>
      </c>
      <c r="Q45" s="28">
        <v>0</v>
      </c>
      <c r="R45" s="28">
        <v>0</v>
      </c>
      <c r="S45" s="29" t="s">
        <v>45</v>
      </c>
      <c r="T45" s="28">
        <v>3</v>
      </c>
      <c r="U45" s="28">
        <v>82740</v>
      </c>
      <c r="V45" s="28">
        <v>262813</v>
      </c>
      <c r="W45" s="28">
        <v>19333</v>
      </c>
      <c r="X45" s="28">
        <v>0</v>
      </c>
      <c r="Y45" s="28">
        <v>0</v>
      </c>
      <c r="Z45" s="28">
        <v>0</v>
      </c>
      <c r="AA45" s="28">
        <v>19327</v>
      </c>
      <c r="AB45" s="29" t="s">
        <v>45</v>
      </c>
      <c r="AC45" s="28">
        <v>6</v>
      </c>
      <c r="AD45" s="28">
        <v>243480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  <c r="AM45" s="28">
        <v>69268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  <c r="AS45" s="28">
        <v>0</v>
      </c>
      <c r="AT45" s="28">
        <v>0</v>
      </c>
      <c r="AU45" s="28">
        <v>0</v>
      </c>
      <c r="AV45" s="28">
        <v>0</v>
      </c>
      <c r="AW45" s="28">
        <v>0</v>
      </c>
      <c r="AX45" s="28">
        <v>69268</v>
      </c>
      <c r="AY45" s="28">
        <v>69268</v>
      </c>
      <c r="AZ45" s="28">
        <v>0</v>
      </c>
      <c r="BA45" s="28">
        <v>0</v>
      </c>
      <c r="BB45" s="28">
        <v>0</v>
      </c>
      <c r="BC45" s="28">
        <v>110802</v>
      </c>
      <c r="BD45" s="28">
        <v>0</v>
      </c>
      <c r="BE45" s="28">
        <v>0</v>
      </c>
      <c r="BF45" s="28">
        <v>69268</v>
      </c>
      <c r="BG45" s="28">
        <v>0</v>
      </c>
      <c r="BH45" s="28">
        <v>0</v>
      </c>
      <c r="BI45" s="28">
        <v>0</v>
      </c>
      <c r="BJ45" s="28">
        <v>0</v>
      </c>
      <c r="BK45" s="28">
        <v>0</v>
      </c>
      <c r="BL45" s="28">
        <v>0</v>
      </c>
      <c r="BM45" s="28">
        <v>0</v>
      </c>
      <c r="BN45" s="28">
        <v>0</v>
      </c>
      <c r="BO45" s="28">
        <v>0</v>
      </c>
      <c r="BP45" s="28">
        <v>0</v>
      </c>
      <c r="BQ45" s="28">
        <v>0</v>
      </c>
      <c r="BR45" s="28">
        <v>0</v>
      </c>
      <c r="BS45" s="28">
        <v>0</v>
      </c>
      <c r="BT45" s="28">
        <v>0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0</v>
      </c>
      <c r="CB45" s="28">
        <v>0</v>
      </c>
      <c r="CC45" s="28">
        <v>0</v>
      </c>
      <c r="CD45" s="28">
        <v>0</v>
      </c>
      <c r="CE45" s="28">
        <v>82743</v>
      </c>
      <c r="CF45" s="28">
        <v>0</v>
      </c>
      <c r="CG45" s="28">
        <v>0</v>
      </c>
      <c r="CH45" s="28">
        <v>0</v>
      </c>
      <c r="CI45" s="28">
        <v>0</v>
      </c>
      <c r="CJ45" s="28">
        <v>0</v>
      </c>
      <c r="CK45" s="28">
        <v>0</v>
      </c>
      <c r="CL45" s="28">
        <v>0</v>
      </c>
      <c r="CM45" s="28">
        <v>0</v>
      </c>
      <c r="CN45" s="28">
        <v>0</v>
      </c>
      <c r="CO45" s="28">
        <v>0</v>
      </c>
      <c r="CP45" s="28">
        <v>0</v>
      </c>
      <c r="CQ45" s="28">
        <v>69268</v>
      </c>
      <c r="CR45" s="28">
        <v>0</v>
      </c>
      <c r="CS45" s="28">
        <v>0</v>
      </c>
      <c r="CT45" s="28">
        <v>0</v>
      </c>
      <c r="CU45" s="28">
        <v>0</v>
      </c>
      <c r="CV45" s="28">
        <v>0</v>
      </c>
      <c r="CW45" s="28">
        <v>0</v>
      </c>
      <c r="CX45" s="28">
        <v>0</v>
      </c>
      <c r="CY45" s="28">
        <v>0</v>
      </c>
      <c r="CZ45" s="28">
        <v>0</v>
      </c>
      <c r="DA45" s="28">
        <v>0</v>
      </c>
      <c r="DB45" s="28">
        <v>69268</v>
      </c>
      <c r="DC45" s="28">
        <v>69268</v>
      </c>
      <c r="DD45" s="28">
        <v>0</v>
      </c>
      <c r="DE45" s="28">
        <v>0</v>
      </c>
      <c r="DF45" s="28">
        <v>0</v>
      </c>
      <c r="DG45" s="28">
        <v>193545</v>
      </c>
      <c r="DH45" s="28">
        <v>0</v>
      </c>
      <c r="DI45" s="28">
        <v>0</v>
      </c>
      <c r="DJ45" s="28">
        <v>69268</v>
      </c>
    </row>
    <row r="46" spans="1:114" ht="13.5" customHeight="1" x14ac:dyDescent="0.55000000000000004">
      <c r="A46" s="26" t="s">
        <v>42</v>
      </c>
      <c r="B46" s="27" t="s">
        <v>122</v>
      </c>
      <c r="C46" s="26" t="s">
        <v>123</v>
      </c>
      <c r="D46" s="28">
        <v>79643</v>
      </c>
      <c r="E46" s="28">
        <v>9002</v>
      </c>
      <c r="F46" s="28">
        <v>0</v>
      </c>
      <c r="G46" s="28">
        <v>0</v>
      </c>
      <c r="H46" s="28">
        <v>0</v>
      </c>
      <c r="I46" s="28">
        <v>9002</v>
      </c>
      <c r="J46" s="29" t="s">
        <v>45</v>
      </c>
      <c r="K46" s="28">
        <v>0</v>
      </c>
      <c r="L46" s="28">
        <v>70641</v>
      </c>
      <c r="M46" s="28">
        <v>34593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9" t="s">
        <v>45</v>
      </c>
      <c r="T46" s="28">
        <v>0</v>
      </c>
      <c r="U46" s="28">
        <v>34593</v>
      </c>
      <c r="V46" s="28">
        <v>114236</v>
      </c>
      <c r="W46" s="28">
        <v>9002</v>
      </c>
      <c r="X46" s="28">
        <v>0</v>
      </c>
      <c r="Y46" s="28">
        <v>0</v>
      </c>
      <c r="Z46" s="28">
        <v>0</v>
      </c>
      <c r="AA46" s="28">
        <v>9002</v>
      </c>
      <c r="AB46" s="29" t="s">
        <v>45</v>
      </c>
      <c r="AC46" s="28">
        <v>0</v>
      </c>
      <c r="AD46" s="28">
        <v>105234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0</v>
      </c>
      <c r="AV46" s="28">
        <v>0</v>
      </c>
      <c r="AW46" s="28">
        <v>0</v>
      </c>
      <c r="AX46" s="28">
        <v>0</v>
      </c>
      <c r="AY46" s="28">
        <v>0</v>
      </c>
      <c r="AZ46" s="28">
        <v>0</v>
      </c>
      <c r="BA46" s="28">
        <v>0</v>
      </c>
      <c r="BB46" s="28">
        <v>0</v>
      </c>
      <c r="BC46" s="28">
        <v>79643</v>
      </c>
      <c r="BD46" s="28">
        <v>0</v>
      </c>
      <c r="BE46" s="28">
        <v>0</v>
      </c>
      <c r="BF46" s="28">
        <v>0</v>
      </c>
      <c r="BG46" s="28">
        <v>0</v>
      </c>
      <c r="BH46" s="28">
        <v>0</v>
      </c>
      <c r="BI46" s="28">
        <v>0</v>
      </c>
      <c r="BJ46" s="28">
        <v>0</v>
      </c>
      <c r="BK46" s="28">
        <v>0</v>
      </c>
      <c r="BL46" s="28">
        <v>0</v>
      </c>
      <c r="BM46" s="28">
        <v>0</v>
      </c>
      <c r="BN46" s="28">
        <v>0</v>
      </c>
      <c r="BO46" s="28">
        <v>0</v>
      </c>
      <c r="BP46" s="28">
        <v>0</v>
      </c>
      <c r="BQ46" s="28">
        <v>0</v>
      </c>
      <c r="BR46" s="28">
        <v>0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34593</v>
      </c>
      <c r="CF46" s="28">
        <v>0</v>
      </c>
      <c r="CG46" s="28">
        <v>0</v>
      </c>
      <c r="CH46" s="28">
        <v>0</v>
      </c>
      <c r="CI46" s="28">
        <v>0</v>
      </c>
      <c r="CJ46" s="28">
        <v>0</v>
      </c>
      <c r="CK46" s="28">
        <v>0</v>
      </c>
      <c r="CL46" s="28">
        <v>0</v>
      </c>
      <c r="CM46" s="28">
        <v>0</v>
      </c>
      <c r="CN46" s="28">
        <v>0</v>
      </c>
      <c r="CO46" s="28">
        <v>0</v>
      </c>
      <c r="CP46" s="28">
        <v>0</v>
      </c>
      <c r="CQ46" s="28">
        <v>0</v>
      </c>
      <c r="CR46" s="28">
        <v>0</v>
      </c>
      <c r="CS46" s="28">
        <v>0</v>
      </c>
      <c r="CT46" s="28">
        <v>0</v>
      </c>
      <c r="CU46" s="28">
        <v>0</v>
      </c>
      <c r="CV46" s="28">
        <v>0</v>
      </c>
      <c r="CW46" s="28">
        <v>0</v>
      </c>
      <c r="CX46" s="28">
        <v>0</v>
      </c>
      <c r="CY46" s="28">
        <v>0</v>
      </c>
      <c r="CZ46" s="28">
        <v>0</v>
      </c>
      <c r="DA46" s="28">
        <v>0</v>
      </c>
      <c r="DB46" s="28">
        <v>0</v>
      </c>
      <c r="DC46" s="28">
        <v>0</v>
      </c>
      <c r="DD46" s="28">
        <v>0</v>
      </c>
      <c r="DE46" s="28">
        <v>0</v>
      </c>
      <c r="DF46" s="28">
        <v>0</v>
      </c>
      <c r="DG46" s="28">
        <v>114236</v>
      </c>
      <c r="DH46" s="28">
        <v>0</v>
      </c>
      <c r="DI46" s="28">
        <v>0</v>
      </c>
      <c r="DJ46" s="28">
        <v>0</v>
      </c>
    </row>
    <row r="47" spans="1:114" ht="13.5" customHeight="1" x14ac:dyDescent="0.55000000000000004">
      <c r="A47" s="26" t="s">
        <v>42</v>
      </c>
      <c r="B47" s="27" t="s">
        <v>124</v>
      </c>
      <c r="C47" s="26" t="s">
        <v>125</v>
      </c>
      <c r="D47" s="28">
        <v>77452</v>
      </c>
      <c r="E47" s="28">
        <v>6698</v>
      </c>
      <c r="F47" s="28">
        <v>0</v>
      </c>
      <c r="G47" s="28">
        <v>0</v>
      </c>
      <c r="H47" s="28">
        <v>0</v>
      </c>
      <c r="I47" s="28">
        <v>6698</v>
      </c>
      <c r="J47" s="29" t="s">
        <v>45</v>
      </c>
      <c r="K47" s="28">
        <v>0</v>
      </c>
      <c r="L47" s="28">
        <v>70754</v>
      </c>
      <c r="M47" s="28">
        <v>17341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9" t="s">
        <v>45</v>
      </c>
      <c r="T47" s="28">
        <v>0</v>
      </c>
      <c r="U47" s="28">
        <v>17341</v>
      </c>
      <c r="V47" s="28">
        <v>94793</v>
      </c>
      <c r="W47" s="28">
        <v>6698</v>
      </c>
      <c r="X47" s="28">
        <v>0</v>
      </c>
      <c r="Y47" s="28">
        <v>0</v>
      </c>
      <c r="Z47" s="28">
        <v>0</v>
      </c>
      <c r="AA47" s="28">
        <v>6698</v>
      </c>
      <c r="AB47" s="29" t="s">
        <v>45</v>
      </c>
      <c r="AC47" s="28">
        <v>0</v>
      </c>
      <c r="AD47" s="28">
        <v>88095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0</v>
      </c>
      <c r="AV47" s="28">
        <v>0</v>
      </c>
      <c r="AW47" s="28">
        <v>0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>
        <v>77452</v>
      </c>
      <c r="BD47" s="28">
        <v>0</v>
      </c>
      <c r="BE47" s="28">
        <v>0</v>
      </c>
      <c r="BF47" s="28">
        <v>0</v>
      </c>
      <c r="BG47" s="28">
        <v>0</v>
      </c>
      <c r="BH47" s="28">
        <v>0</v>
      </c>
      <c r="BI47" s="28">
        <v>0</v>
      </c>
      <c r="BJ47" s="28">
        <v>0</v>
      </c>
      <c r="BK47" s="28">
        <v>0</v>
      </c>
      <c r="BL47" s="28">
        <v>0</v>
      </c>
      <c r="BM47" s="28">
        <v>0</v>
      </c>
      <c r="BN47" s="28">
        <v>0</v>
      </c>
      <c r="BO47" s="28">
        <v>0</v>
      </c>
      <c r="BP47" s="28">
        <v>0</v>
      </c>
      <c r="BQ47" s="28">
        <v>0</v>
      </c>
      <c r="BR47" s="28">
        <v>0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>
        <v>0</v>
      </c>
      <c r="CC47" s="28">
        <v>0</v>
      </c>
      <c r="CD47" s="28">
        <v>0</v>
      </c>
      <c r="CE47" s="28">
        <v>17341</v>
      </c>
      <c r="CF47" s="28">
        <v>0</v>
      </c>
      <c r="CG47" s="28">
        <v>0</v>
      </c>
      <c r="CH47" s="28">
        <v>0</v>
      </c>
      <c r="CI47" s="28">
        <v>0</v>
      </c>
      <c r="CJ47" s="28">
        <v>0</v>
      </c>
      <c r="CK47" s="28">
        <v>0</v>
      </c>
      <c r="CL47" s="28">
        <v>0</v>
      </c>
      <c r="CM47" s="28">
        <v>0</v>
      </c>
      <c r="CN47" s="28">
        <v>0</v>
      </c>
      <c r="CO47" s="28">
        <v>0</v>
      </c>
      <c r="CP47" s="28">
        <v>0</v>
      </c>
      <c r="CQ47" s="28">
        <v>0</v>
      </c>
      <c r="CR47" s="28">
        <v>0</v>
      </c>
      <c r="CS47" s="28">
        <v>0</v>
      </c>
      <c r="CT47" s="28">
        <v>0</v>
      </c>
      <c r="CU47" s="28">
        <v>0</v>
      </c>
      <c r="CV47" s="28">
        <v>0</v>
      </c>
      <c r="CW47" s="28">
        <v>0</v>
      </c>
      <c r="CX47" s="28">
        <v>0</v>
      </c>
      <c r="CY47" s="28">
        <v>0</v>
      </c>
      <c r="CZ47" s="28">
        <v>0</v>
      </c>
      <c r="DA47" s="28">
        <v>0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94793</v>
      </c>
      <c r="DH47" s="28">
        <v>0</v>
      </c>
      <c r="DI47" s="28">
        <v>0</v>
      </c>
      <c r="DJ47" s="28">
        <v>0</v>
      </c>
    </row>
    <row r="48" spans="1:114" ht="13.5" customHeight="1" x14ac:dyDescent="0.55000000000000004">
      <c r="A48" s="26" t="s">
        <v>42</v>
      </c>
      <c r="B48" s="27" t="s">
        <v>126</v>
      </c>
      <c r="C48" s="26" t="s">
        <v>127</v>
      </c>
      <c r="D48" s="28">
        <v>72671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9" t="s">
        <v>45</v>
      </c>
      <c r="K48" s="28">
        <v>0</v>
      </c>
      <c r="L48" s="28">
        <v>72671</v>
      </c>
      <c r="M48" s="28">
        <v>40478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9" t="s">
        <v>45</v>
      </c>
      <c r="T48" s="28">
        <v>0</v>
      </c>
      <c r="U48" s="28">
        <v>40478</v>
      </c>
      <c r="V48" s="28">
        <v>113149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9" t="s">
        <v>45</v>
      </c>
      <c r="AC48" s="28">
        <v>0</v>
      </c>
      <c r="AD48" s="28">
        <v>113149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0</v>
      </c>
      <c r="AW48" s="28">
        <v>0</v>
      </c>
      <c r="AX48" s="28">
        <v>0</v>
      </c>
      <c r="AY48" s="28">
        <v>0</v>
      </c>
      <c r="AZ48" s="28">
        <v>0</v>
      </c>
      <c r="BA48" s="28">
        <v>0</v>
      </c>
      <c r="BB48" s="28">
        <v>0</v>
      </c>
      <c r="BC48" s="28">
        <v>72671</v>
      </c>
      <c r="BD48" s="28">
        <v>0</v>
      </c>
      <c r="BE48" s="28">
        <v>0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8">
        <v>0</v>
      </c>
      <c r="BO48" s="28">
        <v>0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>
        <v>0</v>
      </c>
      <c r="CC48" s="28">
        <v>0</v>
      </c>
      <c r="CD48" s="28">
        <v>0</v>
      </c>
      <c r="CE48" s="28">
        <v>40478</v>
      </c>
      <c r="CF48" s="28">
        <v>0</v>
      </c>
      <c r="CG48" s="28">
        <v>0</v>
      </c>
      <c r="CH48" s="28">
        <v>0</v>
      </c>
      <c r="CI48" s="28">
        <v>0</v>
      </c>
      <c r="CJ48" s="28">
        <v>0</v>
      </c>
      <c r="CK48" s="28">
        <v>0</v>
      </c>
      <c r="CL48" s="28">
        <v>0</v>
      </c>
      <c r="CM48" s="28">
        <v>0</v>
      </c>
      <c r="CN48" s="28">
        <v>0</v>
      </c>
      <c r="CO48" s="28">
        <v>0</v>
      </c>
      <c r="CP48" s="28">
        <v>0</v>
      </c>
      <c r="CQ48" s="28">
        <v>0</v>
      </c>
      <c r="CR48" s="28">
        <v>0</v>
      </c>
      <c r="CS48" s="28">
        <v>0</v>
      </c>
      <c r="CT48" s="28">
        <v>0</v>
      </c>
      <c r="CU48" s="28">
        <v>0</v>
      </c>
      <c r="CV48" s="28">
        <v>0</v>
      </c>
      <c r="CW48" s="28">
        <v>0</v>
      </c>
      <c r="CX48" s="28">
        <v>0</v>
      </c>
      <c r="CY48" s="28">
        <v>0</v>
      </c>
      <c r="CZ48" s="28">
        <v>0</v>
      </c>
      <c r="DA48" s="28">
        <v>0</v>
      </c>
      <c r="DB48" s="28">
        <v>0</v>
      </c>
      <c r="DC48" s="28">
        <v>0</v>
      </c>
      <c r="DD48" s="28">
        <v>0</v>
      </c>
      <c r="DE48" s="28">
        <v>0</v>
      </c>
      <c r="DF48" s="28">
        <v>0</v>
      </c>
      <c r="DG48" s="28">
        <v>113149</v>
      </c>
      <c r="DH48" s="28">
        <v>0</v>
      </c>
      <c r="DI48" s="28">
        <v>0</v>
      </c>
      <c r="DJ48" s="28">
        <v>0</v>
      </c>
    </row>
    <row r="49" spans="1:114" ht="13.5" customHeight="1" x14ac:dyDescent="0.55000000000000004">
      <c r="A49" s="26" t="s">
        <v>42</v>
      </c>
      <c r="B49" s="27" t="s">
        <v>128</v>
      </c>
      <c r="C49" s="26" t="s">
        <v>129</v>
      </c>
      <c r="D49" s="28">
        <v>491438</v>
      </c>
      <c r="E49" s="28">
        <v>22000</v>
      </c>
      <c r="F49" s="28">
        <v>0</v>
      </c>
      <c r="G49" s="28">
        <v>0</v>
      </c>
      <c r="H49" s="28">
        <v>0</v>
      </c>
      <c r="I49" s="28">
        <v>18369</v>
      </c>
      <c r="J49" s="29" t="s">
        <v>45</v>
      </c>
      <c r="K49" s="28">
        <v>3631</v>
      </c>
      <c r="L49" s="28">
        <v>469438</v>
      </c>
      <c r="M49" s="28">
        <v>80616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9" t="s">
        <v>45</v>
      </c>
      <c r="T49" s="28">
        <v>0</v>
      </c>
      <c r="U49" s="28">
        <v>80616</v>
      </c>
      <c r="V49" s="28">
        <v>572054</v>
      </c>
      <c r="W49" s="28">
        <v>22000</v>
      </c>
      <c r="X49" s="28">
        <v>0</v>
      </c>
      <c r="Y49" s="28">
        <v>0</v>
      </c>
      <c r="Z49" s="28">
        <v>0</v>
      </c>
      <c r="AA49" s="28">
        <v>18369</v>
      </c>
      <c r="AB49" s="29" t="s">
        <v>45</v>
      </c>
      <c r="AC49" s="28">
        <v>3631</v>
      </c>
      <c r="AD49" s="28">
        <v>550054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  <c r="AM49" s="28">
        <v>228920</v>
      </c>
      <c r="AN49" s="28">
        <v>21553</v>
      </c>
      <c r="AO49" s="28">
        <v>17724</v>
      </c>
      <c r="AP49" s="28">
        <v>3829</v>
      </c>
      <c r="AQ49" s="28">
        <v>0</v>
      </c>
      <c r="AR49" s="28">
        <v>0</v>
      </c>
      <c r="AS49" s="28">
        <v>7791</v>
      </c>
      <c r="AT49" s="28">
        <v>0</v>
      </c>
      <c r="AU49" s="28">
        <v>2617</v>
      </c>
      <c r="AV49" s="28">
        <v>5174</v>
      </c>
      <c r="AW49" s="28">
        <v>0</v>
      </c>
      <c r="AX49" s="28">
        <v>199143</v>
      </c>
      <c r="AY49" s="28">
        <v>115657</v>
      </c>
      <c r="AZ49" s="28">
        <v>39660</v>
      </c>
      <c r="BA49" s="28">
        <v>43708</v>
      </c>
      <c r="BB49" s="28">
        <v>118</v>
      </c>
      <c r="BC49" s="28">
        <v>262518</v>
      </c>
      <c r="BD49" s="28">
        <v>433</v>
      </c>
      <c r="BE49" s="28">
        <v>0</v>
      </c>
      <c r="BF49" s="28">
        <v>228920</v>
      </c>
      <c r="BG49" s="28">
        <v>0</v>
      </c>
      <c r="BH49" s="28">
        <v>0</v>
      </c>
      <c r="BI49" s="28">
        <v>0</v>
      </c>
      <c r="BJ49" s="28">
        <v>0</v>
      </c>
      <c r="BK49" s="28">
        <v>0</v>
      </c>
      <c r="BL49" s="28">
        <v>0</v>
      </c>
      <c r="BM49" s="28">
        <v>0</v>
      </c>
      <c r="BN49" s="28">
        <v>0</v>
      </c>
      <c r="BO49" s="28">
        <v>0</v>
      </c>
      <c r="BP49" s="28">
        <v>0</v>
      </c>
      <c r="BQ49" s="28">
        <v>0</v>
      </c>
      <c r="BR49" s="28">
        <v>0</v>
      </c>
      <c r="BS49" s="28">
        <v>0</v>
      </c>
      <c r="BT49" s="28">
        <v>0</v>
      </c>
      <c r="BU49" s="28">
        <v>0</v>
      </c>
      <c r="BV49" s="28">
        <v>0</v>
      </c>
      <c r="BW49" s="28">
        <v>0</v>
      </c>
      <c r="BX49" s="28">
        <v>0</v>
      </c>
      <c r="BY49" s="28">
        <v>0</v>
      </c>
      <c r="BZ49" s="28">
        <v>0</v>
      </c>
      <c r="CA49" s="28">
        <v>0</v>
      </c>
      <c r="CB49" s="28">
        <v>0</v>
      </c>
      <c r="CC49" s="28">
        <v>0</v>
      </c>
      <c r="CD49" s="28">
        <v>0</v>
      </c>
      <c r="CE49" s="28">
        <v>80616</v>
      </c>
      <c r="CF49" s="28">
        <v>0</v>
      </c>
      <c r="CG49" s="28">
        <v>0</v>
      </c>
      <c r="CH49" s="28">
        <v>0</v>
      </c>
      <c r="CI49" s="28">
        <v>0</v>
      </c>
      <c r="CJ49" s="28">
        <v>0</v>
      </c>
      <c r="CK49" s="28">
        <v>0</v>
      </c>
      <c r="CL49" s="28">
        <v>0</v>
      </c>
      <c r="CM49" s="28">
        <v>0</v>
      </c>
      <c r="CN49" s="28">
        <v>0</v>
      </c>
      <c r="CO49" s="28">
        <v>0</v>
      </c>
      <c r="CP49" s="28">
        <v>0</v>
      </c>
      <c r="CQ49" s="28">
        <v>228920</v>
      </c>
      <c r="CR49" s="28">
        <v>21553</v>
      </c>
      <c r="CS49" s="28">
        <v>17724</v>
      </c>
      <c r="CT49" s="28">
        <v>3829</v>
      </c>
      <c r="CU49" s="28">
        <v>0</v>
      </c>
      <c r="CV49" s="28">
        <v>0</v>
      </c>
      <c r="CW49" s="28">
        <v>7791</v>
      </c>
      <c r="CX49" s="28">
        <v>0</v>
      </c>
      <c r="CY49" s="28">
        <v>2617</v>
      </c>
      <c r="CZ49" s="28">
        <v>5174</v>
      </c>
      <c r="DA49" s="28">
        <v>0</v>
      </c>
      <c r="DB49" s="28">
        <v>199143</v>
      </c>
      <c r="DC49" s="28">
        <v>115657</v>
      </c>
      <c r="DD49" s="28">
        <v>39660</v>
      </c>
      <c r="DE49" s="28">
        <v>43708</v>
      </c>
      <c r="DF49" s="28">
        <v>118</v>
      </c>
      <c r="DG49" s="28">
        <v>343134</v>
      </c>
      <c r="DH49" s="28">
        <v>433</v>
      </c>
      <c r="DI49" s="28">
        <v>0</v>
      </c>
      <c r="DJ49" s="28">
        <v>228920</v>
      </c>
    </row>
    <row r="50" spans="1:114" ht="13.5" customHeight="1" x14ac:dyDescent="0.55000000000000004">
      <c r="A50" s="26" t="s">
        <v>42</v>
      </c>
      <c r="B50" s="27" t="s">
        <v>130</v>
      </c>
      <c r="C50" s="26" t="s">
        <v>131</v>
      </c>
      <c r="D50" s="28">
        <v>96417</v>
      </c>
      <c r="E50" s="28">
        <v>672</v>
      </c>
      <c r="F50" s="28">
        <v>0</v>
      </c>
      <c r="G50" s="28">
        <v>0</v>
      </c>
      <c r="H50" s="28">
        <v>0</v>
      </c>
      <c r="I50" s="28">
        <v>672</v>
      </c>
      <c r="J50" s="29" t="s">
        <v>45</v>
      </c>
      <c r="K50" s="28">
        <v>0</v>
      </c>
      <c r="L50" s="28">
        <v>95745</v>
      </c>
      <c r="M50" s="28">
        <v>61277</v>
      </c>
      <c r="N50" s="28">
        <v>60</v>
      </c>
      <c r="O50" s="28">
        <v>0</v>
      </c>
      <c r="P50" s="28">
        <v>0</v>
      </c>
      <c r="Q50" s="28">
        <v>0</v>
      </c>
      <c r="R50" s="28">
        <v>60</v>
      </c>
      <c r="S50" s="29" t="s">
        <v>45</v>
      </c>
      <c r="T50" s="28">
        <v>0</v>
      </c>
      <c r="U50" s="28">
        <v>61217</v>
      </c>
      <c r="V50" s="28">
        <v>157694</v>
      </c>
      <c r="W50" s="28">
        <v>732</v>
      </c>
      <c r="X50" s="28">
        <v>0</v>
      </c>
      <c r="Y50" s="28">
        <v>0</v>
      </c>
      <c r="Z50" s="28">
        <v>0</v>
      </c>
      <c r="AA50" s="28">
        <v>732</v>
      </c>
      <c r="AB50" s="29" t="s">
        <v>45</v>
      </c>
      <c r="AC50" s="28">
        <v>0</v>
      </c>
      <c r="AD50" s="28">
        <v>156962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  <c r="AM50" s="28">
        <v>50716</v>
      </c>
      <c r="AN50" s="28">
        <v>10366</v>
      </c>
      <c r="AO50" s="28">
        <v>2408</v>
      </c>
      <c r="AP50" s="28">
        <v>3189</v>
      </c>
      <c r="AQ50" s="28">
        <v>0</v>
      </c>
      <c r="AR50" s="28">
        <v>4769</v>
      </c>
      <c r="AS50" s="28">
        <v>8423</v>
      </c>
      <c r="AT50" s="28">
        <v>0</v>
      </c>
      <c r="AU50" s="28">
        <v>0</v>
      </c>
      <c r="AV50" s="28">
        <v>8423</v>
      </c>
      <c r="AW50" s="28">
        <v>0</v>
      </c>
      <c r="AX50" s="28">
        <v>31927</v>
      </c>
      <c r="AY50" s="28">
        <v>18480</v>
      </c>
      <c r="AZ50" s="28">
        <v>9522</v>
      </c>
      <c r="BA50" s="28">
        <v>3925</v>
      </c>
      <c r="BB50" s="28">
        <v>0</v>
      </c>
      <c r="BC50" s="28">
        <v>45701</v>
      </c>
      <c r="BD50" s="28">
        <v>0</v>
      </c>
      <c r="BE50" s="28">
        <v>0</v>
      </c>
      <c r="BF50" s="28">
        <v>50716</v>
      </c>
      <c r="BG50" s="28">
        <v>28866</v>
      </c>
      <c r="BH50" s="28">
        <v>23004</v>
      </c>
      <c r="BI50" s="28">
        <v>0</v>
      </c>
      <c r="BJ50" s="28">
        <v>0</v>
      </c>
      <c r="BK50" s="28">
        <v>0</v>
      </c>
      <c r="BL50" s="28">
        <v>23004</v>
      </c>
      <c r="BM50" s="28">
        <v>5862</v>
      </c>
      <c r="BN50" s="28">
        <v>0</v>
      </c>
      <c r="BO50" s="28">
        <v>32411</v>
      </c>
      <c r="BP50" s="28">
        <v>0</v>
      </c>
      <c r="BQ50" s="28">
        <v>0</v>
      </c>
      <c r="BR50" s="28">
        <v>0</v>
      </c>
      <c r="BS50" s="28">
        <v>0</v>
      </c>
      <c r="BT50" s="28">
        <v>0</v>
      </c>
      <c r="BU50" s="28">
        <v>34</v>
      </c>
      <c r="BV50" s="28">
        <v>34</v>
      </c>
      <c r="BW50" s="28">
        <v>0</v>
      </c>
      <c r="BX50" s="28">
        <v>0</v>
      </c>
      <c r="BY50" s="28">
        <v>0</v>
      </c>
      <c r="BZ50" s="28">
        <v>30782</v>
      </c>
      <c r="CA50" s="28">
        <v>0</v>
      </c>
      <c r="CB50" s="28">
        <v>0</v>
      </c>
      <c r="CC50" s="28">
        <v>30782</v>
      </c>
      <c r="CD50" s="28">
        <v>0</v>
      </c>
      <c r="CE50" s="28">
        <v>0</v>
      </c>
      <c r="CF50" s="28">
        <v>1595</v>
      </c>
      <c r="CG50" s="28">
        <v>0</v>
      </c>
      <c r="CH50" s="28">
        <v>61277</v>
      </c>
      <c r="CI50" s="28">
        <v>28866</v>
      </c>
      <c r="CJ50" s="28">
        <v>23004</v>
      </c>
      <c r="CK50" s="28">
        <v>0</v>
      </c>
      <c r="CL50" s="28">
        <v>0</v>
      </c>
      <c r="CM50" s="28">
        <v>0</v>
      </c>
      <c r="CN50" s="28">
        <v>23004</v>
      </c>
      <c r="CO50" s="28">
        <v>5862</v>
      </c>
      <c r="CP50" s="28">
        <v>0</v>
      </c>
      <c r="CQ50" s="28">
        <v>83127</v>
      </c>
      <c r="CR50" s="28">
        <v>10366</v>
      </c>
      <c r="CS50" s="28">
        <v>2408</v>
      </c>
      <c r="CT50" s="28">
        <v>3189</v>
      </c>
      <c r="CU50" s="28">
        <v>0</v>
      </c>
      <c r="CV50" s="28">
        <v>4769</v>
      </c>
      <c r="CW50" s="28">
        <v>8457</v>
      </c>
      <c r="CX50" s="28">
        <v>34</v>
      </c>
      <c r="CY50" s="28">
        <v>0</v>
      </c>
      <c r="CZ50" s="28">
        <v>8423</v>
      </c>
      <c r="DA50" s="28">
        <v>0</v>
      </c>
      <c r="DB50" s="28">
        <v>62709</v>
      </c>
      <c r="DC50" s="28">
        <v>18480</v>
      </c>
      <c r="DD50" s="28">
        <v>9522</v>
      </c>
      <c r="DE50" s="28">
        <v>34707</v>
      </c>
      <c r="DF50" s="28">
        <v>0</v>
      </c>
      <c r="DG50" s="28">
        <v>45701</v>
      </c>
      <c r="DH50" s="28">
        <v>1595</v>
      </c>
      <c r="DI50" s="28">
        <v>0</v>
      </c>
      <c r="DJ50" s="28">
        <v>111993</v>
      </c>
    </row>
    <row r="51" spans="1:114" ht="13.5" customHeight="1" x14ac:dyDescent="0.55000000000000004">
      <c r="A51" s="26" t="s">
        <v>42</v>
      </c>
      <c r="B51" s="27" t="s">
        <v>132</v>
      </c>
      <c r="C51" s="26" t="s">
        <v>133</v>
      </c>
      <c r="D51" s="28">
        <v>333337</v>
      </c>
      <c r="E51" s="28">
        <v>63870</v>
      </c>
      <c r="F51" s="28">
        <v>0</v>
      </c>
      <c r="G51" s="28">
        <v>0</v>
      </c>
      <c r="H51" s="28">
        <v>0</v>
      </c>
      <c r="I51" s="28">
        <v>63870</v>
      </c>
      <c r="J51" s="29" t="s">
        <v>45</v>
      </c>
      <c r="K51" s="28">
        <v>0</v>
      </c>
      <c r="L51" s="28">
        <v>269467</v>
      </c>
      <c r="M51" s="28">
        <v>223358</v>
      </c>
      <c r="N51" s="28">
        <v>73552</v>
      </c>
      <c r="O51" s="28">
        <v>0</v>
      </c>
      <c r="P51" s="28">
        <v>0</v>
      </c>
      <c r="Q51" s="28">
        <v>10900</v>
      </c>
      <c r="R51" s="28">
        <v>33786</v>
      </c>
      <c r="S51" s="29" t="s">
        <v>45</v>
      </c>
      <c r="T51" s="28">
        <v>28866</v>
      </c>
      <c r="U51" s="28">
        <v>149806</v>
      </c>
      <c r="V51" s="28">
        <v>556695</v>
      </c>
      <c r="W51" s="28">
        <v>137422</v>
      </c>
      <c r="X51" s="28">
        <v>0</v>
      </c>
      <c r="Y51" s="28">
        <v>0</v>
      </c>
      <c r="Z51" s="28">
        <v>10900</v>
      </c>
      <c r="AA51" s="28">
        <v>97656</v>
      </c>
      <c r="AB51" s="29" t="s">
        <v>45</v>
      </c>
      <c r="AC51" s="28">
        <v>28866</v>
      </c>
      <c r="AD51" s="28">
        <v>419273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  <c r="AM51" s="28">
        <v>202865</v>
      </c>
      <c r="AN51" s="28">
        <v>36116</v>
      </c>
      <c r="AO51" s="28">
        <v>31406</v>
      </c>
      <c r="AP51" s="28">
        <v>0</v>
      </c>
      <c r="AQ51" s="28">
        <v>0</v>
      </c>
      <c r="AR51" s="28">
        <v>4710</v>
      </c>
      <c r="AS51" s="28">
        <v>27160</v>
      </c>
      <c r="AT51" s="28">
        <v>0</v>
      </c>
      <c r="AU51" s="28">
        <v>18579</v>
      </c>
      <c r="AV51" s="28">
        <v>8581</v>
      </c>
      <c r="AW51" s="28">
        <v>0</v>
      </c>
      <c r="AX51" s="28">
        <v>139589</v>
      </c>
      <c r="AY51" s="28">
        <v>77506</v>
      </c>
      <c r="AZ51" s="28">
        <v>42240</v>
      </c>
      <c r="BA51" s="28">
        <v>15069</v>
      </c>
      <c r="BB51" s="28">
        <v>4774</v>
      </c>
      <c r="BC51" s="28">
        <v>130472</v>
      </c>
      <c r="BD51" s="28">
        <v>0</v>
      </c>
      <c r="BE51" s="28">
        <v>0</v>
      </c>
      <c r="BF51" s="28">
        <v>202865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223358</v>
      </c>
      <c r="BP51" s="28">
        <v>49771</v>
      </c>
      <c r="BQ51" s="28">
        <v>5211</v>
      </c>
      <c r="BR51" s="28">
        <v>0</v>
      </c>
      <c r="BS51" s="28">
        <v>44560</v>
      </c>
      <c r="BT51" s="28">
        <v>0</v>
      </c>
      <c r="BU51" s="28">
        <v>50992</v>
      </c>
      <c r="BV51" s="28">
        <v>0</v>
      </c>
      <c r="BW51" s="28">
        <v>50992</v>
      </c>
      <c r="BX51" s="28">
        <v>0</v>
      </c>
      <c r="BY51" s="28">
        <v>0</v>
      </c>
      <c r="BZ51" s="28">
        <v>122595</v>
      </c>
      <c r="CA51" s="28">
        <v>0</v>
      </c>
      <c r="CB51" s="28">
        <v>122595</v>
      </c>
      <c r="CC51" s="28">
        <v>0</v>
      </c>
      <c r="CD51" s="28">
        <v>0</v>
      </c>
      <c r="CE51" s="28">
        <v>0</v>
      </c>
      <c r="CF51" s="28">
        <v>0</v>
      </c>
      <c r="CG51" s="28">
        <v>0</v>
      </c>
      <c r="CH51" s="28">
        <v>223358</v>
      </c>
      <c r="CI51" s="28">
        <v>0</v>
      </c>
      <c r="CJ51" s="28">
        <v>0</v>
      </c>
      <c r="CK51" s="28">
        <v>0</v>
      </c>
      <c r="CL51" s="28">
        <v>0</v>
      </c>
      <c r="CM51" s="28">
        <v>0</v>
      </c>
      <c r="CN51" s="28">
        <v>0</v>
      </c>
      <c r="CO51" s="28">
        <v>0</v>
      </c>
      <c r="CP51" s="28">
        <v>0</v>
      </c>
      <c r="CQ51" s="28">
        <v>426223</v>
      </c>
      <c r="CR51" s="28">
        <v>85887</v>
      </c>
      <c r="CS51" s="28">
        <v>36617</v>
      </c>
      <c r="CT51" s="28">
        <v>0</v>
      </c>
      <c r="CU51" s="28">
        <v>44560</v>
      </c>
      <c r="CV51" s="28">
        <v>4710</v>
      </c>
      <c r="CW51" s="28">
        <v>78152</v>
      </c>
      <c r="CX51" s="28">
        <v>0</v>
      </c>
      <c r="CY51" s="28">
        <v>69571</v>
      </c>
      <c r="CZ51" s="28">
        <v>8581</v>
      </c>
      <c r="DA51" s="28">
        <v>0</v>
      </c>
      <c r="DB51" s="28">
        <v>262184</v>
      </c>
      <c r="DC51" s="28">
        <v>77506</v>
      </c>
      <c r="DD51" s="28">
        <v>164835</v>
      </c>
      <c r="DE51" s="28">
        <v>15069</v>
      </c>
      <c r="DF51" s="28">
        <v>4774</v>
      </c>
      <c r="DG51" s="28">
        <v>130472</v>
      </c>
      <c r="DH51" s="28">
        <v>0</v>
      </c>
      <c r="DI51" s="28">
        <v>0</v>
      </c>
      <c r="DJ51" s="28">
        <v>426223</v>
      </c>
    </row>
    <row r="52" spans="1:114" ht="13.5" customHeight="1" x14ac:dyDescent="0.55000000000000004">
      <c r="A52" s="26" t="s">
        <v>42</v>
      </c>
      <c r="B52" s="27" t="s">
        <v>134</v>
      </c>
      <c r="C52" s="26" t="s">
        <v>135</v>
      </c>
      <c r="D52" s="28">
        <v>350115</v>
      </c>
      <c r="E52" s="28">
        <v>71754</v>
      </c>
      <c r="F52" s="28">
        <v>0</v>
      </c>
      <c r="G52" s="28">
        <v>0</v>
      </c>
      <c r="H52" s="28">
        <v>0</v>
      </c>
      <c r="I52" s="28">
        <v>59563</v>
      </c>
      <c r="J52" s="29" t="s">
        <v>45</v>
      </c>
      <c r="K52" s="28">
        <v>12191</v>
      </c>
      <c r="L52" s="28">
        <v>278361</v>
      </c>
      <c r="M52" s="28">
        <v>40207</v>
      </c>
      <c r="N52" s="28">
        <v>38376</v>
      </c>
      <c r="O52" s="28">
        <v>0</v>
      </c>
      <c r="P52" s="28">
        <v>0</v>
      </c>
      <c r="Q52" s="28">
        <v>0</v>
      </c>
      <c r="R52" s="28">
        <v>31875</v>
      </c>
      <c r="S52" s="29" t="s">
        <v>45</v>
      </c>
      <c r="T52" s="28">
        <v>6501</v>
      </c>
      <c r="U52" s="28">
        <v>1831</v>
      </c>
      <c r="V52" s="28">
        <v>390322</v>
      </c>
      <c r="W52" s="28">
        <v>110130</v>
      </c>
      <c r="X52" s="28">
        <v>0</v>
      </c>
      <c r="Y52" s="28">
        <v>0</v>
      </c>
      <c r="Z52" s="28">
        <v>0</v>
      </c>
      <c r="AA52" s="28">
        <v>91438</v>
      </c>
      <c r="AB52" s="29" t="s">
        <v>45</v>
      </c>
      <c r="AC52" s="28">
        <v>18692</v>
      </c>
      <c r="AD52" s="28">
        <v>280192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  <c r="AM52" s="28">
        <v>176357</v>
      </c>
      <c r="AN52" s="28">
        <v>0</v>
      </c>
      <c r="AO52" s="28">
        <v>0</v>
      </c>
      <c r="AP52" s="28">
        <v>0</v>
      </c>
      <c r="AQ52" s="28">
        <v>0</v>
      </c>
      <c r="AR52" s="28">
        <v>0</v>
      </c>
      <c r="AS52" s="28">
        <v>8189</v>
      </c>
      <c r="AT52" s="28">
        <v>0</v>
      </c>
      <c r="AU52" s="28">
        <v>6960</v>
      </c>
      <c r="AV52" s="28">
        <v>1229</v>
      </c>
      <c r="AW52" s="28">
        <v>0</v>
      </c>
      <c r="AX52" s="28">
        <v>168168</v>
      </c>
      <c r="AY52" s="28">
        <v>122775</v>
      </c>
      <c r="AZ52" s="28">
        <v>37062</v>
      </c>
      <c r="BA52" s="28">
        <v>8331</v>
      </c>
      <c r="BB52" s="28">
        <v>0</v>
      </c>
      <c r="BC52" s="28">
        <v>173758</v>
      </c>
      <c r="BD52" s="28">
        <v>0</v>
      </c>
      <c r="BE52" s="28">
        <v>0</v>
      </c>
      <c r="BF52" s="28">
        <v>176357</v>
      </c>
      <c r="BG52" s="28">
        <v>0</v>
      </c>
      <c r="BH52" s="28">
        <v>0</v>
      </c>
      <c r="BI52" s="28">
        <v>0</v>
      </c>
      <c r="BJ52" s="28">
        <v>0</v>
      </c>
      <c r="BK52" s="28">
        <v>0</v>
      </c>
      <c r="BL52" s="28">
        <v>0</v>
      </c>
      <c r="BM52" s="28">
        <v>0</v>
      </c>
      <c r="BN52" s="28">
        <v>0</v>
      </c>
      <c r="BO52" s="28">
        <v>34346</v>
      </c>
      <c r="BP52" s="28">
        <v>0</v>
      </c>
      <c r="BQ52" s="28">
        <v>0</v>
      </c>
      <c r="BR52" s="28">
        <v>0</v>
      </c>
      <c r="BS52" s="28">
        <v>0</v>
      </c>
      <c r="BT52" s="28">
        <v>0</v>
      </c>
      <c r="BU52" s="28">
        <v>0</v>
      </c>
      <c r="BV52" s="28">
        <v>0</v>
      </c>
      <c r="BW52" s="28">
        <v>0</v>
      </c>
      <c r="BX52" s="28">
        <v>0</v>
      </c>
      <c r="BY52" s="28">
        <v>0</v>
      </c>
      <c r="BZ52" s="28">
        <v>34346</v>
      </c>
      <c r="CA52" s="28">
        <v>34346</v>
      </c>
      <c r="CB52" s="28">
        <v>0</v>
      </c>
      <c r="CC52" s="28">
        <v>0</v>
      </c>
      <c r="CD52" s="28">
        <v>0</v>
      </c>
      <c r="CE52" s="28">
        <v>5861</v>
      </c>
      <c r="CF52" s="28">
        <v>0</v>
      </c>
      <c r="CG52" s="28">
        <v>0</v>
      </c>
      <c r="CH52" s="28">
        <v>34346</v>
      </c>
      <c r="CI52" s="28">
        <v>0</v>
      </c>
      <c r="CJ52" s="28">
        <v>0</v>
      </c>
      <c r="CK52" s="28">
        <v>0</v>
      </c>
      <c r="CL52" s="28">
        <v>0</v>
      </c>
      <c r="CM52" s="28">
        <v>0</v>
      </c>
      <c r="CN52" s="28">
        <v>0</v>
      </c>
      <c r="CO52" s="28">
        <v>0</v>
      </c>
      <c r="CP52" s="28">
        <v>0</v>
      </c>
      <c r="CQ52" s="28">
        <v>210703</v>
      </c>
      <c r="CR52" s="28">
        <v>0</v>
      </c>
      <c r="CS52" s="28">
        <v>0</v>
      </c>
      <c r="CT52" s="28">
        <v>0</v>
      </c>
      <c r="CU52" s="28">
        <v>0</v>
      </c>
      <c r="CV52" s="28">
        <v>0</v>
      </c>
      <c r="CW52" s="28">
        <v>8189</v>
      </c>
      <c r="CX52" s="28">
        <v>0</v>
      </c>
      <c r="CY52" s="28">
        <v>6960</v>
      </c>
      <c r="CZ52" s="28">
        <v>1229</v>
      </c>
      <c r="DA52" s="28">
        <v>0</v>
      </c>
      <c r="DB52" s="28">
        <v>202514</v>
      </c>
      <c r="DC52" s="28">
        <v>157121</v>
      </c>
      <c r="DD52" s="28">
        <v>37062</v>
      </c>
      <c r="DE52" s="28">
        <v>8331</v>
      </c>
      <c r="DF52" s="28">
        <v>0</v>
      </c>
      <c r="DG52" s="28">
        <v>179619</v>
      </c>
      <c r="DH52" s="28">
        <v>0</v>
      </c>
      <c r="DI52" s="28">
        <v>0</v>
      </c>
      <c r="DJ52" s="28">
        <v>210703</v>
      </c>
    </row>
    <row r="53" spans="1:114" ht="13.5" customHeight="1" x14ac:dyDescent="0.55000000000000004">
      <c r="A53" s="26" t="s">
        <v>42</v>
      </c>
      <c r="B53" s="27" t="s">
        <v>136</v>
      </c>
      <c r="C53" s="26" t="s">
        <v>137</v>
      </c>
      <c r="D53" s="28">
        <v>178743</v>
      </c>
      <c r="E53" s="28">
        <v>39085</v>
      </c>
      <c r="F53" s="28">
        <v>0</v>
      </c>
      <c r="G53" s="28">
        <v>12566</v>
      </c>
      <c r="H53" s="28">
        <v>0</v>
      </c>
      <c r="I53" s="28">
        <v>26519</v>
      </c>
      <c r="J53" s="29" t="s">
        <v>45</v>
      </c>
      <c r="K53" s="28">
        <v>0</v>
      </c>
      <c r="L53" s="28">
        <v>139658</v>
      </c>
      <c r="M53" s="28">
        <v>36399</v>
      </c>
      <c r="N53" s="28">
        <v>12985</v>
      </c>
      <c r="O53" s="28">
        <v>0</v>
      </c>
      <c r="P53" s="28">
        <v>0</v>
      </c>
      <c r="Q53" s="28">
        <v>0</v>
      </c>
      <c r="R53" s="28">
        <v>12985</v>
      </c>
      <c r="S53" s="29" t="s">
        <v>45</v>
      </c>
      <c r="T53" s="28">
        <v>0</v>
      </c>
      <c r="U53" s="28">
        <v>23414</v>
      </c>
      <c r="V53" s="28">
        <v>215142</v>
      </c>
      <c r="W53" s="28">
        <v>52070</v>
      </c>
      <c r="X53" s="28">
        <v>0</v>
      </c>
      <c r="Y53" s="28">
        <v>12566</v>
      </c>
      <c r="Z53" s="28">
        <v>0</v>
      </c>
      <c r="AA53" s="28">
        <v>39504</v>
      </c>
      <c r="AB53" s="29" t="s">
        <v>45</v>
      </c>
      <c r="AC53" s="28">
        <v>0</v>
      </c>
      <c r="AD53" s="28">
        <v>163072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>
        <v>110545</v>
      </c>
      <c r="AN53" s="28">
        <v>228</v>
      </c>
      <c r="AO53" s="28">
        <v>228</v>
      </c>
      <c r="AP53" s="28">
        <v>0</v>
      </c>
      <c r="AQ53" s="28">
        <v>0</v>
      </c>
      <c r="AR53" s="28">
        <v>0</v>
      </c>
      <c r="AS53" s="28">
        <v>20229</v>
      </c>
      <c r="AT53" s="28">
        <v>0</v>
      </c>
      <c r="AU53" s="28">
        <v>20229</v>
      </c>
      <c r="AV53" s="28">
        <v>0</v>
      </c>
      <c r="AW53" s="28">
        <v>0</v>
      </c>
      <c r="AX53" s="28">
        <v>90088</v>
      </c>
      <c r="AY53" s="28">
        <v>56428</v>
      </c>
      <c r="AZ53" s="28">
        <v>33660</v>
      </c>
      <c r="BA53" s="28">
        <v>0</v>
      </c>
      <c r="BB53" s="28">
        <v>0</v>
      </c>
      <c r="BC53" s="28">
        <v>68198</v>
      </c>
      <c r="BD53" s="28">
        <v>0</v>
      </c>
      <c r="BE53" s="28">
        <v>0</v>
      </c>
      <c r="BF53" s="28">
        <v>110545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>
        <v>36399</v>
      </c>
      <c r="BP53" s="28">
        <v>0</v>
      </c>
      <c r="BQ53" s="28">
        <v>0</v>
      </c>
      <c r="BR53" s="28">
        <v>0</v>
      </c>
      <c r="BS53" s="28">
        <v>0</v>
      </c>
      <c r="BT53" s="28">
        <v>0</v>
      </c>
      <c r="BU53" s="28">
        <v>17191</v>
      </c>
      <c r="BV53" s="28">
        <v>0</v>
      </c>
      <c r="BW53" s="28">
        <v>921</v>
      </c>
      <c r="BX53" s="28">
        <v>16270</v>
      </c>
      <c r="BY53" s="28">
        <v>0</v>
      </c>
      <c r="BZ53" s="28">
        <v>19208</v>
      </c>
      <c r="CA53" s="28">
        <v>19208</v>
      </c>
      <c r="CB53" s="28">
        <v>0</v>
      </c>
      <c r="CC53" s="28">
        <v>0</v>
      </c>
      <c r="CD53" s="28">
        <v>0</v>
      </c>
      <c r="CE53" s="28">
        <v>0</v>
      </c>
      <c r="CF53" s="28">
        <v>0</v>
      </c>
      <c r="CG53" s="28">
        <v>0</v>
      </c>
      <c r="CH53" s="28">
        <v>36399</v>
      </c>
      <c r="CI53" s="28">
        <v>0</v>
      </c>
      <c r="CJ53" s="28">
        <v>0</v>
      </c>
      <c r="CK53" s="28">
        <v>0</v>
      </c>
      <c r="CL53" s="28">
        <v>0</v>
      </c>
      <c r="CM53" s="28">
        <v>0</v>
      </c>
      <c r="CN53" s="28">
        <v>0</v>
      </c>
      <c r="CO53" s="28">
        <v>0</v>
      </c>
      <c r="CP53" s="28">
        <v>0</v>
      </c>
      <c r="CQ53" s="28">
        <v>146944</v>
      </c>
      <c r="CR53" s="28">
        <v>228</v>
      </c>
      <c r="CS53" s="28">
        <v>228</v>
      </c>
      <c r="CT53" s="28">
        <v>0</v>
      </c>
      <c r="CU53" s="28">
        <v>0</v>
      </c>
      <c r="CV53" s="28">
        <v>0</v>
      </c>
      <c r="CW53" s="28">
        <v>37420</v>
      </c>
      <c r="CX53" s="28">
        <v>0</v>
      </c>
      <c r="CY53" s="28">
        <v>21150</v>
      </c>
      <c r="CZ53" s="28">
        <v>16270</v>
      </c>
      <c r="DA53" s="28">
        <v>0</v>
      </c>
      <c r="DB53" s="28">
        <v>109296</v>
      </c>
      <c r="DC53" s="28">
        <v>75636</v>
      </c>
      <c r="DD53" s="28">
        <v>33660</v>
      </c>
      <c r="DE53" s="28">
        <v>0</v>
      </c>
      <c r="DF53" s="28">
        <v>0</v>
      </c>
      <c r="DG53" s="28">
        <v>68198</v>
      </c>
      <c r="DH53" s="28">
        <v>0</v>
      </c>
      <c r="DI53" s="28">
        <v>0</v>
      </c>
      <c r="DJ53" s="28">
        <v>146944</v>
      </c>
    </row>
    <row r="54" spans="1:114" ht="13.5" customHeight="1" x14ac:dyDescent="0.55000000000000004">
      <c r="A54" s="26" t="s">
        <v>42</v>
      </c>
      <c r="B54" s="27" t="s">
        <v>138</v>
      </c>
      <c r="C54" s="26" t="s">
        <v>139</v>
      </c>
      <c r="D54" s="28">
        <v>125038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9" t="s">
        <v>45</v>
      </c>
      <c r="K54" s="28">
        <v>0</v>
      </c>
      <c r="L54" s="28">
        <v>125038</v>
      </c>
      <c r="M54" s="28">
        <v>34574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9" t="s">
        <v>45</v>
      </c>
      <c r="T54" s="28">
        <v>0</v>
      </c>
      <c r="U54" s="28">
        <v>34574</v>
      </c>
      <c r="V54" s="28">
        <v>159612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9" t="s">
        <v>45</v>
      </c>
      <c r="AC54" s="28">
        <v>0</v>
      </c>
      <c r="AD54" s="28">
        <v>159612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0</v>
      </c>
      <c r="AV54" s="28">
        <v>0</v>
      </c>
      <c r="AW54" s="28">
        <v>0</v>
      </c>
      <c r="AX54" s="28">
        <v>0</v>
      </c>
      <c r="AY54" s="28">
        <v>0</v>
      </c>
      <c r="AZ54" s="28">
        <v>0</v>
      </c>
      <c r="BA54" s="28">
        <v>0</v>
      </c>
      <c r="BB54" s="28">
        <v>0</v>
      </c>
      <c r="BC54" s="28">
        <v>125038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0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0</v>
      </c>
      <c r="CC54" s="28">
        <v>0</v>
      </c>
      <c r="CD54" s="28">
        <v>0</v>
      </c>
      <c r="CE54" s="28">
        <v>34574</v>
      </c>
      <c r="CF54" s="28">
        <v>0</v>
      </c>
      <c r="CG54" s="28">
        <v>0</v>
      </c>
      <c r="CH54" s="28">
        <v>0</v>
      </c>
      <c r="CI54" s="28">
        <v>0</v>
      </c>
      <c r="CJ54" s="28">
        <v>0</v>
      </c>
      <c r="CK54" s="28">
        <v>0</v>
      </c>
      <c r="CL54" s="28">
        <v>0</v>
      </c>
      <c r="CM54" s="28">
        <v>0</v>
      </c>
      <c r="CN54" s="28">
        <v>0</v>
      </c>
      <c r="CO54" s="28">
        <v>0</v>
      </c>
      <c r="CP54" s="28">
        <v>0</v>
      </c>
      <c r="CQ54" s="28">
        <v>0</v>
      </c>
      <c r="CR54" s="28">
        <v>0</v>
      </c>
      <c r="CS54" s="28">
        <v>0</v>
      </c>
      <c r="CT54" s="28">
        <v>0</v>
      </c>
      <c r="CU54" s="28">
        <v>0</v>
      </c>
      <c r="CV54" s="28">
        <v>0</v>
      </c>
      <c r="CW54" s="28">
        <v>0</v>
      </c>
      <c r="CX54" s="28">
        <v>0</v>
      </c>
      <c r="CY54" s="28">
        <v>0</v>
      </c>
      <c r="CZ54" s="28">
        <v>0</v>
      </c>
      <c r="DA54" s="28">
        <v>0</v>
      </c>
      <c r="DB54" s="28">
        <v>0</v>
      </c>
      <c r="DC54" s="28">
        <v>0</v>
      </c>
      <c r="DD54" s="28">
        <v>0</v>
      </c>
      <c r="DE54" s="28">
        <v>0</v>
      </c>
      <c r="DF54" s="28">
        <v>0</v>
      </c>
      <c r="DG54" s="28">
        <v>159612</v>
      </c>
      <c r="DH54" s="28">
        <v>0</v>
      </c>
      <c r="DI54" s="28">
        <v>0</v>
      </c>
      <c r="DJ54" s="28">
        <v>0</v>
      </c>
    </row>
    <row r="55" spans="1:114" ht="13.5" customHeight="1" x14ac:dyDescent="0.55000000000000004">
      <c r="A55" s="26" t="s">
        <v>42</v>
      </c>
      <c r="B55" s="27" t="s">
        <v>140</v>
      </c>
      <c r="C55" s="26" t="s">
        <v>141</v>
      </c>
      <c r="D55" s="28">
        <v>69228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9" t="s">
        <v>45</v>
      </c>
      <c r="K55" s="28">
        <v>0</v>
      </c>
      <c r="L55" s="28">
        <v>69228</v>
      </c>
      <c r="M55" s="28">
        <v>16715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9" t="s">
        <v>45</v>
      </c>
      <c r="T55" s="28">
        <v>0</v>
      </c>
      <c r="U55" s="28">
        <v>16715</v>
      </c>
      <c r="V55" s="28">
        <v>85943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9" t="s">
        <v>45</v>
      </c>
      <c r="AC55" s="28">
        <v>0</v>
      </c>
      <c r="AD55" s="28">
        <v>85943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0</v>
      </c>
      <c r="AV55" s="28">
        <v>0</v>
      </c>
      <c r="AW55" s="28">
        <v>0</v>
      </c>
      <c r="AX55" s="28">
        <v>0</v>
      </c>
      <c r="AY55" s="28">
        <v>0</v>
      </c>
      <c r="AZ55" s="28">
        <v>0</v>
      </c>
      <c r="BA55" s="28">
        <v>0</v>
      </c>
      <c r="BB55" s="28">
        <v>0</v>
      </c>
      <c r="BC55" s="28">
        <v>69228</v>
      </c>
      <c r="BD55" s="28">
        <v>0</v>
      </c>
      <c r="BE55" s="28">
        <v>0</v>
      </c>
      <c r="BF55" s="28">
        <v>0</v>
      </c>
      <c r="BG55" s="28">
        <v>0</v>
      </c>
      <c r="BH55" s="28">
        <v>0</v>
      </c>
      <c r="BI55" s="28">
        <v>0</v>
      </c>
      <c r="BJ55" s="28">
        <v>0</v>
      </c>
      <c r="BK55" s="28">
        <v>0</v>
      </c>
      <c r="BL55" s="28">
        <v>0</v>
      </c>
      <c r="BM55" s="28">
        <v>0</v>
      </c>
      <c r="BN55" s="28">
        <v>0</v>
      </c>
      <c r="BO55" s="28">
        <v>0</v>
      </c>
      <c r="BP55" s="28">
        <v>0</v>
      </c>
      <c r="BQ55" s="28">
        <v>0</v>
      </c>
      <c r="BR55" s="28">
        <v>0</v>
      </c>
      <c r="BS55" s="28">
        <v>0</v>
      </c>
      <c r="BT55" s="28">
        <v>0</v>
      </c>
      <c r="BU55" s="28">
        <v>0</v>
      </c>
      <c r="BV55" s="28">
        <v>0</v>
      </c>
      <c r="BW55" s="28">
        <v>0</v>
      </c>
      <c r="BX55" s="28">
        <v>0</v>
      </c>
      <c r="BY55" s="28">
        <v>0</v>
      </c>
      <c r="BZ55" s="28">
        <v>0</v>
      </c>
      <c r="CA55" s="28">
        <v>0</v>
      </c>
      <c r="CB55" s="28">
        <v>0</v>
      </c>
      <c r="CC55" s="28">
        <v>0</v>
      </c>
      <c r="CD55" s="28">
        <v>0</v>
      </c>
      <c r="CE55" s="28">
        <v>16715</v>
      </c>
      <c r="CF55" s="28">
        <v>0</v>
      </c>
      <c r="CG55" s="28">
        <v>0</v>
      </c>
      <c r="CH55" s="28">
        <v>0</v>
      </c>
      <c r="CI55" s="28">
        <v>0</v>
      </c>
      <c r="CJ55" s="28">
        <v>0</v>
      </c>
      <c r="CK55" s="28">
        <v>0</v>
      </c>
      <c r="CL55" s="28">
        <v>0</v>
      </c>
      <c r="CM55" s="28">
        <v>0</v>
      </c>
      <c r="CN55" s="28">
        <v>0</v>
      </c>
      <c r="CO55" s="28">
        <v>0</v>
      </c>
      <c r="CP55" s="28">
        <v>0</v>
      </c>
      <c r="CQ55" s="28">
        <v>0</v>
      </c>
      <c r="CR55" s="28">
        <v>0</v>
      </c>
      <c r="CS55" s="28">
        <v>0</v>
      </c>
      <c r="CT55" s="28">
        <v>0</v>
      </c>
      <c r="CU55" s="28">
        <v>0</v>
      </c>
      <c r="CV55" s="28">
        <v>0</v>
      </c>
      <c r="CW55" s="28">
        <v>0</v>
      </c>
      <c r="CX55" s="28">
        <v>0</v>
      </c>
      <c r="CY55" s="28">
        <v>0</v>
      </c>
      <c r="CZ55" s="28">
        <v>0</v>
      </c>
      <c r="DA55" s="28">
        <v>0</v>
      </c>
      <c r="DB55" s="28">
        <v>0</v>
      </c>
      <c r="DC55" s="28">
        <v>0</v>
      </c>
      <c r="DD55" s="28">
        <v>0</v>
      </c>
      <c r="DE55" s="28">
        <v>0</v>
      </c>
      <c r="DF55" s="28">
        <v>0</v>
      </c>
      <c r="DG55" s="28">
        <v>85943</v>
      </c>
      <c r="DH55" s="28">
        <v>0</v>
      </c>
      <c r="DI55" s="28">
        <v>0</v>
      </c>
      <c r="DJ55" s="28">
        <v>0</v>
      </c>
    </row>
    <row r="56" spans="1:114" ht="13.5" customHeight="1" x14ac:dyDescent="0.55000000000000004">
      <c r="A56" s="26" t="s">
        <v>42</v>
      </c>
      <c r="B56" s="27" t="s">
        <v>142</v>
      </c>
      <c r="C56" s="26" t="s">
        <v>143</v>
      </c>
      <c r="D56" s="28">
        <v>60719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9" t="s">
        <v>45</v>
      </c>
      <c r="K56" s="28">
        <v>0</v>
      </c>
      <c r="L56" s="28">
        <v>60719</v>
      </c>
      <c r="M56" s="28">
        <v>12722</v>
      </c>
      <c r="N56" s="28">
        <v>5528</v>
      </c>
      <c r="O56" s="28">
        <v>0</v>
      </c>
      <c r="P56" s="28">
        <v>0</v>
      </c>
      <c r="Q56" s="28">
        <v>5528</v>
      </c>
      <c r="R56" s="28">
        <v>0</v>
      </c>
      <c r="S56" s="29" t="s">
        <v>45</v>
      </c>
      <c r="T56" s="28">
        <v>0</v>
      </c>
      <c r="U56" s="28">
        <v>7194</v>
      </c>
      <c r="V56" s="28">
        <v>73441</v>
      </c>
      <c r="W56" s="28">
        <v>5528</v>
      </c>
      <c r="X56" s="28">
        <v>0</v>
      </c>
      <c r="Y56" s="28">
        <v>0</v>
      </c>
      <c r="Z56" s="28">
        <v>5528</v>
      </c>
      <c r="AA56" s="28">
        <v>0</v>
      </c>
      <c r="AB56" s="29" t="s">
        <v>45</v>
      </c>
      <c r="AC56" s="28">
        <v>0</v>
      </c>
      <c r="AD56" s="28">
        <v>67913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28">
        <v>0</v>
      </c>
      <c r="AM56" s="28">
        <v>0</v>
      </c>
      <c r="AN56" s="28">
        <v>0</v>
      </c>
      <c r="AO56" s="28">
        <v>0</v>
      </c>
      <c r="AP56" s="28">
        <v>0</v>
      </c>
      <c r="AQ56" s="28">
        <v>0</v>
      </c>
      <c r="AR56" s="28">
        <v>0</v>
      </c>
      <c r="AS56" s="28">
        <v>0</v>
      </c>
      <c r="AT56" s="28">
        <v>0</v>
      </c>
      <c r="AU56" s="28">
        <v>0</v>
      </c>
      <c r="AV56" s="28">
        <v>0</v>
      </c>
      <c r="AW56" s="28">
        <v>0</v>
      </c>
      <c r="AX56" s="28">
        <v>0</v>
      </c>
      <c r="AY56" s="28">
        <v>0</v>
      </c>
      <c r="AZ56" s="28">
        <v>0</v>
      </c>
      <c r="BA56" s="28">
        <v>0</v>
      </c>
      <c r="BB56" s="28">
        <v>0</v>
      </c>
      <c r="BC56" s="28">
        <v>60719</v>
      </c>
      <c r="BD56" s="28">
        <v>0</v>
      </c>
      <c r="BE56" s="28">
        <v>0</v>
      </c>
      <c r="BF56" s="28">
        <v>0</v>
      </c>
      <c r="BG56" s="28">
        <v>0</v>
      </c>
      <c r="BH56" s="28">
        <v>0</v>
      </c>
      <c r="BI56" s="28">
        <v>0</v>
      </c>
      <c r="BJ56" s="28">
        <v>0</v>
      </c>
      <c r="BK56" s="28">
        <v>0</v>
      </c>
      <c r="BL56" s="28">
        <v>0</v>
      </c>
      <c r="BM56" s="28">
        <v>0</v>
      </c>
      <c r="BN56" s="28">
        <v>5528</v>
      </c>
      <c r="BO56" s="28">
        <v>0</v>
      </c>
      <c r="BP56" s="28">
        <v>0</v>
      </c>
      <c r="BQ56" s="28">
        <v>0</v>
      </c>
      <c r="BR56" s="28">
        <v>0</v>
      </c>
      <c r="BS56" s="28">
        <v>0</v>
      </c>
      <c r="BT56" s="28">
        <v>0</v>
      </c>
      <c r="BU56" s="28">
        <v>0</v>
      </c>
      <c r="BV56" s="28">
        <v>0</v>
      </c>
      <c r="BW56" s="28">
        <v>0</v>
      </c>
      <c r="BX56" s="28">
        <v>0</v>
      </c>
      <c r="BY56" s="28">
        <v>0</v>
      </c>
      <c r="BZ56" s="28">
        <v>0</v>
      </c>
      <c r="CA56" s="28">
        <v>0</v>
      </c>
      <c r="CB56" s="28">
        <v>0</v>
      </c>
      <c r="CC56" s="28">
        <v>0</v>
      </c>
      <c r="CD56" s="28">
        <v>0</v>
      </c>
      <c r="CE56" s="28">
        <v>7194</v>
      </c>
      <c r="CF56" s="28">
        <v>0</v>
      </c>
      <c r="CG56" s="28">
        <v>0</v>
      </c>
      <c r="CH56" s="28">
        <v>0</v>
      </c>
      <c r="CI56" s="28">
        <v>0</v>
      </c>
      <c r="CJ56" s="28">
        <v>0</v>
      </c>
      <c r="CK56" s="28">
        <v>0</v>
      </c>
      <c r="CL56" s="28">
        <v>0</v>
      </c>
      <c r="CM56" s="28">
        <v>0</v>
      </c>
      <c r="CN56" s="28">
        <v>0</v>
      </c>
      <c r="CO56" s="28">
        <v>0</v>
      </c>
      <c r="CP56" s="28">
        <v>5528</v>
      </c>
      <c r="CQ56" s="28">
        <v>0</v>
      </c>
      <c r="CR56" s="28">
        <v>0</v>
      </c>
      <c r="CS56" s="28">
        <v>0</v>
      </c>
      <c r="CT56" s="28">
        <v>0</v>
      </c>
      <c r="CU56" s="28">
        <v>0</v>
      </c>
      <c r="CV56" s="28">
        <v>0</v>
      </c>
      <c r="CW56" s="28">
        <v>0</v>
      </c>
      <c r="CX56" s="28">
        <v>0</v>
      </c>
      <c r="CY56" s="28">
        <v>0</v>
      </c>
      <c r="CZ56" s="28">
        <v>0</v>
      </c>
      <c r="DA56" s="28">
        <v>0</v>
      </c>
      <c r="DB56" s="28">
        <v>0</v>
      </c>
      <c r="DC56" s="28">
        <v>0</v>
      </c>
      <c r="DD56" s="28">
        <v>0</v>
      </c>
      <c r="DE56" s="28">
        <v>0</v>
      </c>
      <c r="DF56" s="28">
        <v>0</v>
      </c>
      <c r="DG56" s="28">
        <v>67913</v>
      </c>
      <c r="DH56" s="28">
        <v>0</v>
      </c>
      <c r="DI56" s="28">
        <v>0</v>
      </c>
      <c r="DJ56" s="28">
        <v>0</v>
      </c>
    </row>
    <row r="57" spans="1:114" ht="13.5" customHeight="1" x14ac:dyDescent="0.55000000000000004">
      <c r="A57" s="26" t="s">
        <v>42</v>
      </c>
      <c r="B57" s="27" t="s">
        <v>144</v>
      </c>
      <c r="C57" s="26" t="s">
        <v>145</v>
      </c>
      <c r="D57" s="28">
        <v>62277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9" t="s">
        <v>45</v>
      </c>
      <c r="K57" s="28">
        <v>0</v>
      </c>
      <c r="L57" s="28">
        <v>62277</v>
      </c>
      <c r="M57" s="28">
        <v>10635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9" t="s">
        <v>45</v>
      </c>
      <c r="T57" s="28">
        <v>0</v>
      </c>
      <c r="U57" s="28">
        <v>10635</v>
      </c>
      <c r="V57" s="28">
        <v>72912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9" t="s">
        <v>45</v>
      </c>
      <c r="AC57" s="28">
        <v>0</v>
      </c>
      <c r="AD57" s="28">
        <v>72912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>
        <v>0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  <c r="AS57" s="28">
        <v>0</v>
      </c>
      <c r="AT57" s="28">
        <v>0</v>
      </c>
      <c r="AU57" s="28">
        <v>0</v>
      </c>
      <c r="AV57" s="28">
        <v>0</v>
      </c>
      <c r="AW57" s="28">
        <v>0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>
        <v>62277</v>
      </c>
      <c r="BD57" s="28">
        <v>0</v>
      </c>
      <c r="BE57" s="28">
        <v>0</v>
      </c>
      <c r="BF57" s="28">
        <v>0</v>
      </c>
      <c r="BG57" s="28">
        <v>0</v>
      </c>
      <c r="BH57" s="28">
        <v>0</v>
      </c>
      <c r="BI57" s="28">
        <v>0</v>
      </c>
      <c r="BJ57" s="28">
        <v>0</v>
      </c>
      <c r="BK57" s="28">
        <v>0</v>
      </c>
      <c r="BL57" s="28">
        <v>0</v>
      </c>
      <c r="BM57" s="28">
        <v>0</v>
      </c>
      <c r="BN57" s="28">
        <v>0</v>
      </c>
      <c r="BO57" s="28">
        <v>0</v>
      </c>
      <c r="BP57" s="28">
        <v>0</v>
      </c>
      <c r="BQ57" s="28">
        <v>0</v>
      </c>
      <c r="BR57" s="28">
        <v>0</v>
      </c>
      <c r="BS57" s="28">
        <v>0</v>
      </c>
      <c r="BT57" s="28">
        <v>0</v>
      </c>
      <c r="BU57" s="28">
        <v>0</v>
      </c>
      <c r="BV57" s="28">
        <v>0</v>
      </c>
      <c r="BW57" s="28">
        <v>0</v>
      </c>
      <c r="BX57" s="28">
        <v>0</v>
      </c>
      <c r="BY57" s="28">
        <v>0</v>
      </c>
      <c r="BZ57" s="28">
        <v>0</v>
      </c>
      <c r="CA57" s="28">
        <v>0</v>
      </c>
      <c r="CB57" s="28">
        <v>0</v>
      </c>
      <c r="CC57" s="28">
        <v>0</v>
      </c>
      <c r="CD57" s="28">
        <v>0</v>
      </c>
      <c r="CE57" s="28">
        <v>10635</v>
      </c>
      <c r="CF57" s="28">
        <v>0</v>
      </c>
      <c r="CG57" s="28">
        <v>0</v>
      </c>
      <c r="CH57" s="28">
        <v>0</v>
      </c>
      <c r="CI57" s="28">
        <v>0</v>
      </c>
      <c r="CJ57" s="28">
        <v>0</v>
      </c>
      <c r="CK57" s="28">
        <v>0</v>
      </c>
      <c r="CL57" s="28">
        <v>0</v>
      </c>
      <c r="CM57" s="28">
        <v>0</v>
      </c>
      <c r="CN57" s="28">
        <v>0</v>
      </c>
      <c r="CO57" s="28">
        <v>0</v>
      </c>
      <c r="CP57" s="28">
        <v>0</v>
      </c>
      <c r="CQ57" s="28">
        <v>0</v>
      </c>
      <c r="CR57" s="28">
        <v>0</v>
      </c>
      <c r="CS57" s="28">
        <v>0</v>
      </c>
      <c r="CT57" s="28">
        <v>0</v>
      </c>
      <c r="CU57" s="28">
        <v>0</v>
      </c>
      <c r="CV57" s="28">
        <v>0</v>
      </c>
      <c r="CW57" s="28">
        <v>0</v>
      </c>
      <c r="CX57" s="28">
        <v>0</v>
      </c>
      <c r="CY57" s="28">
        <v>0</v>
      </c>
      <c r="CZ57" s="28">
        <v>0</v>
      </c>
      <c r="DA57" s="28">
        <v>0</v>
      </c>
      <c r="DB57" s="28">
        <v>0</v>
      </c>
      <c r="DC57" s="28">
        <v>0</v>
      </c>
      <c r="DD57" s="28">
        <v>0</v>
      </c>
      <c r="DE57" s="28">
        <v>0</v>
      </c>
      <c r="DF57" s="28">
        <v>0</v>
      </c>
      <c r="DG57" s="28">
        <v>72912</v>
      </c>
      <c r="DH57" s="28">
        <v>0</v>
      </c>
      <c r="DI57" s="28">
        <v>0</v>
      </c>
      <c r="DJ57" s="28">
        <v>0</v>
      </c>
    </row>
    <row r="58" spans="1:114" ht="13.5" customHeight="1" x14ac:dyDescent="0.55000000000000004">
      <c r="A58" s="26" t="s">
        <v>42</v>
      </c>
      <c r="B58" s="27" t="s">
        <v>146</v>
      </c>
      <c r="C58" s="26" t="s">
        <v>147</v>
      </c>
      <c r="D58" s="28">
        <v>170333</v>
      </c>
      <c r="E58" s="28">
        <v>17683</v>
      </c>
      <c r="F58" s="28">
        <v>0</v>
      </c>
      <c r="G58" s="28">
        <v>0</v>
      </c>
      <c r="H58" s="28">
        <v>0</v>
      </c>
      <c r="I58" s="28">
        <v>16842</v>
      </c>
      <c r="J58" s="29" t="s">
        <v>45</v>
      </c>
      <c r="K58" s="28">
        <v>841</v>
      </c>
      <c r="L58" s="28">
        <v>152650</v>
      </c>
      <c r="M58" s="28">
        <v>13932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9" t="s">
        <v>45</v>
      </c>
      <c r="T58" s="28">
        <v>0</v>
      </c>
      <c r="U58" s="28">
        <v>13932</v>
      </c>
      <c r="V58" s="28">
        <v>184265</v>
      </c>
      <c r="W58" s="28">
        <v>17683</v>
      </c>
      <c r="X58" s="28">
        <v>0</v>
      </c>
      <c r="Y58" s="28">
        <v>0</v>
      </c>
      <c r="Z58" s="28">
        <v>0</v>
      </c>
      <c r="AA58" s="28">
        <v>16842</v>
      </c>
      <c r="AB58" s="29" t="s">
        <v>45</v>
      </c>
      <c r="AC58" s="28">
        <v>841</v>
      </c>
      <c r="AD58" s="28">
        <v>166582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>
        <v>0</v>
      </c>
      <c r="AK58" s="28">
        <v>0</v>
      </c>
      <c r="AL58" s="28">
        <v>0</v>
      </c>
      <c r="AM58" s="28">
        <v>163210</v>
      </c>
      <c r="AN58" s="28">
        <v>19084</v>
      </c>
      <c r="AO58" s="28">
        <v>19084</v>
      </c>
      <c r="AP58" s="28">
        <v>0</v>
      </c>
      <c r="AQ58" s="28">
        <v>0</v>
      </c>
      <c r="AR58" s="28">
        <v>0</v>
      </c>
      <c r="AS58" s="28">
        <v>31354</v>
      </c>
      <c r="AT58" s="28">
        <v>838</v>
      </c>
      <c r="AU58" s="28">
        <v>23712</v>
      </c>
      <c r="AV58" s="28">
        <v>6804</v>
      </c>
      <c r="AW58" s="28">
        <v>12540</v>
      </c>
      <c r="AX58" s="28">
        <v>100232</v>
      </c>
      <c r="AY58" s="28">
        <v>17116</v>
      </c>
      <c r="AZ58" s="28">
        <v>16962</v>
      </c>
      <c r="BA58" s="28">
        <v>6424</v>
      </c>
      <c r="BB58" s="28">
        <v>59730</v>
      </c>
      <c r="BC58" s="28">
        <v>0</v>
      </c>
      <c r="BD58" s="28">
        <v>0</v>
      </c>
      <c r="BE58" s="28">
        <v>7123</v>
      </c>
      <c r="BF58" s="28">
        <v>170333</v>
      </c>
      <c r="BG58" s="28">
        <v>0</v>
      </c>
      <c r="BH58" s="28">
        <v>0</v>
      </c>
      <c r="BI58" s="28">
        <v>0</v>
      </c>
      <c r="BJ58" s="28">
        <v>0</v>
      </c>
      <c r="BK58" s="28">
        <v>0</v>
      </c>
      <c r="BL58" s="28">
        <v>0</v>
      </c>
      <c r="BM58" s="28">
        <v>0</v>
      </c>
      <c r="BN58" s="28">
        <v>0</v>
      </c>
      <c r="BO58" s="28">
        <v>13272</v>
      </c>
      <c r="BP58" s="28">
        <v>0</v>
      </c>
      <c r="BQ58" s="28">
        <v>0</v>
      </c>
      <c r="BR58" s="28">
        <v>0</v>
      </c>
      <c r="BS58" s="28">
        <v>0</v>
      </c>
      <c r="BT58" s="28">
        <v>0</v>
      </c>
      <c r="BU58" s="28">
        <v>13272</v>
      </c>
      <c r="BV58" s="28">
        <v>0</v>
      </c>
      <c r="BW58" s="28">
        <v>13272</v>
      </c>
      <c r="BX58" s="28">
        <v>0</v>
      </c>
      <c r="BY58" s="28">
        <v>0</v>
      </c>
      <c r="BZ58" s="28">
        <v>0</v>
      </c>
      <c r="CA58" s="28">
        <v>0</v>
      </c>
      <c r="CB58" s="28">
        <v>0</v>
      </c>
      <c r="CC58" s="28">
        <v>0</v>
      </c>
      <c r="CD58" s="28">
        <v>0</v>
      </c>
      <c r="CE58" s="28">
        <v>0</v>
      </c>
      <c r="CF58" s="28">
        <v>0</v>
      </c>
      <c r="CG58" s="28">
        <v>660</v>
      </c>
      <c r="CH58" s="28">
        <v>13932</v>
      </c>
      <c r="CI58" s="28">
        <v>0</v>
      </c>
      <c r="CJ58" s="28">
        <v>0</v>
      </c>
      <c r="CK58" s="28">
        <v>0</v>
      </c>
      <c r="CL58" s="28">
        <v>0</v>
      </c>
      <c r="CM58" s="28">
        <v>0</v>
      </c>
      <c r="CN58" s="28">
        <v>0</v>
      </c>
      <c r="CO58" s="28">
        <v>0</v>
      </c>
      <c r="CP58" s="28">
        <v>0</v>
      </c>
      <c r="CQ58" s="28">
        <v>176482</v>
      </c>
      <c r="CR58" s="28">
        <v>19084</v>
      </c>
      <c r="CS58" s="28">
        <v>19084</v>
      </c>
      <c r="CT58" s="28">
        <v>0</v>
      </c>
      <c r="CU58" s="28">
        <v>0</v>
      </c>
      <c r="CV58" s="28">
        <v>0</v>
      </c>
      <c r="CW58" s="28">
        <v>44626</v>
      </c>
      <c r="CX58" s="28">
        <v>838</v>
      </c>
      <c r="CY58" s="28">
        <v>36984</v>
      </c>
      <c r="CZ58" s="28">
        <v>6804</v>
      </c>
      <c r="DA58" s="28">
        <v>12540</v>
      </c>
      <c r="DB58" s="28">
        <v>100232</v>
      </c>
      <c r="DC58" s="28">
        <v>17116</v>
      </c>
      <c r="DD58" s="28">
        <v>16962</v>
      </c>
      <c r="DE58" s="28">
        <v>6424</v>
      </c>
      <c r="DF58" s="28">
        <v>59730</v>
      </c>
      <c r="DG58" s="28">
        <v>0</v>
      </c>
      <c r="DH58" s="28">
        <v>0</v>
      </c>
      <c r="DI58" s="28">
        <v>7783</v>
      </c>
      <c r="DJ58" s="28">
        <v>184265</v>
      </c>
    </row>
    <row r="59" spans="1:114" ht="13.5" customHeight="1" x14ac:dyDescent="0.55000000000000004">
      <c r="A59" s="26" t="s">
        <v>42</v>
      </c>
      <c r="B59" s="27" t="s">
        <v>148</v>
      </c>
      <c r="C59" s="26" t="s">
        <v>149</v>
      </c>
      <c r="D59" s="28">
        <v>495234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9" t="s">
        <v>45</v>
      </c>
      <c r="K59" s="28">
        <v>0</v>
      </c>
      <c r="L59" s="28">
        <v>495234</v>
      </c>
      <c r="M59" s="28">
        <v>17036</v>
      </c>
      <c r="N59" s="28">
        <v>6106</v>
      </c>
      <c r="O59" s="28">
        <v>0</v>
      </c>
      <c r="P59" s="28">
        <v>0</v>
      </c>
      <c r="Q59" s="28">
        <v>0</v>
      </c>
      <c r="R59" s="28">
        <v>6106</v>
      </c>
      <c r="S59" s="29" t="s">
        <v>45</v>
      </c>
      <c r="T59" s="28">
        <v>0</v>
      </c>
      <c r="U59" s="28">
        <v>10930</v>
      </c>
      <c r="V59" s="28">
        <v>512270</v>
      </c>
      <c r="W59" s="28">
        <v>6106</v>
      </c>
      <c r="X59" s="28">
        <v>0</v>
      </c>
      <c r="Y59" s="28">
        <v>0</v>
      </c>
      <c r="Z59" s="28">
        <v>0</v>
      </c>
      <c r="AA59" s="28">
        <v>6106</v>
      </c>
      <c r="AB59" s="29" t="s">
        <v>45</v>
      </c>
      <c r="AC59" s="28">
        <v>0</v>
      </c>
      <c r="AD59" s="28">
        <v>506164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28">
        <v>387909</v>
      </c>
      <c r="AM59" s="28">
        <v>0</v>
      </c>
      <c r="AN59" s="28">
        <v>0</v>
      </c>
      <c r="AO59" s="28">
        <v>0</v>
      </c>
      <c r="AP59" s="28">
        <v>0</v>
      </c>
      <c r="AQ59" s="28">
        <v>0</v>
      </c>
      <c r="AR59" s="28">
        <v>0</v>
      </c>
      <c r="AS59" s="28">
        <v>0</v>
      </c>
      <c r="AT59" s="28">
        <v>0</v>
      </c>
      <c r="AU59" s="28">
        <v>0</v>
      </c>
      <c r="AV59" s="28">
        <v>0</v>
      </c>
      <c r="AW59" s="28">
        <v>0</v>
      </c>
      <c r="AX59" s="28">
        <v>0</v>
      </c>
      <c r="AY59" s="28">
        <v>0</v>
      </c>
      <c r="AZ59" s="28">
        <v>0</v>
      </c>
      <c r="BA59" s="28">
        <v>0</v>
      </c>
      <c r="BB59" s="28">
        <v>0</v>
      </c>
      <c r="BC59" s="28">
        <v>107325</v>
      </c>
      <c r="BD59" s="28">
        <v>0</v>
      </c>
      <c r="BE59" s="28">
        <v>0</v>
      </c>
      <c r="BF59" s="28">
        <v>0</v>
      </c>
      <c r="BG59" s="28">
        <v>0</v>
      </c>
      <c r="BH59" s="28">
        <v>0</v>
      </c>
      <c r="BI59" s="28">
        <v>0</v>
      </c>
      <c r="BJ59" s="28">
        <v>0</v>
      </c>
      <c r="BK59" s="28">
        <v>0</v>
      </c>
      <c r="BL59" s="28">
        <v>0</v>
      </c>
      <c r="BM59" s="28">
        <v>0</v>
      </c>
      <c r="BN59" s="28">
        <v>0</v>
      </c>
      <c r="BO59" s="28">
        <v>11078</v>
      </c>
      <c r="BP59" s="28">
        <v>0</v>
      </c>
      <c r="BQ59" s="28">
        <v>0</v>
      </c>
      <c r="BR59" s="28">
        <v>0</v>
      </c>
      <c r="BS59" s="28">
        <v>0</v>
      </c>
      <c r="BT59" s="28">
        <v>0</v>
      </c>
      <c r="BU59" s="28">
        <v>0</v>
      </c>
      <c r="BV59" s="28">
        <v>0</v>
      </c>
      <c r="BW59" s="28">
        <v>0</v>
      </c>
      <c r="BX59" s="28">
        <v>0</v>
      </c>
      <c r="BY59" s="28">
        <v>0</v>
      </c>
      <c r="BZ59" s="28">
        <v>11078</v>
      </c>
      <c r="CA59" s="28">
        <v>10241</v>
      </c>
      <c r="CB59" s="28">
        <v>0</v>
      </c>
      <c r="CC59" s="28">
        <v>0</v>
      </c>
      <c r="CD59" s="28">
        <v>837</v>
      </c>
      <c r="CE59" s="28">
        <v>0</v>
      </c>
      <c r="CF59" s="28">
        <v>0</v>
      </c>
      <c r="CG59" s="28">
        <v>5958</v>
      </c>
      <c r="CH59" s="28">
        <v>17036</v>
      </c>
      <c r="CI59" s="28">
        <v>0</v>
      </c>
      <c r="CJ59" s="28">
        <v>0</v>
      </c>
      <c r="CK59" s="28">
        <v>0</v>
      </c>
      <c r="CL59" s="28">
        <v>0</v>
      </c>
      <c r="CM59" s="28">
        <v>0</v>
      </c>
      <c r="CN59" s="28">
        <v>0</v>
      </c>
      <c r="CO59" s="28">
        <v>0</v>
      </c>
      <c r="CP59" s="28">
        <v>387909</v>
      </c>
      <c r="CQ59" s="28">
        <v>11078</v>
      </c>
      <c r="CR59" s="28">
        <v>0</v>
      </c>
      <c r="CS59" s="28">
        <v>0</v>
      </c>
      <c r="CT59" s="28">
        <v>0</v>
      </c>
      <c r="CU59" s="28">
        <v>0</v>
      </c>
      <c r="CV59" s="28">
        <v>0</v>
      </c>
      <c r="CW59" s="28">
        <v>0</v>
      </c>
      <c r="CX59" s="28">
        <v>0</v>
      </c>
      <c r="CY59" s="28">
        <v>0</v>
      </c>
      <c r="CZ59" s="28">
        <v>0</v>
      </c>
      <c r="DA59" s="28">
        <v>0</v>
      </c>
      <c r="DB59" s="28">
        <v>11078</v>
      </c>
      <c r="DC59" s="28">
        <v>10241</v>
      </c>
      <c r="DD59" s="28">
        <v>0</v>
      </c>
      <c r="DE59" s="28">
        <v>0</v>
      </c>
      <c r="DF59" s="28">
        <v>837</v>
      </c>
      <c r="DG59" s="28">
        <v>107325</v>
      </c>
      <c r="DH59" s="28">
        <v>0</v>
      </c>
      <c r="DI59" s="28">
        <v>5958</v>
      </c>
      <c r="DJ59" s="28">
        <v>17036</v>
      </c>
    </row>
    <row r="60" spans="1:114" ht="13.5" customHeight="1" x14ac:dyDescent="0.55000000000000004">
      <c r="A60" s="26" t="s">
        <v>42</v>
      </c>
      <c r="B60" s="27" t="s">
        <v>150</v>
      </c>
      <c r="C60" s="26" t="s">
        <v>151</v>
      </c>
      <c r="D60" s="28">
        <v>727449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9" t="s">
        <v>45</v>
      </c>
      <c r="K60" s="28">
        <v>0</v>
      </c>
      <c r="L60" s="28">
        <v>727449</v>
      </c>
      <c r="M60" s="28">
        <v>33093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9" t="s">
        <v>45</v>
      </c>
      <c r="T60" s="28">
        <v>0</v>
      </c>
      <c r="U60" s="28">
        <v>33093</v>
      </c>
      <c r="V60" s="28">
        <v>760542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9" t="s">
        <v>45</v>
      </c>
      <c r="AC60" s="28">
        <v>0</v>
      </c>
      <c r="AD60" s="28">
        <v>760542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8">
        <v>0</v>
      </c>
      <c r="AK60" s="28">
        <v>0</v>
      </c>
      <c r="AL60" s="28">
        <v>564825</v>
      </c>
      <c r="AM60" s="28">
        <v>0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  <c r="AS60" s="28">
        <v>0</v>
      </c>
      <c r="AT60" s="28">
        <v>0</v>
      </c>
      <c r="AU60" s="28">
        <v>0</v>
      </c>
      <c r="AV60" s="28">
        <v>0</v>
      </c>
      <c r="AW60" s="28">
        <v>0</v>
      </c>
      <c r="AX60" s="28">
        <v>0</v>
      </c>
      <c r="AY60" s="28">
        <v>0</v>
      </c>
      <c r="AZ60" s="28">
        <v>0</v>
      </c>
      <c r="BA60" s="28">
        <v>0</v>
      </c>
      <c r="BB60" s="28">
        <v>0</v>
      </c>
      <c r="BC60" s="28">
        <v>162624</v>
      </c>
      <c r="BD60" s="28">
        <v>0</v>
      </c>
      <c r="BE60" s="28">
        <v>0</v>
      </c>
      <c r="BF60" s="28">
        <v>0</v>
      </c>
      <c r="BG60" s="28">
        <v>0</v>
      </c>
      <c r="BH60" s="28">
        <v>0</v>
      </c>
      <c r="BI60" s="28">
        <v>0</v>
      </c>
      <c r="BJ60" s="28">
        <v>0</v>
      </c>
      <c r="BK60" s="28">
        <v>0</v>
      </c>
      <c r="BL60" s="28">
        <v>0</v>
      </c>
      <c r="BM60" s="28">
        <v>0</v>
      </c>
      <c r="BN60" s="28">
        <v>0</v>
      </c>
      <c r="BO60" s="28">
        <v>33093</v>
      </c>
      <c r="BP60" s="28">
        <v>0</v>
      </c>
      <c r="BQ60" s="28">
        <v>0</v>
      </c>
      <c r="BR60" s="28">
        <v>0</v>
      </c>
      <c r="BS60" s="28">
        <v>0</v>
      </c>
      <c r="BT60" s="28">
        <v>0</v>
      </c>
      <c r="BU60" s="28">
        <v>0</v>
      </c>
      <c r="BV60" s="28">
        <v>0</v>
      </c>
      <c r="BW60" s="28">
        <v>0</v>
      </c>
      <c r="BX60" s="28">
        <v>0</v>
      </c>
      <c r="BY60" s="28">
        <v>0</v>
      </c>
      <c r="BZ60" s="28">
        <v>33093</v>
      </c>
      <c r="CA60" s="28">
        <v>33093</v>
      </c>
      <c r="CB60" s="28">
        <v>0</v>
      </c>
      <c r="CC60" s="28">
        <v>0</v>
      </c>
      <c r="CD60" s="28">
        <v>0</v>
      </c>
      <c r="CE60" s="28">
        <v>0</v>
      </c>
      <c r="CF60" s="28">
        <v>0</v>
      </c>
      <c r="CG60" s="28">
        <v>0</v>
      </c>
      <c r="CH60" s="28">
        <v>33093</v>
      </c>
      <c r="CI60" s="28">
        <v>0</v>
      </c>
      <c r="CJ60" s="28">
        <v>0</v>
      </c>
      <c r="CK60" s="28">
        <v>0</v>
      </c>
      <c r="CL60" s="28">
        <v>0</v>
      </c>
      <c r="CM60" s="28">
        <v>0</v>
      </c>
      <c r="CN60" s="28">
        <v>0</v>
      </c>
      <c r="CO60" s="28">
        <v>0</v>
      </c>
      <c r="CP60" s="28">
        <v>564825</v>
      </c>
      <c r="CQ60" s="28">
        <v>33093</v>
      </c>
      <c r="CR60" s="28">
        <v>0</v>
      </c>
      <c r="CS60" s="28">
        <v>0</v>
      </c>
      <c r="CT60" s="28">
        <v>0</v>
      </c>
      <c r="CU60" s="28">
        <v>0</v>
      </c>
      <c r="CV60" s="28">
        <v>0</v>
      </c>
      <c r="CW60" s="28">
        <v>0</v>
      </c>
      <c r="CX60" s="28">
        <v>0</v>
      </c>
      <c r="CY60" s="28">
        <v>0</v>
      </c>
      <c r="CZ60" s="28">
        <v>0</v>
      </c>
      <c r="DA60" s="28">
        <v>0</v>
      </c>
      <c r="DB60" s="28">
        <v>33093</v>
      </c>
      <c r="DC60" s="28">
        <v>33093</v>
      </c>
      <c r="DD60" s="28">
        <v>0</v>
      </c>
      <c r="DE60" s="28">
        <v>0</v>
      </c>
      <c r="DF60" s="28">
        <v>0</v>
      </c>
      <c r="DG60" s="28">
        <v>162624</v>
      </c>
      <c r="DH60" s="28">
        <v>0</v>
      </c>
      <c r="DI60" s="28">
        <v>0</v>
      </c>
      <c r="DJ60" s="28">
        <v>33093</v>
      </c>
    </row>
    <row r="61" spans="1:114" ht="13.5" customHeight="1" x14ac:dyDescent="0.55000000000000004">
      <c r="A61" s="26" t="s">
        <v>42</v>
      </c>
      <c r="B61" s="27" t="s">
        <v>152</v>
      </c>
      <c r="C61" s="26" t="s">
        <v>153</v>
      </c>
      <c r="D61" s="28">
        <v>50531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9" t="s">
        <v>45</v>
      </c>
      <c r="K61" s="28">
        <v>0</v>
      </c>
      <c r="L61" s="28">
        <v>50531</v>
      </c>
      <c r="M61" s="28">
        <v>24303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9" t="s">
        <v>45</v>
      </c>
      <c r="T61" s="28">
        <v>0</v>
      </c>
      <c r="U61" s="28">
        <v>24303</v>
      </c>
      <c r="V61" s="28">
        <v>74834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9" t="s">
        <v>45</v>
      </c>
      <c r="AC61" s="28">
        <v>0</v>
      </c>
      <c r="AD61" s="28">
        <v>74834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28">
        <v>0</v>
      </c>
      <c r="AM61" s="28">
        <v>16921</v>
      </c>
      <c r="AN61" s="28">
        <v>0</v>
      </c>
      <c r="AO61" s="28">
        <v>0</v>
      </c>
      <c r="AP61" s="28">
        <v>0</v>
      </c>
      <c r="AQ61" s="28">
        <v>0</v>
      </c>
      <c r="AR61" s="28">
        <v>0</v>
      </c>
      <c r="AS61" s="28">
        <v>1466</v>
      </c>
      <c r="AT61" s="28">
        <v>1466</v>
      </c>
      <c r="AU61" s="28">
        <v>0</v>
      </c>
      <c r="AV61" s="28">
        <v>0</v>
      </c>
      <c r="AW61" s="28">
        <v>0</v>
      </c>
      <c r="AX61" s="28">
        <v>15455</v>
      </c>
      <c r="AY61" s="28">
        <v>15455</v>
      </c>
      <c r="AZ61" s="28">
        <v>0</v>
      </c>
      <c r="BA61" s="28">
        <v>0</v>
      </c>
      <c r="BB61" s="28">
        <v>0</v>
      </c>
      <c r="BC61" s="28">
        <v>33610</v>
      </c>
      <c r="BD61" s="28">
        <v>0</v>
      </c>
      <c r="BE61" s="28">
        <v>0</v>
      </c>
      <c r="BF61" s="28">
        <v>16921</v>
      </c>
      <c r="BG61" s="28">
        <v>0</v>
      </c>
      <c r="BH61" s="28">
        <v>0</v>
      </c>
      <c r="BI61" s="28">
        <v>0</v>
      </c>
      <c r="BJ61" s="28">
        <v>0</v>
      </c>
      <c r="BK61" s="28">
        <v>0</v>
      </c>
      <c r="BL61" s="28">
        <v>0</v>
      </c>
      <c r="BM61" s="28">
        <v>0</v>
      </c>
      <c r="BN61" s="28">
        <v>0</v>
      </c>
      <c r="BO61" s="28">
        <v>0</v>
      </c>
      <c r="BP61" s="28">
        <v>0</v>
      </c>
      <c r="BQ61" s="28">
        <v>0</v>
      </c>
      <c r="BR61" s="28">
        <v>0</v>
      </c>
      <c r="BS61" s="28">
        <v>0</v>
      </c>
      <c r="BT61" s="28">
        <v>0</v>
      </c>
      <c r="BU61" s="28">
        <v>0</v>
      </c>
      <c r="BV61" s="28">
        <v>0</v>
      </c>
      <c r="BW61" s="28">
        <v>0</v>
      </c>
      <c r="BX61" s="28">
        <v>0</v>
      </c>
      <c r="BY61" s="28">
        <v>0</v>
      </c>
      <c r="BZ61" s="28">
        <v>0</v>
      </c>
      <c r="CA61" s="28">
        <v>0</v>
      </c>
      <c r="CB61" s="28">
        <v>0</v>
      </c>
      <c r="CC61" s="28">
        <v>0</v>
      </c>
      <c r="CD61" s="28">
        <v>0</v>
      </c>
      <c r="CE61" s="28">
        <v>24303</v>
      </c>
      <c r="CF61" s="28">
        <v>0</v>
      </c>
      <c r="CG61" s="28">
        <v>0</v>
      </c>
      <c r="CH61" s="28">
        <v>0</v>
      </c>
      <c r="CI61" s="28">
        <v>0</v>
      </c>
      <c r="CJ61" s="28">
        <v>0</v>
      </c>
      <c r="CK61" s="28">
        <v>0</v>
      </c>
      <c r="CL61" s="28">
        <v>0</v>
      </c>
      <c r="CM61" s="28">
        <v>0</v>
      </c>
      <c r="CN61" s="28">
        <v>0</v>
      </c>
      <c r="CO61" s="28">
        <v>0</v>
      </c>
      <c r="CP61" s="28">
        <v>0</v>
      </c>
      <c r="CQ61" s="28">
        <v>16921</v>
      </c>
      <c r="CR61" s="28">
        <v>0</v>
      </c>
      <c r="CS61" s="28">
        <v>0</v>
      </c>
      <c r="CT61" s="28">
        <v>0</v>
      </c>
      <c r="CU61" s="28">
        <v>0</v>
      </c>
      <c r="CV61" s="28">
        <v>0</v>
      </c>
      <c r="CW61" s="28">
        <v>1466</v>
      </c>
      <c r="CX61" s="28">
        <v>1466</v>
      </c>
      <c r="CY61" s="28">
        <v>0</v>
      </c>
      <c r="CZ61" s="28">
        <v>0</v>
      </c>
      <c r="DA61" s="28">
        <v>0</v>
      </c>
      <c r="DB61" s="28">
        <v>15455</v>
      </c>
      <c r="DC61" s="28">
        <v>15455</v>
      </c>
      <c r="DD61" s="28">
        <v>0</v>
      </c>
      <c r="DE61" s="28">
        <v>0</v>
      </c>
      <c r="DF61" s="28">
        <v>0</v>
      </c>
      <c r="DG61" s="28">
        <v>57913</v>
      </c>
      <c r="DH61" s="28">
        <v>0</v>
      </c>
      <c r="DI61" s="28">
        <v>0</v>
      </c>
      <c r="DJ61" s="28">
        <v>16921</v>
      </c>
    </row>
    <row r="62" spans="1:114" ht="13.5" customHeight="1" x14ac:dyDescent="0.55000000000000004">
      <c r="A62" s="26" t="s">
        <v>42</v>
      </c>
      <c r="B62" s="27" t="s">
        <v>154</v>
      </c>
      <c r="C62" s="26" t="s">
        <v>155</v>
      </c>
      <c r="D62" s="28">
        <v>90377</v>
      </c>
      <c r="E62" s="28">
        <v>9000</v>
      </c>
      <c r="F62" s="28">
        <v>0</v>
      </c>
      <c r="G62" s="28">
        <v>0</v>
      </c>
      <c r="H62" s="28">
        <v>0</v>
      </c>
      <c r="I62" s="28">
        <v>0</v>
      </c>
      <c r="J62" s="29" t="s">
        <v>45</v>
      </c>
      <c r="K62" s="28">
        <v>9000</v>
      </c>
      <c r="L62" s="28">
        <v>81377</v>
      </c>
      <c r="M62" s="28">
        <v>30236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9" t="s">
        <v>45</v>
      </c>
      <c r="T62" s="28">
        <v>0</v>
      </c>
      <c r="U62" s="28">
        <v>30236</v>
      </c>
      <c r="V62" s="28">
        <v>120613</v>
      </c>
      <c r="W62" s="28">
        <v>9000</v>
      </c>
      <c r="X62" s="28">
        <v>0</v>
      </c>
      <c r="Y62" s="28">
        <v>0</v>
      </c>
      <c r="Z62" s="28">
        <v>0</v>
      </c>
      <c r="AA62" s="28">
        <v>0</v>
      </c>
      <c r="AB62" s="29" t="s">
        <v>45</v>
      </c>
      <c r="AC62" s="28">
        <v>9000</v>
      </c>
      <c r="AD62" s="28">
        <v>111613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28">
        <v>0</v>
      </c>
      <c r="AM62" s="28">
        <v>12143</v>
      </c>
      <c r="AN62" s="28">
        <v>0</v>
      </c>
      <c r="AO62" s="28">
        <v>0</v>
      </c>
      <c r="AP62" s="28">
        <v>0</v>
      </c>
      <c r="AQ62" s="28">
        <v>0</v>
      </c>
      <c r="AR62" s="28">
        <v>0</v>
      </c>
      <c r="AS62" s="28">
        <v>1913</v>
      </c>
      <c r="AT62" s="28">
        <v>1913</v>
      </c>
      <c r="AU62" s="28">
        <v>0</v>
      </c>
      <c r="AV62" s="28">
        <v>0</v>
      </c>
      <c r="AW62" s="28">
        <v>0</v>
      </c>
      <c r="AX62" s="28">
        <v>10230</v>
      </c>
      <c r="AY62" s="28">
        <v>10230</v>
      </c>
      <c r="AZ62" s="28">
        <v>0</v>
      </c>
      <c r="BA62" s="28">
        <v>0</v>
      </c>
      <c r="BB62" s="28">
        <v>0</v>
      </c>
      <c r="BC62" s="28">
        <v>78234</v>
      </c>
      <c r="BD62" s="28">
        <v>0</v>
      </c>
      <c r="BE62" s="28">
        <v>0</v>
      </c>
      <c r="BF62" s="28">
        <v>12143</v>
      </c>
      <c r="BG62" s="28">
        <v>0</v>
      </c>
      <c r="BH62" s="28">
        <v>0</v>
      </c>
      <c r="BI62" s="28">
        <v>0</v>
      </c>
      <c r="BJ62" s="28">
        <v>0</v>
      </c>
      <c r="BK62" s="28">
        <v>0</v>
      </c>
      <c r="BL62" s="28">
        <v>0</v>
      </c>
      <c r="BM62" s="28">
        <v>0</v>
      </c>
      <c r="BN62" s="28">
        <v>0</v>
      </c>
      <c r="BO62" s="28">
        <v>112</v>
      </c>
      <c r="BP62" s="28">
        <v>0</v>
      </c>
      <c r="BQ62" s="28">
        <v>0</v>
      </c>
      <c r="BR62" s="28">
        <v>0</v>
      </c>
      <c r="BS62" s="28">
        <v>0</v>
      </c>
      <c r="BT62" s="28">
        <v>0</v>
      </c>
      <c r="BU62" s="28">
        <v>112</v>
      </c>
      <c r="BV62" s="28">
        <v>0</v>
      </c>
      <c r="BW62" s="28">
        <v>112</v>
      </c>
      <c r="BX62" s="28">
        <v>0</v>
      </c>
      <c r="BY62" s="28">
        <v>0</v>
      </c>
      <c r="BZ62" s="28">
        <v>0</v>
      </c>
      <c r="CA62" s="28">
        <v>0</v>
      </c>
      <c r="CB62" s="28">
        <v>0</v>
      </c>
      <c r="CC62" s="28">
        <v>0</v>
      </c>
      <c r="CD62" s="28">
        <v>0</v>
      </c>
      <c r="CE62" s="28">
        <v>30124</v>
      </c>
      <c r="CF62" s="28">
        <v>0</v>
      </c>
      <c r="CG62" s="28">
        <v>0</v>
      </c>
      <c r="CH62" s="28">
        <v>112</v>
      </c>
      <c r="CI62" s="28">
        <v>0</v>
      </c>
      <c r="CJ62" s="28">
        <v>0</v>
      </c>
      <c r="CK62" s="28">
        <v>0</v>
      </c>
      <c r="CL62" s="28">
        <v>0</v>
      </c>
      <c r="CM62" s="28">
        <v>0</v>
      </c>
      <c r="CN62" s="28">
        <v>0</v>
      </c>
      <c r="CO62" s="28">
        <v>0</v>
      </c>
      <c r="CP62" s="28">
        <v>0</v>
      </c>
      <c r="CQ62" s="28">
        <v>12255</v>
      </c>
      <c r="CR62" s="28">
        <v>0</v>
      </c>
      <c r="CS62" s="28">
        <v>0</v>
      </c>
      <c r="CT62" s="28">
        <v>0</v>
      </c>
      <c r="CU62" s="28">
        <v>0</v>
      </c>
      <c r="CV62" s="28">
        <v>0</v>
      </c>
      <c r="CW62" s="28">
        <v>2025</v>
      </c>
      <c r="CX62" s="28">
        <v>1913</v>
      </c>
      <c r="CY62" s="28">
        <v>112</v>
      </c>
      <c r="CZ62" s="28">
        <v>0</v>
      </c>
      <c r="DA62" s="28">
        <v>0</v>
      </c>
      <c r="DB62" s="28">
        <v>10230</v>
      </c>
      <c r="DC62" s="28">
        <v>10230</v>
      </c>
      <c r="DD62" s="28">
        <v>0</v>
      </c>
      <c r="DE62" s="28">
        <v>0</v>
      </c>
      <c r="DF62" s="28">
        <v>0</v>
      </c>
      <c r="DG62" s="28">
        <v>108358</v>
      </c>
      <c r="DH62" s="28">
        <v>0</v>
      </c>
      <c r="DI62" s="28">
        <v>0</v>
      </c>
      <c r="DJ62" s="28">
        <v>12255</v>
      </c>
    </row>
    <row r="63" spans="1:114" ht="13.5" customHeight="1" x14ac:dyDescent="0.55000000000000004">
      <c r="A63" s="26" t="s">
        <v>42</v>
      </c>
      <c r="B63" s="27" t="s">
        <v>156</v>
      </c>
      <c r="C63" s="26" t="s">
        <v>157</v>
      </c>
      <c r="D63" s="28">
        <v>110219</v>
      </c>
      <c r="E63" s="28">
        <v>35</v>
      </c>
      <c r="F63" s="28">
        <v>0</v>
      </c>
      <c r="G63" s="28">
        <v>0</v>
      </c>
      <c r="H63" s="28">
        <v>0</v>
      </c>
      <c r="I63" s="28">
        <v>35</v>
      </c>
      <c r="J63" s="29" t="s">
        <v>45</v>
      </c>
      <c r="K63" s="28">
        <v>0</v>
      </c>
      <c r="L63" s="28">
        <v>110184</v>
      </c>
      <c r="M63" s="28">
        <v>23374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9" t="s">
        <v>45</v>
      </c>
      <c r="T63" s="28">
        <v>0</v>
      </c>
      <c r="U63" s="28">
        <v>23374</v>
      </c>
      <c r="V63" s="28">
        <v>133593</v>
      </c>
      <c r="W63" s="28">
        <v>35</v>
      </c>
      <c r="X63" s="28">
        <v>0</v>
      </c>
      <c r="Y63" s="28">
        <v>0</v>
      </c>
      <c r="Z63" s="28">
        <v>0</v>
      </c>
      <c r="AA63" s="28">
        <v>35</v>
      </c>
      <c r="AB63" s="29" t="s">
        <v>45</v>
      </c>
      <c r="AC63" s="28">
        <v>0</v>
      </c>
      <c r="AD63" s="28">
        <v>133558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8">
        <v>0</v>
      </c>
      <c r="AK63" s="28">
        <v>0</v>
      </c>
      <c r="AL63" s="28">
        <v>0</v>
      </c>
      <c r="AM63" s="28">
        <v>45613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28">
        <v>45613</v>
      </c>
      <c r="AT63" s="28">
        <v>45613</v>
      </c>
      <c r="AU63" s="28">
        <v>0</v>
      </c>
      <c r="AV63" s="28">
        <v>0</v>
      </c>
      <c r="AW63" s="28">
        <v>0</v>
      </c>
      <c r="AX63" s="28">
        <v>0</v>
      </c>
      <c r="AY63" s="28">
        <v>0</v>
      </c>
      <c r="AZ63" s="28">
        <v>0</v>
      </c>
      <c r="BA63" s="28">
        <v>0</v>
      </c>
      <c r="BB63" s="28">
        <v>0</v>
      </c>
      <c r="BC63" s="28">
        <v>64538</v>
      </c>
      <c r="BD63" s="28">
        <v>0</v>
      </c>
      <c r="BE63" s="28">
        <v>68</v>
      </c>
      <c r="BF63" s="28">
        <v>45681</v>
      </c>
      <c r="BG63" s="28">
        <v>0</v>
      </c>
      <c r="BH63" s="28">
        <v>0</v>
      </c>
      <c r="BI63" s="28">
        <v>0</v>
      </c>
      <c r="BJ63" s="28">
        <v>0</v>
      </c>
      <c r="BK63" s="28">
        <v>0</v>
      </c>
      <c r="BL63" s="28">
        <v>0</v>
      </c>
      <c r="BM63" s="28">
        <v>0</v>
      </c>
      <c r="BN63" s="28">
        <v>0</v>
      </c>
      <c r="BO63" s="28">
        <v>0</v>
      </c>
      <c r="BP63" s="28">
        <v>0</v>
      </c>
      <c r="BQ63" s="28">
        <v>0</v>
      </c>
      <c r="BR63" s="28">
        <v>0</v>
      </c>
      <c r="BS63" s="28">
        <v>0</v>
      </c>
      <c r="BT63" s="28">
        <v>0</v>
      </c>
      <c r="BU63" s="28">
        <v>0</v>
      </c>
      <c r="BV63" s="28">
        <v>0</v>
      </c>
      <c r="BW63" s="28">
        <v>0</v>
      </c>
      <c r="BX63" s="28">
        <v>0</v>
      </c>
      <c r="BY63" s="28">
        <v>0</v>
      </c>
      <c r="BZ63" s="28">
        <v>0</v>
      </c>
      <c r="CA63" s="28">
        <v>0</v>
      </c>
      <c r="CB63" s="28">
        <v>0</v>
      </c>
      <c r="CC63" s="28">
        <v>0</v>
      </c>
      <c r="CD63" s="28">
        <v>0</v>
      </c>
      <c r="CE63" s="28">
        <v>23374</v>
      </c>
      <c r="CF63" s="28">
        <v>0</v>
      </c>
      <c r="CG63" s="28">
        <v>0</v>
      </c>
      <c r="CH63" s="28">
        <v>0</v>
      </c>
      <c r="CI63" s="28">
        <v>0</v>
      </c>
      <c r="CJ63" s="28">
        <v>0</v>
      </c>
      <c r="CK63" s="28">
        <v>0</v>
      </c>
      <c r="CL63" s="28">
        <v>0</v>
      </c>
      <c r="CM63" s="28">
        <v>0</v>
      </c>
      <c r="CN63" s="28">
        <v>0</v>
      </c>
      <c r="CO63" s="28">
        <v>0</v>
      </c>
      <c r="CP63" s="28">
        <v>0</v>
      </c>
      <c r="CQ63" s="28">
        <v>45613</v>
      </c>
      <c r="CR63" s="28">
        <v>0</v>
      </c>
      <c r="CS63" s="28">
        <v>0</v>
      </c>
      <c r="CT63" s="28">
        <v>0</v>
      </c>
      <c r="CU63" s="28">
        <v>0</v>
      </c>
      <c r="CV63" s="28">
        <v>0</v>
      </c>
      <c r="CW63" s="28">
        <v>45613</v>
      </c>
      <c r="CX63" s="28">
        <v>45613</v>
      </c>
      <c r="CY63" s="28">
        <v>0</v>
      </c>
      <c r="CZ63" s="28">
        <v>0</v>
      </c>
      <c r="DA63" s="28">
        <v>0</v>
      </c>
      <c r="DB63" s="28">
        <v>0</v>
      </c>
      <c r="DC63" s="28">
        <v>0</v>
      </c>
      <c r="DD63" s="28">
        <v>0</v>
      </c>
      <c r="DE63" s="28">
        <v>0</v>
      </c>
      <c r="DF63" s="28">
        <v>0</v>
      </c>
      <c r="DG63" s="28">
        <v>87912</v>
      </c>
      <c r="DH63" s="28">
        <v>0</v>
      </c>
      <c r="DI63" s="28">
        <v>68</v>
      </c>
      <c r="DJ63" s="28">
        <v>45681</v>
      </c>
    </row>
    <row r="64" spans="1:114" ht="13.5" customHeight="1" x14ac:dyDescent="0.55000000000000004">
      <c r="A64" s="26" t="s">
        <v>42</v>
      </c>
      <c r="B64" s="27" t="s">
        <v>158</v>
      </c>
      <c r="C64" s="26" t="s">
        <v>159</v>
      </c>
      <c r="D64" s="28">
        <v>140483</v>
      </c>
      <c r="E64" s="28">
        <v>22561</v>
      </c>
      <c r="F64" s="28">
        <v>0</v>
      </c>
      <c r="G64" s="28">
        <v>0</v>
      </c>
      <c r="H64" s="28">
        <v>0</v>
      </c>
      <c r="I64" s="28">
        <v>20010</v>
      </c>
      <c r="J64" s="29" t="s">
        <v>45</v>
      </c>
      <c r="K64" s="28">
        <v>2551</v>
      </c>
      <c r="L64" s="28">
        <v>117922</v>
      </c>
      <c r="M64" s="28">
        <v>47899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9" t="s">
        <v>45</v>
      </c>
      <c r="T64" s="28">
        <v>0</v>
      </c>
      <c r="U64" s="28">
        <v>47899</v>
      </c>
      <c r="V64" s="28">
        <v>188382</v>
      </c>
      <c r="W64" s="28">
        <v>22561</v>
      </c>
      <c r="X64" s="28">
        <v>0</v>
      </c>
      <c r="Y64" s="28">
        <v>0</v>
      </c>
      <c r="Z64" s="28">
        <v>0</v>
      </c>
      <c r="AA64" s="28">
        <v>20010</v>
      </c>
      <c r="AB64" s="29" t="s">
        <v>45</v>
      </c>
      <c r="AC64" s="28">
        <v>2551</v>
      </c>
      <c r="AD64" s="28">
        <v>165821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140483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10079</v>
      </c>
      <c r="AT64" s="28">
        <v>90</v>
      </c>
      <c r="AU64" s="28">
        <v>6992</v>
      </c>
      <c r="AV64" s="28">
        <v>2997</v>
      </c>
      <c r="AW64" s="28">
        <v>0</v>
      </c>
      <c r="AX64" s="28">
        <v>130404</v>
      </c>
      <c r="AY64" s="28">
        <v>61292</v>
      </c>
      <c r="AZ64" s="28">
        <v>37684</v>
      </c>
      <c r="BA64" s="28">
        <v>31428</v>
      </c>
      <c r="BB64" s="28">
        <v>0</v>
      </c>
      <c r="BC64" s="28">
        <v>0</v>
      </c>
      <c r="BD64" s="28">
        <v>0</v>
      </c>
      <c r="BE64" s="28">
        <v>0</v>
      </c>
      <c r="BF64" s="28">
        <v>140483</v>
      </c>
      <c r="BG64" s="28">
        <v>0</v>
      </c>
      <c r="BH64" s="28">
        <v>0</v>
      </c>
      <c r="BI64" s="28">
        <v>0</v>
      </c>
      <c r="BJ64" s="28">
        <v>0</v>
      </c>
      <c r="BK64" s="28">
        <v>0</v>
      </c>
      <c r="BL64" s="28">
        <v>0</v>
      </c>
      <c r="BM64" s="28">
        <v>0</v>
      </c>
      <c r="BN64" s="28">
        <v>0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0</v>
      </c>
      <c r="BW64" s="28">
        <v>0</v>
      </c>
      <c r="BX64" s="28">
        <v>0</v>
      </c>
      <c r="BY64" s="28">
        <v>0</v>
      </c>
      <c r="BZ64" s="28">
        <v>0</v>
      </c>
      <c r="CA64" s="28">
        <v>0</v>
      </c>
      <c r="CB64" s="28">
        <v>0</v>
      </c>
      <c r="CC64" s="28">
        <v>0</v>
      </c>
      <c r="CD64" s="28">
        <v>0</v>
      </c>
      <c r="CE64" s="28">
        <v>47899</v>
      </c>
      <c r="CF64" s="28">
        <v>0</v>
      </c>
      <c r="CG64" s="28">
        <v>0</v>
      </c>
      <c r="CH64" s="28">
        <v>0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8">
        <v>140483</v>
      </c>
      <c r="CR64" s="28">
        <v>0</v>
      </c>
      <c r="CS64" s="28">
        <v>0</v>
      </c>
      <c r="CT64" s="28">
        <v>0</v>
      </c>
      <c r="CU64" s="28">
        <v>0</v>
      </c>
      <c r="CV64" s="28">
        <v>0</v>
      </c>
      <c r="CW64" s="28">
        <v>10079</v>
      </c>
      <c r="CX64" s="28">
        <v>90</v>
      </c>
      <c r="CY64" s="28">
        <v>6992</v>
      </c>
      <c r="CZ64" s="28">
        <v>2997</v>
      </c>
      <c r="DA64" s="28">
        <v>0</v>
      </c>
      <c r="DB64" s="28">
        <v>130404</v>
      </c>
      <c r="DC64" s="28">
        <v>61292</v>
      </c>
      <c r="DD64" s="28">
        <v>37684</v>
      </c>
      <c r="DE64" s="28">
        <v>31428</v>
      </c>
      <c r="DF64" s="28">
        <v>0</v>
      </c>
      <c r="DG64" s="28">
        <v>47899</v>
      </c>
      <c r="DH64" s="28">
        <v>0</v>
      </c>
      <c r="DI64" s="28">
        <v>0</v>
      </c>
      <c r="DJ64" s="28">
        <v>140483</v>
      </c>
    </row>
    <row r="65" spans="1:114" ht="13.5" customHeight="1" x14ac:dyDescent="0.55000000000000004">
      <c r="A65" s="26" t="s">
        <v>42</v>
      </c>
      <c r="B65" s="27" t="s">
        <v>160</v>
      </c>
      <c r="C65" s="26" t="s">
        <v>161</v>
      </c>
      <c r="D65" s="28">
        <v>224668</v>
      </c>
      <c r="E65" s="28">
        <v>29876</v>
      </c>
      <c r="F65" s="28">
        <v>0</v>
      </c>
      <c r="G65" s="28">
        <v>0</v>
      </c>
      <c r="H65" s="28">
        <v>0</v>
      </c>
      <c r="I65" s="28">
        <v>26690</v>
      </c>
      <c r="J65" s="29" t="s">
        <v>45</v>
      </c>
      <c r="K65" s="28">
        <v>3186</v>
      </c>
      <c r="L65" s="28">
        <v>194792</v>
      </c>
      <c r="M65" s="28">
        <v>38441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9" t="s">
        <v>45</v>
      </c>
      <c r="T65" s="28">
        <v>0</v>
      </c>
      <c r="U65" s="28">
        <v>38441</v>
      </c>
      <c r="V65" s="28">
        <v>263109</v>
      </c>
      <c r="W65" s="28">
        <v>29876</v>
      </c>
      <c r="X65" s="28">
        <v>0</v>
      </c>
      <c r="Y65" s="28">
        <v>0</v>
      </c>
      <c r="Z65" s="28">
        <v>0</v>
      </c>
      <c r="AA65" s="28">
        <v>26690</v>
      </c>
      <c r="AB65" s="29" t="s">
        <v>45</v>
      </c>
      <c r="AC65" s="28">
        <v>3186</v>
      </c>
      <c r="AD65" s="28">
        <v>233233</v>
      </c>
      <c r="AE65" s="28">
        <v>4030</v>
      </c>
      <c r="AF65" s="28">
        <v>4030</v>
      </c>
      <c r="AG65" s="28">
        <v>0</v>
      </c>
      <c r="AH65" s="28">
        <v>0</v>
      </c>
      <c r="AI65" s="28">
        <v>4030</v>
      </c>
      <c r="AJ65" s="28">
        <v>0</v>
      </c>
      <c r="AK65" s="28">
        <v>0</v>
      </c>
      <c r="AL65" s="28">
        <v>0</v>
      </c>
      <c r="AM65" s="28">
        <v>220001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21323</v>
      </c>
      <c r="AT65" s="28">
        <v>19408</v>
      </c>
      <c r="AU65" s="28">
        <v>252</v>
      </c>
      <c r="AV65" s="28">
        <v>1663</v>
      </c>
      <c r="AW65" s="28">
        <v>0</v>
      </c>
      <c r="AX65" s="28">
        <v>198678</v>
      </c>
      <c r="AY65" s="28">
        <v>90686</v>
      </c>
      <c r="AZ65" s="28">
        <v>34935</v>
      </c>
      <c r="BA65" s="28">
        <v>64869</v>
      </c>
      <c r="BB65" s="28">
        <v>8188</v>
      </c>
      <c r="BC65" s="28">
        <v>0</v>
      </c>
      <c r="BD65" s="28">
        <v>0</v>
      </c>
      <c r="BE65" s="28">
        <v>637</v>
      </c>
      <c r="BF65" s="28">
        <v>224668</v>
      </c>
      <c r="BG65" s="28">
        <v>0</v>
      </c>
      <c r="BH65" s="28">
        <v>0</v>
      </c>
      <c r="BI65" s="28">
        <v>0</v>
      </c>
      <c r="BJ65" s="28">
        <v>0</v>
      </c>
      <c r="BK65" s="28">
        <v>0</v>
      </c>
      <c r="BL65" s="28">
        <v>0</v>
      </c>
      <c r="BM65" s="28">
        <v>0</v>
      </c>
      <c r="BN65" s="28">
        <v>0</v>
      </c>
      <c r="BO65" s="28">
        <v>0</v>
      </c>
      <c r="BP65" s="28">
        <v>0</v>
      </c>
      <c r="BQ65" s="28">
        <v>0</v>
      </c>
      <c r="BR65" s="28">
        <v>0</v>
      </c>
      <c r="BS65" s="28">
        <v>0</v>
      </c>
      <c r="BT65" s="28">
        <v>0</v>
      </c>
      <c r="BU65" s="28">
        <v>0</v>
      </c>
      <c r="BV65" s="28">
        <v>0</v>
      </c>
      <c r="BW65" s="28">
        <v>0</v>
      </c>
      <c r="BX65" s="28">
        <v>0</v>
      </c>
      <c r="BY65" s="28">
        <v>0</v>
      </c>
      <c r="BZ65" s="28">
        <v>0</v>
      </c>
      <c r="CA65" s="28">
        <v>0</v>
      </c>
      <c r="CB65" s="28">
        <v>0</v>
      </c>
      <c r="CC65" s="28">
        <v>0</v>
      </c>
      <c r="CD65" s="28">
        <v>0</v>
      </c>
      <c r="CE65" s="28">
        <v>38441</v>
      </c>
      <c r="CF65" s="28">
        <v>0</v>
      </c>
      <c r="CG65" s="28">
        <v>0</v>
      </c>
      <c r="CH65" s="28">
        <v>0</v>
      </c>
      <c r="CI65" s="28">
        <v>4030</v>
      </c>
      <c r="CJ65" s="28">
        <v>4030</v>
      </c>
      <c r="CK65" s="28">
        <v>0</v>
      </c>
      <c r="CL65" s="28">
        <v>0</v>
      </c>
      <c r="CM65" s="28">
        <v>4030</v>
      </c>
      <c r="CN65" s="28">
        <v>0</v>
      </c>
      <c r="CO65" s="28">
        <v>0</v>
      </c>
      <c r="CP65" s="28">
        <v>0</v>
      </c>
      <c r="CQ65" s="28">
        <v>220001</v>
      </c>
      <c r="CR65" s="28">
        <v>0</v>
      </c>
      <c r="CS65" s="28">
        <v>0</v>
      </c>
      <c r="CT65" s="28">
        <v>0</v>
      </c>
      <c r="CU65" s="28">
        <v>0</v>
      </c>
      <c r="CV65" s="28">
        <v>0</v>
      </c>
      <c r="CW65" s="28">
        <v>21323</v>
      </c>
      <c r="CX65" s="28">
        <v>19408</v>
      </c>
      <c r="CY65" s="28">
        <v>252</v>
      </c>
      <c r="CZ65" s="28">
        <v>1663</v>
      </c>
      <c r="DA65" s="28">
        <v>0</v>
      </c>
      <c r="DB65" s="28">
        <v>198678</v>
      </c>
      <c r="DC65" s="28">
        <v>90686</v>
      </c>
      <c r="DD65" s="28">
        <v>34935</v>
      </c>
      <c r="DE65" s="28">
        <v>64869</v>
      </c>
      <c r="DF65" s="28">
        <v>8188</v>
      </c>
      <c r="DG65" s="28">
        <v>38441</v>
      </c>
      <c r="DH65" s="28">
        <v>0</v>
      </c>
      <c r="DI65" s="28">
        <v>637</v>
      </c>
      <c r="DJ65" s="28">
        <v>224668</v>
      </c>
    </row>
    <row r="66" spans="1:114" ht="13.5" customHeight="1" x14ac:dyDescent="0.55000000000000004">
      <c r="A66" s="26" t="s">
        <v>42</v>
      </c>
      <c r="B66" s="27" t="s">
        <v>162</v>
      </c>
      <c r="C66" s="26" t="s">
        <v>163</v>
      </c>
      <c r="D66" s="28">
        <v>74614</v>
      </c>
      <c r="E66" s="28">
        <v>5952</v>
      </c>
      <c r="F66" s="28">
        <v>0</v>
      </c>
      <c r="G66" s="28">
        <v>0</v>
      </c>
      <c r="H66" s="28">
        <v>0</v>
      </c>
      <c r="I66" s="28">
        <v>5665</v>
      </c>
      <c r="J66" s="29" t="s">
        <v>45</v>
      </c>
      <c r="K66" s="28">
        <v>287</v>
      </c>
      <c r="L66" s="28">
        <v>68662</v>
      </c>
      <c r="M66" s="28">
        <v>13908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9" t="s">
        <v>45</v>
      </c>
      <c r="T66" s="28">
        <v>0</v>
      </c>
      <c r="U66" s="28">
        <v>13908</v>
      </c>
      <c r="V66" s="28">
        <v>88522</v>
      </c>
      <c r="W66" s="28">
        <v>5952</v>
      </c>
      <c r="X66" s="28">
        <v>0</v>
      </c>
      <c r="Y66" s="28">
        <v>0</v>
      </c>
      <c r="Z66" s="28">
        <v>0</v>
      </c>
      <c r="AA66" s="28">
        <v>5665</v>
      </c>
      <c r="AB66" s="29" t="s">
        <v>45</v>
      </c>
      <c r="AC66" s="28">
        <v>287</v>
      </c>
      <c r="AD66" s="28">
        <v>82570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28">
        <v>0</v>
      </c>
      <c r="AM66" s="28">
        <v>74614</v>
      </c>
      <c r="AN66" s="28">
        <v>2371</v>
      </c>
      <c r="AO66" s="28">
        <v>559</v>
      </c>
      <c r="AP66" s="28">
        <v>0</v>
      </c>
      <c r="AQ66" s="28">
        <v>0</v>
      </c>
      <c r="AR66" s="28">
        <v>1812</v>
      </c>
      <c r="AS66" s="28">
        <v>23834</v>
      </c>
      <c r="AT66" s="28">
        <v>767</v>
      </c>
      <c r="AU66" s="28">
        <v>15795</v>
      </c>
      <c r="AV66" s="28">
        <v>7272</v>
      </c>
      <c r="AW66" s="28">
        <v>0</v>
      </c>
      <c r="AX66" s="28">
        <v>48409</v>
      </c>
      <c r="AY66" s="28">
        <v>22436</v>
      </c>
      <c r="AZ66" s="28">
        <v>22182</v>
      </c>
      <c r="BA66" s="28">
        <v>3615</v>
      </c>
      <c r="BB66" s="28">
        <v>176</v>
      </c>
      <c r="BC66" s="28">
        <v>0</v>
      </c>
      <c r="BD66" s="28">
        <v>0</v>
      </c>
      <c r="BE66" s="28">
        <v>0</v>
      </c>
      <c r="BF66" s="28">
        <v>74614</v>
      </c>
      <c r="BG66" s="28">
        <v>0</v>
      </c>
      <c r="BH66" s="28">
        <v>0</v>
      </c>
      <c r="BI66" s="28">
        <v>0</v>
      </c>
      <c r="BJ66" s="28">
        <v>0</v>
      </c>
      <c r="BK66" s="28">
        <v>0</v>
      </c>
      <c r="BL66" s="28">
        <v>0</v>
      </c>
      <c r="BM66" s="28">
        <v>0</v>
      </c>
      <c r="BN66" s="28">
        <v>0</v>
      </c>
      <c r="BO66" s="28">
        <v>0</v>
      </c>
      <c r="BP66" s="28">
        <v>0</v>
      </c>
      <c r="BQ66" s="28">
        <v>0</v>
      </c>
      <c r="BR66" s="28">
        <v>0</v>
      </c>
      <c r="BS66" s="28">
        <v>0</v>
      </c>
      <c r="BT66" s="28">
        <v>0</v>
      </c>
      <c r="BU66" s="28">
        <v>0</v>
      </c>
      <c r="BV66" s="28">
        <v>0</v>
      </c>
      <c r="BW66" s="28">
        <v>0</v>
      </c>
      <c r="BX66" s="28">
        <v>0</v>
      </c>
      <c r="BY66" s="28">
        <v>0</v>
      </c>
      <c r="BZ66" s="28">
        <v>0</v>
      </c>
      <c r="CA66" s="28">
        <v>0</v>
      </c>
      <c r="CB66" s="28">
        <v>0</v>
      </c>
      <c r="CC66" s="28">
        <v>0</v>
      </c>
      <c r="CD66" s="28">
        <v>0</v>
      </c>
      <c r="CE66" s="28">
        <v>13908</v>
      </c>
      <c r="CF66" s="28">
        <v>0</v>
      </c>
      <c r="CG66" s="28">
        <v>0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74614</v>
      </c>
      <c r="CR66" s="28">
        <v>2371</v>
      </c>
      <c r="CS66" s="28">
        <v>559</v>
      </c>
      <c r="CT66" s="28">
        <v>0</v>
      </c>
      <c r="CU66" s="28">
        <v>0</v>
      </c>
      <c r="CV66" s="28">
        <v>1812</v>
      </c>
      <c r="CW66" s="28">
        <v>23834</v>
      </c>
      <c r="CX66" s="28">
        <v>767</v>
      </c>
      <c r="CY66" s="28">
        <v>15795</v>
      </c>
      <c r="CZ66" s="28">
        <v>7272</v>
      </c>
      <c r="DA66" s="28">
        <v>0</v>
      </c>
      <c r="DB66" s="28">
        <v>48409</v>
      </c>
      <c r="DC66" s="28">
        <v>22436</v>
      </c>
      <c r="DD66" s="28">
        <v>22182</v>
      </c>
      <c r="DE66" s="28">
        <v>3615</v>
      </c>
      <c r="DF66" s="28">
        <v>176</v>
      </c>
      <c r="DG66" s="28">
        <v>13908</v>
      </c>
      <c r="DH66" s="28">
        <v>0</v>
      </c>
      <c r="DI66" s="28">
        <v>0</v>
      </c>
      <c r="DJ66" s="28">
        <v>74614</v>
      </c>
    </row>
    <row r="67" spans="1:114" ht="13.5" customHeight="1" x14ac:dyDescent="0.55000000000000004">
      <c r="A67" s="26" t="s">
        <v>42</v>
      </c>
      <c r="B67" s="27" t="s">
        <v>164</v>
      </c>
      <c r="C67" s="26" t="s">
        <v>165</v>
      </c>
      <c r="D67" s="28">
        <v>71126</v>
      </c>
      <c r="E67" s="28">
        <v>12365</v>
      </c>
      <c r="F67" s="28">
        <v>0</v>
      </c>
      <c r="G67" s="28">
        <v>0</v>
      </c>
      <c r="H67" s="28">
        <v>0</v>
      </c>
      <c r="I67" s="28">
        <v>11452</v>
      </c>
      <c r="J67" s="29" t="s">
        <v>45</v>
      </c>
      <c r="K67" s="28">
        <v>913</v>
      </c>
      <c r="L67" s="28">
        <v>58761</v>
      </c>
      <c r="M67" s="28">
        <v>11105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9" t="s">
        <v>45</v>
      </c>
      <c r="T67" s="28">
        <v>0</v>
      </c>
      <c r="U67" s="28">
        <v>11105</v>
      </c>
      <c r="V67" s="28">
        <v>82231</v>
      </c>
      <c r="W67" s="28">
        <v>12365</v>
      </c>
      <c r="X67" s="28">
        <v>0</v>
      </c>
      <c r="Y67" s="28">
        <v>0</v>
      </c>
      <c r="Z67" s="28">
        <v>0</v>
      </c>
      <c r="AA67" s="28">
        <v>11452</v>
      </c>
      <c r="AB67" s="29" t="s">
        <v>45</v>
      </c>
      <c r="AC67" s="28">
        <v>913</v>
      </c>
      <c r="AD67" s="28">
        <v>69866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28">
        <v>67126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  <c r="AS67" s="28">
        <v>1615</v>
      </c>
      <c r="AT67" s="28">
        <v>619</v>
      </c>
      <c r="AU67" s="28">
        <v>331</v>
      </c>
      <c r="AV67" s="28">
        <v>665</v>
      </c>
      <c r="AW67" s="28">
        <v>198</v>
      </c>
      <c r="AX67" s="28">
        <v>65313</v>
      </c>
      <c r="AY67" s="28">
        <v>23835</v>
      </c>
      <c r="AZ67" s="28">
        <v>37824</v>
      </c>
      <c r="BA67" s="28">
        <v>2812</v>
      </c>
      <c r="BB67" s="28">
        <v>842</v>
      </c>
      <c r="BC67" s="28">
        <v>0</v>
      </c>
      <c r="BD67" s="28">
        <v>0</v>
      </c>
      <c r="BE67" s="28">
        <v>4000</v>
      </c>
      <c r="BF67" s="28">
        <v>71126</v>
      </c>
      <c r="BG67" s="28">
        <v>0</v>
      </c>
      <c r="BH67" s="28">
        <v>0</v>
      </c>
      <c r="BI67" s="28">
        <v>0</v>
      </c>
      <c r="BJ67" s="28">
        <v>0</v>
      </c>
      <c r="BK67" s="28">
        <v>0</v>
      </c>
      <c r="BL67" s="28">
        <v>0</v>
      </c>
      <c r="BM67" s="28">
        <v>0</v>
      </c>
      <c r="BN67" s="28">
        <v>0</v>
      </c>
      <c r="BO67" s="28">
        <v>0</v>
      </c>
      <c r="BP67" s="28">
        <v>0</v>
      </c>
      <c r="BQ67" s="28">
        <v>0</v>
      </c>
      <c r="BR67" s="28">
        <v>0</v>
      </c>
      <c r="BS67" s="28">
        <v>0</v>
      </c>
      <c r="BT67" s="28">
        <v>0</v>
      </c>
      <c r="BU67" s="28">
        <v>0</v>
      </c>
      <c r="BV67" s="28">
        <v>0</v>
      </c>
      <c r="BW67" s="28">
        <v>0</v>
      </c>
      <c r="BX67" s="28">
        <v>0</v>
      </c>
      <c r="BY67" s="28">
        <v>0</v>
      </c>
      <c r="BZ67" s="28">
        <v>0</v>
      </c>
      <c r="CA67" s="28">
        <v>0</v>
      </c>
      <c r="CB67" s="28">
        <v>0</v>
      </c>
      <c r="CC67" s="28">
        <v>0</v>
      </c>
      <c r="CD67" s="28">
        <v>0</v>
      </c>
      <c r="CE67" s="28">
        <v>11105</v>
      </c>
      <c r="CF67" s="28">
        <v>0</v>
      </c>
      <c r="CG67" s="28">
        <v>0</v>
      </c>
      <c r="CH67" s="28">
        <v>0</v>
      </c>
      <c r="CI67" s="28">
        <v>0</v>
      </c>
      <c r="CJ67" s="28">
        <v>0</v>
      </c>
      <c r="CK67" s="28">
        <v>0</v>
      </c>
      <c r="CL67" s="28">
        <v>0</v>
      </c>
      <c r="CM67" s="28">
        <v>0</v>
      </c>
      <c r="CN67" s="28">
        <v>0</v>
      </c>
      <c r="CO67" s="28">
        <v>0</v>
      </c>
      <c r="CP67" s="28">
        <v>0</v>
      </c>
      <c r="CQ67" s="28">
        <v>67126</v>
      </c>
      <c r="CR67" s="28">
        <v>0</v>
      </c>
      <c r="CS67" s="28">
        <v>0</v>
      </c>
      <c r="CT67" s="28">
        <v>0</v>
      </c>
      <c r="CU67" s="28">
        <v>0</v>
      </c>
      <c r="CV67" s="28">
        <v>0</v>
      </c>
      <c r="CW67" s="28">
        <v>1615</v>
      </c>
      <c r="CX67" s="28">
        <v>619</v>
      </c>
      <c r="CY67" s="28">
        <v>331</v>
      </c>
      <c r="CZ67" s="28">
        <v>665</v>
      </c>
      <c r="DA67" s="28">
        <v>198</v>
      </c>
      <c r="DB67" s="28">
        <v>65313</v>
      </c>
      <c r="DC67" s="28">
        <v>23835</v>
      </c>
      <c r="DD67" s="28">
        <v>37824</v>
      </c>
      <c r="DE67" s="28">
        <v>2812</v>
      </c>
      <c r="DF67" s="28">
        <v>842</v>
      </c>
      <c r="DG67" s="28">
        <v>11105</v>
      </c>
      <c r="DH67" s="28">
        <v>0</v>
      </c>
      <c r="DI67" s="28">
        <v>4000</v>
      </c>
      <c r="DJ67" s="28">
        <v>71126</v>
      </c>
    </row>
    <row r="68" spans="1:114" ht="13.5" customHeight="1" x14ac:dyDescent="0.55000000000000004">
      <c r="A68" s="26" t="s">
        <v>42</v>
      </c>
      <c r="B68" s="27" t="s">
        <v>166</v>
      </c>
      <c r="C68" s="26" t="s">
        <v>167</v>
      </c>
      <c r="D68" s="28">
        <v>75742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9" t="s">
        <v>45</v>
      </c>
      <c r="K68" s="28">
        <v>0</v>
      </c>
      <c r="L68" s="28">
        <v>75742</v>
      </c>
      <c r="M68" s="28">
        <v>12755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9" t="s">
        <v>45</v>
      </c>
      <c r="T68" s="28">
        <v>0</v>
      </c>
      <c r="U68" s="28">
        <v>12755</v>
      </c>
      <c r="V68" s="28">
        <v>88497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9" t="s">
        <v>45</v>
      </c>
      <c r="AC68" s="28">
        <v>0</v>
      </c>
      <c r="AD68" s="28">
        <v>88497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28">
        <v>75742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75742</v>
      </c>
      <c r="AY68" s="28">
        <v>29480</v>
      </c>
      <c r="AZ68" s="28">
        <v>7864</v>
      </c>
      <c r="BA68" s="28">
        <v>18138</v>
      </c>
      <c r="BB68" s="28">
        <v>20260</v>
      </c>
      <c r="BC68" s="28">
        <v>0</v>
      </c>
      <c r="BD68" s="28">
        <v>0</v>
      </c>
      <c r="BE68" s="28">
        <v>0</v>
      </c>
      <c r="BF68" s="28">
        <v>75742</v>
      </c>
      <c r="BG68" s="28">
        <v>0</v>
      </c>
      <c r="BH68" s="28">
        <v>0</v>
      </c>
      <c r="BI68" s="28">
        <v>0</v>
      </c>
      <c r="BJ68" s="28">
        <v>0</v>
      </c>
      <c r="BK68" s="28">
        <v>0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0</v>
      </c>
      <c r="BZ68" s="28">
        <v>0</v>
      </c>
      <c r="CA68" s="28">
        <v>0</v>
      </c>
      <c r="CB68" s="28">
        <v>0</v>
      </c>
      <c r="CC68" s="28">
        <v>0</v>
      </c>
      <c r="CD68" s="28">
        <v>0</v>
      </c>
      <c r="CE68" s="28">
        <v>12755</v>
      </c>
      <c r="CF68" s="28">
        <v>0</v>
      </c>
      <c r="CG68" s="28">
        <v>0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75742</v>
      </c>
      <c r="CR68" s="28">
        <v>0</v>
      </c>
      <c r="CS68" s="28">
        <v>0</v>
      </c>
      <c r="CT68" s="28">
        <v>0</v>
      </c>
      <c r="CU68" s="28">
        <v>0</v>
      </c>
      <c r="CV68" s="28">
        <v>0</v>
      </c>
      <c r="CW68" s="28">
        <v>0</v>
      </c>
      <c r="CX68" s="28">
        <v>0</v>
      </c>
      <c r="CY68" s="28">
        <v>0</v>
      </c>
      <c r="CZ68" s="28">
        <v>0</v>
      </c>
      <c r="DA68" s="28">
        <v>0</v>
      </c>
      <c r="DB68" s="28">
        <v>75742</v>
      </c>
      <c r="DC68" s="28">
        <v>29480</v>
      </c>
      <c r="DD68" s="28">
        <v>7864</v>
      </c>
      <c r="DE68" s="28">
        <v>18138</v>
      </c>
      <c r="DF68" s="28">
        <v>20260</v>
      </c>
      <c r="DG68" s="28">
        <v>12755</v>
      </c>
      <c r="DH68" s="28">
        <v>0</v>
      </c>
      <c r="DI68" s="28">
        <v>0</v>
      </c>
      <c r="DJ68" s="28">
        <v>75742</v>
      </c>
    </row>
    <row r="69" spans="1:114" ht="13.5" customHeight="1" x14ac:dyDescent="0.55000000000000004">
      <c r="A69" s="26" t="s">
        <v>42</v>
      </c>
      <c r="B69" s="27" t="s">
        <v>168</v>
      </c>
      <c r="C69" s="26" t="s">
        <v>169</v>
      </c>
      <c r="D69" s="28">
        <v>91917</v>
      </c>
      <c r="E69" s="28">
        <v>8699</v>
      </c>
      <c r="F69" s="28">
        <v>0</v>
      </c>
      <c r="G69" s="28">
        <v>0</v>
      </c>
      <c r="H69" s="28">
        <v>0</v>
      </c>
      <c r="I69" s="28">
        <v>8699</v>
      </c>
      <c r="J69" s="29" t="s">
        <v>45</v>
      </c>
      <c r="K69" s="28">
        <v>0</v>
      </c>
      <c r="L69" s="28">
        <v>83218</v>
      </c>
      <c r="M69" s="28">
        <v>10658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9" t="s">
        <v>45</v>
      </c>
      <c r="T69" s="28">
        <v>0</v>
      </c>
      <c r="U69" s="28">
        <v>10658</v>
      </c>
      <c r="V69" s="28">
        <v>102575</v>
      </c>
      <c r="W69" s="28">
        <v>8699</v>
      </c>
      <c r="X69" s="28">
        <v>0</v>
      </c>
      <c r="Y69" s="28">
        <v>0</v>
      </c>
      <c r="Z69" s="28">
        <v>0</v>
      </c>
      <c r="AA69" s="28">
        <v>8699</v>
      </c>
      <c r="AB69" s="29" t="s">
        <v>45</v>
      </c>
      <c r="AC69" s="28">
        <v>0</v>
      </c>
      <c r="AD69" s="28">
        <v>93876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28">
        <v>0</v>
      </c>
      <c r="AM69" s="28">
        <v>91917</v>
      </c>
      <c r="AN69" s="28">
        <v>5214</v>
      </c>
      <c r="AO69" s="28">
        <v>5214</v>
      </c>
      <c r="AP69" s="28">
        <v>0</v>
      </c>
      <c r="AQ69" s="28">
        <v>0</v>
      </c>
      <c r="AR69" s="28">
        <v>0</v>
      </c>
      <c r="AS69" s="28">
        <v>28604</v>
      </c>
      <c r="AT69" s="28">
        <v>5375</v>
      </c>
      <c r="AU69" s="28">
        <v>4814</v>
      </c>
      <c r="AV69" s="28">
        <v>18415</v>
      </c>
      <c r="AW69" s="28">
        <v>0</v>
      </c>
      <c r="AX69" s="28">
        <v>58099</v>
      </c>
      <c r="AY69" s="28">
        <v>45692</v>
      </c>
      <c r="AZ69" s="28">
        <v>7094</v>
      </c>
      <c r="BA69" s="28">
        <v>5313</v>
      </c>
      <c r="BB69" s="28">
        <v>0</v>
      </c>
      <c r="BC69" s="28">
        <v>0</v>
      </c>
      <c r="BD69" s="28">
        <v>0</v>
      </c>
      <c r="BE69" s="28">
        <v>0</v>
      </c>
      <c r="BF69" s="28">
        <v>91917</v>
      </c>
      <c r="BG69" s="28">
        <v>0</v>
      </c>
      <c r="BH69" s="28">
        <v>0</v>
      </c>
      <c r="BI69" s="28">
        <v>0</v>
      </c>
      <c r="BJ69" s="28">
        <v>0</v>
      </c>
      <c r="BK69" s="28">
        <v>0</v>
      </c>
      <c r="BL69" s="28">
        <v>0</v>
      </c>
      <c r="BM69" s="28">
        <v>0</v>
      </c>
      <c r="BN69" s="28">
        <v>0</v>
      </c>
      <c r="BO69" s="28">
        <v>0</v>
      </c>
      <c r="BP69" s="28">
        <v>0</v>
      </c>
      <c r="BQ69" s="28">
        <v>0</v>
      </c>
      <c r="BR69" s="28">
        <v>0</v>
      </c>
      <c r="BS69" s="28">
        <v>0</v>
      </c>
      <c r="BT69" s="28">
        <v>0</v>
      </c>
      <c r="BU69" s="28">
        <v>0</v>
      </c>
      <c r="BV69" s="28">
        <v>0</v>
      </c>
      <c r="BW69" s="28">
        <v>0</v>
      </c>
      <c r="BX69" s="28">
        <v>0</v>
      </c>
      <c r="BY69" s="28">
        <v>0</v>
      </c>
      <c r="BZ69" s="28">
        <v>0</v>
      </c>
      <c r="CA69" s="28">
        <v>0</v>
      </c>
      <c r="CB69" s="28">
        <v>0</v>
      </c>
      <c r="CC69" s="28">
        <v>0</v>
      </c>
      <c r="CD69" s="28">
        <v>0</v>
      </c>
      <c r="CE69" s="28">
        <v>10658</v>
      </c>
      <c r="CF69" s="28">
        <v>0</v>
      </c>
      <c r="CG69" s="28">
        <v>0</v>
      </c>
      <c r="CH69" s="28">
        <v>0</v>
      </c>
      <c r="CI69" s="28">
        <v>0</v>
      </c>
      <c r="CJ69" s="28">
        <v>0</v>
      </c>
      <c r="CK69" s="28">
        <v>0</v>
      </c>
      <c r="CL69" s="28">
        <v>0</v>
      </c>
      <c r="CM69" s="28">
        <v>0</v>
      </c>
      <c r="CN69" s="28">
        <v>0</v>
      </c>
      <c r="CO69" s="28">
        <v>0</v>
      </c>
      <c r="CP69" s="28">
        <v>0</v>
      </c>
      <c r="CQ69" s="28">
        <v>91917</v>
      </c>
      <c r="CR69" s="28">
        <v>5214</v>
      </c>
      <c r="CS69" s="28">
        <v>5214</v>
      </c>
      <c r="CT69" s="28">
        <v>0</v>
      </c>
      <c r="CU69" s="28">
        <v>0</v>
      </c>
      <c r="CV69" s="28">
        <v>0</v>
      </c>
      <c r="CW69" s="28">
        <v>28604</v>
      </c>
      <c r="CX69" s="28">
        <v>5375</v>
      </c>
      <c r="CY69" s="28">
        <v>4814</v>
      </c>
      <c r="CZ69" s="28">
        <v>18415</v>
      </c>
      <c r="DA69" s="28">
        <v>0</v>
      </c>
      <c r="DB69" s="28">
        <v>58099</v>
      </c>
      <c r="DC69" s="28">
        <v>45692</v>
      </c>
      <c r="DD69" s="28">
        <v>7094</v>
      </c>
      <c r="DE69" s="28">
        <v>5313</v>
      </c>
      <c r="DF69" s="28">
        <v>0</v>
      </c>
      <c r="DG69" s="28">
        <v>10658</v>
      </c>
      <c r="DH69" s="28">
        <v>0</v>
      </c>
      <c r="DI69" s="28">
        <v>0</v>
      </c>
      <c r="DJ69" s="28">
        <v>91917</v>
      </c>
    </row>
    <row r="70" spans="1:114" ht="13.5" customHeight="1" x14ac:dyDescent="0.55000000000000004">
      <c r="A70" s="26" t="s">
        <v>42</v>
      </c>
      <c r="B70" s="27" t="s">
        <v>170</v>
      </c>
      <c r="C70" s="26" t="s">
        <v>171</v>
      </c>
      <c r="D70" s="28">
        <v>491826</v>
      </c>
      <c r="E70" s="28">
        <v>55335</v>
      </c>
      <c r="F70" s="28">
        <v>0</v>
      </c>
      <c r="G70" s="28">
        <v>0</v>
      </c>
      <c r="H70" s="28">
        <v>0</v>
      </c>
      <c r="I70" s="28">
        <v>34313</v>
      </c>
      <c r="J70" s="29" t="s">
        <v>45</v>
      </c>
      <c r="K70" s="28">
        <v>21022</v>
      </c>
      <c r="L70" s="28">
        <v>436491</v>
      </c>
      <c r="M70" s="28">
        <v>43711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9" t="s">
        <v>45</v>
      </c>
      <c r="T70" s="28">
        <v>0</v>
      </c>
      <c r="U70" s="28">
        <v>43711</v>
      </c>
      <c r="V70" s="28">
        <v>535537</v>
      </c>
      <c r="W70" s="28">
        <v>55335</v>
      </c>
      <c r="X70" s="28">
        <v>0</v>
      </c>
      <c r="Y70" s="28">
        <v>0</v>
      </c>
      <c r="Z70" s="28">
        <v>0</v>
      </c>
      <c r="AA70" s="28">
        <v>34313</v>
      </c>
      <c r="AB70" s="29" t="s">
        <v>45</v>
      </c>
      <c r="AC70" s="28">
        <v>21022</v>
      </c>
      <c r="AD70" s="28">
        <v>480202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28">
        <v>488347</v>
      </c>
      <c r="AN70" s="28">
        <v>10114</v>
      </c>
      <c r="AO70" s="28">
        <v>10114</v>
      </c>
      <c r="AP70" s="28">
        <v>0</v>
      </c>
      <c r="AQ70" s="28">
        <v>0</v>
      </c>
      <c r="AR70" s="28">
        <v>0</v>
      </c>
      <c r="AS70" s="28">
        <v>57657</v>
      </c>
      <c r="AT70" s="28">
        <v>36935</v>
      </c>
      <c r="AU70" s="28">
        <v>16288</v>
      </c>
      <c r="AV70" s="28">
        <v>4434</v>
      </c>
      <c r="AW70" s="28">
        <v>0</v>
      </c>
      <c r="AX70" s="28">
        <v>420576</v>
      </c>
      <c r="AY70" s="28">
        <v>125890</v>
      </c>
      <c r="AZ70" s="28">
        <v>258946</v>
      </c>
      <c r="BA70" s="28">
        <v>22858</v>
      </c>
      <c r="BB70" s="28">
        <v>12882</v>
      </c>
      <c r="BC70" s="28">
        <v>0</v>
      </c>
      <c r="BD70" s="28">
        <v>0</v>
      </c>
      <c r="BE70" s="28">
        <v>3479</v>
      </c>
      <c r="BF70" s="28">
        <v>491826</v>
      </c>
      <c r="BG70" s="28">
        <v>0</v>
      </c>
      <c r="BH70" s="28">
        <v>0</v>
      </c>
      <c r="BI70" s="28">
        <v>0</v>
      </c>
      <c r="BJ70" s="28">
        <v>0</v>
      </c>
      <c r="BK70" s="28">
        <v>0</v>
      </c>
      <c r="BL70" s="28">
        <v>0</v>
      </c>
      <c r="BM70" s="28">
        <v>0</v>
      </c>
      <c r="BN70" s="28">
        <v>0</v>
      </c>
      <c r="BO70" s="28">
        <v>0</v>
      </c>
      <c r="BP70" s="28">
        <v>0</v>
      </c>
      <c r="BQ70" s="28">
        <v>0</v>
      </c>
      <c r="BR70" s="28">
        <v>0</v>
      </c>
      <c r="BS70" s="28">
        <v>0</v>
      </c>
      <c r="BT70" s="28">
        <v>0</v>
      </c>
      <c r="BU70" s="28">
        <v>0</v>
      </c>
      <c r="BV70" s="28">
        <v>0</v>
      </c>
      <c r="BW70" s="28">
        <v>0</v>
      </c>
      <c r="BX70" s="28">
        <v>0</v>
      </c>
      <c r="BY70" s="28">
        <v>0</v>
      </c>
      <c r="BZ70" s="28">
        <v>0</v>
      </c>
      <c r="CA70" s="28">
        <v>0</v>
      </c>
      <c r="CB70" s="28">
        <v>0</v>
      </c>
      <c r="CC70" s="28">
        <v>0</v>
      </c>
      <c r="CD70" s="28">
        <v>0</v>
      </c>
      <c r="CE70" s="28">
        <v>43711</v>
      </c>
      <c r="CF70" s="28">
        <v>0</v>
      </c>
      <c r="CG70" s="28">
        <v>0</v>
      </c>
      <c r="CH70" s="28">
        <v>0</v>
      </c>
      <c r="CI70" s="28">
        <v>0</v>
      </c>
      <c r="CJ70" s="28">
        <v>0</v>
      </c>
      <c r="CK70" s="28">
        <v>0</v>
      </c>
      <c r="CL70" s="28">
        <v>0</v>
      </c>
      <c r="CM70" s="28">
        <v>0</v>
      </c>
      <c r="CN70" s="28">
        <v>0</v>
      </c>
      <c r="CO70" s="28">
        <v>0</v>
      </c>
      <c r="CP70" s="28">
        <v>0</v>
      </c>
      <c r="CQ70" s="28">
        <v>488347</v>
      </c>
      <c r="CR70" s="28">
        <v>10114</v>
      </c>
      <c r="CS70" s="28">
        <v>10114</v>
      </c>
      <c r="CT70" s="28">
        <v>0</v>
      </c>
      <c r="CU70" s="28">
        <v>0</v>
      </c>
      <c r="CV70" s="28">
        <v>0</v>
      </c>
      <c r="CW70" s="28">
        <v>57657</v>
      </c>
      <c r="CX70" s="28">
        <v>36935</v>
      </c>
      <c r="CY70" s="28">
        <v>16288</v>
      </c>
      <c r="CZ70" s="28">
        <v>4434</v>
      </c>
      <c r="DA70" s="28">
        <v>0</v>
      </c>
      <c r="DB70" s="28">
        <v>420576</v>
      </c>
      <c r="DC70" s="28">
        <v>125890</v>
      </c>
      <c r="DD70" s="28">
        <v>258946</v>
      </c>
      <c r="DE70" s="28">
        <v>22858</v>
      </c>
      <c r="DF70" s="28">
        <v>12882</v>
      </c>
      <c r="DG70" s="28">
        <v>43711</v>
      </c>
      <c r="DH70" s="28">
        <v>0</v>
      </c>
      <c r="DI70" s="28">
        <v>3479</v>
      </c>
      <c r="DJ70" s="28">
        <v>491826</v>
      </c>
    </row>
    <row r="71" spans="1:114" ht="13.5" customHeight="1" x14ac:dyDescent="0.55000000000000004">
      <c r="A71" s="26" t="s">
        <v>42</v>
      </c>
      <c r="B71" s="27" t="s">
        <v>172</v>
      </c>
      <c r="C71" s="26" t="s">
        <v>173</v>
      </c>
      <c r="D71" s="28">
        <v>126342</v>
      </c>
      <c r="E71" s="28">
        <v>11854</v>
      </c>
      <c r="F71" s="28">
        <v>0</v>
      </c>
      <c r="G71" s="28">
        <v>0</v>
      </c>
      <c r="H71" s="28">
        <v>0</v>
      </c>
      <c r="I71" s="28">
        <v>11854</v>
      </c>
      <c r="J71" s="29" t="s">
        <v>45</v>
      </c>
      <c r="K71" s="28">
        <v>0</v>
      </c>
      <c r="L71" s="28">
        <v>114488</v>
      </c>
      <c r="M71" s="28">
        <v>6629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9" t="s">
        <v>45</v>
      </c>
      <c r="T71" s="28">
        <v>0</v>
      </c>
      <c r="U71" s="28">
        <v>6629</v>
      </c>
      <c r="V71" s="28">
        <v>132971</v>
      </c>
      <c r="W71" s="28">
        <v>11854</v>
      </c>
      <c r="X71" s="28">
        <v>0</v>
      </c>
      <c r="Y71" s="28">
        <v>0</v>
      </c>
      <c r="Z71" s="28">
        <v>0</v>
      </c>
      <c r="AA71" s="28">
        <v>11854</v>
      </c>
      <c r="AB71" s="29" t="s">
        <v>45</v>
      </c>
      <c r="AC71" s="28">
        <v>0</v>
      </c>
      <c r="AD71" s="28">
        <v>121117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28">
        <v>0</v>
      </c>
      <c r="AM71" s="28">
        <v>51810</v>
      </c>
      <c r="AN71" s="28">
        <v>7234</v>
      </c>
      <c r="AO71" s="28">
        <v>7234</v>
      </c>
      <c r="AP71" s="28">
        <v>0</v>
      </c>
      <c r="AQ71" s="28">
        <v>0</v>
      </c>
      <c r="AR71" s="28">
        <v>0</v>
      </c>
      <c r="AS71" s="28">
        <v>0</v>
      </c>
      <c r="AT71" s="28">
        <v>0</v>
      </c>
      <c r="AU71" s="28">
        <v>0</v>
      </c>
      <c r="AV71" s="28">
        <v>0</v>
      </c>
      <c r="AW71" s="28">
        <v>0</v>
      </c>
      <c r="AX71" s="28">
        <v>44576</v>
      </c>
      <c r="AY71" s="28">
        <v>44576</v>
      </c>
      <c r="AZ71" s="28">
        <v>0</v>
      </c>
      <c r="BA71" s="28">
        <v>0</v>
      </c>
      <c r="BB71" s="28">
        <v>0</v>
      </c>
      <c r="BC71" s="28">
        <v>74532</v>
      </c>
      <c r="BD71" s="28">
        <v>0</v>
      </c>
      <c r="BE71" s="28">
        <v>0</v>
      </c>
      <c r="BF71" s="28">
        <v>51810</v>
      </c>
      <c r="BG71" s="28">
        <v>0</v>
      </c>
      <c r="BH71" s="28">
        <v>0</v>
      </c>
      <c r="BI71" s="28">
        <v>0</v>
      </c>
      <c r="BJ71" s="28">
        <v>0</v>
      </c>
      <c r="BK71" s="28">
        <v>0</v>
      </c>
      <c r="BL71" s="28">
        <v>0</v>
      </c>
      <c r="BM71" s="28">
        <v>0</v>
      </c>
      <c r="BN71" s="28">
        <v>0</v>
      </c>
      <c r="BO71" s="28">
        <v>0</v>
      </c>
      <c r="BP71" s="28">
        <v>0</v>
      </c>
      <c r="BQ71" s="28">
        <v>0</v>
      </c>
      <c r="BR71" s="28">
        <v>0</v>
      </c>
      <c r="BS71" s="28">
        <v>0</v>
      </c>
      <c r="BT71" s="28">
        <v>0</v>
      </c>
      <c r="BU71" s="28">
        <v>0</v>
      </c>
      <c r="BV71" s="28">
        <v>0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>
        <v>0</v>
      </c>
      <c r="CC71" s="28">
        <v>0</v>
      </c>
      <c r="CD71" s="28">
        <v>0</v>
      </c>
      <c r="CE71" s="28">
        <v>6629</v>
      </c>
      <c r="CF71" s="28">
        <v>0</v>
      </c>
      <c r="CG71" s="28">
        <v>0</v>
      </c>
      <c r="CH71" s="28">
        <v>0</v>
      </c>
      <c r="CI71" s="28">
        <v>0</v>
      </c>
      <c r="CJ71" s="28">
        <v>0</v>
      </c>
      <c r="CK71" s="28">
        <v>0</v>
      </c>
      <c r="CL71" s="28">
        <v>0</v>
      </c>
      <c r="CM71" s="28">
        <v>0</v>
      </c>
      <c r="CN71" s="28">
        <v>0</v>
      </c>
      <c r="CO71" s="28">
        <v>0</v>
      </c>
      <c r="CP71" s="28">
        <v>0</v>
      </c>
      <c r="CQ71" s="28">
        <v>51810</v>
      </c>
      <c r="CR71" s="28">
        <v>7234</v>
      </c>
      <c r="CS71" s="28">
        <v>7234</v>
      </c>
      <c r="CT71" s="28">
        <v>0</v>
      </c>
      <c r="CU71" s="28">
        <v>0</v>
      </c>
      <c r="CV71" s="28">
        <v>0</v>
      </c>
      <c r="CW71" s="28">
        <v>0</v>
      </c>
      <c r="CX71" s="28">
        <v>0</v>
      </c>
      <c r="CY71" s="28">
        <v>0</v>
      </c>
      <c r="CZ71" s="28">
        <v>0</v>
      </c>
      <c r="DA71" s="28">
        <v>0</v>
      </c>
      <c r="DB71" s="28">
        <v>44576</v>
      </c>
      <c r="DC71" s="28">
        <v>44576</v>
      </c>
      <c r="DD71" s="28">
        <v>0</v>
      </c>
      <c r="DE71" s="28">
        <v>0</v>
      </c>
      <c r="DF71" s="28">
        <v>0</v>
      </c>
      <c r="DG71" s="28">
        <v>81161</v>
      </c>
      <c r="DH71" s="28">
        <v>0</v>
      </c>
      <c r="DI71" s="28">
        <v>0</v>
      </c>
      <c r="DJ71" s="28">
        <v>51810</v>
      </c>
    </row>
    <row r="72" spans="1:114" ht="13.5" customHeight="1" x14ac:dyDescent="0.55000000000000004">
      <c r="A72" s="26" t="s">
        <v>42</v>
      </c>
      <c r="B72" s="27" t="s">
        <v>174</v>
      </c>
      <c r="C72" s="26" t="s">
        <v>175</v>
      </c>
      <c r="D72" s="28">
        <v>257186</v>
      </c>
      <c r="E72" s="28">
        <v>73191</v>
      </c>
      <c r="F72" s="28">
        <v>0</v>
      </c>
      <c r="G72" s="28">
        <v>30100</v>
      </c>
      <c r="H72" s="28">
        <v>13300</v>
      </c>
      <c r="I72" s="28">
        <v>29791</v>
      </c>
      <c r="J72" s="29" t="s">
        <v>45</v>
      </c>
      <c r="K72" s="28">
        <v>0</v>
      </c>
      <c r="L72" s="28">
        <v>183995</v>
      </c>
      <c r="M72" s="28">
        <v>17151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9" t="s">
        <v>45</v>
      </c>
      <c r="T72" s="28">
        <v>0</v>
      </c>
      <c r="U72" s="28">
        <v>17151</v>
      </c>
      <c r="V72" s="28">
        <v>274337</v>
      </c>
      <c r="W72" s="28">
        <v>73191</v>
      </c>
      <c r="X72" s="28">
        <v>0</v>
      </c>
      <c r="Y72" s="28">
        <v>30100</v>
      </c>
      <c r="Z72" s="28">
        <v>13300</v>
      </c>
      <c r="AA72" s="28">
        <v>29791</v>
      </c>
      <c r="AB72" s="29" t="s">
        <v>45</v>
      </c>
      <c r="AC72" s="28">
        <v>0</v>
      </c>
      <c r="AD72" s="28">
        <v>201146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28">
        <v>0</v>
      </c>
      <c r="AM72" s="28">
        <v>87460</v>
      </c>
      <c r="AN72" s="28">
        <v>0</v>
      </c>
      <c r="AO72" s="28">
        <v>0</v>
      </c>
      <c r="AP72" s="28">
        <v>0</v>
      </c>
      <c r="AQ72" s="28">
        <v>0</v>
      </c>
      <c r="AR72" s="28">
        <v>0</v>
      </c>
      <c r="AS72" s="28">
        <v>7336</v>
      </c>
      <c r="AT72" s="28">
        <v>7336</v>
      </c>
      <c r="AU72" s="28">
        <v>0</v>
      </c>
      <c r="AV72" s="28">
        <v>0</v>
      </c>
      <c r="AW72" s="28">
        <v>0</v>
      </c>
      <c r="AX72" s="28">
        <v>80124</v>
      </c>
      <c r="AY72" s="28">
        <v>80124</v>
      </c>
      <c r="AZ72" s="28">
        <v>0</v>
      </c>
      <c r="BA72" s="28">
        <v>0</v>
      </c>
      <c r="BB72" s="28">
        <v>0</v>
      </c>
      <c r="BC72" s="28">
        <v>165346</v>
      </c>
      <c r="BD72" s="28">
        <v>0</v>
      </c>
      <c r="BE72" s="28">
        <v>4380</v>
      </c>
      <c r="BF72" s="28">
        <v>91840</v>
      </c>
      <c r="BG72" s="28">
        <v>0</v>
      </c>
      <c r="BH72" s="28">
        <v>0</v>
      </c>
      <c r="BI72" s="28">
        <v>0</v>
      </c>
      <c r="BJ72" s="28">
        <v>0</v>
      </c>
      <c r="BK72" s="28">
        <v>0</v>
      </c>
      <c r="BL72" s="28">
        <v>0</v>
      </c>
      <c r="BM72" s="28">
        <v>0</v>
      </c>
      <c r="BN72" s="28">
        <v>0</v>
      </c>
      <c r="BO72" s="28">
        <v>0</v>
      </c>
      <c r="BP72" s="28">
        <v>0</v>
      </c>
      <c r="BQ72" s="28">
        <v>0</v>
      </c>
      <c r="BR72" s="28">
        <v>0</v>
      </c>
      <c r="BS72" s="28">
        <v>0</v>
      </c>
      <c r="BT72" s="28">
        <v>0</v>
      </c>
      <c r="BU72" s="28">
        <v>0</v>
      </c>
      <c r="BV72" s="28">
        <v>0</v>
      </c>
      <c r="BW72" s="28">
        <v>0</v>
      </c>
      <c r="BX72" s="28">
        <v>0</v>
      </c>
      <c r="BY72" s="28">
        <v>0</v>
      </c>
      <c r="BZ72" s="28">
        <v>0</v>
      </c>
      <c r="CA72" s="28">
        <v>0</v>
      </c>
      <c r="CB72" s="28">
        <v>0</v>
      </c>
      <c r="CC72" s="28">
        <v>0</v>
      </c>
      <c r="CD72" s="28">
        <v>0</v>
      </c>
      <c r="CE72" s="28">
        <v>17151</v>
      </c>
      <c r="CF72" s="28">
        <v>0</v>
      </c>
      <c r="CG72" s="28">
        <v>0</v>
      </c>
      <c r="CH72" s="28">
        <v>0</v>
      </c>
      <c r="CI72" s="28">
        <v>0</v>
      </c>
      <c r="CJ72" s="28">
        <v>0</v>
      </c>
      <c r="CK72" s="28">
        <v>0</v>
      </c>
      <c r="CL72" s="28">
        <v>0</v>
      </c>
      <c r="CM72" s="28">
        <v>0</v>
      </c>
      <c r="CN72" s="28">
        <v>0</v>
      </c>
      <c r="CO72" s="28">
        <v>0</v>
      </c>
      <c r="CP72" s="28">
        <v>0</v>
      </c>
      <c r="CQ72" s="28">
        <v>87460</v>
      </c>
      <c r="CR72" s="28">
        <v>0</v>
      </c>
      <c r="CS72" s="28">
        <v>0</v>
      </c>
      <c r="CT72" s="28">
        <v>0</v>
      </c>
      <c r="CU72" s="28">
        <v>0</v>
      </c>
      <c r="CV72" s="28">
        <v>0</v>
      </c>
      <c r="CW72" s="28">
        <v>7336</v>
      </c>
      <c r="CX72" s="28">
        <v>7336</v>
      </c>
      <c r="CY72" s="28">
        <v>0</v>
      </c>
      <c r="CZ72" s="28">
        <v>0</v>
      </c>
      <c r="DA72" s="28">
        <v>0</v>
      </c>
      <c r="DB72" s="28">
        <v>80124</v>
      </c>
      <c r="DC72" s="28">
        <v>80124</v>
      </c>
      <c r="DD72" s="28">
        <v>0</v>
      </c>
      <c r="DE72" s="28">
        <v>0</v>
      </c>
      <c r="DF72" s="28">
        <v>0</v>
      </c>
      <c r="DG72" s="28">
        <v>182497</v>
      </c>
      <c r="DH72" s="28">
        <v>0</v>
      </c>
      <c r="DI72" s="28">
        <v>4380</v>
      </c>
      <c r="DJ72" s="28">
        <v>91840</v>
      </c>
    </row>
    <row r="73" spans="1:114" ht="13.5" customHeight="1" x14ac:dyDescent="0.55000000000000004">
      <c r="A73" s="26" t="s">
        <v>42</v>
      </c>
      <c r="B73" s="27" t="s">
        <v>176</v>
      </c>
      <c r="C73" s="26" t="s">
        <v>177</v>
      </c>
      <c r="D73" s="28">
        <v>37053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9" t="s">
        <v>45</v>
      </c>
      <c r="K73" s="28">
        <v>0</v>
      </c>
      <c r="L73" s="28">
        <v>37053</v>
      </c>
      <c r="M73" s="28">
        <v>3144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9" t="s">
        <v>45</v>
      </c>
      <c r="T73" s="28">
        <v>0</v>
      </c>
      <c r="U73" s="28">
        <v>3144</v>
      </c>
      <c r="V73" s="28">
        <v>40197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9" t="s">
        <v>45</v>
      </c>
      <c r="AC73" s="28">
        <v>0</v>
      </c>
      <c r="AD73" s="28">
        <v>40197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28">
        <v>0</v>
      </c>
      <c r="AM73" s="28">
        <v>0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  <c r="AS73" s="28">
        <v>0</v>
      </c>
      <c r="AT73" s="28">
        <v>0</v>
      </c>
      <c r="AU73" s="28">
        <v>0</v>
      </c>
      <c r="AV73" s="28">
        <v>0</v>
      </c>
      <c r="AW73" s="28">
        <v>0</v>
      </c>
      <c r="AX73" s="28">
        <v>0</v>
      </c>
      <c r="AY73" s="28">
        <v>0</v>
      </c>
      <c r="AZ73" s="28">
        <v>0</v>
      </c>
      <c r="BA73" s="28">
        <v>0</v>
      </c>
      <c r="BB73" s="28">
        <v>0</v>
      </c>
      <c r="BC73" s="28">
        <v>37053</v>
      </c>
      <c r="BD73" s="28">
        <v>0</v>
      </c>
      <c r="BE73" s="28">
        <v>0</v>
      </c>
      <c r="BF73" s="28">
        <v>0</v>
      </c>
      <c r="BG73" s="28">
        <v>0</v>
      </c>
      <c r="BH73" s="28">
        <v>0</v>
      </c>
      <c r="BI73" s="28">
        <v>0</v>
      </c>
      <c r="BJ73" s="28">
        <v>0</v>
      </c>
      <c r="BK73" s="28">
        <v>0</v>
      </c>
      <c r="BL73" s="28">
        <v>0</v>
      </c>
      <c r="BM73" s="28">
        <v>0</v>
      </c>
      <c r="BN73" s="28">
        <v>0</v>
      </c>
      <c r="BO73" s="28">
        <v>0</v>
      </c>
      <c r="BP73" s="28">
        <v>0</v>
      </c>
      <c r="BQ73" s="28">
        <v>0</v>
      </c>
      <c r="BR73" s="28">
        <v>0</v>
      </c>
      <c r="BS73" s="28">
        <v>0</v>
      </c>
      <c r="BT73" s="28">
        <v>0</v>
      </c>
      <c r="BU73" s="28">
        <v>0</v>
      </c>
      <c r="BV73" s="28">
        <v>0</v>
      </c>
      <c r="BW73" s="28">
        <v>0</v>
      </c>
      <c r="BX73" s="28">
        <v>0</v>
      </c>
      <c r="BY73" s="28">
        <v>0</v>
      </c>
      <c r="BZ73" s="28">
        <v>0</v>
      </c>
      <c r="CA73" s="28">
        <v>0</v>
      </c>
      <c r="CB73" s="28">
        <v>0</v>
      </c>
      <c r="CC73" s="28">
        <v>0</v>
      </c>
      <c r="CD73" s="28">
        <v>0</v>
      </c>
      <c r="CE73" s="28">
        <v>3144</v>
      </c>
      <c r="CF73" s="28">
        <v>0</v>
      </c>
      <c r="CG73" s="28">
        <v>0</v>
      </c>
      <c r="CH73" s="28">
        <v>0</v>
      </c>
      <c r="CI73" s="28">
        <v>0</v>
      </c>
      <c r="CJ73" s="28">
        <v>0</v>
      </c>
      <c r="CK73" s="28">
        <v>0</v>
      </c>
      <c r="CL73" s="28">
        <v>0</v>
      </c>
      <c r="CM73" s="28">
        <v>0</v>
      </c>
      <c r="CN73" s="28">
        <v>0</v>
      </c>
      <c r="CO73" s="28">
        <v>0</v>
      </c>
      <c r="CP73" s="28">
        <v>0</v>
      </c>
      <c r="CQ73" s="28">
        <v>0</v>
      </c>
      <c r="CR73" s="28">
        <v>0</v>
      </c>
      <c r="CS73" s="28">
        <v>0</v>
      </c>
      <c r="CT73" s="28">
        <v>0</v>
      </c>
      <c r="CU73" s="28">
        <v>0</v>
      </c>
      <c r="CV73" s="28">
        <v>0</v>
      </c>
      <c r="CW73" s="28">
        <v>0</v>
      </c>
      <c r="CX73" s="28">
        <v>0</v>
      </c>
      <c r="CY73" s="28">
        <v>0</v>
      </c>
      <c r="CZ73" s="28">
        <v>0</v>
      </c>
      <c r="DA73" s="28">
        <v>0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40197</v>
      </c>
      <c r="DH73" s="28">
        <v>0</v>
      </c>
      <c r="DI73" s="28">
        <v>0</v>
      </c>
      <c r="DJ73" s="28">
        <v>0</v>
      </c>
    </row>
    <row r="74" spans="1:114" ht="13.5" customHeight="1" x14ac:dyDescent="0.55000000000000004">
      <c r="A74" s="26" t="s">
        <v>42</v>
      </c>
      <c r="B74" s="27" t="s">
        <v>178</v>
      </c>
      <c r="C74" s="26" t="s">
        <v>179</v>
      </c>
      <c r="D74" s="28">
        <v>26289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9" t="s">
        <v>45</v>
      </c>
      <c r="K74" s="28">
        <v>0</v>
      </c>
      <c r="L74" s="28">
        <v>26289</v>
      </c>
      <c r="M74" s="28">
        <v>2965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9" t="s">
        <v>45</v>
      </c>
      <c r="T74" s="28">
        <v>0</v>
      </c>
      <c r="U74" s="28">
        <v>2965</v>
      </c>
      <c r="V74" s="28">
        <v>29254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9" t="s">
        <v>45</v>
      </c>
      <c r="AC74" s="28">
        <v>0</v>
      </c>
      <c r="AD74" s="28">
        <v>29254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28">
        <v>0</v>
      </c>
      <c r="AM74" s="28">
        <v>0</v>
      </c>
      <c r="AN74" s="28">
        <v>0</v>
      </c>
      <c r="AO74" s="28">
        <v>0</v>
      </c>
      <c r="AP74" s="28">
        <v>0</v>
      </c>
      <c r="AQ74" s="28">
        <v>0</v>
      </c>
      <c r="AR74" s="28">
        <v>0</v>
      </c>
      <c r="AS74" s="28">
        <v>0</v>
      </c>
      <c r="AT74" s="28">
        <v>0</v>
      </c>
      <c r="AU74" s="28">
        <v>0</v>
      </c>
      <c r="AV74" s="28">
        <v>0</v>
      </c>
      <c r="AW74" s="28">
        <v>0</v>
      </c>
      <c r="AX74" s="28">
        <v>0</v>
      </c>
      <c r="AY74" s="28">
        <v>0</v>
      </c>
      <c r="AZ74" s="28">
        <v>0</v>
      </c>
      <c r="BA74" s="28">
        <v>0</v>
      </c>
      <c r="BB74" s="28">
        <v>0</v>
      </c>
      <c r="BC74" s="28">
        <v>26289</v>
      </c>
      <c r="BD74" s="28">
        <v>0</v>
      </c>
      <c r="BE74" s="28">
        <v>0</v>
      </c>
      <c r="BF74" s="28">
        <v>0</v>
      </c>
      <c r="BG74" s="28">
        <v>0</v>
      </c>
      <c r="BH74" s="28">
        <v>0</v>
      </c>
      <c r="BI74" s="28">
        <v>0</v>
      </c>
      <c r="BJ74" s="28">
        <v>0</v>
      </c>
      <c r="BK74" s="28">
        <v>0</v>
      </c>
      <c r="BL74" s="28">
        <v>0</v>
      </c>
      <c r="BM74" s="28">
        <v>0</v>
      </c>
      <c r="BN74" s="28">
        <v>0</v>
      </c>
      <c r="BO74" s="28">
        <v>0</v>
      </c>
      <c r="BP74" s="28">
        <v>0</v>
      </c>
      <c r="BQ74" s="28">
        <v>0</v>
      </c>
      <c r="BR74" s="28">
        <v>0</v>
      </c>
      <c r="BS74" s="28">
        <v>0</v>
      </c>
      <c r="BT74" s="28">
        <v>0</v>
      </c>
      <c r="BU74" s="28">
        <v>0</v>
      </c>
      <c r="BV74" s="28">
        <v>0</v>
      </c>
      <c r="BW74" s="28">
        <v>0</v>
      </c>
      <c r="BX74" s="28">
        <v>0</v>
      </c>
      <c r="BY74" s="28">
        <v>0</v>
      </c>
      <c r="BZ74" s="28">
        <v>0</v>
      </c>
      <c r="CA74" s="28">
        <v>0</v>
      </c>
      <c r="CB74" s="28">
        <v>0</v>
      </c>
      <c r="CC74" s="28">
        <v>0</v>
      </c>
      <c r="CD74" s="28">
        <v>0</v>
      </c>
      <c r="CE74" s="28">
        <v>2965</v>
      </c>
      <c r="CF74" s="28">
        <v>0</v>
      </c>
      <c r="CG74" s="28">
        <v>0</v>
      </c>
      <c r="CH74" s="28">
        <v>0</v>
      </c>
      <c r="CI74" s="28">
        <v>0</v>
      </c>
      <c r="CJ74" s="28">
        <v>0</v>
      </c>
      <c r="CK74" s="28">
        <v>0</v>
      </c>
      <c r="CL74" s="28">
        <v>0</v>
      </c>
      <c r="CM74" s="28">
        <v>0</v>
      </c>
      <c r="CN74" s="28">
        <v>0</v>
      </c>
      <c r="CO74" s="28">
        <v>0</v>
      </c>
      <c r="CP74" s="28">
        <v>0</v>
      </c>
      <c r="CQ74" s="28">
        <v>0</v>
      </c>
      <c r="CR74" s="28">
        <v>0</v>
      </c>
      <c r="CS74" s="28">
        <v>0</v>
      </c>
      <c r="CT74" s="28">
        <v>0</v>
      </c>
      <c r="CU74" s="28">
        <v>0</v>
      </c>
      <c r="CV74" s="28">
        <v>0</v>
      </c>
      <c r="CW74" s="28">
        <v>0</v>
      </c>
      <c r="CX74" s="28">
        <v>0</v>
      </c>
      <c r="CY74" s="28">
        <v>0</v>
      </c>
      <c r="CZ74" s="28">
        <v>0</v>
      </c>
      <c r="DA74" s="28">
        <v>0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29254</v>
      </c>
      <c r="DH74" s="28">
        <v>0</v>
      </c>
      <c r="DI74" s="28">
        <v>0</v>
      </c>
      <c r="DJ74" s="28">
        <v>0</v>
      </c>
    </row>
    <row r="75" spans="1:114" ht="13.5" customHeight="1" x14ac:dyDescent="0.55000000000000004">
      <c r="A75" s="26" t="s">
        <v>42</v>
      </c>
      <c r="B75" s="27" t="s">
        <v>180</v>
      </c>
      <c r="C75" s="26" t="s">
        <v>181</v>
      </c>
      <c r="D75" s="28">
        <v>121680</v>
      </c>
      <c r="E75" s="28">
        <v>46016</v>
      </c>
      <c r="F75" s="28">
        <v>0</v>
      </c>
      <c r="G75" s="28">
        <v>0</v>
      </c>
      <c r="H75" s="28">
        <v>40700</v>
      </c>
      <c r="I75" s="28">
        <v>5296</v>
      </c>
      <c r="J75" s="29" t="s">
        <v>45</v>
      </c>
      <c r="K75" s="28">
        <v>20</v>
      </c>
      <c r="L75" s="28">
        <v>75664</v>
      </c>
      <c r="M75" s="28">
        <v>133843</v>
      </c>
      <c r="N75" s="28">
        <v>118500</v>
      </c>
      <c r="O75" s="28">
        <v>0</v>
      </c>
      <c r="P75" s="28">
        <v>0</v>
      </c>
      <c r="Q75" s="28">
        <v>118500</v>
      </c>
      <c r="R75" s="28">
        <v>0</v>
      </c>
      <c r="S75" s="29" t="s">
        <v>45</v>
      </c>
      <c r="T75" s="28">
        <v>0</v>
      </c>
      <c r="U75" s="28">
        <v>15343</v>
      </c>
      <c r="V75" s="28">
        <v>255523</v>
      </c>
      <c r="W75" s="28">
        <v>164516</v>
      </c>
      <c r="X75" s="28">
        <v>0</v>
      </c>
      <c r="Y75" s="28">
        <v>0</v>
      </c>
      <c r="Z75" s="28">
        <v>159200</v>
      </c>
      <c r="AA75" s="28">
        <v>5296</v>
      </c>
      <c r="AB75" s="29" t="s">
        <v>45</v>
      </c>
      <c r="AC75" s="28">
        <v>20</v>
      </c>
      <c r="AD75" s="28">
        <v>91007</v>
      </c>
      <c r="AE75" s="28">
        <v>21835</v>
      </c>
      <c r="AF75" s="28">
        <v>21835</v>
      </c>
      <c r="AG75" s="28">
        <v>0</v>
      </c>
      <c r="AH75" s="28">
        <v>0</v>
      </c>
      <c r="AI75" s="28">
        <v>21835</v>
      </c>
      <c r="AJ75" s="28">
        <v>0</v>
      </c>
      <c r="AK75" s="28">
        <v>0</v>
      </c>
      <c r="AL75" s="28">
        <v>18955</v>
      </c>
      <c r="AM75" s="28">
        <v>73616</v>
      </c>
      <c r="AN75" s="28">
        <v>8000</v>
      </c>
      <c r="AO75" s="28">
        <v>8000</v>
      </c>
      <c r="AP75" s="28">
        <v>0</v>
      </c>
      <c r="AQ75" s="28">
        <v>0</v>
      </c>
      <c r="AR75" s="28">
        <v>0</v>
      </c>
      <c r="AS75" s="28">
        <v>9209</v>
      </c>
      <c r="AT75" s="28">
        <v>3985</v>
      </c>
      <c r="AU75" s="28">
        <v>0</v>
      </c>
      <c r="AV75" s="28">
        <v>5224</v>
      </c>
      <c r="AW75" s="28">
        <v>0</v>
      </c>
      <c r="AX75" s="28">
        <v>56407</v>
      </c>
      <c r="AY75" s="28">
        <v>36855</v>
      </c>
      <c r="AZ75" s="28">
        <v>0</v>
      </c>
      <c r="BA75" s="28">
        <v>19552</v>
      </c>
      <c r="BB75" s="28">
        <v>0</v>
      </c>
      <c r="BC75" s="28">
        <v>7274</v>
      </c>
      <c r="BD75" s="28">
        <v>0</v>
      </c>
      <c r="BE75" s="28">
        <v>0</v>
      </c>
      <c r="BF75" s="28">
        <v>95451</v>
      </c>
      <c r="BG75" s="28">
        <v>118526</v>
      </c>
      <c r="BH75" s="28">
        <v>118526</v>
      </c>
      <c r="BI75" s="28">
        <v>0</v>
      </c>
      <c r="BJ75" s="28">
        <v>0</v>
      </c>
      <c r="BK75" s="28">
        <v>118526</v>
      </c>
      <c r="BL75" s="28">
        <v>0</v>
      </c>
      <c r="BM75" s="28">
        <v>0</v>
      </c>
      <c r="BN75" s="28">
        <v>0</v>
      </c>
      <c r="BO75" s="28">
        <v>0</v>
      </c>
      <c r="BP75" s="28">
        <v>0</v>
      </c>
      <c r="BQ75" s="28">
        <v>0</v>
      </c>
      <c r="BR75" s="28">
        <v>0</v>
      </c>
      <c r="BS75" s="28">
        <v>0</v>
      </c>
      <c r="BT75" s="28">
        <v>0</v>
      </c>
      <c r="BU75" s="28">
        <v>0</v>
      </c>
      <c r="BV75" s="28">
        <v>0</v>
      </c>
      <c r="BW75" s="28">
        <v>0</v>
      </c>
      <c r="BX75" s="28">
        <v>0</v>
      </c>
      <c r="BY75" s="28">
        <v>0</v>
      </c>
      <c r="BZ75" s="28">
        <v>0</v>
      </c>
      <c r="CA75" s="28">
        <v>0</v>
      </c>
      <c r="CB75" s="28">
        <v>0</v>
      </c>
      <c r="CC75" s="28">
        <v>0</v>
      </c>
      <c r="CD75" s="28">
        <v>0</v>
      </c>
      <c r="CE75" s="28">
        <v>15317</v>
      </c>
      <c r="CF75" s="28">
        <v>0</v>
      </c>
      <c r="CG75" s="28">
        <v>0</v>
      </c>
      <c r="CH75" s="28">
        <v>118526</v>
      </c>
      <c r="CI75" s="28">
        <v>140361</v>
      </c>
      <c r="CJ75" s="28">
        <v>140361</v>
      </c>
      <c r="CK75" s="28">
        <v>0</v>
      </c>
      <c r="CL75" s="28">
        <v>0</v>
      </c>
      <c r="CM75" s="28">
        <v>140361</v>
      </c>
      <c r="CN75" s="28">
        <v>0</v>
      </c>
      <c r="CO75" s="28">
        <v>0</v>
      </c>
      <c r="CP75" s="28">
        <v>18955</v>
      </c>
      <c r="CQ75" s="28">
        <v>73616</v>
      </c>
      <c r="CR75" s="28">
        <v>8000</v>
      </c>
      <c r="CS75" s="28">
        <v>8000</v>
      </c>
      <c r="CT75" s="28">
        <v>0</v>
      </c>
      <c r="CU75" s="28">
        <v>0</v>
      </c>
      <c r="CV75" s="28">
        <v>0</v>
      </c>
      <c r="CW75" s="28">
        <v>9209</v>
      </c>
      <c r="CX75" s="28">
        <v>3985</v>
      </c>
      <c r="CY75" s="28">
        <v>0</v>
      </c>
      <c r="CZ75" s="28">
        <v>5224</v>
      </c>
      <c r="DA75" s="28">
        <v>0</v>
      </c>
      <c r="DB75" s="28">
        <v>56407</v>
      </c>
      <c r="DC75" s="28">
        <v>36855</v>
      </c>
      <c r="DD75" s="28">
        <v>0</v>
      </c>
      <c r="DE75" s="28">
        <v>19552</v>
      </c>
      <c r="DF75" s="28">
        <v>0</v>
      </c>
      <c r="DG75" s="28">
        <v>22591</v>
      </c>
      <c r="DH75" s="28">
        <v>0</v>
      </c>
      <c r="DI75" s="28">
        <v>0</v>
      </c>
      <c r="DJ75" s="28">
        <v>213977</v>
      </c>
    </row>
    <row r="76" spans="1:114" ht="13.5" customHeight="1" x14ac:dyDescent="0.55000000000000004">
      <c r="A76" s="26" t="s">
        <v>42</v>
      </c>
      <c r="B76" s="27" t="s">
        <v>182</v>
      </c>
      <c r="C76" s="26" t="s">
        <v>183</v>
      </c>
      <c r="D76" s="28">
        <v>118567</v>
      </c>
      <c r="E76" s="28">
        <v>8108</v>
      </c>
      <c r="F76" s="28">
        <v>0</v>
      </c>
      <c r="G76" s="28">
        <v>0</v>
      </c>
      <c r="H76" s="28">
        <v>0</v>
      </c>
      <c r="I76" s="28">
        <v>8108</v>
      </c>
      <c r="J76" s="29" t="s">
        <v>45</v>
      </c>
      <c r="K76" s="28">
        <v>0</v>
      </c>
      <c r="L76" s="28">
        <v>110459</v>
      </c>
      <c r="M76" s="28">
        <v>12243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9" t="s">
        <v>45</v>
      </c>
      <c r="T76" s="28">
        <v>0</v>
      </c>
      <c r="U76" s="28">
        <v>12243</v>
      </c>
      <c r="V76" s="28">
        <v>130810</v>
      </c>
      <c r="W76" s="28">
        <v>8108</v>
      </c>
      <c r="X76" s="28">
        <v>0</v>
      </c>
      <c r="Y76" s="28">
        <v>0</v>
      </c>
      <c r="Z76" s="28">
        <v>0</v>
      </c>
      <c r="AA76" s="28">
        <v>8108</v>
      </c>
      <c r="AB76" s="29" t="s">
        <v>45</v>
      </c>
      <c r="AC76" s="28">
        <v>0</v>
      </c>
      <c r="AD76" s="28">
        <v>122702</v>
      </c>
      <c r="AE76" s="28">
        <v>0</v>
      </c>
      <c r="AF76" s="28">
        <v>0</v>
      </c>
      <c r="AG76" s="28">
        <v>0</v>
      </c>
      <c r="AH76" s="28">
        <v>0</v>
      </c>
      <c r="AI76" s="28">
        <v>0</v>
      </c>
      <c r="AJ76" s="28">
        <v>0</v>
      </c>
      <c r="AK76" s="28">
        <v>0</v>
      </c>
      <c r="AL76" s="28">
        <v>0</v>
      </c>
      <c r="AM76" s="28">
        <v>61335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  <c r="AS76" s="28">
        <v>0</v>
      </c>
      <c r="AT76" s="28">
        <v>0</v>
      </c>
      <c r="AU76" s="28">
        <v>0</v>
      </c>
      <c r="AV76" s="28">
        <v>0</v>
      </c>
      <c r="AW76" s="28">
        <v>0</v>
      </c>
      <c r="AX76" s="28">
        <v>61335</v>
      </c>
      <c r="AY76" s="28">
        <v>40774</v>
      </c>
      <c r="AZ76" s="28">
        <v>0</v>
      </c>
      <c r="BA76" s="28">
        <v>17501</v>
      </c>
      <c r="BB76" s="28">
        <v>3060</v>
      </c>
      <c r="BC76" s="28">
        <v>37454</v>
      </c>
      <c r="BD76" s="28">
        <v>0</v>
      </c>
      <c r="BE76" s="28">
        <v>19778</v>
      </c>
      <c r="BF76" s="28">
        <v>81113</v>
      </c>
      <c r="BG76" s="28">
        <v>0</v>
      </c>
      <c r="BH76" s="28">
        <v>0</v>
      </c>
      <c r="BI76" s="28">
        <v>0</v>
      </c>
      <c r="BJ76" s="28">
        <v>0</v>
      </c>
      <c r="BK76" s="28">
        <v>0</v>
      </c>
      <c r="BL76" s="28">
        <v>0</v>
      </c>
      <c r="BM76" s="28">
        <v>0</v>
      </c>
      <c r="BN76" s="28">
        <v>0</v>
      </c>
      <c r="BO76" s="28">
        <v>0</v>
      </c>
      <c r="BP76" s="28">
        <v>0</v>
      </c>
      <c r="BQ76" s="28">
        <v>0</v>
      </c>
      <c r="BR76" s="28">
        <v>0</v>
      </c>
      <c r="BS76" s="28">
        <v>0</v>
      </c>
      <c r="BT76" s="28">
        <v>0</v>
      </c>
      <c r="BU76" s="28">
        <v>0</v>
      </c>
      <c r="BV76" s="28">
        <v>0</v>
      </c>
      <c r="BW76" s="28">
        <v>0</v>
      </c>
      <c r="BX76" s="28">
        <v>0</v>
      </c>
      <c r="BY76" s="28">
        <v>0</v>
      </c>
      <c r="BZ76" s="28">
        <v>0</v>
      </c>
      <c r="CA76" s="28">
        <v>0</v>
      </c>
      <c r="CB76" s="28">
        <v>0</v>
      </c>
      <c r="CC76" s="28">
        <v>0</v>
      </c>
      <c r="CD76" s="28">
        <v>0</v>
      </c>
      <c r="CE76" s="28">
        <v>12243</v>
      </c>
      <c r="CF76" s="28">
        <v>0</v>
      </c>
      <c r="CG76" s="28">
        <v>0</v>
      </c>
      <c r="CH76" s="28">
        <v>0</v>
      </c>
      <c r="CI76" s="28">
        <v>0</v>
      </c>
      <c r="CJ76" s="28">
        <v>0</v>
      </c>
      <c r="CK76" s="28">
        <v>0</v>
      </c>
      <c r="CL76" s="28">
        <v>0</v>
      </c>
      <c r="CM76" s="28">
        <v>0</v>
      </c>
      <c r="CN76" s="28">
        <v>0</v>
      </c>
      <c r="CO76" s="28">
        <v>0</v>
      </c>
      <c r="CP76" s="28">
        <v>0</v>
      </c>
      <c r="CQ76" s="28">
        <v>61335</v>
      </c>
      <c r="CR76" s="28">
        <v>0</v>
      </c>
      <c r="CS76" s="28">
        <v>0</v>
      </c>
      <c r="CT76" s="28">
        <v>0</v>
      </c>
      <c r="CU76" s="28">
        <v>0</v>
      </c>
      <c r="CV76" s="28">
        <v>0</v>
      </c>
      <c r="CW76" s="28">
        <v>0</v>
      </c>
      <c r="CX76" s="28">
        <v>0</v>
      </c>
      <c r="CY76" s="28">
        <v>0</v>
      </c>
      <c r="CZ76" s="28">
        <v>0</v>
      </c>
      <c r="DA76" s="28">
        <v>0</v>
      </c>
      <c r="DB76" s="28">
        <v>61335</v>
      </c>
      <c r="DC76" s="28">
        <v>40774</v>
      </c>
      <c r="DD76" s="28">
        <v>0</v>
      </c>
      <c r="DE76" s="28">
        <v>17501</v>
      </c>
      <c r="DF76" s="28">
        <v>3060</v>
      </c>
      <c r="DG76" s="28">
        <v>49697</v>
      </c>
      <c r="DH76" s="28">
        <v>0</v>
      </c>
      <c r="DI76" s="28">
        <v>19778</v>
      </c>
      <c r="DJ76" s="28">
        <v>81113</v>
      </c>
    </row>
    <row r="77" spans="1:114" ht="13.5" customHeight="1" x14ac:dyDescent="0.55000000000000004">
      <c r="A77" s="26" t="s">
        <v>42</v>
      </c>
      <c r="B77" s="27" t="s">
        <v>184</v>
      </c>
      <c r="C77" s="26" t="s">
        <v>185</v>
      </c>
      <c r="D77" s="28">
        <v>74011</v>
      </c>
      <c r="E77" s="28">
        <v>5699</v>
      </c>
      <c r="F77" s="28">
        <v>0</v>
      </c>
      <c r="G77" s="28">
        <v>0</v>
      </c>
      <c r="H77" s="28">
        <v>0</v>
      </c>
      <c r="I77" s="28">
        <v>5401</v>
      </c>
      <c r="J77" s="29" t="s">
        <v>45</v>
      </c>
      <c r="K77" s="28">
        <v>298</v>
      </c>
      <c r="L77" s="28">
        <v>68312</v>
      </c>
      <c r="M77" s="28">
        <v>36842</v>
      </c>
      <c r="N77" s="28">
        <v>2634</v>
      </c>
      <c r="O77" s="28">
        <v>2584</v>
      </c>
      <c r="P77" s="28">
        <v>50</v>
      </c>
      <c r="Q77" s="28">
        <v>0</v>
      </c>
      <c r="R77" s="28">
        <v>0</v>
      </c>
      <c r="S77" s="29" t="s">
        <v>45</v>
      </c>
      <c r="T77" s="28">
        <v>0</v>
      </c>
      <c r="U77" s="28">
        <v>34208</v>
      </c>
      <c r="V77" s="28">
        <v>110853</v>
      </c>
      <c r="W77" s="28">
        <v>8333</v>
      </c>
      <c r="X77" s="28">
        <v>2584</v>
      </c>
      <c r="Y77" s="28">
        <v>50</v>
      </c>
      <c r="Z77" s="28">
        <v>0</v>
      </c>
      <c r="AA77" s="28">
        <v>5401</v>
      </c>
      <c r="AB77" s="29" t="s">
        <v>45</v>
      </c>
      <c r="AC77" s="28">
        <v>298</v>
      </c>
      <c r="AD77" s="28">
        <v>102520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52750</v>
      </c>
      <c r="AN77" s="28">
        <v>16605</v>
      </c>
      <c r="AO77" s="28">
        <v>0</v>
      </c>
      <c r="AP77" s="28">
        <v>4082</v>
      </c>
      <c r="AQ77" s="28">
        <v>2814</v>
      </c>
      <c r="AR77" s="28">
        <v>9709</v>
      </c>
      <c r="AS77" s="28">
        <v>36145</v>
      </c>
      <c r="AT77" s="28">
        <v>36145</v>
      </c>
      <c r="AU77" s="28">
        <v>0</v>
      </c>
      <c r="AV77" s="28">
        <v>0</v>
      </c>
      <c r="AW77" s="28">
        <v>0</v>
      </c>
      <c r="AX77" s="28">
        <v>0</v>
      </c>
      <c r="AY77" s="28">
        <v>0</v>
      </c>
      <c r="AZ77" s="28">
        <v>0</v>
      </c>
      <c r="BA77" s="28">
        <v>0</v>
      </c>
      <c r="BB77" s="28">
        <v>0</v>
      </c>
      <c r="BC77" s="28">
        <v>21261</v>
      </c>
      <c r="BD77" s="28">
        <v>0</v>
      </c>
      <c r="BE77" s="28">
        <v>0</v>
      </c>
      <c r="BF77" s="28">
        <v>52750</v>
      </c>
      <c r="BG77" s="28">
        <v>0</v>
      </c>
      <c r="BH77" s="28">
        <v>0</v>
      </c>
      <c r="BI77" s="28">
        <v>0</v>
      </c>
      <c r="BJ77" s="28">
        <v>0</v>
      </c>
      <c r="BK77" s="28">
        <v>0</v>
      </c>
      <c r="BL77" s="28">
        <v>0</v>
      </c>
      <c r="BM77" s="28">
        <v>0</v>
      </c>
      <c r="BN77" s="28">
        <v>0</v>
      </c>
      <c r="BO77" s="28">
        <v>0</v>
      </c>
      <c r="BP77" s="28">
        <v>0</v>
      </c>
      <c r="BQ77" s="28">
        <v>0</v>
      </c>
      <c r="BR77" s="28">
        <v>0</v>
      </c>
      <c r="BS77" s="28">
        <v>0</v>
      </c>
      <c r="BT77" s="28">
        <v>0</v>
      </c>
      <c r="BU77" s="28">
        <v>0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>
        <v>0</v>
      </c>
      <c r="CC77" s="28">
        <v>0</v>
      </c>
      <c r="CD77" s="28">
        <v>0</v>
      </c>
      <c r="CE77" s="28">
        <v>36842</v>
      </c>
      <c r="CF77" s="28">
        <v>0</v>
      </c>
      <c r="CG77" s="28">
        <v>0</v>
      </c>
      <c r="CH77" s="28">
        <v>0</v>
      </c>
      <c r="CI77" s="28">
        <v>0</v>
      </c>
      <c r="CJ77" s="28">
        <v>0</v>
      </c>
      <c r="CK77" s="28">
        <v>0</v>
      </c>
      <c r="CL77" s="28">
        <v>0</v>
      </c>
      <c r="CM77" s="28">
        <v>0</v>
      </c>
      <c r="CN77" s="28">
        <v>0</v>
      </c>
      <c r="CO77" s="28">
        <v>0</v>
      </c>
      <c r="CP77" s="28">
        <v>0</v>
      </c>
      <c r="CQ77" s="28">
        <v>52750</v>
      </c>
      <c r="CR77" s="28">
        <v>16605</v>
      </c>
      <c r="CS77" s="28">
        <v>0</v>
      </c>
      <c r="CT77" s="28">
        <v>4082</v>
      </c>
      <c r="CU77" s="28">
        <v>2814</v>
      </c>
      <c r="CV77" s="28">
        <v>9709</v>
      </c>
      <c r="CW77" s="28">
        <v>36145</v>
      </c>
      <c r="CX77" s="28">
        <v>36145</v>
      </c>
      <c r="CY77" s="28">
        <v>0</v>
      </c>
      <c r="CZ77" s="28">
        <v>0</v>
      </c>
      <c r="DA77" s="28">
        <v>0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58103</v>
      </c>
      <c r="DH77" s="28">
        <v>0</v>
      </c>
      <c r="DI77" s="28">
        <v>0</v>
      </c>
      <c r="DJ77" s="28">
        <v>52750</v>
      </c>
    </row>
    <row r="78" spans="1:114" ht="13.5" customHeight="1" x14ac:dyDescent="0.55000000000000004">
      <c r="A78" s="26" t="s">
        <v>42</v>
      </c>
      <c r="B78" s="27" t="s">
        <v>186</v>
      </c>
      <c r="C78" s="26" t="s">
        <v>187</v>
      </c>
      <c r="D78" s="28">
        <v>451802</v>
      </c>
      <c r="E78" s="28">
        <v>33633</v>
      </c>
      <c r="F78" s="28">
        <v>0</v>
      </c>
      <c r="G78" s="28">
        <v>0</v>
      </c>
      <c r="H78" s="28">
        <v>0</v>
      </c>
      <c r="I78" s="28">
        <v>33633</v>
      </c>
      <c r="J78" s="29" t="s">
        <v>45</v>
      </c>
      <c r="K78" s="28">
        <v>0</v>
      </c>
      <c r="L78" s="28">
        <v>418169</v>
      </c>
      <c r="M78" s="28">
        <v>49098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9" t="s">
        <v>45</v>
      </c>
      <c r="T78" s="28">
        <v>0</v>
      </c>
      <c r="U78" s="28">
        <v>49098</v>
      </c>
      <c r="V78" s="28">
        <v>500900</v>
      </c>
      <c r="W78" s="28">
        <v>33633</v>
      </c>
      <c r="X78" s="28">
        <v>0</v>
      </c>
      <c r="Y78" s="28">
        <v>0</v>
      </c>
      <c r="Z78" s="28">
        <v>0</v>
      </c>
      <c r="AA78" s="28">
        <v>33633</v>
      </c>
      <c r="AB78" s="29" t="s">
        <v>45</v>
      </c>
      <c r="AC78" s="28">
        <v>0</v>
      </c>
      <c r="AD78" s="28">
        <v>467267</v>
      </c>
      <c r="AE78" s="28">
        <v>0</v>
      </c>
      <c r="AF78" s="28">
        <v>0</v>
      </c>
      <c r="AG78" s="28">
        <v>0</v>
      </c>
      <c r="AH78" s="28">
        <v>0</v>
      </c>
      <c r="AI78" s="28">
        <v>0</v>
      </c>
      <c r="AJ78" s="28">
        <v>0</v>
      </c>
      <c r="AK78" s="28">
        <v>0</v>
      </c>
      <c r="AL78" s="28">
        <v>0</v>
      </c>
      <c r="AM78" s="28">
        <v>236170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  <c r="AS78" s="28">
        <v>32319</v>
      </c>
      <c r="AT78" s="28">
        <v>14914</v>
      </c>
      <c r="AU78" s="28">
        <v>0</v>
      </c>
      <c r="AV78" s="28">
        <v>17405</v>
      </c>
      <c r="AW78" s="28">
        <v>0</v>
      </c>
      <c r="AX78" s="28">
        <v>203851</v>
      </c>
      <c r="AY78" s="28">
        <v>177147</v>
      </c>
      <c r="AZ78" s="28">
        <v>14197</v>
      </c>
      <c r="BA78" s="28">
        <v>12507</v>
      </c>
      <c r="BB78" s="28">
        <v>0</v>
      </c>
      <c r="BC78" s="28">
        <v>215632</v>
      </c>
      <c r="BD78" s="28">
        <v>0</v>
      </c>
      <c r="BE78" s="28">
        <v>0</v>
      </c>
      <c r="BF78" s="28">
        <v>236170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49098</v>
      </c>
      <c r="CF78" s="28">
        <v>0</v>
      </c>
      <c r="CG78" s="28">
        <v>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8">
        <v>236170</v>
      </c>
      <c r="CR78" s="28">
        <v>0</v>
      </c>
      <c r="CS78" s="28">
        <v>0</v>
      </c>
      <c r="CT78" s="28">
        <v>0</v>
      </c>
      <c r="CU78" s="28">
        <v>0</v>
      </c>
      <c r="CV78" s="28">
        <v>0</v>
      </c>
      <c r="CW78" s="28">
        <v>32319</v>
      </c>
      <c r="CX78" s="28">
        <v>14914</v>
      </c>
      <c r="CY78" s="28">
        <v>0</v>
      </c>
      <c r="CZ78" s="28">
        <v>17405</v>
      </c>
      <c r="DA78" s="28">
        <v>0</v>
      </c>
      <c r="DB78" s="28">
        <v>203851</v>
      </c>
      <c r="DC78" s="28">
        <v>177147</v>
      </c>
      <c r="DD78" s="28">
        <v>14197</v>
      </c>
      <c r="DE78" s="28">
        <v>12507</v>
      </c>
      <c r="DF78" s="28">
        <v>0</v>
      </c>
      <c r="DG78" s="28">
        <v>264730</v>
      </c>
      <c r="DH78" s="28">
        <v>0</v>
      </c>
      <c r="DI78" s="28">
        <v>0</v>
      </c>
      <c r="DJ78" s="28">
        <v>236170</v>
      </c>
    </row>
    <row r="79" spans="1:114" ht="13.5" customHeight="1" x14ac:dyDescent="0.55000000000000004">
      <c r="A79" s="26" t="s">
        <v>42</v>
      </c>
      <c r="B79" s="27" t="s">
        <v>188</v>
      </c>
      <c r="C79" s="26" t="s">
        <v>189</v>
      </c>
      <c r="D79" s="28">
        <v>62400</v>
      </c>
      <c r="E79" s="28">
        <v>11487</v>
      </c>
      <c r="F79" s="28">
        <v>0</v>
      </c>
      <c r="G79" s="28">
        <v>0</v>
      </c>
      <c r="H79" s="28">
        <v>9600</v>
      </c>
      <c r="I79" s="28">
        <v>1887</v>
      </c>
      <c r="J79" s="29" t="s">
        <v>45</v>
      </c>
      <c r="K79" s="28">
        <v>0</v>
      </c>
      <c r="L79" s="28">
        <v>50913</v>
      </c>
      <c r="M79" s="28">
        <v>10925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9" t="s">
        <v>45</v>
      </c>
      <c r="T79" s="28">
        <v>0</v>
      </c>
      <c r="U79" s="28">
        <v>10925</v>
      </c>
      <c r="V79" s="28">
        <v>73325</v>
      </c>
      <c r="W79" s="28">
        <v>11487</v>
      </c>
      <c r="X79" s="28">
        <v>0</v>
      </c>
      <c r="Y79" s="28">
        <v>0</v>
      </c>
      <c r="Z79" s="28">
        <v>9600</v>
      </c>
      <c r="AA79" s="28">
        <v>1887</v>
      </c>
      <c r="AB79" s="29" t="s">
        <v>45</v>
      </c>
      <c r="AC79" s="28">
        <v>0</v>
      </c>
      <c r="AD79" s="28">
        <v>61838</v>
      </c>
      <c r="AE79" s="28">
        <v>0</v>
      </c>
      <c r="AF79" s="28">
        <v>0</v>
      </c>
      <c r="AG79" s="28">
        <v>0</v>
      </c>
      <c r="AH79" s="28">
        <v>0</v>
      </c>
      <c r="AI79" s="28">
        <v>0</v>
      </c>
      <c r="AJ79" s="28">
        <v>0</v>
      </c>
      <c r="AK79" s="28">
        <v>0</v>
      </c>
      <c r="AL79" s="28">
        <v>0</v>
      </c>
      <c r="AM79" s="28">
        <v>49086</v>
      </c>
      <c r="AN79" s="28">
        <v>0</v>
      </c>
      <c r="AO79" s="28">
        <v>0</v>
      </c>
      <c r="AP79" s="28">
        <v>0</v>
      </c>
      <c r="AQ79" s="28">
        <v>0</v>
      </c>
      <c r="AR79" s="28">
        <v>0</v>
      </c>
      <c r="AS79" s="28">
        <v>3910</v>
      </c>
      <c r="AT79" s="28">
        <v>260</v>
      </c>
      <c r="AU79" s="28">
        <v>2336</v>
      </c>
      <c r="AV79" s="28">
        <v>1314</v>
      </c>
      <c r="AW79" s="28">
        <v>0</v>
      </c>
      <c r="AX79" s="28">
        <v>45176</v>
      </c>
      <c r="AY79" s="28">
        <v>24712</v>
      </c>
      <c r="AZ79" s="28">
        <v>732</v>
      </c>
      <c r="BA79" s="28">
        <v>19732</v>
      </c>
      <c r="BB79" s="28">
        <v>0</v>
      </c>
      <c r="BC79" s="28">
        <v>13314</v>
      </c>
      <c r="BD79" s="28">
        <v>0</v>
      </c>
      <c r="BE79" s="28">
        <v>0</v>
      </c>
      <c r="BF79" s="28">
        <v>49086</v>
      </c>
      <c r="BG79" s="28">
        <v>0</v>
      </c>
      <c r="BH79" s="28">
        <v>0</v>
      </c>
      <c r="BI79" s="28">
        <v>0</v>
      </c>
      <c r="BJ79" s="28">
        <v>0</v>
      </c>
      <c r="BK79" s="28">
        <v>0</v>
      </c>
      <c r="BL79" s="28">
        <v>0</v>
      </c>
      <c r="BM79" s="28">
        <v>0</v>
      </c>
      <c r="BN79" s="28">
        <v>0</v>
      </c>
      <c r="BO79" s="28">
        <v>0</v>
      </c>
      <c r="BP79" s="28">
        <v>0</v>
      </c>
      <c r="BQ79" s="28">
        <v>0</v>
      </c>
      <c r="BR79" s="28">
        <v>0</v>
      </c>
      <c r="BS79" s="28">
        <v>0</v>
      </c>
      <c r="BT79" s="28">
        <v>0</v>
      </c>
      <c r="BU79" s="28">
        <v>0</v>
      </c>
      <c r="BV79" s="28">
        <v>0</v>
      </c>
      <c r="BW79" s="28">
        <v>0</v>
      </c>
      <c r="BX79" s="28">
        <v>0</v>
      </c>
      <c r="BY79" s="28">
        <v>0</v>
      </c>
      <c r="BZ79" s="28">
        <v>0</v>
      </c>
      <c r="CA79" s="28">
        <v>0</v>
      </c>
      <c r="CB79" s="28">
        <v>0</v>
      </c>
      <c r="CC79" s="28">
        <v>0</v>
      </c>
      <c r="CD79" s="28">
        <v>0</v>
      </c>
      <c r="CE79" s="28">
        <v>10925</v>
      </c>
      <c r="CF79" s="28">
        <v>0</v>
      </c>
      <c r="CG79" s="28">
        <v>0</v>
      </c>
      <c r="CH79" s="28">
        <v>0</v>
      </c>
      <c r="CI79" s="28">
        <v>0</v>
      </c>
      <c r="CJ79" s="28">
        <v>0</v>
      </c>
      <c r="CK79" s="28">
        <v>0</v>
      </c>
      <c r="CL79" s="28">
        <v>0</v>
      </c>
      <c r="CM79" s="28">
        <v>0</v>
      </c>
      <c r="CN79" s="28">
        <v>0</v>
      </c>
      <c r="CO79" s="28">
        <v>0</v>
      </c>
      <c r="CP79" s="28">
        <v>0</v>
      </c>
      <c r="CQ79" s="28">
        <v>49086</v>
      </c>
      <c r="CR79" s="28">
        <v>0</v>
      </c>
      <c r="CS79" s="28">
        <v>0</v>
      </c>
      <c r="CT79" s="28">
        <v>0</v>
      </c>
      <c r="CU79" s="28">
        <v>0</v>
      </c>
      <c r="CV79" s="28">
        <v>0</v>
      </c>
      <c r="CW79" s="28">
        <v>3910</v>
      </c>
      <c r="CX79" s="28">
        <v>260</v>
      </c>
      <c r="CY79" s="28">
        <v>2336</v>
      </c>
      <c r="CZ79" s="28">
        <v>1314</v>
      </c>
      <c r="DA79" s="28">
        <v>0</v>
      </c>
      <c r="DB79" s="28">
        <v>45176</v>
      </c>
      <c r="DC79" s="28">
        <v>24712</v>
      </c>
      <c r="DD79" s="28">
        <v>732</v>
      </c>
      <c r="DE79" s="28">
        <v>19732</v>
      </c>
      <c r="DF79" s="28">
        <v>0</v>
      </c>
      <c r="DG79" s="28">
        <v>24239</v>
      </c>
      <c r="DH79" s="28">
        <v>0</v>
      </c>
      <c r="DI79" s="28">
        <v>0</v>
      </c>
      <c r="DJ79" s="28">
        <v>49086</v>
      </c>
    </row>
    <row r="80" spans="1:114" ht="13.5" customHeight="1" x14ac:dyDescent="0.55000000000000004">
      <c r="A80" s="26" t="s">
        <v>42</v>
      </c>
      <c r="B80" s="27" t="s">
        <v>190</v>
      </c>
      <c r="C80" s="26" t="s">
        <v>191</v>
      </c>
      <c r="D80" s="28">
        <v>107104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9" t="s">
        <v>45</v>
      </c>
      <c r="K80" s="28">
        <v>0</v>
      </c>
      <c r="L80" s="28">
        <v>107104</v>
      </c>
      <c r="M80" s="28">
        <v>13392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9" t="s">
        <v>45</v>
      </c>
      <c r="T80" s="28">
        <v>0</v>
      </c>
      <c r="U80" s="28">
        <v>13392</v>
      </c>
      <c r="V80" s="28">
        <v>120496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9" t="s">
        <v>45</v>
      </c>
      <c r="AC80" s="28">
        <v>0</v>
      </c>
      <c r="AD80" s="28">
        <v>120496</v>
      </c>
      <c r="AE80" s="28">
        <v>0</v>
      </c>
      <c r="AF80" s="28">
        <v>0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  <c r="AS80" s="28">
        <v>0</v>
      </c>
      <c r="AT80" s="28">
        <v>0</v>
      </c>
      <c r="AU80" s="28">
        <v>0</v>
      </c>
      <c r="AV80" s="28">
        <v>0</v>
      </c>
      <c r="AW80" s="28">
        <v>0</v>
      </c>
      <c r="AX80" s="28">
        <v>0</v>
      </c>
      <c r="AY80" s="28">
        <v>0</v>
      </c>
      <c r="AZ80" s="28">
        <v>0</v>
      </c>
      <c r="BA80" s="28">
        <v>0</v>
      </c>
      <c r="BB80" s="28">
        <v>0</v>
      </c>
      <c r="BC80" s="28">
        <v>107104</v>
      </c>
      <c r="BD80" s="28">
        <v>0</v>
      </c>
      <c r="BE80" s="28">
        <v>0</v>
      </c>
      <c r="BF80" s="28">
        <v>0</v>
      </c>
      <c r="BG80" s="28">
        <v>0</v>
      </c>
      <c r="BH80" s="28">
        <v>0</v>
      </c>
      <c r="BI80" s="28">
        <v>0</v>
      </c>
      <c r="BJ80" s="28">
        <v>0</v>
      </c>
      <c r="BK80" s="28">
        <v>0</v>
      </c>
      <c r="BL80" s="28">
        <v>0</v>
      </c>
      <c r="BM80" s="28">
        <v>0</v>
      </c>
      <c r="BN80" s="28">
        <v>0</v>
      </c>
      <c r="BO80" s="28">
        <v>13392</v>
      </c>
      <c r="BP80" s="28">
        <v>0</v>
      </c>
      <c r="BQ80" s="28">
        <v>0</v>
      </c>
      <c r="BR80" s="28">
        <v>0</v>
      </c>
      <c r="BS80" s="28">
        <v>0</v>
      </c>
      <c r="BT80" s="28">
        <v>0</v>
      </c>
      <c r="BU80" s="28">
        <v>0</v>
      </c>
      <c r="BV80" s="28">
        <v>0</v>
      </c>
      <c r="BW80" s="28">
        <v>0</v>
      </c>
      <c r="BX80" s="28">
        <v>0</v>
      </c>
      <c r="BY80" s="28">
        <v>0</v>
      </c>
      <c r="BZ80" s="28">
        <v>13392</v>
      </c>
      <c r="CA80" s="28">
        <v>0</v>
      </c>
      <c r="CB80" s="28">
        <v>13392</v>
      </c>
      <c r="CC80" s="28">
        <v>0</v>
      </c>
      <c r="CD80" s="28">
        <v>0</v>
      </c>
      <c r="CE80" s="28">
        <v>0</v>
      </c>
      <c r="CF80" s="28">
        <v>0</v>
      </c>
      <c r="CG80" s="28">
        <v>0</v>
      </c>
      <c r="CH80" s="28">
        <v>13392</v>
      </c>
      <c r="CI80" s="28">
        <v>0</v>
      </c>
      <c r="CJ80" s="28">
        <v>0</v>
      </c>
      <c r="CK80" s="28">
        <v>0</v>
      </c>
      <c r="CL80" s="28">
        <v>0</v>
      </c>
      <c r="CM80" s="28">
        <v>0</v>
      </c>
      <c r="CN80" s="28">
        <v>0</v>
      </c>
      <c r="CO80" s="28">
        <v>0</v>
      </c>
      <c r="CP80" s="28">
        <v>0</v>
      </c>
      <c r="CQ80" s="28">
        <v>13392</v>
      </c>
      <c r="CR80" s="28">
        <v>0</v>
      </c>
      <c r="CS80" s="28">
        <v>0</v>
      </c>
      <c r="CT80" s="28">
        <v>0</v>
      </c>
      <c r="CU80" s="28">
        <v>0</v>
      </c>
      <c r="CV80" s="28">
        <v>0</v>
      </c>
      <c r="CW80" s="28">
        <v>0</v>
      </c>
      <c r="CX80" s="28">
        <v>0</v>
      </c>
      <c r="CY80" s="28">
        <v>0</v>
      </c>
      <c r="CZ80" s="28">
        <v>0</v>
      </c>
      <c r="DA80" s="28">
        <v>0</v>
      </c>
      <c r="DB80" s="28">
        <v>13392</v>
      </c>
      <c r="DC80" s="28">
        <v>0</v>
      </c>
      <c r="DD80" s="28">
        <v>13392</v>
      </c>
      <c r="DE80" s="28">
        <v>0</v>
      </c>
      <c r="DF80" s="28">
        <v>0</v>
      </c>
      <c r="DG80" s="28">
        <v>107104</v>
      </c>
      <c r="DH80" s="28">
        <v>0</v>
      </c>
      <c r="DI80" s="28">
        <v>0</v>
      </c>
      <c r="DJ80" s="28">
        <v>13392</v>
      </c>
    </row>
    <row r="81" spans="1:114" ht="13.5" customHeight="1" x14ac:dyDescent="0.55000000000000004">
      <c r="A81" s="26" t="s">
        <v>42</v>
      </c>
      <c r="B81" s="27" t="s">
        <v>192</v>
      </c>
      <c r="C81" s="26" t="s">
        <v>193</v>
      </c>
      <c r="D81" s="28">
        <v>145412</v>
      </c>
      <c r="E81" s="28">
        <v>16285</v>
      </c>
      <c r="F81" s="28">
        <v>0</v>
      </c>
      <c r="G81" s="28">
        <v>0</v>
      </c>
      <c r="H81" s="28">
        <v>0</v>
      </c>
      <c r="I81" s="28">
        <v>16225</v>
      </c>
      <c r="J81" s="29" t="s">
        <v>45</v>
      </c>
      <c r="K81" s="28">
        <v>60</v>
      </c>
      <c r="L81" s="28">
        <v>129127</v>
      </c>
      <c r="M81" s="28">
        <v>12081</v>
      </c>
      <c r="N81" s="28">
        <v>593</v>
      </c>
      <c r="O81" s="28">
        <v>0</v>
      </c>
      <c r="P81" s="28">
        <v>0</v>
      </c>
      <c r="Q81" s="28">
        <v>0</v>
      </c>
      <c r="R81" s="28">
        <v>575</v>
      </c>
      <c r="S81" s="29" t="s">
        <v>45</v>
      </c>
      <c r="T81" s="28">
        <v>18</v>
      </c>
      <c r="U81" s="28">
        <v>11488</v>
      </c>
      <c r="V81" s="28">
        <v>157493</v>
      </c>
      <c r="W81" s="28">
        <v>16878</v>
      </c>
      <c r="X81" s="28">
        <v>0</v>
      </c>
      <c r="Y81" s="28">
        <v>0</v>
      </c>
      <c r="Z81" s="28">
        <v>0</v>
      </c>
      <c r="AA81" s="28">
        <v>16800</v>
      </c>
      <c r="AB81" s="29" t="s">
        <v>45</v>
      </c>
      <c r="AC81" s="28">
        <v>78</v>
      </c>
      <c r="AD81" s="28">
        <v>140615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28">
        <v>0</v>
      </c>
      <c r="AM81" s="28">
        <v>79624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28">
        <v>72083</v>
      </c>
      <c r="AT81" s="28">
        <v>72083</v>
      </c>
      <c r="AU81" s="28">
        <v>0</v>
      </c>
      <c r="AV81" s="28">
        <v>0</v>
      </c>
      <c r="AW81" s="28">
        <v>0</v>
      </c>
      <c r="AX81" s="28">
        <v>7541</v>
      </c>
      <c r="AY81" s="28">
        <v>0</v>
      </c>
      <c r="AZ81" s="28">
        <v>0</v>
      </c>
      <c r="BA81" s="28">
        <v>6669</v>
      </c>
      <c r="BB81" s="28">
        <v>872</v>
      </c>
      <c r="BC81" s="28">
        <v>65788</v>
      </c>
      <c r="BD81" s="28">
        <v>0</v>
      </c>
      <c r="BE81" s="28">
        <v>0</v>
      </c>
      <c r="BF81" s="28">
        <v>79624</v>
      </c>
      <c r="BG81" s="28">
        <v>0</v>
      </c>
      <c r="BH81" s="28">
        <v>0</v>
      </c>
      <c r="BI81" s="28">
        <v>0</v>
      </c>
      <c r="BJ81" s="28">
        <v>0</v>
      </c>
      <c r="BK81" s="28">
        <v>0</v>
      </c>
      <c r="BL81" s="28">
        <v>0</v>
      </c>
      <c r="BM81" s="28">
        <v>0</v>
      </c>
      <c r="BN81" s="28">
        <v>0</v>
      </c>
      <c r="BO81" s="28">
        <v>12081</v>
      </c>
      <c r="BP81" s="28">
        <v>0</v>
      </c>
      <c r="BQ81" s="28">
        <v>0</v>
      </c>
      <c r="BR81" s="28">
        <v>0</v>
      </c>
      <c r="BS81" s="28">
        <v>0</v>
      </c>
      <c r="BT81" s="28">
        <v>0</v>
      </c>
      <c r="BU81" s="28">
        <v>12081</v>
      </c>
      <c r="BV81" s="28">
        <v>12081</v>
      </c>
      <c r="BW81" s="28">
        <v>0</v>
      </c>
      <c r="BX81" s="28">
        <v>0</v>
      </c>
      <c r="BY81" s="28">
        <v>0</v>
      </c>
      <c r="BZ81" s="28">
        <v>0</v>
      </c>
      <c r="CA81" s="28">
        <v>0</v>
      </c>
      <c r="CB81" s="28">
        <v>0</v>
      </c>
      <c r="CC81" s="28">
        <v>0</v>
      </c>
      <c r="CD81" s="28">
        <v>0</v>
      </c>
      <c r="CE81" s="28">
        <v>0</v>
      </c>
      <c r="CF81" s="28">
        <v>0</v>
      </c>
      <c r="CG81" s="28">
        <v>0</v>
      </c>
      <c r="CH81" s="28">
        <v>12081</v>
      </c>
      <c r="CI81" s="28">
        <v>0</v>
      </c>
      <c r="CJ81" s="28">
        <v>0</v>
      </c>
      <c r="CK81" s="28">
        <v>0</v>
      </c>
      <c r="CL81" s="28">
        <v>0</v>
      </c>
      <c r="CM81" s="28">
        <v>0</v>
      </c>
      <c r="CN81" s="28">
        <v>0</v>
      </c>
      <c r="CO81" s="28">
        <v>0</v>
      </c>
      <c r="CP81" s="28">
        <v>0</v>
      </c>
      <c r="CQ81" s="28">
        <v>91705</v>
      </c>
      <c r="CR81" s="28">
        <v>0</v>
      </c>
      <c r="CS81" s="28">
        <v>0</v>
      </c>
      <c r="CT81" s="28">
        <v>0</v>
      </c>
      <c r="CU81" s="28">
        <v>0</v>
      </c>
      <c r="CV81" s="28">
        <v>0</v>
      </c>
      <c r="CW81" s="28">
        <v>84164</v>
      </c>
      <c r="CX81" s="28">
        <v>84164</v>
      </c>
      <c r="CY81" s="28">
        <v>0</v>
      </c>
      <c r="CZ81" s="28">
        <v>0</v>
      </c>
      <c r="DA81" s="28">
        <v>0</v>
      </c>
      <c r="DB81" s="28">
        <v>7541</v>
      </c>
      <c r="DC81" s="28">
        <v>0</v>
      </c>
      <c r="DD81" s="28">
        <v>0</v>
      </c>
      <c r="DE81" s="28">
        <v>6669</v>
      </c>
      <c r="DF81" s="28">
        <v>872</v>
      </c>
      <c r="DG81" s="28">
        <v>65788</v>
      </c>
      <c r="DH81" s="28">
        <v>0</v>
      </c>
      <c r="DI81" s="28">
        <v>0</v>
      </c>
      <c r="DJ81" s="28">
        <v>91705</v>
      </c>
    </row>
    <row r="82" spans="1:114" ht="13.5" customHeight="1" x14ac:dyDescent="0.55000000000000004">
      <c r="A82" s="26" t="s">
        <v>42</v>
      </c>
      <c r="B82" s="27" t="s">
        <v>194</v>
      </c>
      <c r="C82" s="26" t="s">
        <v>195</v>
      </c>
      <c r="D82" s="28">
        <v>71925</v>
      </c>
      <c r="E82" s="28">
        <v>7954</v>
      </c>
      <c r="F82" s="28">
        <v>0</v>
      </c>
      <c r="G82" s="28">
        <v>0</v>
      </c>
      <c r="H82" s="28">
        <v>0</v>
      </c>
      <c r="I82" s="28">
        <v>7954</v>
      </c>
      <c r="J82" s="29" t="s">
        <v>45</v>
      </c>
      <c r="K82" s="28">
        <v>0</v>
      </c>
      <c r="L82" s="28">
        <v>63971</v>
      </c>
      <c r="M82" s="28">
        <v>11190</v>
      </c>
      <c r="N82" s="28">
        <v>3113</v>
      </c>
      <c r="O82" s="28">
        <v>0</v>
      </c>
      <c r="P82" s="28">
        <v>0</v>
      </c>
      <c r="Q82" s="28">
        <v>0</v>
      </c>
      <c r="R82" s="28">
        <v>3113</v>
      </c>
      <c r="S82" s="29" t="s">
        <v>45</v>
      </c>
      <c r="T82" s="28">
        <v>0</v>
      </c>
      <c r="U82" s="28">
        <v>8077</v>
      </c>
      <c r="V82" s="28">
        <v>83115</v>
      </c>
      <c r="W82" s="28">
        <v>11067</v>
      </c>
      <c r="X82" s="28">
        <v>0</v>
      </c>
      <c r="Y82" s="28">
        <v>0</v>
      </c>
      <c r="Z82" s="28">
        <v>0</v>
      </c>
      <c r="AA82" s="28">
        <v>11067</v>
      </c>
      <c r="AB82" s="29" t="s">
        <v>45</v>
      </c>
      <c r="AC82" s="28">
        <v>0</v>
      </c>
      <c r="AD82" s="28">
        <v>72048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28">
        <v>0</v>
      </c>
      <c r="AM82" s="28">
        <v>34099</v>
      </c>
      <c r="AN82" s="28">
        <v>10724</v>
      </c>
      <c r="AO82" s="28">
        <v>3695</v>
      </c>
      <c r="AP82" s="28">
        <v>7029</v>
      </c>
      <c r="AQ82" s="28">
        <v>0</v>
      </c>
      <c r="AR82" s="28">
        <v>0</v>
      </c>
      <c r="AS82" s="28">
        <v>11710</v>
      </c>
      <c r="AT82" s="28">
        <v>3516</v>
      </c>
      <c r="AU82" s="28">
        <v>0</v>
      </c>
      <c r="AV82" s="28">
        <v>8194</v>
      </c>
      <c r="AW82" s="28">
        <v>2290</v>
      </c>
      <c r="AX82" s="28">
        <v>9375</v>
      </c>
      <c r="AY82" s="28">
        <v>4054</v>
      </c>
      <c r="AZ82" s="28">
        <v>0</v>
      </c>
      <c r="BA82" s="28">
        <v>3455</v>
      </c>
      <c r="BB82" s="28">
        <v>1866</v>
      </c>
      <c r="BC82" s="28">
        <v>37826</v>
      </c>
      <c r="BD82" s="28">
        <v>0</v>
      </c>
      <c r="BE82" s="28">
        <v>0</v>
      </c>
      <c r="BF82" s="28">
        <v>34099</v>
      </c>
      <c r="BG82" s="28">
        <v>0</v>
      </c>
      <c r="BH82" s="28">
        <v>0</v>
      </c>
      <c r="BI82" s="28">
        <v>0</v>
      </c>
      <c r="BJ82" s="28">
        <v>0</v>
      </c>
      <c r="BK82" s="28">
        <v>0</v>
      </c>
      <c r="BL82" s="28">
        <v>0</v>
      </c>
      <c r="BM82" s="28">
        <v>0</v>
      </c>
      <c r="BN82" s="28">
        <v>0</v>
      </c>
      <c r="BO82" s="28">
        <v>11190</v>
      </c>
      <c r="BP82" s="28">
        <v>9780</v>
      </c>
      <c r="BQ82" s="28">
        <v>3171</v>
      </c>
      <c r="BR82" s="28">
        <v>6609</v>
      </c>
      <c r="BS82" s="28">
        <v>0</v>
      </c>
      <c r="BT82" s="28">
        <v>0</v>
      </c>
      <c r="BU82" s="28">
        <v>1410</v>
      </c>
      <c r="BV82" s="28">
        <v>1363</v>
      </c>
      <c r="BW82" s="28">
        <v>0</v>
      </c>
      <c r="BX82" s="28">
        <v>47</v>
      </c>
      <c r="BY82" s="28">
        <v>0</v>
      </c>
      <c r="BZ82" s="28">
        <v>0</v>
      </c>
      <c r="CA82" s="28">
        <v>0</v>
      </c>
      <c r="CB82" s="28">
        <v>0</v>
      </c>
      <c r="CC82" s="28">
        <v>0</v>
      </c>
      <c r="CD82" s="28">
        <v>0</v>
      </c>
      <c r="CE82" s="28">
        <v>0</v>
      </c>
      <c r="CF82" s="28">
        <v>0</v>
      </c>
      <c r="CG82" s="28">
        <v>0</v>
      </c>
      <c r="CH82" s="28">
        <v>11190</v>
      </c>
      <c r="CI82" s="28">
        <v>0</v>
      </c>
      <c r="CJ82" s="28">
        <v>0</v>
      </c>
      <c r="CK82" s="28">
        <v>0</v>
      </c>
      <c r="CL82" s="28">
        <v>0</v>
      </c>
      <c r="CM82" s="28">
        <v>0</v>
      </c>
      <c r="CN82" s="28">
        <v>0</v>
      </c>
      <c r="CO82" s="28">
        <v>0</v>
      </c>
      <c r="CP82" s="28">
        <v>0</v>
      </c>
      <c r="CQ82" s="28">
        <v>45289</v>
      </c>
      <c r="CR82" s="28">
        <v>20504</v>
      </c>
      <c r="CS82" s="28">
        <v>6866</v>
      </c>
      <c r="CT82" s="28">
        <v>13638</v>
      </c>
      <c r="CU82" s="28">
        <v>0</v>
      </c>
      <c r="CV82" s="28">
        <v>0</v>
      </c>
      <c r="CW82" s="28">
        <v>13120</v>
      </c>
      <c r="CX82" s="28">
        <v>4879</v>
      </c>
      <c r="CY82" s="28">
        <v>0</v>
      </c>
      <c r="CZ82" s="28">
        <v>8241</v>
      </c>
      <c r="DA82" s="28">
        <v>2290</v>
      </c>
      <c r="DB82" s="28">
        <v>9375</v>
      </c>
      <c r="DC82" s="28">
        <v>4054</v>
      </c>
      <c r="DD82" s="28">
        <v>0</v>
      </c>
      <c r="DE82" s="28">
        <v>3455</v>
      </c>
      <c r="DF82" s="28">
        <v>1866</v>
      </c>
      <c r="DG82" s="28">
        <v>37826</v>
      </c>
      <c r="DH82" s="28">
        <v>0</v>
      </c>
      <c r="DI82" s="28">
        <v>0</v>
      </c>
      <c r="DJ82" s="28">
        <v>45289</v>
      </c>
    </row>
    <row r="83" spans="1:114" ht="13.5" customHeight="1" x14ac:dyDescent="0.55000000000000004">
      <c r="A83" s="26" t="s">
        <v>42</v>
      </c>
      <c r="B83" s="27" t="s">
        <v>196</v>
      </c>
      <c r="C83" s="26" t="s">
        <v>197</v>
      </c>
      <c r="D83" s="28">
        <v>83508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9" t="s">
        <v>45</v>
      </c>
      <c r="K83" s="28">
        <v>0</v>
      </c>
      <c r="L83" s="28">
        <v>83508</v>
      </c>
      <c r="M83" s="28">
        <v>17023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9" t="s">
        <v>45</v>
      </c>
      <c r="T83" s="28">
        <v>0</v>
      </c>
      <c r="U83" s="28">
        <v>17023</v>
      </c>
      <c r="V83" s="28">
        <v>100531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9" t="s">
        <v>45</v>
      </c>
      <c r="AC83" s="28">
        <v>0</v>
      </c>
      <c r="AD83" s="28">
        <v>100531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28">
        <v>0</v>
      </c>
      <c r="AM83" s="28">
        <v>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  <c r="AS83" s="28">
        <v>0</v>
      </c>
      <c r="AT83" s="28">
        <v>0</v>
      </c>
      <c r="AU83" s="28">
        <v>0</v>
      </c>
      <c r="AV83" s="28">
        <v>0</v>
      </c>
      <c r="AW83" s="28">
        <v>0</v>
      </c>
      <c r="AX83" s="28">
        <v>0</v>
      </c>
      <c r="AY83" s="28">
        <v>0</v>
      </c>
      <c r="AZ83" s="28">
        <v>0</v>
      </c>
      <c r="BA83" s="28">
        <v>0</v>
      </c>
      <c r="BB83" s="28">
        <v>0</v>
      </c>
      <c r="BC83" s="28">
        <v>83508</v>
      </c>
      <c r="BD83" s="28">
        <v>0</v>
      </c>
      <c r="BE83" s="28">
        <v>0</v>
      </c>
      <c r="BF83" s="28">
        <v>0</v>
      </c>
      <c r="BG83" s="28">
        <v>0</v>
      </c>
      <c r="BH83" s="28">
        <v>0</v>
      </c>
      <c r="BI83" s="28">
        <v>0</v>
      </c>
      <c r="BJ83" s="28">
        <v>0</v>
      </c>
      <c r="BK83" s="28">
        <v>0</v>
      </c>
      <c r="BL83" s="28">
        <v>0</v>
      </c>
      <c r="BM83" s="28">
        <v>0</v>
      </c>
      <c r="BN83" s="28">
        <v>0</v>
      </c>
      <c r="BO83" s="28">
        <v>17023</v>
      </c>
      <c r="BP83" s="28">
        <v>0</v>
      </c>
      <c r="BQ83" s="28">
        <v>0</v>
      </c>
      <c r="BR83" s="28">
        <v>0</v>
      </c>
      <c r="BS83" s="28">
        <v>0</v>
      </c>
      <c r="BT83" s="28">
        <v>0</v>
      </c>
      <c r="BU83" s="28">
        <v>0</v>
      </c>
      <c r="BV83" s="28">
        <v>0</v>
      </c>
      <c r="BW83" s="28">
        <v>0</v>
      </c>
      <c r="BX83" s="28">
        <v>0</v>
      </c>
      <c r="BY83" s="28">
        <v>0</v>
      </c>
      <c r="BZ83" s="28">
        <v>17023</v>
      </c>
      <c r="CA83" s="28">
        <v>0</v>
      </c>
      <c r="CB83" s="28">
        <v>17023</v>
      </c>
      <c r="CC83" s="28">
        <v>0</v>
      </c>
      <c r="CD83" s="28">
        <v>0</v>
      </c>
      <c r="CE83" s="28">
        <v>0</v>
      </c>
      <c r="CF83" s="28">
        <v>0</v>
      </c>
      <c r="CG83" s="28">
        <v>0</v>
      </c>
      <c r="CH83" s="28">
        <v>17023</v>
      </c>
      <c r="CI83" s="28">
        <v>0</v>
      </c>
      <c r="CJ83" s="28">
        <v>0</v>
      </c>
      <c r="CK83" s="28">
        <v>0</v>
      </c>
      <c r="CL83" s="28">
        <v>0</v>
      </c>
      <c r="CM83" s="28">
        <v>0</v>
      </c>
      <c r="CN83" s="28">
        <v>0</v>
      </c>
      <c r="CO83" s="28">
        <v>0</v>
      </c>
      <c r="CP83" s="28">
        <v>0</v>
      </c>
      <c r="CQ83" s="28">
        <v>17023</v>
      </c>
      <c r="CR83" s="28">
        <v>0</v>
      </c>
      <c r="CS83" s="28">
        <v>0</v>
      </c>
      <c r="CT83" s="28">
        <v>0</v>
      </c>
      <c r="CU83" s="28">
        <v>0</v>
      </c>
      <c r="CV83" s="28">
        <v>0</v>
      </c>
      <c r="CW83" s="28">
        <v>0</v>
      </c>
      <c r="CX83" s="28">
        <v>0</v>
      </c>
      <c r="CY83" s="28">
        <v>0</v>
      </c>
      <c r="CZ83" s="28">
        <v>0</v>
      </c>
      <c r="DA83" s="28">
        <v>0</v>
      </c>
      <c r="DB83" s="28">
        <v>17023</v>
      </c>
      <c r="DC83" s="28">
        <v>0</v>
      </c>
      <c r="DD83" s="28">
        <v>17023</v>
      </c>
      <c r="DE83" s="28">
        <v>0</v>
      </c>
      <c r="DF83" s="28">
        <v>0</v>
      </c>
      <c r="DG83" s="28">
        <v>83508</v>
      </c>
      <c r="DH83" s="28">
        <v>0</v>
      </c>
      <c r="DI83" s="28">
        <v>0</v>
      </c>
      <c r="DJ83" s="28">
        <v>17023</v>
      </c>
    </row>
    <row r="84" spans="1:114" ht="13.5" customHeight="1" x14ac:dyDescent="0.55000000000000004">
      <c r="A84" s="26" t="s">
        <v>42</v>
      </c>
      <c r="B84" s="27" t="s">
        <v>198</v>
      </c>
      <c r="C84" s="26" t="s">
        <v>199</v>
      </c>
      <c r="D84" s="28">
        <v>139933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9" t="s">
        <v>45</v>
      </c>
      <c r="K84" s="28">
        <v>0</v>
      </c>
      <c r="L84" s="28">
        <v>139933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9" t="s">
        <v>45</v>
      </c>
      <c r="T84" s="28">
        <v>0</v>
      </c>
      <c r="U84" s="28">
        <v>0</v>
      </c>
      <c r="V84" s="28">
        <v>139933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9" t="s">
        <v>45</v>
      </c>
      <c r="AC84" s="28">
        <v>0</v>
      </c>
      <c r="AD84" s="28">
        <v>139933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28">
        <v>0</v>
      </c>
      <c r="AM84" s="28">
        <v>0</v>
      </c>
      <c r="AN84" s="28">
        <v>0</v>
      </c>
      <c r="AO84" s="28">
        <v>0</v>
      </c>
      <c r="AP84" s="28">
        <v>0</v>
      </c>
      <c r="AQ84" s="28">
        <v>0</v>
      </c>
      <c r="AR84" s="28">
        <v>0</v>
      </c>
      <c r="AS84" s="28">
        <v>0</v>
      </c>
      <c r="AT84" s="28">
        <v>0</v>
      </c>
      <c r="AU84" s="28">
        <v>0</v>
      </c>
      <c r="AV84" s="28">
        <v>0</v>
      </c>
      <c r="AW84" s="28">
        <v>0</v>
      </c>
      <c r="AX84" s="28">
        <v>0</v>
      </c>
      <c r="AY84" s="28">
        <v>0</v>
      </c>
      <c r="AZ84" s="28">
        <v>0</v>
      </c>
      <c r="BA84" s="28">
        <v>0</v>
      </c>
      <c r="BB84" s="28">
        <v>0</v>
      </c>
      <c r="BC84" s="28">
        <v>139933</v>
      </c>
      <c r="BD84" s="28">
        <v>0</v>
      </c>
      <c r="BE84" s="28">
        <v>0</v>
      </c>
      <c r="BF84" s="28">
        <v>0</v>
      </c>
      <c r="BG84" s="28">
        <v>0</v>
      </c>
      <c r="BH84" s="28">
        <v>0</v>
      </c>
      <c r="BI84" s="28">
        <v>0</v>
      </c>
      <c r="BJ84" s="28">
        <v>0</v>
      </c>
      <c r="BK84" s="28">
        <v>0</v>
      </c>
      <c r="BL84" s="28">
        <v>0</v>
      </c>
      <c r="BM84" s="28">
        <v>0</v>
      </c>
      <c r="BN84" s="28">
        <v>0</v>
      </c>
      <c r="BO84" s="28">
        <v>0</v>
      </c>
      <c r="BP84" s="28">
        <v>0</v>
      </c>
      <c r="BQ84" s="28">
        <v>0</v>
      </c>
      <c r="BR84" s="28">
        <v>0</v>
      </c>
      <c r="BS84" s="28">
        <v>0</v>
      </c>
      <c r="BT84" s="28">
        <v>0</v>
      </c>
      <c r="BU84" s="28">
        <v>0</v>
      </c>
      <c r="BV84" s="28">
        <v>0</v>
      </c>
      <c r="BW84" s="28">
        <v>0</v>
      </c>
      <c r="BX84" s="28">
        <v>0</v>
      </c>
      <c r="BY84" s="28">
        <v>0</v>
      </c>
      <c r="BZ84" s="28">
        <v>0</v>
      </c>
      <c r="CA84" s="28">
        <v>0</v>
      </c>
      <c r="CB84" s="28">
        <v>0</v>
      </c>
      <c r="CC84" s="28">
        <v>0</v>
      </c>
      <c r="CD84" s="28">
        <v>0</v>
      </c>
      <c r="CE84" s="28">
        <v>0</v>
      </c>
      <c r="CF84" s="28">
        <v>0</v>
      </c>
      <c r="CG84" s="28">
        <v>0</v>
      </c>
      <c r="CH84" s="28">
        <v>0</v>
      </c>
      <c r="CI84" s="28">
        <v>0</v>
      </c>
      <c r="CJ84" s="28">
        <v>0</v>
      </c>
      <c r="CK84" s="28">
        <v>0</v>
      </c>
      <c r="CL84" s="28">
        <v>0</v>
      </c>
      <c r="CM84" s="28">
        <v>0</v>
      </c>
      <c r="CN84" s="28">
        <v>0</v>
      </c>
      <c r="CO84" s="28">
        <v>0</v>
      </c>
      <c r="CP84" s="28">
        <v>0</v>
      </c>
      <c r="CQ84" s="28">
        <v>0</v>
      </c>
      <c r="CR84" s="28">
        <v>0</v>
      </c>
      <c r="CS84" s="28">
        <v>0</v>
      </c>
      <c r="CT84" s="28">
        <v>0</v>
      </c>
      <c r="CU84" s="28">
        <v>0</v>
      </c>
      <c r="CV84" s="28">
        <v>0</v>
      </c>
      <c r="CW84" s="28">
        <v>0</v>
      </c>
      <c r="CX84" s="28">
        <v>0</v>
      </c>
      <c r="CY84" s="28">
        <v>0</v>
      </c>
      <c r="CZ84" s="28">
        <v>0</v>
      </c>
      <c r="DA84" s="28">
        <v>0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139933</v>
      </c>
      <c r="DH84" s="28">
        <v>0</v>
      </c>
      <c r="DI84" s="28">
        <v>0</v>
      </c>
      <c r="DJ84" s="28">
        <v>0</v>
      </c>
    </row>
    <row r="85" spans="1:114" ht="13.5" customHeight="1" x14ac:dyDescent="0.55000000000000004">
      <c r="A85" s="26" t="s">
        <v>42</v>
      </c>
      <c r="B85" s="27" t="s">
        <v>200</v>
      </c>
      <c r="C85" s="26" t="s">
        <v>201</v>
      </c>
      <c r="D85" s="28">
        <v>254109</v>
      </c>
      <c r="E85" s="28">
        <v>33795</v>
      </c>
      <c r="F85" s="28">
        <v>0</v>
      </c>
      <c r="G85" s="28">
        <v>0</v>
      </c>
      <c r="H85" s="28">
        <v>12800</v>
      </c>
      <c r="I85" s="28">
        <v>17747</v>
      </c>
      <c r="J85" s="29" t="s">
        <v>45</v>
      </c>
      <c r="K85" s="28">
        <v>3248</v>
      </c>
      <c r="L85" s="28">
        <v>220314</v>
      </c>
      <c r="M85" s="28">
        <v>22951</v>
      </c>
      <c r="N85" s="28">
        <v>353</v>
      </c>
      <c r="O85" s="28">
        <v>0</v>
      </c>
      <c r="P85" s="28">
        <v>0</v>
      </c>
      <c r="Q85" s="28">
        <v>0</v>
      </c>
      <c r="R85" s="28">
        <v>353</v>
      </c>
      <c r="S85" s="29" t="s">
        <v>45</v>
      </c>
      <c r="T85" s="28">
        <v>0</v>
      </c>
      <c r="U85" s="28">
        <v>22598</v>
      </c>
      <c r="V85" s="28">
        <v>277060</v>
      </c>
      <c r="W85" s="28">
        <v>34148</v>
      </c>
      <c r="X85" s="28">
        <v>0</v>
      </c>
      <c r="Y85" s="28">
        <v>0</v>
      </c>
      <c r="Z85" s="28">
        <v>12800</v>
      </c>
      <c r="AA85" s="28">
        <v>18100</v>
      </c>
      <c r="AB85" s="29" t="s">
        <v>45</v>
      </c>
      <c r="AC85" s="28">
        <v>3248</v>
      </c>
      <c r="AD85" s="28">
        <v>242912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167346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28745</v>
      </c>
      <c r="AT85" s="28">
        <v>9221</v>
      </c>
      <c r="AU85" s="28">
        <v>9380</v>
      </c>
      <c r="AV85" s="28">
        <v>10144</v>
      </c>
      <c r="AW85" s="28">
        <v>0</v>
      </c>
      <c r="AX85" s="28">
        <v>138601</v>
      </c>
      <c r="AY85" s="28">
        <v>97081</v>
      </c>
      <c r="AZ85" s="28">
        <v>14417</v>
      </c>
      <c r="BA85" s="28">
        <v>12673</v>
      </c>
      <c r="BB85" s="28">
        <v>14430</v>
      </c>
      <c r="BC85" s="28">
        <v>0</v>
      </c>
      <c r="BD85" s="28">
        <v>0</v>
      </c>
      <c r="BE85" s="28">
        <v>86763</v>
      </c>
      <c r="BF85" s="28">
        <v>254109</v>
      </c>
      <c r="BG85" s="28">
        <v>0</v>
      </c>
      <c r="BH85" s="28">
        <v>0</v>
      </c>
      <c r="BI85" s="28">
        <v>0</v>
      </c>
      <c r="BJ85" s="28">
        <v>0</v>
      </c>
      <c r="BK85" s="28">
        <v>0</v>
      </c>
      <c r="BL85" s="28">
        <v>0</v>
      </c>
      <c r="BM85" s="28">
        <v>0</v>
      </c>
      <c r="BN85" s="28">
        <v>0</v>
      </c>
      <c r="BO85" s="28">
        <v>0</v>
      </c>
      <c r="BP85" s="28">
        <v>0</v>
      </c>
      <c r="BQ85" s="28">
        <v>0</v>
      </c>
      <c r="BR85" s="28">
        <v>0</v>
      </c>
      <c r="BS85" s="28">
        <v>0</v>
      </c>
      <c r="BT85" s="28">
        <v>0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>
        <v>0</v>
      </c>
      <c r="CC85" s="28">
        <v>0</v>
      </c>
      <c r="CD85" s="28">
        <v>0</v>
      </c>
      <c r="CE85" s="28">
        <v>0</v>
      </c>
      <c r="CF85" s="28">
        <v>0</v>
      </c>
      <c r="CG85" s="28">
        <v>22951</v>
      </c>
      <c r="CH85" s="28">
        <v>22951</v>
      </c>
      <c r="CI85" s="28">
        <v>0</v>
      </c>
      <c r="CJ85" s="28">
        <v>0</v>
      </c>
      <c r="CK85" s="28">
        <v>0</v>
      </c>
      <c r="CL85" s="28">
        <v>0</v>
      </c>
      <c r="CM85" s="28">
        <v>0</v>
      </c>
      <c r="CN85" s="28">
        <v>0</v>
      </c>
      <c r="CO85" s="28">
        <v>0</v>
      </c>
      <c r="CP85" s="28">
        <v>0</v>
      </c>
      <c r="CQ85" s="28">
        <v>167346</v>
      </c>
      <c r="CR85" s="28">
        <v>0</v>
      </c>
      <c r="CS85" s="28">
        <v>0</v>
      </c>
      <c r="CT85" s="28">
        <v>0</v>
      </c>
      <c r="CU85" s="28">
        <v>0</v>
      </c>
      <c r="CV85" s="28">
        <v>0</v>
      </c>
      <c r="CW85" s="28">
        <v>28745</v>
      </c>
      <c r="CX85" s="28">
        <v>9221</v>
      </c>
      <c r="CY85" s="28">
        <v>9380</v>
      </c>
      <c r="CZ85" s="28">
        <v>10144</v>
      </c>
      <c r="DA85" s="28">
        <v>0</v>
      </c>
      <c r="DB85" s="28">
        <v>138601</v>
      </c>
      <c r="DC85" s="28">
        <v>97081</v>
      </c>
      <c r="DD85" s="28">
        <v>14417</v>
      </c>
      <c r="DE85" s="28">
        <v>12673</v>
      </c>
      <c r="DF85" s="28">
        <v>14430</v>
      </c>
      <c r="DG85" s="28">
        <v>0</v>
      </c>
      <c r="DH85" s="28">
        <v>0</v>
      </c>
      <c r="DI85" s="28">
        <v>109714</v>
      </c>
      <c r="DJ85" s="28">
        <v>277060</v>
      </c>
    </row>
    <row r="86" spans="1:114" ht="13.5" customHeight="1" x14ac:dyDescent="0.55000000000000004">
      <c r="A86" s="26" t="s">
        <v>42</v>
      </c>
      <c r="B86" s="27" t="s">
        <v>202</v>
      </c>
      <c r="C86" s="26" t="s">
        <v>203</v>
      </c>
      <c r="D86" s="28">
        <v>105061</v>
      </c>
      <c r="E86" s="28">
        <v>14423</v>
      </c>
      <c r="F86" s="28">
        <v>0</v>
      </c>
      <c r="G86" s="28">
        <v>0</v>
      </c>
      <c r="H86" s="28">
        <v>0</v>
      </c>
      <c r="I86" s="28">
        <v>12582</v>
      </c>
      <c r="J86" s="29" t="s">
        <v>45</v>
      </c>
      <c r="K86" s="28">
        <v>1841</v>
      </c>
      <c r="L86" s="28">
        <v>90638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8">
        <v>0</v>
      </c>
      <c r="S86" s="29" t="s">
        <v>45</v>
      </c>
      <c r="T86" s="28">
        <v>0</v>
      </c>
      <c r="U86" s="28">
        <v>0</v>
      </c>
      <c r="V86" s="28">
        <v>105061</v>
      </c>
      <c r="W86" s="28">
        <v>14423</v>
      </c>
      <c r="X86" s="28">
        <v>0</v>
      </c>
      <c r="Y86" s="28">
        <v>0</v>
      </c>
      <c r="Z86" s="28">
        <v>0</v>
      </c>
      <c r="AA86" s="28">
        <v>12582</v>
      </c>
      <c r="AB86" s="29" t="s">
        <v>45</v>
      </c>
      <c r="AC86" s="28">
        <v>1841</v>
      </c>
      <c r="AD86" s="28">
        <v>90638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28">
        <v>0</v>
      </c>
      <c r="AM86" s="28">
        <v>104903</v>
      </c>
      <c r="AN86" s="28">
        <v>0</v>
      </c>
      <c r="AO86" s="28">
        <v>0</v>
      </c>
      <c r="AP86" s="28">
        <v>0</v>
      </c>
      <c r="AQ86" s="28">
        <v>0</v>
      </c>
      <c r="AR86" s="28">
        <v>0</v>
      </c>
      <c r="AS86" s="28">
        <v>22308</v>
      </c>
      <c r="AT86" s="28">
        <v>13983</v>
      </c>
      <c r="AU86" s="28">
        <v>1197</v>
      </c>
      <c r="AV86" s="28">
        <v>7128</v>
      </c>
      <c r="AW86" s="28">
        <v>0</v>
      </c>
      <c r="AX86" s="28">
        <v>82595</v>
      </c>
      <c r="AY86" s="28">
        <v>17777</v>
      </c>
      <c r="AZ86" s="28">
        <v>21649</v>
      </c>
      <c r="BA86" s="28">
        <v>43169</v>
      </c>
      <c r="BB86" s="28">
        <v>0</v>
      </c>
      <c r="BC86" s="28">
        <v>0</v>
      </c>
      <c r="BD86" s="28">
        <v>0</v>
      </c>
      <c r="BE86" s="28">
        <v>158</v>
      </c>
      <c r="BF86" s="28">
        <v>105061</v>
      </c>
      <c r="BG86" s="28">
        <v>0</v>
      </c>
      <c r="BH86" s="28">
        <v>0</v>
      </c>
      <c r="BI86" s="28">
        <v>0</v>
      </c>
      <c r="BJ86" s="28">
        <v>0</v>
      </c>
      <c r="BK86" s="28">
        <v>0</v>
      </c>
      <c r="BL86" s="28">
        <v>0</v>
      </c>
      <c r="BM86" s="28">
        <v>0</v>
      </c>
      <c r="BN86" s="28">
        <v>0</v>
      </c>
      <c r="BO86" s="28">
        <v>0</v>
      </c>
      <c r="BP86" s="28">
        <v>0</v>
      </c>
      <c r="BQ86" s="28">
        <v>0</v>
      </c>
      <c r="BR86" s="28">
        <v>0</v>
      </c>
      <c r="BS86" s="28">
        <v>0</v>
      </c>
      <c r="BT86" s="28">
        <v>0</v>
      </c>
      <c r="BU86" s="28">
        <v>0</v>
      </c>
      <c r="BV86" s="28">
        <v>0</v>
      </c>
      <c r="BW86" s="28">
        <v>0</v>
      </c>
      <c r="BX86" s="28">
        <v>0</v>
      </c>
      <c r="BY86" s="28">
        <v>0</v>
      </c>
      <c r="BZ86" s="28">
        <v>0</v>
      </c>
      <c r="CA86" s="28">
        <v>0</v>
      </c>
      <c r="CB86" s="28">
        <v>0</v>
      </c>
      <c r="CC86" s="28">
        <v>0</v>
      </c>
      <c r="CD86" s="28">
        <v>0</v>
      </c>
      <c r="CE86" s="28">
        <v>0</v>
      </c>
      <c r="CF86" s="28">
        <v>0</v>
      </c>
      <c r="CG86" s="28">
        <v>0</v>
      </c>
      <c r="CH86" s="28">
        <v>0</v>
      </c>
      <c r="CI86" s="28">
        <v>0</v>
      </c>
      <c r="CJ86" s="28">
        <v>0</v>
      </c>
      <c r="CK86" s="28">
        <v>0</v>
      </c>
      <c r="CL86" s="28">
        <v>0</v>
      </c>
      <c r="CM86" s="28">
        <v>0</v>
      </c>
      <c r="CN86" s="28">
        <v>0</v>
      </c>
      <c r="CO86" s="28">
        <v>0</v>
      </c>
      <c r="CP86" s="28">
        <v>0</v>
      </c>
      <c r="CQ86" s="28">
        <v>104903</v>
      </c>
      <c r="CR86" s="28">
        <v>0</v>
      </c>
      <c r="CS86" s="28">
        <v>0</v>
      </c>
      <c r="CT86" s="28">
        <v>0</v>
      </c>
      <c r="CU86" s="28">
        <v>0</v>
      </c>
      <c r="CV86" s="28">
        <v>0</v>
      </c>
      <c r="CW86" s="28">
        <v>22308</v>
      </c>
      <c r="CX86" s="28">
        <v>13983</v>
      </c>
      <c r="CY86" s="28">
        <v>1197</v>
      </c>
      <c r="CZ86" s="28">
        <v>7128</v>
      </c>
      <c r="DA86" s="28">
        <v>0</v>
      </c>
      <c r="DB86" s="28">
        <v>82595</v>
      </c>
      <c r="DC86" s="28">
        <v>17777</v>
      </c>
      <c r="DD86" s="28">
        <v>21649</v>
      </c>
      <c r="DE86" s="28">
        <v>43169</v>
      </c>
      <c r="DF86" s="28">
        <v>0</v>
      </c>
      <c r="DG86" s="28">
        <v>0</v>
      </c>
      <c r="DH86" s="28">
        <v>0</v>
      </c>
      <c r="DI86" s="28">
        <v>158</v>
      </c>
      <c r="DJ86" s="28">
        <v>105061</v>
      </c>
    </row>
    <row r="87" spans="1:114" ht="13.5" customHeight="1" x14ac:dyDescent="0.55000000000000004">
      <c r="A87" s="26" t="s">
        <v>42</v>
      </c>
      <c r="B87" s="27" t="s">
        <v>204</v>
      </c>
      <c r="C87" s="26" t="s">
        <v>205</v>
      </c>
      <c r="D87" s="28">
        <v>70189</v>
      </c>
      <c r="E87" s="28">
        <v>5681</v>
      </c>
      <c r="F87" s="28">
        <v>0</v>
      </c>
      <c r="G87" s="28">
        <v>0</v>
      </c>
      <c r="H87" s="28">
        <v>0</v>
      </c>
      <c r="I87" s="28">
        <v>5595</v>
      </c>
      <c r="J87" s="29" t="s">
        <v>45</v>
      </c>
      <c r="K87" s="28">
        <v>86</v>
      </c>
      <c r="L87" s="28">
        <v>64508</v>
      </c>
      <c r="M87" s="28">
        <v>5832</v>
      </c>
      <c r="N87" s="28">
        <v>3517</v>
      </c>
      <c r="O87" s="28">
        <v>130</v>
      </c>
      <c r="P87" s="28">
        <v>0</v>
      </c>
      <c r="Q87" s="28">
        <v>0</v>
      </c>
      <c r="R87" s="28">
        <v>3387</v>
      </c>
      <c r="S87" s="29" t="s">
        <v>45</v>
      </c>
      <c r="T87" s="28">
        <v>0</v>
      </c>
      <c r="U87" s="28">
        <v>2315</v>
      </c>
      <c r="V87" s="28">
        <v>76021</v>
      </c>
      <c r="W87" s="28">
        <v>9198</v>
      </c>
      <c r="X87" s="28">
        <v>130</v>
      </c>
      <c r="Y87" s="28">
        <v>0</v>
      </c>
      <c r="Z87" s="28">
        <v>0</v>
      </c>
      <c r="AA87" s="28">
        <v>8982</v>
      </c>
      <c r="AB87" s="29" t="s">
        <v>45</v>
      </c>
      <c r="AC87" s="28">
        <v>86</v>
      </c>
      <c r="AD87" s="28">
        <v>66823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>
        <v>0</v>
      </c>
      <c r="AK87" s="28">
        <v>0</v>
      </c>
      <c r="AL87" s="28">
        <v>0</v>
      </c>
      <c r="AM87" s="28">
        <v>45492</v>
      </c>
      <c r="AN87" s="28">
        <v>16078</v>
      </c>
      <c r="AO87" s="28">
        <v>8247</v>
      </c>
      <c r="AP87" s="28">
        <v>0</v>
      </c>
      <c r="AQ87" s="28">
        <v>0</v>
      </c>
      <c r="AR87" s="28">
        <v>7831</v>
      </c>
      <c r="AS87" s="28">
        <v>6281</v>
      </c>
      <c r="AT87" s="28">
        <v>1231</v>
      </c>
      <c r="AU87" s="28">
        <v>130</v>
      </c>
      <c r="AV87" s="28">
        <v>4920</v>
      </c>
      <c r="AW87" s="28">
        <v>0</v>
      </c>
      <c r="AX87" s="28">
        <v>23133</v>
      </c>
      <c r="AY87" s="28">
        <v>17050</v>
      </c>
      <c r="AZ87" s="28">
        <v>237</v>
      </c>
      <c r="BA87" s="28">
        <v>5244</v>
      </c>
      <c r="BB87" s="28">
        <v>602</v>
      </c>
      <c r="BC87" s="28">
        <v>24697</v>
      </c>
      <c r="BD87" s="28">
        <v>0</v>
      </c>
      <c r="BE87" s="28">
        <v>0</v>
      </c>
      <c r="BF87" s="28">
        <v>45492</v>
      </c>
      <c r="BG87" s="28">
        <v>0</v>
      </c>
      <c r="BH87" s="28">
        <v>0</v>
      </c>
      <c r="BI87" s="28">
        <v>0</v>
      </c>
      <c r="BJ87" s="28">
        <v>0</v>
      </c>
      <c r="BK87" s="28">
        <v>0</v>
      </c>
      <c r="BL87" s="28">
        <v>0</v>
      </c>
      <c r="BM87" s="28">
        <v>0</v>
      </c>
      <c r="BN87" s="28">
        <v>0</v>
      </c>
      <c r="BO87" s="28">
        <v>5832</v>
      </c>
      <c r="BP87" s="28">
        <v>1509</v>
      </c>
      <c r="BQ87" s="28">
        <v>1509</v>
      </c>
      <c r="BR87" s="28">
        <v>0</v>
      </c>
      <c r="BS87" s="28">
        <v>0</v>
      </c>
      <c r="BT87" s="28">
        <v>0</v>
      </c>
      <c r="BU87" s="28">
        <v>931</v>
      </c>
      <c r="BV87" s="28">
        <v>931</v>
      </c>
      <c r="BW87" s="28">
        <v>0</v>
      </c>
      <c r="BX87" s="28">
        <v>0</v>
      </c>
      <c r="BY87" s="28">
        <v>0</v>
      </c>
      <c r="BZ87" s="28">
        <v>3392</v>
      </c>
      <c r="CA87" s="28">
        <v>3392</v>
      </c>
      <c r="CB87" s="28">
        <v>0</v>
      </c>
      <c r="CC87" s="28">
        <v>0</v>
      </c>
      <c r="CD87" s="28">
        <v>0</v>
      </c>
      <c r="CE87" s="28">
        <v>0</v>
      </c>
      <c r="CF87" s="28">
        <v>0</v>
      </c>
      <c r="CG87" s="28">
        <v>0</v>
      </c>
      <c r="CH87" s="28">
        <v>5832</v>
      </c>
      <c r="CI87" s="28">
        <v>0</v>
      </c>
      <c r="CJ87" s="28">
        <v>0</v>
      </c>
      <c r="CK87" s="28">
        <v>0</v>
      </c>
      <c r="CL87" s="28">
        <v>0</v>
      </c>
      <c r="CM87" s="28">
        <v>0</v>
      </c>
      <c r="CN87" s="28">
        <v>0</v>
      </c>
      <c r="CO87" s="28">
        <v>0</v>
      </c>
      <c r="CP87" s="28">
        <v>0</v>
      </c>
      <c r="CQ87" s="28">
        <v>51324</v>
      </c>
      <c r="CR87" s="28">
        <v>17587</v>
      </c>
      <c r="CS87" s="28">
        <v>9756</v>
      </c>
      <c r="CT87" s="28">
        <v>0</v>
      </c>
      <c r="CU87" s="28">
        <v>0</v>
      </c>
      <c r="CV87" s="28">
        <v>7831</v>
      </c>
      <c r="CW87" s="28">
        <v>7212</v>
      </c>
      <c r="CX87" s="28">
        <v>2162</v>
      </c>
      <c r="CY87" s="28">
        <v>130</v>
      </c>
      <c r="CZ87" s="28">
        <v>4920</v>
      </c>
      <c r="DA87" s="28">
        <v>0</v>
      </c>
      <c r="DB87" s="28">
        <v>26525</v>
      </c>
      <c r="DC87" s="28">
        <v>20442</v>
      </c>
      <c r="DD87" s="28">
        <v>237</v>
      </c>
      <c r="DE87" s="28">
        <v>5244</v>
      </c>
      <c r="DF87" s="28">
        <v>602</v>
      </c>
      <c r="DG87" s="28">
        <v>24697</v>
      </c>
      <c r="DH87" s="28">
        <v>0</v>
      </c>
      <c r="DI87" s="28">
        <v>0</v>
      </c>
      <c r="DJ87" s="28">
        <v>51324</v>
      </c>
    </row>
    <row r="88" spans="1:114" ht="13.5" customHeight="1" x14ac:dyDescent="0.55000000000000004">
      <c r="A88" s="26" t="s">
        <v>42</v>
      </c>
      <c r="B88" s="27" t="s">
        <v>206</v>
      </c>
      <c r="C88" s="26" t="s">
        <v>207</v>
      </c>
      <c r="D88" s="28">
        <v>152421</v>
      </c>
      <c r="E88" s="28">
        <v>38549</v>
      </c>
      <c r="F88" s="28">
        <v>0</v>
      </c>
      <c r="G88" s="28">
        <v>0</v>
      </c>
      <c r="H88" s="28">
        <v>19400</v>
      </c>
      <c r="I88" s="28">
        <v>18215</v>
      </c>
      <c r="J88" s="29" t="s">
        <v>45</v>
      </c>
      <c r="K88" s="28">
        <v>934</v>
      </c>
      <c r="L88" s="28">
        <v>113872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9" t="s">
        <v>45</v>
      </c>
      <c r="T88" s="28">
        <v>0</v>
      </c>
      <c r="U88" s="28">
        <v>0</v>
      </c>
      <c r="V88" s="28">
        <v>152421</v>
      </c>
      <c r="W88" s="28">
        <v>38549</v>
      </c>
      <c r="X88" s="28">
        <v>0</v>
      </c>
      <c r="Y88" s="28">
        <v>0</v>
      </c>
      <c r="Z88" s="28">
        <v>19400</v>
      </c>
      <c r="AA88" s="28">
        <v>18215</v>
      </c>
      <c r="AB88" s="29" t="s">
        <v>45</v>
      </c>
      <c r="AC88" s="28">
        <v>934</v>
      </c>
      <c r="AD88" s="28">
        <v>113872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28">
        <v>20099</v>
      </c>
      <c r="AM88" s="28">
        <v>57151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  <c r="AS88" s="28">
        <v>4461</v>
      </c>
      <c r="AT88" s="28">
        <v>104</v>
      </c>
      <c r="AU88" s="28">
        <v>0</v>
      </c>
      <c r="AV88" s="28">
        <v>4357</v>
      </c>
      <c r="AW88" s="28">
        <v>0</v>
      </c>
      <c r="AX88" s="28">
        <v>52690</v>
      </c>
      <c r="AY88" s="28">
        <v>50424</v>
      </c>
      <c r="AZ88" s="28">
        <v>0</v>
      </c>
      <c r="BA88" s="28">
        <v>2266</v>
      </c>
      <c r="BB88" s="28">
        <v>0</v>
      </c>
      <c r="BC88" s="28">
        <v>68886</v>
      </c>
      <c r="BD88" s="28">
        <v>0</v>
      </c>
      <c r="BE88" s="28">
        <v>6285</v>
      </c>
      <c r="BF88" s="28">
        <v>63436</v>
      </c>
      <c r="BG88" s="28">
        <v>0</v>
      </c>
      <c r="BH88" s="28">
        <v>0</v>
      </c>
      <c r="BI88" s="28">
        <v>0</v>
      </c>
      <c r="BJ88" s="28">
        <v>0</v>
      </c>
      <c r="BK88" s="28">
        <v>0</v>
      </c>
      <c r="BL88" s="28">
        <v>0</v>
      </c>
      <c r="BM88" s="28">
        <v>0</v>
      </c>
      <c r="BN88" s="28">
        <v>0</v>
      </c>
      <c r="BO88" s="28">
        <v>0</v>
      </c>
      <c r="BP88" s="28">
        <v>0</v>
      </c>
      <c r="BQ88" s="28">
        <v>0</v>
      </c>
      <c r="BR88" s="28">
        <v>0</v>
      </c>
      <c r="BS88" s="28">
        <v>0</v>
      </c>
      <c r="BT88" s="28">
        <v>0</v>
      </c>
      <c r="BU88" s="28">
        <v>0</v>
      </c>
      <c r="BV88" s="28">
        <v>0</v>
      </c>
      <c r="BW88" s="28">
        <v>0</v>
      </c>
      <c r="BX88" s="28">
        <v>0</v>
      </c>
      <c r="BY88" s="28">
        <v>0</v>
      </c>
      <c r="BZ88" s="28">
        <v>0</v>
      </c>
      <c r="CA88" s="28">
        <v>0</v>
      </c>
      <c r="CB88" s="28">
        <v>0</v>
      </c>
      <c r="CC88" s="28">
        <v>0</v>
      </c>
      <c r="CD88" s="28">
        <v>0</v>
      </c>
      <c r="CE88" s="28">
        <v>0</v>
      </c>
      <c r="CF88" s="28">
        <v>0</v>
      </c>
      <c r="CG88" s="28">
        <v>0</v>
      </c>
      <c r="CH88" s="28">
        <v>0</v>
      </c>
      <c r="CI88" s="28">
        <v>0</v>
      </c>
      <c r="CJ88" s="28">
        <v>0</v>
      </c>
      <c r="CK88" s="28">
        <v>0</v>
      </c>
      <c r="CL88" s="28">
        <v>0</v>
      </c>
      <c r="CM88" s="28">
        <v>0</v>
      </c>
      <c r="CN88" s="28">
        <v>0</v>
      </c>
      <c r="CO88" s="28">
        <v>0</v>
      </c>
      <c r="CP88" s="28">
        <v>20099</v>
      </c>
      <c r="CQ88" s="28">
        <v>57151</v>
      </c>
      <c r="CR88" s="28">
        <v>0</v>
      </c>
      <c r="CS88" s="28">
        <v>0</v>
      </c>
      <c r="CT88" s="28">
        <v>0</v>
      </c>
      <c r="CU88" s="28">
        <v>0</v>
      </c>
      <c r="CV88" s="28">
        <v>0</v>
      </c>
      <c r="CW88" s="28">
        <v>4461</v>
      </c>
      <c r="CX88" s="28">
        <v>104</v>
      </c>
      <c r="CY88" s="28">
        <v>0</v>
      </c>
      <c r="CZ88" s="28">
        <v>4357</v>
      </c>
      <c r="DA88" s="28">
        <v>0</v>
      </c>
      <c r="DB88" s="28">
        <v>52690</v>
      </c>
      <c r="DC88" s="28">
        <v>50424</v>
      </c>
      <c r="DD88" s="28">
        <v>0</v>
      </c>
      <c r="DE88" s="28">
        <v>2266</v>
      </c>
      <c r="DF88" s="28">
        <v>0</v>
      </c>
      <c r="DG88" s="28">
        <v>68886</v>
      </c>
      <c r="DH88" s="28">
        <v>0</v>
      </c>
      <c r="DI88" s="28">
        <v>6285</v>
      </c>
      <c r="DJ88" s="28">
        <v>63436</v>
      </c>
    </row>
    <row r="89" spans="1:114" ht="13.5" customHeight="1" x14ac:dyDescent="0.55000000000000004">
      <c r="A89" s="26" t="s">
        <v>42</v>
      </c>
      <c r="B89" s="27" t="s">
        <v>208</v>
      </c>
      <c r="C89" s="26" t="s">
        <v>209</v>
      </c>
      <c r="D89" s="28">
        <v>76514</v>
      </c>
      <c r="E89" s="28">
        <v>10650</v>
      </c>
      <c r="F89" s="28">
        <v>0</v>
      </c>
      <c r="G89" s="28">
        <v>0</v>
      </c>
      <c r="H89" s="28">
        <v>0</v>
      </c>
      <c r="I89" s="28">
        <v>7244</v>
      </c>
      <c r="J89" s="29" t="s">
        <v>45</v>
      </c>
      <c r="K89" s="28">
        <v>3406</v>
      </c>
      <c r="L89" s="28">
        <v>65864</v>
      </c>
      <c r="M89" s="28">
        <v>8928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9" t="s">
        <v>45</v>
      </c>
      <c r="T89" s="28">
        <v>0</v>
      </c>
      <c r="U89" s="28">
        <v>8928</v>
      </c>
      <c r="V89" s="28">
        <v>85442</v>
      </c>
      <c r="W89" s="28">
        <v>10650</v>
      </c>
      <c r="X89" s="28">
        <v>0</v>
      </c>
      <c r="Y89" s="28">
        <v>0</v>
      </c>
      <c r="Z89" s="28">
        <v>0</v>
      </c>
      <c r="AA89" s="28">
        <v>7244</v>
      </c>
      <c r="AB89" s="29" t="s">
        <v>45</v>
      </c>
      <c r="AC89" s="28">
        <v>3406</v>
      </c>
      <c r="AD89" s="28">
        <v>74792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28">
        <v>0</v>
      </c>
      <c r="AM89" s="28">
        <v>17949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  <c r="AS89" s="28">
        <v>0</v>
      </c>
      <c r="AT89" s="28">
        <v>0</v>
      </c>
      <c r="AU89" s="28">
        <v>0</v>
      </c>
      <c r="AV89" s="28">
        <v>0</v>
      </c>
      <c r="AW89" s="28">
        <v>0</v>
      </c>
      <c r="AX89" s="28">
        <v>17949</v>
      </c>
      <c r="AY89" s="28">
        <v>15021</v>
      </c>
      <c r="AZ89" s="28">
        <v>0</v>
      </c>
      <c r="BA89" s="28">
        <v>0</v>
      </c>
      <c r="BB89" s="28">
        <v>2928</v>
      </c>
      <c r="BC89" s="28">
        <v>58565</v>
      </c>
      <c r="BD89" s="28">
        <v>0</v>
      </c>
      <c r="BE89" s="28">
        <v>0</v>
      </c>
      <c r="BF89" s="28">
        <v>17949</v>
      </c>
      <c r="BG89" s="28">
        <v>0</v>
      </c>
      <c r="BH89" s="28">
        <v>0</v>
      </c>
      <c r="BI89" s="28">
        <v>0</v>
      </c>
      <c r="BJ89" s="28">
        <v>0</v>
      </c>
      <c r="BK89" s="28">
        <v>0</v>
      </c>
      <c r="BL89" s="28">
        <v>0</v>
      </c>
      <c r="BM89" s="28">
        <v>0</v>
      </c>
      <c r="BN89" s="28">
        <v>0</v>
      </c>
      <c r="BO89" s="28">
        <v>0</v>
      </c>
      <c r="BP89" s="28">
        <v>0</v>
      </c>
      <c r="BQ89" s="28">
        <v>0</v>
      </c>
      <c r="BR89" s="28">
        <v>0</v>
      </c>
      <c r="BS89" s="28">
        <v>0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0</v>
      </c>
      <c r="CB89" s="28">
        <v>0</v>
      </c>
      <c r="CC89" s="28">
        <v>0</v>
      </c>
      <c r="CD89" s="28">
        <v>0</v>
      </c>
      <c r="CE89" s="28">
        <v>8928</v>
      </c>
      <c r="CF89" s="28">
        <v>0</v>
      </c>
      <c r="CG89" s="28">
        <v>0</v>
      </c>
      <c r="CH89" s="28">
        <v>0</v>
      </c>
      <c r="CI89" s="28">
        <v>0</v>
      </c>
      <c r="CJ89" s="28">
        <v>0</v>
      </c>
      <c r="CK89" s="28">
        <v>0</v>
      </c>
      <c r="CL89" s="28">
        <v>0</v>
      </c>
      <c r="CM89" s="28">
        <v>0</v>
      </c>
      <c r="CN89" s="28">
        <v>0</v>
      </c>
      <c r="CO89" s="28">
        <v>0</v>
      </c>
      <c r="CP89" s="28">
        <v>0</v>
      </c>
      <c r="CQ89" s="28">
        <v>17949</v>
      </c>
      <c r="CR89" s="28">
        <v>0</v>
      </c>
      <c r="CS89" s="28">
        <v>0</v>
      </c>
      <c r="CT89" s="28">
        <v>0</v>
      </c>
      <c r="CU89" s="28">
        <v>0</v>
      </c>
      <c r="CV89" s="28">
        <v>0</v>
      </c>
      <c r="CW89" s="28">
        <v>0</v>
      </c>
      <c r="CX89" s="28">
        <v>0</v>
      </c>
      <c r="CY89" s="28">
        <v>0</v>
      </c>
      <c r="CZ89" s="28">
        <v>0</v>
      </c>
      <c r="DA89" s="28">
        <v>0</v>
      </c>
      <c r="DB89" s="28">
        <v>17949</v>
      </c>
      <c r="DC89" s="28">
        <v>15021</v>
      </c>
      <c r="DD89" s="28">
        <v>0</v>
      </c>
      <c r="DE89" s="28">
        <v>0</v>
      </c>
      <c r="DF89" s="28">
        <v>2928</v>
      </c>
      <c r="DG89" s="28">
        <v>67493</v>
      </c>
      <c r="DH89" s="28">
        <v>0</v>
      </c>
      <c r="DI89" s="28">
        <v>0</v>
      </c>
      <c r="DJ89" s="28">
        <v>17949</v>
      </c>
    </row>
    <row r="90" spans="1:114" ht="13.5" customHeight="1" x14ac:dyDescent="0.55000000000000004">
      <c r="A90" s="26" t="s">
        <v>42</v>
      </c>
      <c r="B90" s="27" t="s">
        <v>210</v>
      </c>
      <c r="C90" s="26" t="s">
        <v>211</v>
      </c>
      <c r="D90" s="28">
        <v>59359</v>
      </c>
      <c r="E90" s="28">
        <v>5669</v>
      </c>
      <c r="F90" s="28">
        <v>0</v>
      </c>
      <c r="G90" s="28">
        <v>0</v>
      </c>
      <c r="H90" s="28">
        <v>0</v>
      </c>
      <c r="I90" s="28">
        <v>5669</v>
      </c>
      <c r="J90" s="29" t="s">
        <v>45</v>
      </c>
      <c r="K90" s="28">
        <v>0</v>
      </c>
      <c r="L90" s="28">
        <v>53690</v>
      </c>
      <c r="M90" s="28">
        <v>20909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9" t="s">
        <v>45</v>
      </c>
      <c r="T90" s="28">
        <v>0</v>
      </c>
      <c r="U90" s="28">
        <v>20909</v>
      </c>
      <c r="V90" s="28">
        <v>80268</v>
      </c>
      <c r="W90" s="28">
        <v>5669</v>
      </c>
      <c r="X90" s="28">
        <v>0</v>
      </c>
      <c r="Y90" s="28">
        <v>0</v>
      </c>
      <c r="Z90" s="28">
        <v>0</v>
      </c>
      <c r="AA90" s="28">
        <v>5669</v>
      </c>
      <c r="AB90" s="29" t="s">
        <v>45</v>
      </c>
      <c r="AC90" s="28">
        <v>0</v>
      </c>
      <c r="AD90" s="28">
        <v>74599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28">
        <v>0</v>
      </c>
      <c r="AM90" s="28">
        <v>13514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  <c r="AS90" s="28">
        <v>0</v>
      </c>
      <c r="AT90" s="28">
        <v>0</v>
      </c>
      <c r="AU90" s="28">
        <v>0</v>
      </c>
      <c r="AV90" s="28">
        <v>0</v>
      </c>
      <c r="AW90" s="28">
        <v>0</v>
      </c>
      <c r="AX90" s="28">
        <v>13514</v>
      </c>
      <c r="AY90" s="28">
        <v>13514</v>
      </c>
      <c r="AZ90" s="28">
        <v>0</v>
      </c>
      <c r="BA90" s="28">
        <v>0</v>
      </c>
      <c r="BB90" s="28">
        <v>0</v>
      </c>
      <c r="BC90" s="28">
        <v>45845</v>
      </c>
      <c r="BD90" s="28">
        <v>0</v>
      </c>
      <c r="BE90" s="28">
        <v>0</v>
      </c>
      <c r="BF90" s="28">
        <v>13514</v>
      </c>
      <c r="BG90" s="28">
        <v>0</v>
      </c>
      <c r="BH90" s="28">
        <v>0</v>
      </c>
      <c r="BI90" s="28">
        <v>0</v>
      </c>
      <c r="BJ90" s="28">
        <v>0</v>
      </c>
      <c r="BK90" s="28">
        <v>0</v>
      </c>
      <c r="BL90" s="28">
        <v>0</v>
      </c>
      <c r="BM90" s="28">
        <v>0</v>
      </c>
      <c r="BN90" s="28">
        <v>0</v>
      </c>
      <c r="BO90" s="28">
        <v>0</v>
      </c>
      <c r="BP90" s="28">
        <v>0</v>
      </c>
      <c r="BQ90" s="28">
        <v>0</v>
      </c>
      <c r="BR90" s="28">
        <v>0</v>
      </c>
      <c r="BS90" s="28">
        <v>0</v>
      </c>
      <c r="BT90" s="28">
        <v>0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0</v>
      </c>
      <c r="CB90" s="28">
        <v>0</v>
      </c>
      <c r="CC90" s="28">
        <v>0</v>
      </c>
      <c r="CD90" s="28">
        <v>0</v>
      </c>
      <c r="CE90" s="28">
        <v>20909</v>
      </c>
      <c r="CF90" s="28">
        <v>0</v>
      </c>
      <c r="CG90" s="28">
        <v>0</v>
      </c>
      <c r="CH90" s="28">
        <v>0</v>
      </c>
      <c r="CI90" s="28">
        <v>0</v>
      </c>
      <c r="CJ90" s="28">
        <v>0</v>
      </c>
      <c r="CK90" s="28">
        <v>0</v>
      </c>
      <c r="CL90" s="28">
        <v>0</v>
      </c>
      <c r="CM90" s="28">
        <v>0</v>
      </c>
      <c r="CN90" s="28">
        <v>0</v>
      </c>
      <c r="CO90" s="28">
        <v>0</v>
      </c>
      <c r="CP90" s="28">
        <v>0</v>
      </c>
      <c r="CQ90" s="28">
        <v>13514</v>
      </c>
      <c r="CR90" s="28">
        <v>0</v>
      </c>
      <c r="CS90" s="28">
        <v>0</v>
      </c>
      <c r="CT90" s="28">
        <v>0</v>
      </c>
      <c r="CU90" s="28">
        <v>0</v>
      </c>
      <c r="CV90" s="28">
        <v>0</v>
      </c>
      <c r="CW90" s="28">
        <v>0</v>
      </c>
      <c r="CX90" s="28">
        <v>0</v>
      </c>
      <c r="CY90" s="28">
        <v>0</v>
      </c>
      <c r="CZ90" s="28">
        <v>0</v>
      </c>
      <c r="DA90" s="28">
        <v>0</v>
      </c>
      <c r="DB90" s="28">
        <v>13514</v>
      </c>
      <c r="DC90" s="28">
        <v>13514</v>
      </c>
      <c r="DD90" s="28">
        <v>0</v>
      </c>
      <c r="DE90" s="28">
        <v>0</v>
      </c>
      <c r="DF90" s="28">
        <v>0</v>
      </c>
      <c r="DG90" s="28">
        <v>66754</v>
      </c>
      <c r="DH90" s="28">
        <v>0</v>
      </c>
      <c r="DI90" s="28">
        <v>0</v>
      </c>
      <c r="DJ90" s="28">
        <v>13514</v>
      </c>
    </row>
    <row r="91" spans="1:114" ht="13.5" customHeight="1" x14ac:dyDescent="0.55000000000000004">
      <c r="A91" s="26" t="s">
        <v>42</v>
      </c>
      <c r="B91" s="27" t="s">
        <v>212</v>
      </c>
      <c r="C91" s="26" t="s">
        <v>213</v>
      </c>
      <c r="D91" s="28">
        <v>71334</v>
      </c>
      <c r="E91" s="28">
        <v>71334</v>
      </c>
      <c r="F91" s="28">
        <v>0</v>
      </c>
      <c r="G91" s="28">
        <v>0</v>
      </c>
      <c r="H91" s="28">
        <v>0</v>
      </c>
      <c r="I91" s="28">
        <v>7097</v>
      </c>
      <c r="J91" s="29" t="s">
        <v>45</v>
      </c>
      <c r="K91" s="28">
        <v>64237</v>
      </c>
      <c r="L91" s="28">
        <v>0</v>
      </c>
      <c r="M91" s="28">
        <v>7181</v>
      </c>
      <c r="N91" s="28">
        <v>7181</v>
      </c>
      <c r="O91" s="28">
        <v>0</v>
      </c>
      <c r="P91" s="28">
        <v>0</v>
      </c>
      <c r="Q91" s="28">
        <v>0</v>
      </c>
      <c r="R91" s="28">
        <v>7181</v>
      </c>
      <c r="S91" s="29" t="s">
        <v>45</v>
      </c>
      <c r="T91" s="28">
        <v>0</v>
      </c>
      <c r="U91" s="28">
        <v>0</v>
      </c>
      <c r="V91" s="28">
        <v>78515</v>
      </c>
      <c r="W91" s="28">
        <v>78515</v>
      </c>
      <c r="X91" s="28">
        <v>0</v>
      </c>
      <c r="Y91" s="28">
        <v>0</v>
      </c>
      <c r="Z91" s="28">
        <v>0</v>
      </c>
      <c r="AA91" s="28">
        <v>14278</v>
      </c>
      <c r="AB91" s="29" t="s">
        <v>45</v>
      </c>
      <c r="AC91" s="28">
        <v>64237</v>
      </c>
      <c r="AD91" s="28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28">
        <v>0</v>
      </c>
      <c r="AK91" s="28">
        <v>0</v>
      </c>
      <c r="AL91" s="28">
        <v>9091</v>
      </c>
      <c r="AM91" s="28">
        <v>31784</v>
      </c>
      <c r="AN91" s="28">
        <v>0</v>
      </c>
      <c r="AO91" s="28">
        <v>0</v>
      </c>
      <c r="AP91" s="28">
        <v>0</v>
      </c>
      <c r="AQ91" s="28">
        <v>0</v>
      </c>
      <c r="AR91" s="28">
        <v>0</v>
      </c>
      <c r="AS91" s="28">
        <v>31784</v>
      </c>
      <c r="AT91" s="28">
        <v>26514</v>
      </c>
      <c r="AU91" s="28">
        <v>0</v>
      </c>
      <c r="AV91" s="28">
        <v>5270</v>
      </c>
      <c r="AW91" s="28">
        <v>0</v>
      </c>
      <c r="AX91" s="28">
        <v>0</v>
      </c>
      <c r="AY91" s="28">
        <v>0</v>
      </c>
      <c r="AZ91" s="28">
        <v>0</v>
      </c>
      <c r="BA91" s="28">
        <v>0</v>
      </c>
      <c r="BB91" s="28">
        <v>0</v>
      </c>
      <c r="BC91" s="28">
        <v>30459</v>
      </c>
      <c r="BD91" s="28">
        <v>0</v>
      </c>
      <c r="BE91" s="28">
        <v>0</v>
      </c>
      <c r="BF91" s="28">
        <v>31784</v>
      </c>
      <c r="BG91" s="28">
        <v>0</v>
      </c>
      <c r="BH91" s="28">
        <v>0</v>
      </c>
      <c r="BI91" s="28">
        <v>0</v>
      </c>
      <c r="BJ91" s="28">
        <v>0</v>
      </c>
      <c r="BK91" s="28">
        <v>0</v>
      </c>
      <c r="BL91" s="28">
        <v>0</v>
      </c>
      <c r="BM91" s="28">
        <v>0</v>
      </c>
      <c r="BN91" s="28">
        <v>0</v>
      </c>
      <c r="BO91" s="28">
        <v>7181</v>
      </c>
      <c r="BP91" s="28">
        <v>0</v>
      </c>
      <c r="BQ91" s="28">
        <v>0</v>
      </c>
      <c r="BR91" s="28">
        <v>0</v>
      </c>
      <c r="BS91" s="28">
        <v>0</v>
      </c>
      <c r="BT91" s="28">
        <v>0</v>
      </c>
      <c r="BU91" s="28">
        <v>7181</v>
      </c>
      <c r="BV91" s="28">
        <v>7181</v>
      </c>
      <c r="BW91" s="28">
        <v>0</v>
      </c>
      <c r="BX91" s="28">
        <v>0</v>
      </c>
      <c r="BY91" s="28">
        <v>0</v>
      </c>
      <c r="BZ91" s="28">
        <v>0</v>
      </c>
      <c r="CA91" s="28">
        <v>0</v>
      </c>
      <c r="CB91" s="28">
        <v>0</v>
      </c>
      <c r="CC91" s="28">
        <v>0</v>
      </c>
      <c r="CD91" s="28">
        <v>0</v>
      </c>
      <c r="CE91" s="28">
        <v>0</v>
      </c>
      <c r="CF91" s="28">
        <v>0</v>
      </c>
      <c r="CG91" s="28">
        <v>0</v>
      </c>
      <c r="CH91" s="28">
        <v>7181</v>
      </c>
      <c r="CI91" s="28">
        <v>0</v>
      </c>
      <c r="CJ91" s="28">
        <v>0</v>
      </c>
      <c r="CK91" s="28">
        <v>0</v>
      </c>
      <c r="CL91" s="28">
        <v>0</v>
      </c>
      <c r="CM91" s="28">
        <v>0</v>
      </c>
      <c r="CN91" s="28">
        <v>0</v>
      </c>
      <c r="CO91" s="28">
        <v>0</v>
      </c>
      <c r="CP91" s="28">
        <v>9091</v>
      </c>
      <c r="CQ91" s="28">
        <v>38965</v>
      </c>
      <c r="CR91" s="28">
        <v>0</v>
      </c>
      <c r="CS91" s="28">
        <v>0</v>
      </c>
      <c r="CT91" s="28">
        <v>0</v>
      </c>
      <c r="CU91" s="28">
        <v>0</v>
      </c>
      <c r="CV91" s="28">
        <v>0</v>
      </c>
      <c r="CW91" s="28">
        <v>38965</v>
      </c>
      <c r="CX91" s="28">
        <v>33695</v>
      </c>
      <c r="CY91" s="28">
        <v>0</v>
      </c>
      <c r="CZ91" s="28">
        <v>5270</v>
      </c>
      <c r="DA91" s="28">
        <v>0</v>
      </c>
      <c r="DB91" s="28">
        <v>0</v>
      </c>
      <c r="DC91" s="28">
        <v>0</v>
      </c>
      <c r="DD91" s="28">
        <v>0</v>
      </c>
      <c r="DE91" s="28">
        <v>0</v>
      </c>
      <c r="DF91" s="28">
        <v>0</v>
      </c>
      <c r="DG91" s="28">
        <v>30459</v>
      </c>
      <c r="DH91" s="28">
        <v>0</v>
      </c>
      <c r="DI91" s="28">
        <v>0</v>
      </c>
      <c r="DJ91" s="28">
        <v>38965</v>
      </c>
    </row>
    <row r="92" spans="1:114" ht="13.5" customHeight="1" x14ac:dyDescent="0.55000000000000004">
      <c r="A92" s="26" t="s">
        <v>42</v>
      </c>
      <c r="B92" s="27" t="s">
        <v>214</v>
      </c>
      <c r="C92" s="26" t="s">
        <v>215</v>
      </c>
      <c r="D92" s="28">
        <v>47907</v>
      </c>
      <c r="E92" s="28">
        <v>7264</v>
      </c>
      <c r="F92" s="28">
        <v>0</v>
      </c>
      <c r="G92" s="28">
        <v>0</v>
      </c>
      <c r="H92" s="28">
        <v>0</v>
      </c>
      <c r="I92" s="28">
        <v>0</v>
      </c>
      <c r="J92" s="29" t="s">
        <v>45</v>
      </c>
      <c r="K92" s="28">
        <v>7264</v>
      </c>
      <c r="L92" s="28">
        <v>40643</v>
      </c>
      <c r="M92" s="28">
        <v>11497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9" t="s">
        <v>45</v>
      </c>
      <c r="T92" s="28">
        <v>0</v>
      </c>
      <c r="U92" s="28">
        <v>11497</v>
      </c>
      <c r="V92" s="28">
        <v>59404</v>
      </c>
      <c r="W92" s="28">
        <v>7264</v>
      </c>
      <c r="X92" s="28">
        <v>0</v>
      </c>
      <c r="Y92" s="28">
        <v>0</v>
      </c>
      <c r="Z92" s="28">
        <v>0</v>
      </c>
      <c r="AA92" s="28">
        <v>0</v>
      </c>
      <c r="AB92" s="29" t="s">
        <v>45</v>
      </c>
      <c r="AC92" s="28">
        <v>7264</v>
      </c>
      <c r="AD92" s="28">
        <v>52140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0</v>
      </c>
      <c r="AM92" s="28">
        <v>10593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  <c r="AS92" s="28">
        <v>0</v>
      </c>
      <c r="AT92" s="28">
        <v>0</v>
      </c>
      <c r="AU92" s="28">
        <v>0</v>
      </c>
      <c r="AV92" s="28">
        <v>0</v>
      </c>
      <c r="AW92" s="28">
        <v>0</v>
      </c>
      <c r="AX92" s="28">
        <v>10593</v>
      </c>
      <c r="AY92" s="28">
        <v>10593</v>
      </c>
      <c r="AZ92" s="28">
        <v>0</v>
      </c>
      <c r="BA92" s="28">
        <v>0</v>
      </c>
      <c r="BB92" s="28">
        <v>0</v>
      </c>
      <c r="BC92" s="28">
        <v>35248</v>
      </c>
      <c r="BD92" s="28">
        <v>0</v>
      </c>
      <c r="BE92" s="28">
        <v>2066</v>
      </c>
      <c r="BF92" s="28">
        <v>12659</v>
      </c>
      <c r="BG92" s="28">
        <v>0</v>
      </c>
      <c r="BH92" s="28">
        <v>0</v>
      </c>
      <c r="BI92" s="28">
        <v>0</v>
      </c>
      <c r="BJ92" s="28">
        <v>0</v>
      </c>
      <c r="BK92" s="28">
        <v>0</v>
      </c>
      <c r="BL92" s="28">
        <v>0</v>
      </c>
      <c r="BM92" s="28">
        <v>0</v>
      </c>
      <c r="BN92" s="28">
        <v>0</v>
      </c>
      <c r="BO92" s="28">
        <v>0</v>
      </c>
      <c r="BP92" s="28">
        <v>0</v>
      </c>
      <c r="BQ92" s="28">
        <v>0</v>
      </c>
      <c r="BR92" s="28">
        <v>0</v>
      </c>
      <c r="BS92" s="28">
        <v>0</v>
      </c>
      <c r="BT92" s="28">
        <v>0</v>
      </c>
      <c r="BU92" s="28">
        <v>0</v>
      </c>
      <c r="BV92" s="28">
        <v>0</v>
      </c>
      <c r="BW92" s="28">
        <v>0</v>
      </c>
      <c r="BX92" s="28">
        <v>0</v>
      </c>
      <c r="BY92" s="28">
        <v>0</v>
      </c>
      <c r="BZ92" s="28">
        <v>0</v>
      </c>
      <c r="CA92" s="28">
        <v>0</v>
      </c>
      <c r="CB92" s="28">
        <v>0</v>
      </c>
      <c r="CC92" s="28">
        <v>0</v>
      </c>
      <c r="CD92" s="28">
        <v>0</v>
      </c>
      <c r="CE92" s="28">
        <v>11497</v>
      </c>
      <c r="CF92" s="28">
        <v>0</v>
      </c>
      <c r="CG92" s="28">
        <v>0</v>
      </c>
      <c r="CH92" s="28">
        <v>0</v>
      </c>
      <c r="CI92" s="28">
        <v>0</v>
      </c>
      <c r="CJ92" s="28">
        <v>0</v>
      </c>
      <c r="CK92" s="28">
        <v>0</v>
      </c>
      <c r="CL92" s="28">
        <v>0</v>
      </c>
      <c r="CM92" s="28">
        <v>0</v>
      </c>
      <c r="CN92" s="28">
        <v>0</v>
      </c>
      <c r="CO92" s="28">
        <v>0</v>
      </c>
      <c r="CP92" s="28">
        <v>0</v>
      </c>
      <c r="CQ92" s="28">
        <v>10593</v>
      </c>
      <c r="CR92" s="28">
        <v>0</v>
      </c>
      <c r="CS92" s="28">
        <v>0</v>
      </c>
      <c r="CT92" s="28">
        <v>0</v>
      </c>
      <c r="CU92" s="28">
        <v>0</v>
      </c>
      <c r="CV92" s="28">
        <v>0</v>
      </c>
      <c r="CW92" s="28">
        <v>0</v>
      </c>
      <c r="CX92" s="28">
        <v>0</v>
      </c>
      <c r="CY92" s="28">
        <v>0</v>
      </c>
      <c r="CZ92" s="28">
        <v>0</v>
      </c>
      <c r="DA92" s="28">
        <v>0</v>
      </c>
      <c r="DB92" s="28">
        <v>10593</v>
      </c>
      <c r="DC92" s="28">
        <v>10593</v>
      </c>
      <c r="DD92" s="28">
        <v>0</v>
      </c>
      <c r="DE92" s="28">
        <v>0</v>
      </c>
      <c r="DF92" s="28">
        <v>0</v>
      </c>
      <c r="DG92" s="28">
        <v>46745</v>
      </c>
      <c r="DH92" s="28">
        <v>0</v>
      </c>
      <c r="DI92" s="28">
        <v>2066</v>
      </c>
      <c r="DJ92" s="28">
        <v>12659</v>
      </c>
    </row>
    <row r="93" spans="1:114" ht="13.5" customHeight="1" x14ac:dyDescent="0.55000000000000004">
      <c r="A93" s="26" t="s">
        <v>42</v>
      </c>
      <c r="B93" s="27" t="s">
        <v>216</v>
      </c>
      <c r="C93" s="26" t="s">
        <v>217</v>
      </c>
      <c r="D93" s="28">
        <v>55160</v>
      </c>
      <c r="E93" s="28">
        <v>4100</v>
      </c>
      <c r="F93" s="28">
        <v>0</v>
      </c>
      <c r="G93" s="28">
        <v>0</v>
      </c>
      <c r="H93" s="28">
        <v>4100</v>
      </c>
      <c r="I93" s="28">
        <v>0</v>
      </c>
      <c r="J93" s="29" t="s">
        <v>45</v>
      </c>
      <c r="K93" s="28">
        <v>0</v>
      </c>
      <c r="L93" s="28">
        <v>51060</v>
      </c>
      <c r="M93" s="28">
        <v>13657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9" t="s">
        <v>45</v>
      </c>
      <c r="T93" s="28">
        <v>0</v>
      </c>
      <c r="U93" s="28">
        <v>13657</v>
      </c>
      <c r="V93" s="28">
        <v>68817</v>
      </c>
      <c r="W93" s="28">
        <v>4100</v>
      </c>
      <c r="X93" s="28">
        <v>0</v>
      </c>
      <c r="Y93" s="28">
        <v>0</v>
      </c>
      <c r="Z93" s="28">
        <v>4100</v>
      </c>
      <c r="AA93" s="28">
        <v>0</v>
      </c>
      <c r="AB93" s="29" t="s">
        <v>45</v>
      </c>
      <c r="AC93" s="28">
        <v>0</v>
      </c>
      <c r="AD93" s="28">
        <v>64717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>
        <v>0</v>
      </c>
      <c r="AL93" s="28">
        <v>0</v>
      </c>
      <c r="AM93" s="28">
        <v>0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  <c r="AS93" s="28">
        <v>0</v>
      </c>
      <c r="AT93" s="28">
        <v>0</v>
      </c>
      <c r="AU93" s="28">
        <v>0</v>
      </c>
      <c r="AV93" s="28">
        <v>0</v>
      </c>
      <c r="AW93" s="28">
        <v>0</v>
      </c>
      <c r="AX93" s="28">
        <v>0</v>
      </c>
      <c r="AY93" s="28">
        <v>0</v>
      </c>
      <c r="AZ93" s="28">
        <v>0</v>
      </c>
      <c r="BA93" s="28">
        <v>0</v>
      </c>
      <c r="BB93" s="28">
        <v>0</v>
      </c>
      <c r="BC93" s="28">
        <v>55160</v>
      </c>
      <c r="BD93" s="28">
        <v>0</v>
      </c>
      <c r="BE93" s="28">
        <v>0</v>
      </c>
      <c r="BF93" s="28">
        <v>0</v>
      </c>
      <c r="BG93" s="28">
        <v>0</v>
      </c>
      <c r="BH93" s="28">
        <v>0</v>
      </c>
      <c r="BI93" s="28">
        <v>0</v>
      </c>
      <c r="BJ93" s="28">
        <v>0</v>
      </c>
      <c r="BK93" s="28">
        <v>0</v>
      </c>
      <c r="BL93" s="28">
        <v>0</v>
      </c>
      <c r="BM93" s="28">
        <v>0</v>
      </c>
      <c r="BN93" s="28">
        <v>0</v>
      </c>
      <c r="BO93" s="28">
        <v>0</v>
      </c>
      <c r="BP93" s="28">
        <v>0</v>
      </c>
      <c r="BQ93" s="28">
        <v>0</v>
      </c>
      <c r="BR93" s="28">
        <v>0</v>
      </c>
      <c r="BS93" s="28">
        <v>0</v>
      </c>
      <c r="BT93" s="28">
        <v>0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>
        <v>0</v>
      </c>
      <c r="CC93" s="28">
        <v>0</v>
      </c>
      <c r="CD93" s="28">
        <v>0</v>
      </c>
      <c r="CE93" s="28">
        <v>13657</v>
      </c>
      <c r="CF93" s="28">
        <v>0</v>
      </c>
      <c r="CG93" s="28">
        <v>0</v>
      </c>
      <c r="CH93" s="28">
        <v>0</v>
      </c>
      <c r="CI93" s="28">
        <v>0</v>
      </c>
      <c r="CJ93" s="28">
        <v>0</v>
      </c>
      <c r="CK93" s="28">
        <v>0</v>
      </c>
      <c r="CL93" s="28">
        <v>0</v>
      </c>
      <c r="CM93" s="28">
        <v>0</v>
      </c>
      <c r="CN93" s="28">
        <v>0</v>
      </c>
      <c r="CO93" s="28">
        <v>0</v>
      </c>
      <c r="CP93" s="28">
        <v>0</v>
      </c>
      <c r="CQ93" s="28">
        <v>0</v>
      </c>
      <c r="CR93" s="28">
        <v>0</v>
      </c>
      <c r="CS93" s="28">
        <v>0</v>
      </c>
      <c r="CT93" s="28">
        <v>0</v>
      </c>
      <c r="CU93" s="28">
        <v>0</v>
      </c>
      <c r="CV93" s="28">
        <v>0</v>
      </c>
      <c r="CW93" s="28">
        <v>0</v>
      </c>
      <c r="CX93" s="28">
        <v>0</v>
      </c>
      <c r="CY93" s="28">
        <v>0</v>
      </c>
      <c r="CZ93" s="28">
        <v>0</v>
      </c>
      <c r="DA93" s="28">
        <v>0</v>
      </c>
      <c r="DB93" s="28">
        <v>0</v>
      </c>
      <c r="DC93" s="28">
        <v>0</v>
      </c>
      <c r="DD93" s="28">
        <v>0</v>
      </c>
      <c r="DE93" s="28">
        <v>0</v>
      </c>
      <c r="DF93" s="28">
        <v>0</v>
      </c>
      <c r="DG93" s="28">
        <v>68817</v>
      </c>
      <c r="DH93" s="28">
        <v>0</v>
      </c>
      <c r="DI93" s="28">
        <v>0</v>
      </c>
      <c r="DJ93" s="28">
        <v>0</v>
      </c>
    </row>
    <row r="94" spans="1:114" ht="13.5" customHeight="1" x14ac:dyDescent="0.55000000000000004">
      <c r="A94" s="26" t="s">
        <v>42</v>
      </c>
      <c r="B94" s="27" t="s">
        <v>218</v>
      </c>
      <c r="C94" s="26" t="s">
        <v>219</v>
      </c>
      <c r="D94" s="28">
        <v>153736</v>
      </c>
      <c r="E94" s="28">
        <v>36754</v>
      </c>
      <c r="F94" s="28">
        <v>0</v>
      </c>
      <c r="G94" s="28">
        <v>0</v>
      </c>
      <c r="H94" s="28">
        <v>14900</v>
      </c>
      <c r="I94" s="28">
        <v>15583</v>
      </c>
      <c r="J94" s="29" t="s">
        <v>45</v>
      </c>
      <c r="K94" s="28">
        <v>6271</v>
      </c>
      <c r="L94" s="28">
        <v>116982</v>
      </c>
      <c r="M94" s="28">
        <v>24782</v>
      </c>
      <c r="N94" s="28">
        <v>6172</v>
      </c>
      <c r="O94" s="28">
        <v>0</v>
      </c>
      <c r="P94" s="28">
        <v>0</v>
      </c>
      <c r="Q94" s="28">
        <v>0</v>
      </c>
      <c r="R94" s="28">
        <v>6172</v>
      </c>
      <c r="S94" s="29" t="s">
        <v>45</v>
      </c>
      <c r="T94" s="28">
        <v>0</v>
      </c>
      <c r="U94" s="28">
        <v>18610</v>
      </c>
      <c r="V94" s="28">
        <v>178518</v>
      </c>
      <c r="W94" s="28">
        <v>42926</v>
      </c>
      <c r="X94" s="28">
        <v>0</v>
      </c>
      <c r="Y94" s="28">
        <v>0</v>
      </c>
      <c r="Z94" s="28">
        <v>14900</v>
      </c>
      <c r="AA94" s="28">
        <v>21755</v>
      </c>
      <c r="AB94" s="29" t="s">
        <v>45</v>
      </c>
      <c r="AC94" s="28">
        <v>6271</v>
      </c>
      <c r="AD94" s="28">
        <v>135592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>
        <v>0</v>
      </c>
      <c r="AL94" s="28">
        <v>0</v>
      </c>
      <c r="AM94" s="28">
        <v>153736</v>
      </c>
      <c r="AN94" s="28">
        <v>44206</v>
      </c>
      <c r="AO94" s="28">
        <v>13953</v>
      </c>
      <c r="AP94" s="28">
        <v>16799</v>
      </c>
      <c r="AQ94" s="28">
        <v>7017</v>
      </c>
      <c r="AR94" s="28">
        <v>6437</v>
      </c>
      <c r="AS94" s="28">
        <v>43415</v>
      </c>
      <c r="AT94" s="28">
        <v>5440</v>
      </c>
      <c r="AU94" s="28">
        <v>16900</v>
      </c>
      <c r="AV94" s="28">
        <v>21075</v>
      </c>
      <c r="AW94" s="28">
        <v>15180</v>
      </c>
      <c r="AX94" s="28">
        <v>50935</v>
      </c>
      <c r="AY94" s="28">
        <v>0</v>
      </c>
      <c r="AZ94" s="28">
        <v>50016</v>
      </c>
      <c r="BA94" s="28">
        <v>919</v>
      </c>
      <c r="BB94" s="28">
        <v>0</v>
      </c>
      <c r="BC94" s="28">
        <v>0</v>
      </c>
      <c r="BD94" s="28">
        <v>0</v>
      </c>
      <c r="BE94" s="28">
        <v>0</v>
      </c>
      <c r="BF94" s="28">
        <v>153736</v>
      </c>
      <c r="BG94" s="28">
        <v>0</v>
      </c>
      <c r="BH94" s="28">
        <v>0</v>
      </c>
      <c r="BI94" s="28">
        <v>0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24782</v>
      </c>
      <c r="BP94" s="28">
        <v>6659</v>
      </c>
      <c r="BQ94" s="28">
        <v>6659</v>
      </c>
      <c r="BR94" s="28">
        <v>0</v>
      </c>
      <c r="BS94" s="28">
        <v>0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18123</v>
      </c>
      <c r="CA94" s="28">
        <v>5787</v>
      </c>
      <c r="CB94" s="28">
        <v>0</v>
      </c>
      <c r="CC94" s="28">
        <v>12336</v>
      </c>
      <c r="CD94" s="28">
        <v>0</v>
      </c>
      <c r="CE94" s="28">
        <v>0</v>
      </c>
      <c r="CF94" s="28">
        <v>0</v>
      </c>
      <c r="CG94" s="28">
        <v>0</v>
      </c>
      <c r="CH94" s="28">
        <v>24782</v>
      </c>
      <c r="CI94" s="28">
        <v>0</v>
      </c>
      <c r="CJ94" s="28">
        <v>0</v>
      </c>
      <c r="CK94" s="28">
        <v>0</v>
      </c>
      <c r="CL94" s="28">
        <v>0</v>
      </c>
      <c r="CM94" s="28">
        <v>0</v>
      </c>
      <c r="CN94" s="28">
        <v>0</v>
      </c>
      <c r="CO94" s="28">
        <v>0</v>
      </c>
      <c r="CP94" s="28">
        <v>0</v>
      </c>
      <c r="CQ94" s="28">
        <v>178518</v>
      </c>
      <c r="CR94" s="28">
        <v>50865</v>
      </c>
      <c r="CS94" s="28">
        <v>20612</v>
      </c>
      <c r="CT94" s="28">
        <v>16799</v>
      </c>
      <c r="CU94" s="28">
        <v>7017</v>
      </c>
      <c r="CV94" s="28">
        <v>6437</v>
      </c>
      <c r="CW94" s="28">
        <v>43415</v>
      </c>
      <c r="CX94" s="28">
        <v>5440</v>
      </c>
      <c r="CY94" s="28">
        <v>16900</v>
      </c>
      <c r="CZ94" s="28">
        <v>21075</v>
      </c>
      <c r="DA94" s="28">
        <v>15180</v>
      </c>
      <c r="DB94" s="28">
        <v>69058</v>
      </c>
      <c r="DC94" s="28">
        <v>5787</v>
      </c>
      <c r="DD94" s="28">
        <v>50016</v>
      </c>
      <c r="DE94" s="28">
        <v>13255</v>
      </c>
      <c r="DF94" s="28">
        <v>0</v>
      </c>
      <c r="DG94" s="28">
        <v>0</v>
      </c>
      <c r="DH94" s="28">
        <v>0</v>
      </c>
      <c r="DI94" s="28">
        <v>0</v>
      </c>
      <c r="DJ94" s="28">
        <v>178518</v>
      </c>
    </row>
    <row r="95" spans="1:114" ht="13.5" customHeight="1" x14ac:dyDescent="0.55000000000000004">
      <c r="A95" s="26" t="s">
        <v>42</v>
      </c>
      <c r="B95" s="27" t="s">
        <v>220</v>
      </c>
      <c r="C95" s="26" t="s">
        <v>221</v>
      </c>
      <c r="D95" s="28">
        <v>172572</v>
      </c>
      <c r="E95" s="28">
        <v>6239</v>
      </c>
      <c r="F95" s="28">
        <v>0</v>
      </c>
      <c r="G95" s="28">
        <v>0</v>
      </c>
      <c r="H95" s="28">
        <v>0</v>
      </c>
      <c r="I95" s="28">
        <v>6239</v>
      </c>
      <c r="J95" s="29" t="s">
        <v>45</v>
      </c>
      <c r="K95" s="28">
        <v>0</v>
      </c>
      <c r="L95" s="28">
        <v>166333</v>
      </c>
      <c r="M95" s="28">
        <v>23159</v>
      </c>
      <c r="N95" s="28">
        <v>12585</v>
      </c>
      <c r="O95" s="28">
        <v>0</v>
      </c>
      <c r="P95" s="28">
        <v>0</v>
      </c>
      <c r="Q95" s="28">
        <v>0</v>
      </c>
      <c r="R95" s="28">
        <v>12585</v>
      </c>
      <c r="S95" s="29" t="s">
        <v>45</v>
      </c>
      <c r="T95" s="28">
        <v>0</v>
      </c>
      <c r="U95" s="28">
        <v>10574</v>
      </c>
      <c r="V95" s="28">
        <v>195731</v>
      </c>
      <c r="W95" s="28">
        <v>18824</v>
      </c>
      <c r="X95" s="28">
        <v>0</v>
      </c>
      <c r="Y95" s="28">
        <v>0</v>
      </c>
      <c r="Z95" s="28">
        <v>0</v>
      </c>
      <c r="AA95" s="28">
        <v>18824</v>
      </c>
      <c r="AB95" s="29" t="s">
        <v>45</v>
      </c>
      <c r="AC95" s="28">
        <v>0</v>
      </c>
      <c r="AD95" s="28">
        <v>176907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28">
        <v>0</v>
      </c>
      <c r="AM95" s="28">
        <v>63419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>
        <v>63419</v>
      </c>
      <c r="AY95" s="28">
        <v>63419</v>
      </c>
      <c r="AZ95" s="28">
        <v>0</v>
      </c>
      <c r="BA95" s="28">
        <v>0</v>
      </c>
      <c r="BB95" s="28">
        <v>0</v>
      </c>
      <c r="BC95" s="28">
        <v>109153</v>
      </c>
      <c r="BD95" s="28">
        <v>0</v>
      </c>
      <c r="BE95" s="28">
        <v>0</v>
      </c>
      <c r="BF95" s="28">
        <v>63419</v>
      </c>
      <c r="BG95" s="28">
        <v>0</v>
      </c>
      <c r="BH95" s="28">
        <v>0</v>
      </c>
      <c r="BI95" s="28">
        <v>0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>
        <v>23159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8">
        <v>0</v>
      </c>
      <c r="BV95" s="28">
        <v>0</v>
      </c>
      <c r="BW95" s="28">
        <v>0</v>
      </c>
      <c r="BX95" s="28">
        <v>0</v>
      </c>
      <c r="BY95" s="28">
        <v>0</v>
      </c>
      <c r="BZ95" s="28">
        <v>23159</v>
      </c>
      <c r="CA95" s="28">
        <v>23159</v>
      </c>
      <c r="CB95" s="28">
        <v>0</v>
      </c>
      <c r="CC95" s="28">
        <v>0</v>
      </c>
      <c r="CD95" s="28">
        <v>0</v>
      </c>
      <c r="CE95" s="28">
        <v>0</v>
      </c>
      <c r="CF95" s="28">
        <v>0</v>
      </c>
      <c r="CG95" s="28">
        <v>0</v>
      </c>
      <c r="CH95" s="28">
        <v>23159</v>
      </c>
      <c r="CI95" s="28">
        <v>0</v>
      </c>
      <c r="CJ95" s="28">
        <v>0</v>
      </c>
      <c r="CK95" s="28">
        <v>0</v>
      </c>
      <c r="CL95" s="28">
        <v>0</v>
      </c>
      <c r="CM95" s="28">
        <v>0</v>
      </c>
      <c r="CN95" s="28">
        <v>0</v>
      </c>
      <c r="CO95" s="28">
        <v>0</v>
      </c>
      <c r="CP95" s="28">
        <v>0</v>
      </c>
      <c r="CQ95" s="28">
        <v>86578</v>
      </c>
      <c r="CR95" s="28">
        <v>0</v>
      </c>
      <c r="CS95" s="28">
        <v>0</v>
      </c>
      <c r="CT95" s="28">
        <v>0</v>
      </c>
      <c r="CU95" s="28">
        <v>0</v>
      </c>
      <c r="CV95" s="28">
        <v>0</v>
      </c>
      <c r="CW95" s="28">
        <v>0</v>
      </c>
      <c r="CX95" s="28">
        <v>0</v>
      </c>
      <c r="CY95" s="28">
        <v>0</v>
      </c>
      <c r="CZ95" s="28">
        <v>0</v>
      </c>
      <c r="DA95" s="28">
        <v>0</v>
      </c>
      <c r="DB95" s="28">
        <v>86578</v>
      </c>
      <c r="DC95" s="28">
        <v>86578</v>
      </c>
      <c r="DD95" s="28">
        <v>0</v>
      </c>
      <c r="DE95" s="28">
        <v>0</v>
      </c>
      <c r="DF95" s="28">
        <v>0</v>
      </c>
      <c r="DG95" s="28">
        <v>109153</v>
      </c>
      <c r="DH95" s="28">
        <v>0</v>
      </c>
      <c r="DI95" s="28">
        <v>0</v>
      </c>
      <c r="DJ95" s="28">
        <v>86578</v>
      </c>
    </row>
    <row r="96" spans="1:114" ht="13.5" customHeight="1" x14ac:dyDescent="0.55000000000000004">
      <c r="A96" s="26" t="s">
        <v>42</v>
      </c>
      <c r="B96" s="27" t="s">
        <v>222</v>
      </c>
      <c r="C96" s="26" t="s">
        <v>223</v>
      </c>
      <c r="D96" s="28">
        <v>195101</v>
      </c>
      <c r="E96" s="28">
        <v>9734</v>
      </c>
      <c r="F96" s="28">
        <v>0</v>
      </c>
      <c r="G96" s="28">
        <v>0</v>
      </c>
      <c r="H96" s="28">
        <v>0</v>
      </c>
      <c r="I96" s="28">
        <v>9716</v>
      </c>
      <c r="J96" s="29" t="s">
        <v>45</v>
      </c>
      <c r="K96" s="28">
        <v>18</v>
      </c>
      <c r="L96" s="28">
        <v>185367</v>
      </c>
      <c r="M96" s="28">
        <v>33611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9" t="s">
        <v>45</v>
      </c>
      <c r="T96" s="28">
        <v>0</v>
      </c>
      <c r="U96" s="28">
        <v>33611</v>
      </c>
      <c r="V96" s="28">
        <v>228712</v>
      </c>
      <c r="W96" s="28">
        <v>9734</v>
      </c>
      <c r="X96" s="28">
        <v>0</v>
      </c>
      <c r="Y96" s="28">
        <v>0</v>
      </c>
      <c r="Z96" s="28">
        <v>0</v>
      </c>
      <c r="AA96" s="28">
        <v>9716</v>
      </c>
      <c r="AB96" s="29" t="s">
        <v>45</v>
      </c>
      <c r="AC96" s="28">
        <v>18</v>
      </c>
      <c r="AD96" s="28">
        <v>218978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8">
        <v>0</v>
      </c>
      <c r="AK96" s="28">
        <v>0</v>
      </c>
      <c r="AL96" s="28">
        <v>0</v>
      </c>
      <c r="AM96" s="28">
        <v>69865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  <c r="AS96" s="28">
        <v>0</v>
      </c>
      <c r="AT96" s="28">
        <v>0</v>
      </c>
      <c r="AU96" s="28">
        <v>0</v>
      </c>
      <c r="AV96" s="28">
        <v>0</v>
      </c>
      <c r="AW96" s="28">
        <v>0</v>
      </c>
      <c r="AX96" s="28">
        <v>69865</v>
      </c>
      <c r="AY96" s="28">
        <v>69865</v>
      </c>
      <c r="AZ96" s="28">
        <v>0</v>
      </c>
      <c r="BA96" s="28">
        <v>0</v>
      </c>
      <c r="BB96" s="28">
        <v>0</v>
      </c>
      <c r="BC96" s="28">
        <v>125236</v>
      </c>
      <c r="BD96" s="28">
        <v>0</v>
      </c>
      <c r="BE96" s="28">
        <v>0</v>
      </c>
      <c r="BF96" s="28">
        <v>69865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0</v>
      </c>
      <c r="BY96" s="28">
        <v>0</v>
      </c>
      <c r="BZ96" s="28">
        <v>0</v>
      </c>
      <c r="CA96" s="28">
        <v>0</v>
      </c>
      <c r="CB96" s="28">
        <v>0</v>
      </c>
      <c r="CC96" s="28">
        <v>0</v>
      </c>
      <c r="CD96" s="28">
        <v>0</v>
      </c>
      <c r="CE96" s="28">
        <v>33611</v>
      </c>
      <c r="CF96" s="28">
        <v>0</v>
      </c>
      <c r="CG96" s="28">
        <v>0</v>
      </c>
      <c r="CH96" s="28">
        <v>0</v>
      </c>
      <c r="CI96" s="28">
        <v>0</v>
      </c>
      <c r="CJ96" s="28">
        <v>0</v>
      </c>
      <c r="CK96" s="28">
        <v>0</v>
      </c>
      <c r="CL96" s="28">
        <v>0</v>
      </c>
      <c r="CM96" s="28">
        <v>0</v>
      </c>
      <c r="CN96" s="28">
        <v>0</v>
      </c>
      <c r="CO96" s="28">
        <v>0</v>
      </c>
      <c r="CP96" s="28">
        <v>0</v>
      </c>
      <c r="CQ96" s="28">
        <v>69865</v>
      </c>
      <c r="CR96" s="28">
        <v>0</v>
      </c>
      <c r="CS96" s="28">
        <v>0</v>
      </c>
      <c r="CT96" s="28">
        <v>0</v>
      </c>
      <c r="CU96" s="28">
        <v>0</v>
      </c>
      <c r="CV96" s="28">
        <v>0</v>
      </c>
      <c r="CW96" s="28">
        <v>0</v>
      </c>
      <c r="CX96" s="28">
        <v>0</v>
      </c>
      <c r="CY96" s="28">
        <v>0</v>
      </c>
      <c r="CZ96" s="28">
        <v>0</v>
      </c>
      <c r="DA96" s="28">
        <v>0</v>
      </c>
      <c r="DB96" s="28">
        <v>69865</v>
      </c>
      <c r="DC96" s="28">
        <v>69865</v>
      </c>
      <c r="DD96" s="28">
        <v>0</v>
      </c>
      <c r="DE96" s="28">
        <v>0</v>
      </c>
      <c r="DF96" s="28">
        <v>0</v>
      </c>
      <c r="DG96" s="28">
        <v>158847</v>
      </c>
      <c r="DH96" s="28">
        <v>0</v>
      </c>
      <c r="DI96" s="28">
        <v>0</v>
      </c>
      <c r="DJ96" s="28">
        <v>69865</v>
      </c>
    </row>
    <row r="97" spans="1:114" ht="13.5" customHeight="1" x14ac:dyDescent="0.55000000000000004">
      <c r="A97" s="26" t="s">
        <v>42</v>
      </c>
      <c r="B97" s="27" t="s">
        <v>224</v>
      </c>
      <c r="C97" s="26" t="s">
        <v>225</v>
      </c>
      <c r="D97" s="28">
        <v>102396</v>
      </c>
      <c r="E97" s="28">
        <v>4916</v>
      </c>
      <c r="F97" s="28">
        <v>0</v>
      </c>
      <c r="G97" s="28">
        <v>0</v>
      </c>
      <c r="H97" s="28">
        <v>0</v>
      </c>
      <c r="I97" s="28">
        <v>4916</v>
      </c>
      <c r="J97" s="29" t="s">
        <v>45</v>
      </c>
      <c r="K97" s="28">
        <v>0</v>
      </c>
      <c r="L97" s="28">
        <v>97480</v>
      </c>
      <c r="M97" s="28">
        <v>19877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9" t="s">
        <v>45</v>
      </c>
      <c r="T97" s="28">
        <v>0</v>
      </c>
      <c r="U97" s="28">
        <v>19877</v>
      </c>
      <c r="V97" s="28">
        <v>122273</v>
      </c>
      <c r="W97" s="28">
        <v>4916</v>
      </c>
      <c r="X97" s="28">
        <v>0</v>
      </c>
      <c r="Y97" s="28">
        <v>0</v>
      </c>
      <c r="Z97" s="28">
        <v>0</v>
      </c>
      <c r="AA97" s="28">
        <v>4916</v>
      </c>
      <c r="AB97" s="29" t="s">
        <v>45</v>
      </c>
      <c r="AC97" s="28">
        <v>0</v>
      </c>
      <c r="AD97" s="28">
        <v>117357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8">
        <v>0</v>
      </c>
      <c r="AK97" s="28">
        <v>0</v>
      </c>
      <c r="AL97" s="28">
        <v>0</v>
      </c>
      <c r="AM97" s="28">
        <v>24695</v>
      </c>
      <c r="AN97" s="28">
        <v>0</v>
      </c>
      <c r="AO97" s="28">
        <v>0</v>
      </c>
      <c r="AP97" s="28">
        <v>0</v>
      </c>
      <c r="AQ97" s="28">
        <v>0</v>
      </c>
      <c r="AR97" s="28">
        <v>0</v>
      </c>
      <c r="AS97" s="28">
        <v>0</v>
      </c>
      <c r="AT97" s="28">
        <v>0</v>
      </c>
      <c r="AU97" s="28">
        <v>0</v>
      </c>
      <c r="AV97" s="28">
        <v>0</v>
      </c>
      <c r="AW97" s="28">
        <v>0</v>
      </c>
      <c r="AX97" s="28">
        <v>24695</v>
      </c>
      <c r="AY97" s="28">
        <v>24695</v>
      </c>
      <c r="AZ97" s="28">
        <v>0</v>
      </c>
      <c r="BA97" s="28">
        <v>0</v>
      </c>
      <c r="BB97" s="28">
        <v>0</v>
      </c>
      <c r="BC97" s="28">
        <v>77701</v>
      </c>
      <c r="BD97" s="28">
        <v>0</v>
      </c>
      <c r="BE97" s="28">
        <v>0</v>
      </c>
      <c r="BF97" s="28">
        <v>24695</v>
      </c>
      <c r="BG97" s="28">
        <v>0</v>
      </c>
      <c r="BH97" s="28">
        <v>0</v>
      </c>
      <c r="BI97" s="28">
        <v>0</v>
      </c>
      <c r="BJ97" s="28">
        <v>0</v>
      </c>
      <c r="BK97" s="28">
        <v>0</v>
      </c>
      <c r="BL97" s="28">
        <v>0</v>
      </c>
      <c r="BM97" s="28">
        <v>0</v>
      </c>
      <c r="BN97" s="28">
        <v>0</v>
      </c>
      <c r="BO97" s="28">
        <v>0</v>
      </c>
      <c r="BP97" s="28">
        <v>0</v>
      </c>
      <c r="BQ97" s="28">
        <v>0</v>
      </c>
      <c r="BR97" s="28">
        <v>0</v>
      </c>
      <c r="BS97" s="28">
        <v>0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>
        <v>0</v>
      </c>
      <c r="CC97" s="28">
        <v>0</v>
      </c>
      <c r="CD97" s="28">
        <v>0</v>
      </c>
      <c r="CE97" s="28">
        <v>19877</v>
      </c>
      <c r="CF97" s="28">
        <v>0</v>
      </c>
      <c r="CG97" s="28">
        <v>0</v>
      </c>
      <c r="CH97" s="28">
        <v>0</v>
      </c>
      <c r="CI97" s="28">
        <v>0</v>
      </c>
      <c r="CJ97" s="28">
        <v>0</v>
      </c>
      <c r="CK97" s="28">
        <v>0</v>
      </c>
      <c r="CL97" s="28">
        <v>0</v>
      </c>
      <c r="CM97" s="28">
        <v>0</v>
      </c>
      <c r="CN97" s="28">
        <v>0</v>
      </c>
      <c r="CO97" s="28">
        <v>0</v>
      </c>
      <c r="CP97" s="28">
        <v>0</v>
      </c>
      <c r="CQ97" s="28">
        <v>24695</v>
      </c>
      <c r="CR97" s="28">
        <v>0</v>
      </c>
      <c r="CS97" s="28">
        <v>0</v>
      </c>
      <c r="CT97" s="28">
        <v>0</v>
      </c>
      <c r="CU97" s="28">
        <v>0</v>
      </c>
      <c r="CV97" s="28">
        <v>0</v>
      </c>
      <c r="CW97" s="28">
        <v>0</v>
      </c>
      <c r="CX97" s="28">
        <v>0</v>
      </c>
      <c r="CY97" s="28">
        <v>0</v>
      </c>
      <c r="CZ97" s="28">
        <v>0</v>
      </c>
      <c r="DA97" s="28">
        <v>0</v>
      </c>
      <c r="DB97" s="28">
        <v>24695</v>
      </c>
      <c r="DC97" s="28">
        <v>24695</v>
      </c>
      <c r="DD97" s="28">
        <v>0</v>
      </c>
      <c r="DE97" s="28">
        <v>0</v>
      </c>
      <c r="DF97" s="28">
        <v>0</v>
      </c>
      <c r="DG97" s="28">
        <v>97578</v>
      </c>
      <c r="DH97" s="28">
        <v>0</v>
      </c>
      <c r="DI97" s="28">
        <v>0</v>
      </c>
      <c r="DJ97" s="28">
        <v>24695</v>
      </c>
    </row>
    <row r="98" spans="1:114" ht="13.5" customHeight="1" x14ac:dyDescent="0.55000000000000004">
      <c r="A98" s="26" t="s">
        <v>42</v>
      </c>
      <c r="B98" s="27" t="s">
        <v>226</v>
      </c>
      <c r="C98" s="26" t="s">
        <v>227</v>
      </c>
      <c r="D98" s="28">
        <v>95614</v>
      </c>
      <c r="E98" s="28">
        <v>2989</v>
      </c>
      <c r="F98" s="28">
        <v>0</v>
      </c>
      <c r="G98" s="28">
        <v>0</v>
      </c>
      <c r="H98" s="28">
        <v>0</v>
      </c>
      <c r="I98" s="28">
        <v>2989</v>
      </c>
      <c r="J98" s="29" t="s">
        <v>45</v>
      </c>
      <c r="K98" s="28">
        <v>0</v>
      </c>
      <c r="L98" s="28">
        <v>92625</v>
      </c>
      <c r="M98" s="28">
        <v>18117</v>
      </c>
      <c r="N98" s="28">
        <v>0</v>
      </c>
      <c r="O98" s="28">
        <v>0</v>
      </c>
      <c r="P98" s="28">
        <v>0</v>
      </c>
      <c r="Q98" s="28">
        <v>0</v>
      </c>
      <c r="R98" s="28">
        <v>0</v>
      </c>
      <c r="S98" s="29" t="s">
        <v>45</v>
      </c>
      <c r="T98" s="28">
        <v>0</v>
      </c>
      <c r="U98" s="28">
        <v>18117</v>
      </c>
      <c r="V98" s="28">
        <v>113731</v>
      </c>
      <c r="W98" s="28">
        <v>2989</v>
      </c>
      <c r="X98" s="28">
        <v>0</v>
      </c>
      <c r="Y98" s="28">
        <v>0</v>
      </c>
      <c r="Z98" s="28">
        <v>0</v>
      </c>
      <c r="AA98" s="28">
        <v>2989</v>
      </c>
      <c r="AB98" s="29" t="s">
        <v>45</v>
      </c>
      <c r="AC98" s="28">
        <v>0</v>
      </c>
      <c r="AD98" s="28">
        <v>110742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28">
        <v>8136</v>
      </c>
      <c r="AM98" s="28">
        <v>12078</v>
      </c>
      <c r="AN98" s="28">
        <v>3044</v>
      </c>
      <c r="AO98" s="28">
        <v>3044</v>
      </c>
      <c r="AP98" s="28">
        <v>0</v>
      </c>
      <c r="AQ98" s="28">
        <v>0</v>
      </c>
      <c r="AR98" s="28">
        <v>0</v>
      </c>
      <c r="AS98" s="28">
        <v>894</v>
      </c>
      <c r="AT98" s="28">
        <v>894</v>
      </c>
      <c r="AU98" s="28">
        <v>0</v>
      </c>
      <c r="AV98" s="28">
        <v>0</v>
      </c>
      <c r="AW98" s="28">
        <v>0</v>
      </c>
      <c r="AX98" s="28">
        <v>8140</v>
      </c>
      <c r="AY98" s="28">
        <v>8140</v>
      </c>
      <c r="AZ98" s="28">
        <v>0</v>
      </c>
      <c r="BA98" s="28">
        <v>0</v>
      </c>
      <c r="BB98" s="28">
        <v>0</v>
      </c>
      <c r="BC98" s="28">
        <v>75400</v>
      </c>
      <c r="BD98" s="28">
        <v>0</v>
      </c>
      <c r="BE98" s="28">
        <v>0</v>
      </c>
      <c r="BF98" s="28">
        <v>12078</v>
      </c>
      <c r="BG98" s="28">
        <v>0</v>
      </c>
      <c r="BH98" s="28">
        <v>0</v>
      </c>
      <c r="BI98" s="28">
        <v>0</v>
      </c>
      <c r="BJ98" s="28">
        <v>0</v>
      </c>
      <c r="BK98" s="28">
        <v>0</v>
      </c>
      <c r="BL98" s="28">
        <v>0</v>
      </c>
      <c r="BM98" s="28">
        <v>0</v>
      </c>
      <c r="BN98" s="28">
        <v>0</v>
      </c>
      <c r="BO98" s="28">
        <v>0</v>
      </c>
      <c r="BP98" s="28">
        <v>0</v>
      </c>
      <c r="BQ98" s="28">
        <v>0</v>
      </c>
      <c r="BR98" s="28">
        <v>0</v>
      </c>
      <c r="BS98" s="28">
        <v>0</v>
      </c>
      <c r="BT98" s="28">
        <v>0</v>
      </c>
      <c r="BU98" s="28">
        <v>0</v>
      </c>
      <c r="BV98" s="28">
        <v>0</v>
      </c>
      <c r="BW98" s="28">
        <v>0</v>
      </c>
      <c r="BX98" s="28">
        <v>0</v>
      </c>
      <c r="BY98" s="28">
        <v>0</v>
      </c>
      <c r="BZ98" s="28">
        <v>0</v>
      </c>
      <c r="CA98" s="28">
        <v>0</v>
      </c>
      <c r="CB98" s="28">
        <v>0</v>
      </c>
      <c r="CC98" s="28">
        <v>0</v>
      </c>
      <c r="CD98" s="28">
        <v>0</v>
      </c>
      <c r="CE98" s="28">
        <v>18117</v>
      </c>
      <c r="CF98" s="28">
        <v>0</v>
      </c>
      <c r="CG98" s="28">
        <v>0</v>
      </c>
      <c r="CH98" s="28">
        <v>0</v>
      </c>
      <c r="CI98" s="28">
        <v>0</v>
      </c>
      <c r="CJ98" s="28">
        <v>0</v>
      </c>
      <c r="CK98" s="28">
        <v>0</v>
      </c>
      <c r="CL98" s="28">
        <v>0</v>
      </c>
      <c r="CM98" s="28">
        <v>0</v>
      </c>
      <c r="CN98" s="28">
        <v>0</v>
      </c>
      <c r="CO98" s="28">
        <v>0</v>
      </c>
      <c r="CP98" s="28">
        <v>8136</v>
      </c>
      <c r="CQ98" s="28">
        <v>12078</v>
      </c>
      <c r="CR98" s="28">
        <v>3044</v>
      </c>
      <c r="CS98" s="28">
        <v>3044</v>
      </c>
      <c r="CT98" s="28">
        <v>0</v>
      </c>
      <c r="CU98" s="28">
        <v>0</v>
      </c>
      <c r="CV98" s="28">
        <v>0</v>
      </c>
      <c r="CW98" s="28">
        <v>894</v>
      </c>
      <c r="CX98" s="28">
        <v>894</v>
      </c>
      <c r="CY98" s="28">
        <v>0</v>
      </c>
      <c r="CZ98" s="28">
        <v>0</v>
      </c>
      <c r="DA98" s="28">
        <v>0</v>
      </c>
      <c r="DB98" s="28">
        <v>8140</v>
      </c>
      <c r="DC98" s="28">
        <v>8140</v>
      </c>
      <c r="DD98" s="28">
        <v>0</v>
      </c>
      <c r="DE98" s="28">
        <v>0</v>
      </c>
      <c r="DF98" s="28">
        <v>0</v>
      </c>
      <c r="DG98" s="28">
        <v>93517</v>
      </c>
      <c r="DH98" s="28">
        <v>0</v>
      </c>
      <c r="DI98" s="28">
        <v>0</v>
      </c>
      <c r="DJ98" s="28">
        <v>12078</v>
      </c>
    </row>
    <row r="99" spans="1:114" ht="13.5" customHeight="1" x14ac:dyDescent="0.55000000000000004">
      <c r="A99" s="26" t="s">
        <v>42</v>
      </c>
      <c r="B99" s="27" t="s">
        <v>228</v>
      </c>
      <c r="C99" s="26" t="s">
        <v>229</v>
      </c>
      <c r="D99" s="28">
        <v>147554</v>
      </c>
      <c r="E99" s="28">
        <v>14459</v>
      </c>
      <c r="F99" s="28">
        <v>0</v>
      </c>
      <c r="G99" s="28">
        <v>0</v>
      </c>
      <c r="H99" s="28">
        <v>0</v>
      </c>
      <c r="I99" s="28">
        <v>7889</v>
      </c>
      <c r="J99" s="29" t="s">
        <v>45</v>
      </c>
      <c r="K99" s="28">
        <v>6570</v>
      </c>
      <c r="L99" s="28">
        <v>133095</v>
      </c>
      <c r="M99" s="28">
        <v>31398</v>
      </c>
      <c r="N99" s="28">
        <v>9175</v>
      </c>
      <c r="O99" s="28">
        <v>0</v>
      </c>
      <c r="P99" s="28">
        <v>0</v>
      </c>
      <c r="Q99" s="28">
        <v>0</v>
      </c>
      <c r="R99" s="28">
        <v>9175</v>
      </c>
      <c r="S99" s="29" t="s">
        <v>45</v>
      </c>
      <c r="T99" s="28">
        <v>0</v>
      </c>
      <c r="U99" s="28">
        <v>22223</v>
      </c>
      <c r="V99" s="28">
        <v>178952</v>
      </c>
      <c r="W99" s="28">
        <v>23634</v>
      </c>
      <c r="X99" s="28">
        <v>0</v>
      </c>
      <c r="Y99" s="28">
        <v>0</v>
      </c>
      <c r="Z99" s="28">
        <v>0</v>
      </c>
      <c r="AA99" s="28">
        <v>17064</v>
      </c>
      <c r="AB99" s="29" t="s">
        <v>45</v>
      </c>
      <c r="AC99" s="28">
        <v>6570</v>
      </c>
      <c r="AD99" s="28">
        <v>155318</v>
      </c>
      <c r="AE99" s="28">
        <v>0</v>
      </c>
      <c r="AF99" s="28">
        <v>0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28">
        <v>11170</v>
      </c>
      <c r="AM99" s="28">
        <v>63565</v>
      </c>
      <c r="AN99" s="28">
        <v>8848</v>
      </c>
      <c r="AO99" s="28">
        <v>8848</v>
      </c>
      <c r="AP99" s="28">
        <v>0</v>
      </c>
      <c r="AQ99" s="28">
        <v>0</v>
      </c>
      <c r="AR99" s="28">
        <v>0</v>
      </c>
      <c r="AS99" s="28">
        <v>0</v>
      </c>
      <c r="AT99" s="28">
        <v>0</v>
      </c>
      <c r="AU99" s="28">
        <v>0</v>
      </c>
      <c r="AV99" s="28">
        <v>0</v>
      </c>
      <c r="AW99" s="28">
        <v>0</v>
      </c>
      <c r="AX99" s="28">
        <v>54717</v>
      </c>
      <c r="AY99" s="28">
        <v>54717</v>
      </c>
      <c r="AZ99" s="28">
        <v>0</v>
      </c>
      <c r="BA99" s="28">
        <v>0</v>
      </c>
      <c r="BB99" s="28">
        <v>0</v>
      </c>
      <c r="BC99" s="28">
        <v>72304</v>
      </c>
      <c r="BD99" s="28">
        <v>0</v>
      </c>
      <c r="BE99" s="28">
        <v>515</v>
      </c>
      <c r="BF99" s="28">
        <v>64080</v>
      </c>
      <c r="BG99" s="28">
        <v>0</v>
      </c>
      <c r="BH99" s="28">
        <v>0</v>
      </c>
      <c r="BI99" s="28">
        <v>0</v>
      </c>
      <c r="BJ99" s="28">
        <v>0</v>
      </c>
      <c r="BK99" s="28">
        <v>0</v>
      </c>
      <c r="BL99" s="28">
        <v>0</v>
      </c>
      <c r="BM99" s="28">
        <v>0</v>
      </c>
      <c r="BN99" s="28">
        <v>0</v>
      </c>
      <c r="BO99" s="28">
        <v>31398</v>
      </c>
      <c r="BP99" s="28">
        <v>4970</v>
      </c>
      <c r="BQ99" s="28">
        <v>4970</v>
      </c>
      <c r="BR99" s="28">
        <v>0</v>
      </c>
      <c r="BS99" s="28">
        <v>0</v>
      </c>
      <c r="BT99" s="28">
        <v>0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26428</v>
      </c>
      <c r="CA99" s="28">
        <v>21562</v>
      </c>
      <c r="CB99" s="28">
        <v>0</v>
      </c>
      <c r="CC99" s="28">
        <v>4866</v>
      </c>
      <c r="CD99" s="28">
        <v>0</v>
      </c>
      <c r="CE99" s="28">
        <v>0</v>
      </c>
      <c r="CF99" s="28">
        <v>0</v>
      </c>
      <c r="CG99" s="28">
        <v>0</v>
      </c>
      <c r="CH99" s="28">
        <v>31398</v>
      </c>
      <c r="CI99" s="28">
        <v>0</v>
      </c>
      <c r="CJ99" s="28">
        <v>0</v>
      </c>
      <c r="CK99" s="28">
        <v>0</v>
      </c>
      <c r="CL99" s="28">
        <v>0</v>
      </c>
      <c r="CM99" s="28">
        <v>0</v>
      </c>
      <c r="CN99" s="28">
        <v>0</v>
      </c>
      <c r="CO99" s="28">
        <v>0</v>
      </c>
      <c r="CP99" s="28">
        <v>11170</v>
      </c>
      <c r="CQ99" s="28">
        <v>94963</v>
      </c>
      <c r="CR99" s="28">
        <v>13818</v>
      </c>
      <c r="CS99" s="28">
        <v>13818</v>
      </c>
      <c r="CT99" s="28">
        <v>0</v>
      </c>
      <c r="CU99" s="28">
        <v>0</v>
      </c>
      <c r="CV99" s="28">
        <v>0</v>
      </c>
      <c r="CW99" s="28">
        <v>0</v>
      </c>
      <c r="CX99" s="28">
        <v>0</v>
      </c>
      <c r="CY99" s="28">
        <v>0</v>
      </c>
      <c r="CZ99" s="28">
        <v>0</v>
      </c>
      <c r="DA99" s="28">
        <v>0</v>
      </c>
      <c r="DB99" s="28">
        <v>81145</v>
      </c>
      <c r="DC99" s="28">
        <v>76279</v>
      </c>
      <c r="DD99" s="28">
        <v>0</v>
      </c>
      <c r="DE99" s="28">
        <v>4866</v>
      </c>
      <c r="DF99" s="28">
        <v>0</v>
      </c>
      <c r="DG99" s="28">
        <v>72304</v>
      </c>
      <c r="DH99" s="28">
        <v>0</v>
      </c>
      <c r="DI99" s="28">
        <v>515</v>
      </c>
      <c r="DJ99" s="28">
        <v>95478</v>
      </c>
    </row>
    <row r="100" spans="1:114" ht="13.5" customHeight="1" x14ac:dyDescent="0.55000000000000004">
      <c r="A100" s="26" t="s">
        <v>42</v>
      </c>
      <c r="B100" s="27" t="s">
        <v>230</v>
      </c>
      <c r="C100" s="26" t="s">
        <v>231</v>
      </c>
      <c r="D100" s="28">
        <v>132466</v>
      </c>
      <c r="E100" s="28">
        <v>14139</v>
      </c>
      <c r="F100" s="28">
        <v>0</v>
      </c>
      <c r="G100" s="28">
        <v>0</v>
      </c>
      <c r="H100" s="28">
        <v>0</v>
      </c>
      <c r="I100" s="28">
        <v>14106</v>
      </c>
      <c r="J100" s="29" t="s">
        <v>45</v>
      </c>
      <c r="K100" s="28">
        <v>33</v>
      </c>
      <c r="L100" s="28">
        <v>118327</v>
      </c>
      <c r="M100" s="28">
        <v>29147</v>
      </c>
      <c r="N100" s="28">
        <v>4341</v>
      </c>
      <c r="O100" s="28">
        <v>0</v>
      </c>
      <c r="P100" s="28">
        <v>0</v>
      </c>
      <c r="Q100" s="28">
        <v>0</v>
      </c>
      <c r="R100" s="28">
        <v>4335</v>
      </c>
      <c r="S100" s="29" t="s">
        <v>45</v>
      </c>
      <c r="T100" s="28">
        <v>6</v>
      </c>
      <c r="U100" s="28">
        <v>24806</v>
      </c>
      <c r="V100" s="28">
        <v>161613</v>
      </c>
      <c r="W100" s="28">
        <v>18480</v>
      </c>
      <c r="X100" s="28">
        <v>0</v>
      </c>
      <c r="Y100" s="28">
        <v>0</v>
      </c>
      <c r="Z100" s="28">
        <v>0</v>
      </c>
      <c r="AA100" s="28">
        <v>18441</v>
      </c>
      <c r="AB100" s="29" t="s">
        <v>45</v>
      </c>
      <c r="AC100" s="28">
        <v>39</v>
      </c>
      <c r="AD100" s="28">
        <v>143133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28">
        <v>0</v>
      </c>
      <c r="AM100" s="28">
        <v>39415</v>
      </c>
      <c r="AN100" s="28">
        <v>0</v>
      </c>
      <c r="AO100" s="28">
        <v>0</v>
      </c>
      <c r="AP100" s="28">
        <v>0</v>
      </c>
      <c r="AQ100" s="28">
        <v>0</v>
      </c>
      <c r="AR100" s="28">
        <v>0</v>
      </c>
      <c r="AS100" s="28">
        <v>0</v>
      </c>
      <c r="AT100" s="28">
        <v>0</v>
      </c>
      <c r="AU100" s="28">
        <v>0</v>
      </c>
      <c r="AV100" s="28">
        <v>0</v>
      </c>
      <c r="AW100" s="28">
        <v>0</v>
      </c>
      <c r="AX100" s="28">
        <v>39415</v>
      </c>
      <c r="AY100" s="28">
        <v>39272</v>
      </c>
      <c r="AZ100" s="28">
        <v>143</v>
      </c>
      <c r="BA100" s="28">
        <v>0</v>
      </c>
      <c r="BB100" s="28">
        <v>0</v>
      </c>
      <c r="BC100" s="28">
        <v>93051</v>
      </c>
      <c r="BD100" s="28">
        <v>0</v>
      </c>
      <c r="BE100" s="28">
        <v>0</v>
      </c>
      <c r="BF100" s="28">
        <v>39415</v>
      </c>
      <c r="BG100" s="28">
        <v>0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29147</v>
      </c>
      <c r="BP100" s="28">
        <v>0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29147</v>
      </c>
      <c r="CA100" s="28">
        <v>9240</v>
      </c>
      <c r="CB100" s="28">
        <v>19907</v>
      </c>
      <c r="CC100" s="28">
        <v>0</v>
      </c>
      <c r="CD100" s="28">
        <v>0</v>
      </c>
      <c r="CE100" s="28">
        <v>0</v>
      </c>
      <c r="CF100" s="28">
        <v>0</v>
      </c>
      <c r="CG100" s="28">
        <v>0</v>
      </c>
      <c r="CH100" s="28">
        <v>29147</v>
      </c>
      <c r="CI100" s="28">
        <v>0</v>
      </c>
      <c r="CJ100" s="28">
        <v>0</v>
      </c>
      <c r="CK100" s="28">
        <v>0</v>
      </c>
      <c r="CL100" s="28">
        <v>0</v>
      </c>
      <c r="CM100" s="28">
        <v>0</v>
      </c>
      <c r="CN100" s="28">
        <v>0</v>
      </c>
      <c r="CO100" s="28">
        <v>0</v>
      </c>
      <c r="CP100" s="28">
        <v>0</v>
      </c>
      <c r="CQ100" s="28">
        <v>68562</v>
      </c>
      <c r="CR100" s="28">
        <v>0</v>
      </c>
      <c r="CS100" s="28">
        <v>0</v>
      </c>
      <c r="CT100" s="28">
        <v>0</v>
      </c>
      <c r="CU100" s="28">
        <v>0</v>
      </c>
      <c r="CV100" s="28">
        <v>0</v>
      </c>
      <c r="CW100" s="28">
        <v>0</v>
      </c>
      <c r="CX100" s="28">
        <v>0</v>
      </c>
      <c r="CY100" s="28">
        <v>0</v>
      </c>
      <c r="CZ100" s="28">
        <v>0</v>
      </c>
      <c r="DA100" s="28">
        <v>0</v>
      </c>
      <c r="DB100" s="28">
        <v>68562</v>
      </c>
      <c r="DC100" s="28">
        <v>48512</v>
      </c>
      <c r="DD100" s="28">
        <v>20050</v>
      </c>
      <c r="DE100" s="28">
        <v>0</v>
      </c>
      <c r="DF100" s="28">
        <v>0</v>
      </c>
      <c r="DG100" s="28">
        <v>93051</v>
      </c>
      <c r="DH100" s="28">
        <v>0</v>
      </c>
      <c r="DI100" s="28">
        <v>0</v>
      </c>
      <c r="DJ100" s="28">
        <v>68562</v>
      </c>
    </row>
    <row r="101" spans="1:114" ht="13.5" customHeight="1" x14ac:dyDescent="0.55000000000000004">
      <c r="A101" s="26" t="s">
        <v>42</v>
      </c>
      <c r="B101" s="27" t="s">
        <v>232</v>
      </c>
      <c r="C101" s="26" t="s">
        <v>233</v>
      </c>
      <c r="D101" s="28">
        <v>186715</v>
      </c>
      <c r="E101" s="28">
        <v>7874</v>
      </c>
      <c r="F101" s="28">
        <v>0</v>
      </c>
      <c r="G101" s="28">
        <v>0</v>
      </c>
      <c r="H101" s="28">
        <v>0</v>
      </c>
      <c r="I101" s="28">
        <v>7874</v>
      </c>
      <c r="J101" s="29" t="s">
        <v>45</v>
      </c>
      <c r="K101" s="28">
        <v>0</v>
      </c>
      <c r="L101" s="28">
        <v>178841</v>
      </c>
      <c r="M101" s="28">
        <v>108115</v>
      </c>
      <c r="N101" s="28">
        <v>23310</v>
      </c>
      <c r="O101" s="28">
        <v>0</v>
      </c>
      <c r="P101" s="28">
        <v>0</v>
      </c>
      <c r="Q101" s="28">
        <v>0</v>
      </c>
      <c r="R101" s="28">
        <v>23310</v>
      </c>
      <c r="S101" s="29" t="s">
        <v>45</v>
      </c>
      <c r="T101" s="28">
        <v>0</v>
      </c>
      <c r="U101" s="28">
        <v>84805</v>
      </c>
      <c r="V101" s="28">
        <v>294830</v>
      </c>
      <c r="W101" s="28">
        <v>31184</v>
      </c>
      <c r="X101" s="28">
        <v>0</v>
      </c>
      <c r="Y101" s="28">
        <v>0</v>
      </c>
      <c r="Z101" s="28">
        <v>0</v>
      </c>
      <c r="AA101" s="28">
        <v>31184</v>
      </c>
      <c r="AB101" s="29" t="s">
        <v>45</v>
      </c>
      <c r="AC101" s="28">
        <v>0</v>
      </c>
      <c r="AD101" s="28">
        <v>263646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28">
        <v>0</v>
      </c>
      <c r="AM101" s="28">
        <v>82640</v>
      </c>
      <c r="AN101" s="28">
        <v>8140</v>
      </c>
      <c r="AO101" s="28">
        <v>8140</v>
      </c>
      <c r="AP101" s="28">
        <v>0</v>
      </c>
      <c r="AQ101" s="28">
        <v>0</v>
      </c>
      <c r="AR101" s="28">
        <v>0</v>
      </c>
      <c r="AS101" s="28">
        <v>0</v>
      </c>
      <c r="AT101" s="28">
        <v>0</v>
      </c>
      <c r="AU101" s="28">
        <v>0</v>
      </c>
      <c r="AV101" s="28">
        <v>0</v>
      </c>
      <c r="AW101" s="28">
        <v>0</v>
      </c>
      <c r="AX101" s="28">
        <v>74500</v>
      </c>
      <c r="AY101" s="28">
        <v>74500</v>
      </c>
      <c r="AZ101" s="28">
        <v>0</v>
      </c>
      <c r="BA101" s="28">
        <v>0</v>
      </c>
      <c r="BB101" s="28">
        <v>0</v>
      </c>
      <c r="BC101" s="28">
        <v>104075</v>
      </c>
      <c r="BD101" s="28">
        <v>0</v>
      </c>
      <c r="BE101" s="28">
        <v>0</v>
      </c>
      <c r="BF101" s="28">
        <v>82640</v>
      </c>
      <c r="BG101" s="28">
        <v>0</v>
      </c>
      <c r="BH101" s="28">
        <v>0</v>
      </c>
      <c r="BI101" s="28">
        <v>0</v>
      </c>
      <c r="BJ101" s="28">
        <v>0</v>
      </c>
      <c r="BK101" s="28">
        <v>0</v>
      </c>
      <c r="BL101" s="28">
        <v>0</v>
      </c>
      <c r="BM101" s="28">
        <v>0</v>
      </c>
      <c r="BN101" s="28">
        <v>0</v>
      </c>
      <c r="BO101" s="28">
        <v>108115</v>
      </c>
      <c r="BP101" s="28">
        <v>0</v>
      </c>
      <c r="BQ101" s="28">
        <v>0</v>
      </c>
      <c r="BR101" s="28">
        <v>0</v>
      </c>
      <c r="BS101" s="28">
        <v>0</v>
      </c>
      <c r="BT101" s="28">
        <v>0</v>
      </c>
      <c r="BU101" s="28">
        <v>58</v>
      </c>
      <c r="BV101" s="28">
        <v>0</v>
      </c>
      <c r="BW101" s="28">
        <v>58</v>
      </c>
      <c r="BX101" s="28">
        <v>0</v>
      </c>
      <c r="BY101" s="28">
        <v>0</v>
      </c>
      <c r="BZ101" s="28">
        <v>108057</v>
      </c>
      <c r="CA101" s="28">
        <v>74118</v>
      </c>
      <c r="CB101" s="28">
        <v>30837</v>
      </c>
      <c r="CC101" s="28">
        <v>0</v>
      </c>
      <c r="CD101" s="28">
        <v>3102</v>
      </c>
      <c r="CE101" s="28">
        <v>0</v>
      </c>
      <c r="CF101" s="28">
        <v>0</v>
      </c>
      <c r="CG101" s="28">
        <v>0</v>
      </c>
      <c r="CH101" s="28">
        <v>108115</v>
      </c>
      <c r="CI101" s="28">
        <v>0</v>
      </c>
      <c r="CJ101" s="28">
        <v>0</v>
      </c>
      <c r="CK101" s="28">
        <v>0</v>
      </c>
      <c r="CL101" s="28">
        <v>0</v>
      </c>
      <c r="CM101" s="28">
        <v>0</v>
      </c>
      <c r="CN101" s="28">
        <v>0</v>
      </c>
      <c r="CO101" s="28">
        <v>0</v>
      </c>
      <c r="CP101" s="28">
        <v>0</v>
      </c>
      <c r="CQ101" s="28">
        <v>190755</v>
      </c>
      <c r="CR101" s="28">
        <v>8140</v>
      </c>
      <c r="CS101" s="28">
        <v>8140</v>
      </c>
      <c r="CT101" s="28">
        <v>0</v>
      </c>
      <c r="CU101" s="28">
        <v>0</v>
      </c>
      <c r="CV101" s="28">
        <v>0</v>
      </c>
      <c r="CW101" s="28">
        <v>58</v>
      </c>
      <c r="CX101" s="28">
        <v>0</v>
      </c>
      <c r="CY101" s="28">
        <v>58</v>
      </c>
      <c r="CZ101" s="28">
        <v>0</v>
      </c>
      <c r="DA101" s="28">
        <v>0</v>
      </c>
      <c r="DB101" s="28">
        <v>182557</v>
      </c>
      <c r="DC101" s="28">
        <v>148618</v>
      </c>
      <c r="DD101" s="28">
        <v>30837</v>
      </c>
      <c r="DE101" s="28">
        <v>0</v>
      </c>
      <c r="DF101" s="28">
        <v>3102</v>
      </c>
      <c r="DG101" s="28">
        <v>104075</v>
      </c>
      <c r="DH101" s="28">
        <v>0</v>
      </c>
      <c r="DI101" s="28">
        <v>0</v>
      </c>
      <c r="DJ101" s="28">
        <v>190755</v>
      </c>
    </row>
    <row r="102" spans="1:114" ht="13.5" customHeight="1" x14ac:dyDescent="0.55000000000000004">
      <c r="A102" s="26" t="s">
        <v>42</v>
      </c>
      <c r="B102" s="27" t="s">
        <v>234</v>
      </c>
      <c r="C102" s="26" t="s">
        <v>235</v>
      </c>
      <c r="D102" s="28">
        <v>292397</v>
      </c>
      <c r="E102" s="28">
        <v>118405</v>
      </c>
      <c r="F102" s="28">
        <v>0</v>
      </c>
      <c r="G102" s="28">
        <v>0</v>
      </c>
      <c r="H102" s="28">
        <v>0</v>
      </c>
      <c r="I102" s="28">
        <v>112526</v>
      </c>
      <c r="J102" s="29" t="s">
        <v>45</v>
      </c>
      <c r="K102" s="28">
        <v>5879</v>
      </c>
      <c r="L102" s="28">
        <v>173992</v>
      </c>
      <c r="M102" s="28">
        <v>49413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9" t="s">
        <v>45</v>
      </c>
      <c r="T102" s="28">
        <v>0</v>
      </c>
      <c r="U102" s="28">
        <v>49413</v>
      </c>
      <c r="V102" s="28">
        <v>341810</v>
      </c>
      <c r="W102" s="28">
        <v>118405</v>
      </c>
      <c r="X102" s="28">
        <v>0</v>
      </c>
      <c r="Y102" s="28">
        <v>0</v>
      </c>
      <c r="Z102" s="28">
        <v>0</v>
      </c>
      <c r="AA102" s="28">
        <v>112526</v>
      </c>
      <c r="AB102" s="29" t="s">
        <v>45</v>
      </c>
      <c r="AC102" s="28">
        <v>5879</v>
      </c>
      <c r="AD102" s="28">
        <v>223405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28">
        <v>0</v>
      </c>
      <c r="AM102" s="28">
        <v>292397</v>
      </c>
      <c r="AN102" s="28">
        <v>21513</v>
      </c>
      <c r="AO102" s="28">
        <v>21513</v>
      </c>
      <c r="AP102" s="28">
        <v>0</v>
      </c>
      <c r="AQ102" s="28">
        <v>0</v>
      </c>
      <c r="AR102" s="28">
        <v>0</v>
      </c>
      <c r="AS102" s="28">
        <v>109804</v>
      </c>
      <c r="AT102" s="28">
        <v>3798</v>
      </c>
      <c r="AU102" s="28">
        <v>90979</v>
      </c>
      <c r="AV102" s="28">
        <v>15027</v>
      </c>
      <c r="AW102" s="28">
        <v>0</v>
      </c>
      <c r="AX102" s="28">
        <v>161080</v>
      </c>
      <c r="AY102" s="28">
        <v>67580</v>
      </c>
      <c r="AZ102" s="28">
        <v>81932</v>
      </c>
      <c r="BA102" s="28">
        <v>11568</v>
      </c>
      <c r="BB102" s="28">
        <v>0</v>
      </c>
      <c r="BC102" s="28">
        <v>0</v>
      </c>
      <c r="BD102" s="28">
        <v>0</v>
      </c>
      <c r="BE102" s="28">
        <v>0</v>
      </c>
      <c r="BF102" s="28">
        <v>292397</v>
      </c>
      <c r="BG102" s="28">
        <v>0</v>
      </c>
      <c r="BH102" s="28">
        <v>0</v>
      </c>
      <c r="BI102" s="28">
        <v>0</v>
      </c>
      <c r="BJ102" s="28">
        <v>0</v>
      </c>
      <c r="BK102" s="28">
        <v>0</v>
      </c>
      <c r="BL102" s="28">
        <v>0</v>
      </c>
      <c r="BM102" s="28">
        <v>0</v>
      </c>
      <c r="BN102" s="28">
        <v>0</v>
      </c>
      <c r="BO102" s="28">
        <v>0</v>
      </c>
      <c r="BP102" s="28">
        <v>0</v>
      </c>
      <c r="BQ102" s="28">
        <v>0</v>
      </c>
      <c r="BR102" s="28">
        <v>0</v>
      </c>
      <c r="BS102" s="28">
        <v>0</v>
      </c>
      <c r="BT102" s="28">
        <v>0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>
        <v>0</v>
      </c>
      <c r="CC102" s="28">
        <v>0</v>
      </c>
      <c r="CD102" s="28">
        <v>0</v>
      </c>
      <c r="CE102" s="28">
        <v>49413</v>
      </c>
      <c r="CF102" s="28">
        <v>0</v>
      </c>
      <c r="CG102" s="28">
        <v>0</v>
      </c>
      <c r="CH102" s="28">
        <v>0</v>
      </c>
      <c r="CI102" s="28">
        <v>0</v>
      </c>
      <c r="CJ102" s="28">
        <v>0</v>
      </c>
      <c r="CK102" s="28">
        <v>0</v>
      </c>
      <c r="CL102" s="28">
        <v>0</v>
      </c>
      <c r="CM102" s="28">
        <v>0</v>
      </c>
      <c r="CN102" s="28">
        <v>0</v>
      </c>
      <c r="CO102" s="28">
        <v>0</v>
      </c>
      <c r="CP102" s="28">
        <v>0</v>
      </c>
      <c r="CQ102" s="28">
        <v>292397</v>
      </c>
      <c r="CR102" s="28">
        <v>21513</v>
      </c>
      <c r="CS102" s="28">
        <v>21513</v>
      </c>
      <c r="CT102" s="28">
        <v>0</v>
      </c>
      <c r="CU102" s="28">
        <v>0</v>
      </c>
      <c r="CV102" s="28">
        <v>0</v>
      </c>
      <c r="CW102" s="28">
        <v>109804</v>
      </c>
      <c r="CX102" s="28">
        <v>3798</v>
      </c>
      <c r="CY102" s="28">
        <v>90979</v>
      </c>
      <c r="CZ102" s="28">
        <v>15027</v>
      </c>
      <c r="DA102" s="28">
        <v>0</v>
      </c>
      <c r="DB102" s="28">
        <v>161080</v>
      </c>
      <c r="DC102" s="28">
        <v>67580</v>
      </c>
      <c r="DD102" s="28">
        <v>81932</v>
      </c>
      <c r="DE102" s="28">
        <v>11568</v>
      </c>
      <c r="DF102" s="28">
        <v>0</v>
      </c>
      <c r="DG102" s="28">
        <v>49413</v>
      </c>
      <c r="DH102" s="28">
        <v>0</v>
      </c>
      <c r="DI102" s="28">
        <v>0</v>
      </c>
      <c r="DJ102" s="28">
        <v>292397</v>
      </c>
    </row>
    <row r="103" spans="1:114" ht="13.5" customHeight="1" x14ac:dyDescent="0.55000000000000004">
      <c r="A103" s="26" t="s">
        <v>42</v>
      </c>
      <c r="B103" s="27" t="s">
        <v>236</v>
      </c>
      <c r="C103" s="26" t="s">
        <v>237</v>
      </c>
      <c r="D103" s="28">
        <v>112461</v>
      </c>
      <c r="E103" s="28">
        <v>47972</v>
      </c>
      <c r="F103" s="28">
        <v>0</v>
      </c>
      <c r="G103" s="28">
        <v>0</v>
      </c>
      <c r="H103" s="28">
        <v>0</v>
      </c>
      <c r="I103" s="28">
        <v>0</v>
      </c>
      <c r="J103" s="29" t="s">
        <v>45</v>
      </c>
      <c r="K103" s="28">
        <v>47972</v>
      </c>
      <c r="L103" s="28">
        <v>64489</v>
      </c>
      <c r="M103" s="28">
        <v>37109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9" t="s">
        <v>45</v>
      </c>
      <c r="T103" s="28">
        <v>0</v>
      </c>
      <c r="U103" s="28">
        <v>37109</v>
      </c>
      <c r="V103" s="28">
        <v>149570</v>
      </c>
      <c r="W103" s="28">
        <v>47972</v>
      </c>
      <c r="X103" s="28">
        <v>0</v>
      </c>
      <c r="Y103" s="28">
        <v>0</v>
      </c>
      <c r="Z103" s="28">
        <v>0</v>
      </c>
      <c r="AA103" s="28">
        <v>0</v>
      </c>
      <c r="AB103" s="29" t="s">
        <v>45</v>
      </c>
      <c r="AC103" s="28">
        <v>47972</v>
      </c>
      <c r="AD103" s="28">
        <v>101598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112461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8">
        <v>45458</v>
      </c>
      <c r="AT103" s="28">
        <v>0</v>
      </c>
      <c r="AU103" s="28">
        <v>7890</v>
      </c>
      <c r="AV103" s="28">
        <v>37568</v>
      </c>
      <c r="AW103" s="28">
        <v>0</v>
      </c>
      <c r="AX103" s="28">
        <v>67003</v>
      </c>
      <c r="AY103" s="28">
        <v>25901</v>
      </c>
      <c r="AZ103" s="28">
        <v>16839</v>
      </c>
      <c r="BA103" s="28">
        <v>23989</v>
      </c>
      <c r="BB103" s="28">
        <v>274</v>
      </c>
      <c r="BC103" s="28">
        <v>0</v>
      </c>
      <c r="BD103" s="28">
        <v>0</v>
      </c>
      <c r="BE103" s="28">
        <v>0</v>
      </c>
      <c r="BF103" s="28">
        <v>112461</v>
      </c>
      <c r="BG103" s="28">
        <v>0</v>
      </c>
      <c r="BH103" s="28">
        <v>0</v>
      </c>
      <c r="BI103" s="28">
        <v>0</v>
      </c>
      <c r="BJ103" s="28">
        <v>0</v>
      </c>
      <c r="BK103" s="28">
        <v>0</v>
      </c>
      <c r="BL103" s="28">
        <v>0</v>
      </c>
      <c r="BM103" s="28">
        <v>0</v>
      </c>
      <c r="BN103" s="28">
        <v>0</v>
      </c>
      <c r="BO103" s="28">
        <v>0</v>
      </c>
      <c r="BP103" s="28">
        <v>0</v>
      </c>
      <c r="BQ103" s="28">
        <v>0</v>
      </c>
      <c r="BR103" s="28">
        <v>0</v>
      </c>
      <c r="BS103" s="28">
        <v>0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>
        <v>0</v>
      </c>
      <c r="CC103" s="28">
        <v>0</v>
      </c>
      <c r="CD103" s="28">
        <v>0</v>
      </c>
      <c r="CE103" s="28">
        <v>37109</v>
      </c>
      <c r="CF103" s="28">
        <v>0</v>
      </c>
      <c r="CG103" s="28">
        <v>0</v>
      </c>
      <c r="CH103" s="28">
        <v>0</v>
      </c>
      <c r="CI103" s="28">
        <v>0</v>
      </c>
      <c r="CJ103" s="28">
        <v>0</v>
      </c>
      <c r="CK103" s="28">
        <v>0</v>
      </c>
      <c r="CL103" s="28">
        <v>0</v>
      </c>
      <c r="CM103" s="28">
        <v>0</v>
      </c>
      <c r="CN103" s="28">
        <v>0</v>
      </c>
      <c r="CO103" s="28">
        <v>0</v>
      </c>
      <c r="CP103" s="28">
        <v>0</v>
      </c>
      <c r="CQ103" s="28">
        <v>112461</v>
      </c>
      <c r="CR103" s="28">
        <v>0</v>
      </c>
      <c r="CS103" s="28">
        <v>0</v>
      </c>
      <c r="CT103" s="28">
        <v>0</v>
      </c>
      <c r="CU103" s="28">
        <v>0</v>
      </c>
      <c r="CV103" s="28">
        <v>0</v>
      </c>
      <c r="CW103" s="28">
        <v>45458</v>
      </c>
      <c r="CX103" s="28">
        <v>0</v>
      </c>
      <c r="CY103" s="28">
        <v>7890</v>
      </c>
      <c r="CZ103" s="28">
        <v>37568</v>
      </c>
      <c r="DA103" s="28">
        <v>0</v>
      </c>
      <c r="DB103" s="28">
        <v>67003</v>
      </c>
      <c r="DC103" s="28">
        <v>25901</v>
      </c>
      <c r="DD103" s="28">
        <v>16839</v>
      </c>
      <c r="DE103" s="28">
        <v>23989</v>
      </c>
      <c r="DF103" s="28">
        <v>274</v>
      </c>
      <c r="DG103" s="28">
        <v>37109</v>
      </c>
      <c r="DH103" s="28">
        <v>0</v>
      </c>
      <c r="DI103" s="28">
        <v>0</v>
      </c>
      <c r="DJ103" s="28">
        <v>112461</v>
      </c>
    </row>
    <row r="104" spans="1:114" ht="13.5" customHeight="1" x14ac:dyDescent="0.55000000000000004">
      <c r="A104" s="26" t="s">
        <v>42</v>
      </c>
      <c r="B104" s="27" t="s">
        <v>238</v>
      </c>
      <c r="C104" s="26" t="s">
        <v>239</v>
      </c>
      <c r="D104" s="28">
        <v>115501</v>
      </c>
      <c r="E104" s="28">
        <v>4111</v>
      </c>
      <c r="F104" s="28">
        <v>0</v>
      </c>
      <c r="G104" s="28">
        <v>0</v>
      </c>
      <c r="H104" s="28">
        <v>0</v>
      </c>
      <c r="I104" s="28">
        <v>1653</v>
      </c>
      <c r="J104" s="29" t="s">
        <v>45</v>
      </c>
      <c r="K104" s="28">
        <v>2458</v>
      </c>
      <c r="L104" s="28">
        <v>111390</v>
      </c>
      <c r="M104" s="28">
        <v>26614</v>
      </c>
      <c r="N104" s="28">
        <v>0</v>
      </c>
      <c r="O104" s="28">
        <v>0</v>
      </c>
      <c r="P104" s="28">
        <v>0</v>
      </c>
      <c r="Q104" s="28">
        <v>0</v>
      </c>
      <c r="R104" s="28">
        <v>0</v>
      </c>
      <c r="S104" s="29" t="s">
        <v>45</v>
      </c>
      <c r="T104" s="28">
        <v>0</v>
      </c>
      <c r="U104" s="28">
        <v>26614</v>
      </c>
      <c r="V104" s="28">
        <v>142115</v>
      </c>
      <c r="W104" s="28">
        <v>4111</v>
      </c>
      <c r="X104" s="28">
        <v>0</v>
      </c>
      <c r="Y104" s="28">
        <v>0</v>
      </c>
      <c r="Z104" s="28">
        <v>0</v>
      </c>
      <c r="AA104" s="28">
        <v>1653</v>
      </c>
      <c r="AB104" s="29" t="s">
        <v>45</v>
      </c>
      <c r="AC104" s="28">
        <v>2458</v>
      </c>
      <c r="AD104" s="28">
        <v>138004</v>
      </c>
      <c r="AE104" s="28">
        <v>32934</v>
      </c>
      <c r="AF104" s="28">
        <v>0</v>
      </c>
      <c r="AG104" s="28">
        <v>0</v>
      </c>
      <c r="AH104" s="28">
        <v>0</v>
      </c>
      <c r="AI104" s="28">
        <v>0</v>
      </c>
      <c r="AJ104" s="28">
        <v>0</v>
      </c>
      <c r="AK104" s="28">
        <v>32934</v>
      </c>
      <c r="AL104" s="28">
        <v>0</v>
      </c>
      <c r="AM104" s="28">
        <v>82567</v>
      </c>
      <c r="AN104" s="28">
        <v>4449</v>
      </c>
      <c r="AO104" s="28">
        <v>4449</v>
      </c>
      <c r="AP104" s="28">
        <v>0</v>
      </c>
      <c r="AQ104" s="28">
        <v>0</v>
      </c>
      <c r="AR104" s="28">
        <v>0</v>
      </c>
      <c r="AS104" s="28">
        <v>31272</v>
      </c>
      <c r="AT104" s="28">
        <v>5599</v>
      </c>
      <c r="AU104" s="28">
        <v>2793</v>
      </c>
      <c r="AV104" s="28">
        <v>22880</v>
      </c>
      <c r="AW104" s="28">
        <v>17060</v>
      </c>
      <c r="AX104" s="28">
        <v>29786</v>
      </c>
      <c r="AY104" s="28">
        <v>22999</v>
      </c>
      <c r="AZ104" s="28">
        <v>406</v>
      </c>
      <c r="BA104" s="28">
        <v>6381</v>
      </c>
      <c r="BB104" s="28">
        <v>0</v>
      </c>
      <c r="BC104" s="28">
        <v>0</v>
      </c>
      <c r="BD104" s="28">
        <v>0</v>
      </c>
      <c r="BE104" s="28">
        <v>0</v>
      </c>
      <c r="BF104" s="28">
        <v>115501</v>
      </c>
      <c r="BG104" s="28">
        <v>0</v>
      </c>
      <c r="BH104" s="28">
        <v>0</v>
      </c>
      <c r="BI104" s="28">
        <v>0</v>
      </c>
      <c r="BJ104" s="28">
        <v>0</v>
      </c>
      <c r="BK104" s="28">
        <v>0</v>
      </c>
      <c r="BL104" s="28">
        <v>0</v>
      </c>
      <c r="BM104" s="28">
        <v>0</v>
      </c>
      <c r="BN104" s="28">
        <v>0</v>
      </c>
      <c r="BO104" s="28">
        <v>556</v>
      </c>
      <c r="BP104" s="28">
        <v>556</v>
      </c>
      <c r="BQ104" s="28">
        <v>556</v>
      </c>
      <c r="BR104" s="28">
        <v>0</v>
      </c>
      <c r="BS104" s="28">
        <v>0</v>
      </c>
      <c r="BT104" s="28">
        <v>0</v>
      </c>
      <c r="BU104" s="28">
        <v>0</v>
      </c>
      <c r="BV104" s="28">
        <v>0</v>
      </c>
      <c r="BW104" s="28">
        <v>0</v>
      </c>
      <c r="BX104" s="28">
        <v>0</v>
      </c>
      <c r="BY104" s="28">
        <v>0</v>
      </c>
      <c r="BZ104" s="28">
        <v>0</v>
      </c>
      <c r="CA104" s="28">
        <v>0</v>
      </c>
      <c r="CB104" s="28">
        <v>0</v>
      </c>
      <c r="CC104" s="28">
        <v>0</v>
      </c>
      <c r="CD104" s="28">
        <v>0</v>
      </c>
      <c r="CE104" s="28">
        <v>26058</v>
      </c>
      <c r="CF104" s="28">
        <v>0</v>
      </c>
      <c r="CG104" s="28">
        <v>0</v>
      </c>
      <c r="CH104" s="28">
        <v>556</v>
      </c>
      <c r="CI104" s="28">
        <v>32934</v>
      </c>
      <c r="CJ104" s="28">
        <v>0</v>
      </c>
      <c r="CK104" s="28">
        <v>0</v>
      </c>
      <c r="CL104" s="28">
        <v>0</v>
      </c>
      <c r="CM104" s="28">
        <v>0</v>
      </c>
      <c r="CN104" s="28">
        <v>0</v>
      </c>
      <c r="CO104" s="28">
        <v>32934</v>
      </c>
      <c r="CP104" s="28">
        <v>0</v>
      </c>
      <c r="CQ104" s="28">
        <v>83123</v>
      </c>
      <c r="CR104" s="28">
        <v>5005</v>
      </c>
      <c r="CS104" s="28">
        <v>5005</v>
      </c>
      <c r="CT104" s="28">
        <v>0</v>
      </c>
      <c r="CU104" s="28">
        <v>0</v>
      </c>
      <c r="CV104" s="28">
        <v>0</v>
      </c>
      <c r="CW104" s="28">
        <v>31272</v>
      </c>
      <c r="CX104" s="28">
        <v>5599</v>
      </c>
      <c r="CY104" s="28">
        <v>2793</v>
      </c>
      <c r="CZ104" s="28">
        <v>22880</v>
      </c>
      <c r="DA104" s="28">
        <v>17060</v>
      </c>
      <c r="DB104" s="28">
        <v>29786</v>
      </c>
      <c r="DC104" s="28">
        <v>22999</v>
      </c>
      <c r="DD104" s="28">
        <v>406</v>
      </c>
      <c r="DE104" s="28">
        <v>6381</v>
      </c>
      <c r="DF104" s="28">
        <v>0</v>
      </c>
      <c r="DG104" s="28">
        <v>26058</v>
      </c>
      <c r="DH104" s="28">
        <v>0</v>
      </c>
      <c r="DI104" s="28">
        <v>0</v>
      </c>
      <c r="DJ104" s="28">
        <v>116057</v>
      </c>
    </row>
    <row r="105" spans="1:114" ht="13.5" customHeight="1" x14ac:dyDescent="0.55000000000000004">
      <c r="A105" s="26" t="s">
        <v>42</v>
      </c>
      <c r="B105" s="27" t="s">
        <v>240</v>
      </c>
      <c r="C105" s="26" t="s">
        <v>241</v>
      </c>
      <c r="D105" s="28">
        <v>44035</v>
      </c>
      <c r="E105" s="28">
        <v>6513</v>
      </c>
      <c r="F105" s="28">
        <v>0</v>
      </c>
      <c r="G105" s="28">
        <v>0</v>
      </c>
      <c r="H105" s="28">
        <v>0</v>
      </c>
      <c r="I105" s="28">
        <v>6513</v>
      </c>
      <c r="J105" s="29" t="s">
        <v>45</v>
      </c>
      <c r="K105" s="28">
        <v>0</v>
      </c>
      <c r="L105" s="28">
        <v>37522</v>
      </c>
      <c r="M105" s="28">
        <v>23971</v>
      </c>
      <c r="N105" s="28">
        <v>0</v>
      </c>
      <c r="O105" s="28">
        <v>0</v>
      </c>
      <c r="P105" s="28">
        <v>0</v>
      </c>
      <c r="Q105" s="28">
        <v>0</v>
      </c>
      <c r="R105" s="28">
        <v>0</v>
      </c>
      <c r="S105" s="29" t="s">
        <v>45</v>
      </c>
      <c r="T105" s="28">
        <v>0</v>
      </c>
      <c r="U105" s="28">
        <v>23971</v>
      </c>
      <c r="V105" s="28">
        <v>68006</v>
      </c>
      <c r="W105" s="28">
        <v>6513</v>
      </c>
      <c r="X105" s="28">
        <v>0</v>
      </c>
      <c r="Y105" s="28">
        <v>0</v>
      </c>
      <c r="Z105" s="28">
        <v>0</v>
      </c>
      <c r="AA105" s="28">
        <v>6513</v>
      </c>
      <c r="AB105" s="29" t="s">
        <v>45</v>
      </c>
      <c r="AC105" s="28">
        <v>0</v>
      </c>
      <c r="AD105" s="28">
        <v>61493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28">
        <v>0</v>
      </c>
      <c r="AM105" s="28">
        <v>43237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  <c r="AS105" s="28">
        <v>2434</v>
      </c>
      <c r="AT105" s="28">
        <v>0</v>
      </c>
      <c r="AU105" s="28">
        <v>0</v>
      </c>
      <c r="AV105" s="28">
        <v>2434</v>
      </c>
      <c r="AW105" s="28">
        <v>0</v>
      </c>
      <c r="AX105" s="28">
        <v>40803</v>
      </c>
      <c r="AY105" s="28">
        <v>17952</v>
      </c>
      <c r="AZ105" s="28">
        <v>8665</v>
      </c>
      <c r="BA105" s="28">
        <v>14186</v>
      </c>
      <c r="BB105" s="28">
        <v>0</v>
      </c>
      <c r="BC105" s="28">
        <v>0</v>
      </c>
      <c r="BD105" s="28">
        <v>0</v>
      </c>
      <c r="BE105" s="28">
        <v>798</v>
      </c>
      <c r="BF105" s="28">
        <v>44035</v>
      </c>
      <c r="BG105" s="28">
        <v>0</v>
      </c>
      <c r="BH105" s="28">
        <v>0</v>
      </c>
      <c r="BI105" s="28">
        <v>0</v>
      </c>
      <c r="BJ105" s="28">
        <v>0</v>
      </c>
      <c r="BK105" s="28">
        <v>0</v>
      </c>
      <c r="BL105" s="28">
        <v>0</v>
      </c>
      <c r="BM105" s="28">
        <v>0</v>
      </c>
      <c r="BN105" s="28">
        <v>0</v>
      </c>
      <c r="BO105" s="28">
        <v>0</v>
      </c>
      <c r="BP105" s="28">
        <v>0</v>
      </c>
      <c r="BQ105" s="28">
        <v>0</v>
      </c>
      <c r="BR105" s="28">
        <v>0</v>
      </c>
      <c r="BS105" s="28">
        <v>0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>
        <v>0</v>
      </c>
      <c r="CC105" s="28">
        <v>0</v>
      </c>
      <c r="CD105" s="28">
        <v>0</v>
      </c>
      <c r="CE105" s="28">
        <v>23971</v>
      </c>
      <c r="CF105" s="28">
        <v>0</v>
      </c>
      <c r="CG105" s="28">
        <v>0</v>
      </c>
      <c r="CH105" s="28">
        <v>0</v>
      </c>
      <c r="CI105" s="28">
        <v>0</v>
      </c>
      <c r="CJ105" s="28">
        <v>0</v>
      </c>
      <c r="CK105" s="28">
        <v>0</v>
      </c>
      <c r="CL105" s="28">
        <v>0</v>
      </c>
      <c r="CM105" s="28">
        <v>0</v>
      </c>
      <c r="CN105" s="28">
        <v>0</v>
      </c>
      <c r="CO105" s="28">
        <v>0</v>
      </c>
      <c r="CP105" s="28">
        <v>0</v>
      </c>
      <c r="CQ105" s="28">
        <v>43237</v>
      </c>
      <c r="CR105" s="28">
        <v>0</v>
      </c>
      <c r="CS105" s="28">
        <v>0</v>
      </c>
      <c r="CT105" s="28">
        <v>0</v>
      </c>
      <c r="CU105" s="28">
        <v>0</v>
      </c>
      <c r="CV105" s="28">
        <v>0</v>
      </c>
      <c r="CW105" s="28">
        <v>2434</v>
      </c>
      <c r="CX105" s="28">
        <v>0</v>
      </c>
      <c r="CY105" s="28">
        <v>0</v>
      </c>
      <c r="CZ105" s="28">
        <v>2434</v>
      </c>
      <c r="DA105" s="28">
        <v>0</v>
      </c>
      <c r="DB105" s="28">
        <v>40803</v>
      </c>
      <c r="DC105" s="28">
        <v>17952</v>
      </c>
      <c r="DD105" s="28">
        <v>8665</v>
      </c>
      <c r="DE105" s="28">
        <v>14186</v>
      </c>
      <c r="DF105" s="28">
        <v>0</v>
      </c>
      <c r="DG105" s="28">
        <v>23971</v>
      </c>
      <c r="DH105" s="28">
        <v>0</v>
      </c>
      <c r="DI105" s="28">
        <v>798</v>
      </c>
      <c r="DJ105" s="28">
        <v>44035</v>
      </c>
    </row>
    <row r="106" spans="1:114" ht="13.5" customHeight="1" x14ac:dyDescent="0.55000000000000004">
      <c r="A106" s="26" t="s">
        <v>42</v>
      </c>
      <c r="B106" s="27" t="s">
        <v>242</v>
      </c>
      <c r="C106" s="26" t="s">
        <v>243</v>
      </c>
      <c r="D106" s="28">
        <v>83600</v>
      </c>
      <c r="E106" s="28">
        <v>14193</v>
      </c>
      <c r="F106" s="28">
        <v>0</v>
      </c>
      <c r="G106" s="28">
        <v>0</v>
      </c>
      <c r="H106" s="28">
        <v>0</v>
      </c>
      <c r="I106" s="28">
        <v>0</v>
      </c>
      <c r="J106" s="29" t="s">
        <v>45</v>
      </c>
      <c r="K106" s="28">
        <v>14193</v>
      </c>
      <c r="L106" s="28">
        <v>69407</v>
      </c>
      <c r="M106" s="28">
        <v>14254</v>
      </c>
      <c r="N106" s="28">
        <v>1926</v>
      </c>
      <c r="O106" s="28">
        <v>0</v>
      </c>
      <c r="P106" s="28">
        <v>0</v>
      </c>
      <c r="Q106" s="28">
        <v>0</v>
      </c>
      <c r="R106" s="28">
        <v>1919</v>
      </c>
      <c r="S106" s="29" t="s">
        <v>45</v>
      </c>
      <c r="T106" s="28">
        <v>7</v>
      </c>
      <c r="U106" s="28">
        <v>12328</v>
      </c>
      <c r="V106" s="28">
        <v>97854</v>
      </c>
      <c r="W106" s="28">
        <v>16119</v>
      </c>
      <c r="X106" s="28">
        <v>0</v>
      </c>
      <c r="Y106" s="28">
        <v>0</v>
      </c>
      <c r="Z106" s="28">
        <v>0</v>
      </c>
      <c r="AA106" s="28">
        <v>1919</v>
      </c>
      <c r="AB106" s="29" t="s">
        <v>45</v>
      </c>
      <c r="AC106" s="28">
        <v>14200</v>
      </c>
      <c r="AD106" s="28">
        <v>81735</v>
      </c>
      <c r="AE106" s="28">
        <v>0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28">
        <v>0</v>
      </c>
      <c r="AM106" s="28">
        <v>83600</v>
      </c>
      <c r="AN106" s="28">
        <v>24076</v>
      </c>
      <c r="AO106" s="28">
        <v>24076</v>
      </c>
      <c r="AP106" s="28">
        <v>0</v>
      </c>
      <c r="AQ106" s="28">
        <v>0</v>
      </c>
      <c r="AR106" s="28">
        <v>0</v>
      </c>
      <c r="AS106" s="28">
        <v>10625</v>
      </c>
      <c r="AT106" s="28">
        <v>0</v>
      </c>
      <c r="AU106" s="28">
        <v>4410</v>
      </c>
      <c r="AV106" s="28">
        <v>6215</v>
      </c>
      <c r="AW106" s="28">
        <v>0</v>
      </c>
      <c r="AX106" s="28">
        <v>48899</v>
      </c>
      <c r="AY106" s="28">
        <v>19070</v>
      </c>
      <c r="AZ106" s="28">
        <v>17788</v>
      </c>
      <c r="BA106" s="28">
        <v>12041</v>
      </c>
      <c r="BB106" s="28">
        <v>0</v>
      </c>
      <c r="BC106" s="28">
        <v>0</v>
      </c>
      <c r="BD106" s="28">
        <v>0</v>
      </c>
      <c r="BE106" s="28">
        <v>0</v>
      </c>
      <c r="BF106" s="28">
        <v>83600</v>
      </c>
      <c r="BG106" s="28">
        <v>0</v>
      </c>
      <c r="BH106" s="28">
        <v>0</v>
      </c>
      <c r="BI106" s="28">
        <v>0</v>
      </c>
      <c r="BJ106" s="28">
        <v>0</v>
      </c>
      <c r="BK106" s="28">
        <v>0</v>
      </c>
      <c r="BL106" s="28">
        <v>0</v>
      </c>
      <c r="BM106" s="28">
        <v>0</v>
      </c>
      <c r="BN106" s="28">
        <v>0</v>
      </c>
      <c r="BO106" s="28">
        <v>14254</v>
      </c>
      <c r="BP106" s="28">
        <v>3755</v>
      </c>
      <c r="BQ106" s="28">
        <v>3755</v>
      </c>
      <c r="BR106" s="28">
        <v>0</v>
      </c>
      <c r="BS106" s="28">
        <v>0</v>
      </c>
      <c r="BT106" s="28">
        <v>0</v>
      </c>
      <c r="BU106" s="28">
        <v>0</v>
      </c>
      <c r="BV106" s="28">
        <v>0</v>
      </c>
      <c r="BW106" s="28">
        <v>0</v>
      </c>
      <c r="BX106" s="28">
        <v>0</v>
      </c>
      <c r="BY106" s="28">
        <v>0</v>
      </c>
      <c r="BZ106" s="28">
        <v>10499</v>
      </c>
      <c r="CA106" s="28">
        <v>2305</v>
      </c>
      <c r="CB106" s="28">
        <v>0</v>
      </c>
      <c r="CC106" s="28">
        <v>8194</v>
      </c>
      <c r="CD106" s="28">
        <v>0</v>
      </c>
      <c r="CE106" s="28">
        <v>0</v>
      </c>
      <c r="CF106" s="28">
        <v>0</v>
      </c>
      <c r="CG106" s="28">
        <v>0</v>
      </c>
      <c r="CH106" s="28">
        <v>14254</v>
      </c>
      <c r="CI106" s="28">
        <v>0</v>
      </c>
      <c r="CJ106" s="28">
        <v>0</v>
      </c>
      <c r="CK106" s="28">
        <v>0</v>
      </c>
      <c r="CL106" s="28">
        <v>0</v>
      </c>
      <c r="CM106" s="28">
        <v>0</v>
      </c>
      <c r="CN106" s="28">
        <v>0</v>
      </c>
      <c r="CO106" s="28">
        <v>0</v>
      </c>
      <c r="CP106" s="28">
        <v>0</v>
      </c>
      <c r="CQ106" s="28">
        <v>97854</v>
      </c>
      <c r="CR106" s="28">
        <v>27831</v>
      </c>
      <c r="CS106" s="28">
        <v>27831</v>
      </c>
      <c r="CT106" s="28">
        <v>0</v>
      </c>
      <c r="CU106" s="28">
        <v>0</v>
      </c>
      <c r="CV106" s="28">
        <v>0</v>
      </c>
      <c r="CW106" s="28">
        <v>10625</v>
      </c>
      <c r="CX106" s="28">
        <v>0</v>
      </c>
      <c r="CY106" s="28">
        <v>4410</v>
      </c>
      <c r="CZ106" s="28">
        <v>6215</v>
      </c>
      <c r="DA106" s="28">
        <v>0</v>
      </c>
      <c r="DB106" s="28">
        <v>59398</v>
      </c>
      <c r="DC106" s="28">
        <v>21375</v>
      </c>
      <c r="DD106" s="28">
        <v>17788</v>
      </c>
      <c r="DE106" s="28">
        <v>20235</v>
      </c>
      <c r="DF106" s="28">
        <v>0</v>
      </c>
      <c r="DG106" s="28">
        <v>0</v>
      </c>
      <c r="DH106" s="28">
        <v>0</v>
      </c>
      <c r="DI106" s="28">
        <v>0</v>
      </c>
      <c r="DJ106" s="28">
        <v>97854</v>
      </c>
    </row>
    <row r="107" spans="1:114" ht="13.5" customHeight="1" x14ac:dyDescent="0.55000000000000004">
      <c r="A107" s="26" t="s">
        <v>42</v>
      </c>
      <c r="B107" s="27" t="s">
        <v>244</v>
      </c>
      <c r="C107" s="26" t="s">
        <v>245</v>
      </c>
      <c r="D107" s="28">
        <v>75592</v>
      </c>
      <c r="E107" s="28">
        <v>8669</v>
      </c>
      <c r="F107" s="28">
        <v>0</v>
      </c>
      <c r="G107" s="28">
        <v>0</v>
      </c>
      <c r="H107" s="28">
        <v>0</v>
      </c>
      <c r="I107" s="28">
        <v>8371</v>
      </c>
      <c r="J107" s="29" t="s">
        <v>45</v>
      </c>
      <c r="K107" s="28">
        <v>298</v>
      </c>
      <c r="L107" s="28">
        <v>66923</v>
      </c>
      <c r="M107" s="28">
        <v>11843</v>
      </c>
      <c r="N107" s="28">
        <v>2139</v>
      </c>
      <c r="O107" s="28">
        <v>0</v>
      </c>
      <c r="P107" s="28">
        <v>0</v>
      </c>
      <c r="Q107" s="28">
        <v>0</v>
      </c>
      <c r="R107" s="28">
        <v>2139</v>
      </c>
      <c r="S107" s="29" t="s">
        <v>45</v>
      </c>
      <c r="T107" s="28">
        <v>0</v>
      </c>
      <c r="U107" s="28">
        <v>9704</v>
      </c>
      <c r="V107" s="28">
        <v>87435</v>
      </c>
      <c r="W107" s="28">
        <v>10808</v>
      </c>
      <c r="X107" s="28">
        <v>0</v>
      </c>
      <c r="Y107" s="28">
        <v>0</v>
      </c>
      <c r="Z107" s="28">
        <v>0</v>
      </c>
      <c r="AA107" s="28">
        <v>10510</v>
      </c>
      <c r="AB107" s="29" t="s">
        <v>45</v>
      </c>
      <c r="AC107" s="28">
        <v>298</v>
      </c>
      <c r="AD107" s="28">
        <v>76627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28">
        <v>0</v>
      </c>
      <c r="AM107" s="28">
        <v>75592</v>
      </c>
      <c r="AN107" s="28">
        <v>3176</v>
      </c>
      <c r="AO107" s="28">
        <v>3176</v>
      </c>
      <c r="AP107" s="28">
        <v>0</v>
      </c>
      <c r="AQ107" s="28">
        <v>0</v>
      </c>
      <c r="AR107" s="28">
        <v>0</v>
      </c>
      <c r="AS107" s="28">
        <v>17085</v>
      </c>
      <c r="AT107" s="28">
        <v>0</v>
      </c>
      <c r="AU107" s="28">
        <v>418</v>
      </c>
      <c r="AV107" s="28">
        <v>16667</v>
      </c>
      <c r="AW107" s="28">
        <v>0</v>
      </c>
      <c r="AX107" s="28">
        <v>55331</v>
      </c>
      <c r="AY107" s="28">
        <v>18863</v>
      </c>
      <c r="AZ107" s="28">
        <v>17107</v>
      </c>
      <c r="BA107" s="28">
        <v>19361</v>
      </c>
      <c r="BB107" s="28">
        <v>0</v>
      </c>
      <c r="BC107" s="28">
        <v>0</v>
      </c>
      <c r="BD107" s="28">
        <v>0</v>
      </c>
      <c r="BE107" s="28">
        <v>0</v>
      </c>
      <c r="BF107" s="28">
        <v>75592</v>
      </c>
      <c r="BG107" s="28">
        <v>425</v>
      </c>
      <c r="BH107" s="28">
        <v>425</v>
      </c>
      <c r="BI107" s="28">
        <v>0</v>
      </c>
      <c r="BJ107" s="28">
        <v>0</v>
      </c>
      <c r="BK107" s="28">
        <v>425</v>
      </c>
      <c r="BL107" s="28">
        <v>0</v>
      </c>
      <c r="BM107" s="28">
        <v>0</v>
      </c>
      <c r="BN107" s="28">
        <v>0</v>
      </c>
      <c r="BO107" s="28">
        <v>11418</v>
      </c>
      <c r="BP107" s="28">
        <v>0</v>
      </c>
      <c r="BQ107" s="28">
        <v>0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0</v>
      </c>
      <c r="BX107" s="28">
        <v>0</v>
      </c>
      <c r="BY107" s="28">
        <v>0</v>
      </c>
      <c r="BZ107" s="28">
        <v>11418</v>
      </c>
      <c r="CA107" s="28">
        <v>3059</v>
      </c>
      <c r="CB107" s="28">
        <v>0</v>
      </c>
      <c r="CC107" s="28">
        <v>8359</v>
      </c>
      <c r="CD107" s="28">
        <v>0</v>
      </c>
      <c r="CE107" s="28">
        <v>0</v>
      </c>
      <c r="CF107" s="28">
        <v>0</v>
      </c>
      <c r="CG107" s="28">
        <v>0</v>
      </c>
      <c r="CH107" s="28">
        <v>11843</v>
      </c>
      <c r="CI107" s="28">
        <v>425</v>
      </c>
      <c r="CJ107" s="28">
        <v>425</v>
      </c>
      <c r="CK107" s="28">
        <v>0</v>
      </c>
      <c r="CL107" s="28">
        <v>0</v>
      </c>
      <c r="CM107" s="28">
        <v>425</v>
      </c>
      <c r="CN107" s="28">
        <v>0</v>
      </c>
      <c r="CO107" s="28">
        <v>0</v>
      </c>
      <c r="CP107" s="28">
        <v>0</v>
      </c>
      <c r="CQ107" s="28">
        <v>87010</v>
      </c>
      <c r="CR107" s="28">
        <v>3176</v>
      </c>
      <c r="CS107" s="28">
        <v>3176</v>
      </c>
      <c r="CT107" s="28">
        <v>0</v>
      </c>
      <c r="CU107" s="28">
        <v>0</v>
      </c>
      <c r="CV107" s="28">
        <v>0</v>
      </c>
      <c r="CW107" s="28">
        <v>17085</v>
      </c>
      <c r="CX107" s="28">
        <v>0</v>
      </c>
      <c r="CY107" s="28">
        <v>418</v>
      </c>
      <c r="CZ107" s="28">
        <v>16667</v>
      </c>
      <c r="DA107" s="28">
        <v>0</v>
      </c>
      <c r="DB107" s="28">
        <v>66749</v>
      </c>
      <c r="DC107" s="28">
        <v>21922</v>
      </c>
      <c r="DD107" s="28">
        <v>17107</v>
      </c>
      <c r="DE107" s="28">
        <v>27720</v>
      </c>
      <c r="DF107" s="28">
        <v>0</v>
      </c>
      <c r="DG107" s="28">
        <v>0</v>
      </c>
      <c r="DH107" s="28">
        <v>0</v>
      </c>
      <c r="DI107" s="28">
        <v>0</v>
      </c>
      <c r="DJ107" s="28">
        <v>87435</v>
      </c>
    </row>
    <row r="108" spans="1:114" ht="13.5" customHeight="1" x14ac:dyDescent="0.55000000000000004">
      <c r="A108" s="26" t="s">
        <v>42</v>
      </c>
      <c r="B108" s="27" t="s">
        <v>246</v>
      </c>
      <c r="C108" s="26" t="s">
        <v>247</v>
      </c>
      <c r="D108" s="28">
        <v>106421</v>
      </c>
      <c r="E108" s="28">
        <v>10078</v>
      </c>
      <c r="F108" s="28">
        <v>0</v>
      </c>
      <c r="G108" s="28">
        <v>0</v>
      </c>
      <c r="H108" s="28">
        <v>0</v>
      </c>
      <c r="I108" s="28">
        <v>9879</v>
      </c>
      <c r="J108" s="29" t="s">
        <v>45</v>
      </c>
      <c r="K108" s="28">
        <v>199</v>
      </c>
      <c r="L108" s="28">
        <v>96343</v>
      </c>
      <c r="M108" s="28">
        <v>12099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9" t="s">
        <v>45</v>
      </c>
      <c r="T108" s="28">
        <v>0</v>
      </c>
      <c r="U108" s="28">
        <v>12099</v>
      </c>
      <c r="V108" s="28">
        <v>118520</v>
      </c>
      <c r="W108" s="28">
        <v>10078</v>
      </c>
      <c r="X108" s="28">
        <v>0</v>
      </c>
      <c r="Y108" s="28">
        <v>0</v>
      </c>
      <c r="Z108" s="28">
        <v>0</v>
      </c>
      <c r="AA108" s="28">
        <v>9879</v>
      </c>
      <c r="AB108" s="29" t="s">
        <v>45</v>
      </c>
      <c r="AC108" s="28">
        <v>199</v>
      </c>
      <c r="AD108" s="28">
        <v>108442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28">
        <v>19848</v>
      </c>
      <c r="AM108" s="28">
        <v>64113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28">
        <v>9931</v>
      </c>
      <c r="AT108" s="28">
        <v>7253</v>
      </c>
      <c r="AU108" s="28">
        <v>2678</v>
      </c>
      <c r="AV108" s="28">
        <v>0</v>
      </c>
      <c r="AW108" s="28">
        <v>0</v>
      </c>
      <c r="AX108" s="28">
        <v>54182</v>
      </c>
      <c r="AY108" s="28">
        <v>44157</v>
      </c>
      <c r="AZ108" s="28">
        <v>10025</v>
      </c>
      <c r="BA108" s="28">
        <v>0</v>
      </c>
      <c r="BB108" s="28">
        <v>0</v>
      </c>
      <c r="BC108" s="28">
        <v>22460</v>
      </c>
      <c r="BD108" s="28">
        <v>0</v>
      </c>
      <c r="BE108" s="28">
        <v>0</v>
      </c>
      <c r="BF108" s="28">
        <v>64113</v>
      </c>
      <c r="BG108" s="28">
        <v>0</v>
      </c>
      <c r="BH108" s="28">
        <v>0</v>
      </c>
      <c r="BI108" s="28">
        <v>0</v>
      </c>
      <c r="BJ108" s="28">
        <v>0</v>
      </c>
      <c r="BK108" s="28">
        <v>0</v>
      </c>
      <c r="BL108" s="28">
        <v>0</v>
      </c>
      <c r="BM108" s="28">
        <v>0</v>
      </c>
      <c r="BN108" s="28">
        <v>0</v>
      </c>
      <c r="BO108" s="28">
        <v>0</v>
      </c>
      <c r="BP108" s="28">
        <v>0</v>
      </c>
      <c r="BQ108" s="28">
        <v>0</v>
      </c>
      <c r="BR108" s="28">
        <v>0</v>
      </c>
      <c r="BS108" s="28">
        <v>0</v>
      </c>
      <c r="BT108" s="28">
        <v>0</v>
      </c>
      <c r="BU108" s="28">
        <v>0</v>
      </c>
      <c r="BV108" s="28">
        <v>0</v>
      </c>
      <c r="BW108" s="28">
        <v>0</v>
      </c>
      <c r="BX108" s="28">
        <v>0</v>
      </c>
      <c r="BY108" s="28">
        <v>0</v>
      </c>
      <c r="BZ108" s="28">
        <v>0</v>
      </c>
      <c r="CA108" s="28">
        <v>0</v>
      </c>
      <c r="CB108" s="28">
        <v>0</v>
      </c>
      <c r="CC108" s="28">
        <v>0</v>
      </c>
      <c r="CD108" s="28">
        <v>0</v>
      </c>
      <c r="CE108" s="28">
        <v>12099</v>
      </c>
      <c r="CF108" s="28">
        <v>0</v>
      </c>
      <c r="CG108" s="28">
        <v>0</v>
      </c>
      <c r="CH108" s="28">
        <v>0</v>
      </c>
      <c r="CI108" s="28">
        <v>0</v>
      </c>
      <c r="CJ108" s="28">
        <v>0</v>
      </c>
      <c r="CK108" s="28">
        <v>0</v>
      </c>
      <c r="CL108" s="28">
        <v>0</v>
      </c>
      <c r="CM108" s="28">
        <v>0</v>
      </c>
      <c r="CN108" s="28">
        <v>0</v>
      </c>
      <c r="CO108" s="28">
        <v>0</v>
      </c>
      <c r="CP108" s="28">
        <v>19848</v>
      </c>
      <c r="CQ108" s="28">
        <v>64113</v>
      </c>
      <c r="CR108" s="28">
        <v>0</v>
      </c>
      <c r="CS108" s="28">
        <v>0</v>
      </c>
      <c r="CT108" s="28">
        <v>0</v>
      </c>
      <c r="CU108" s="28">
        <v>0</v>
      </c>
      <c r="CV108" s="28">
        <v>0</v>
      </c>
      <c r="CW108" s="28">
        <v>9931</v>
      </c>
      <c r="CX108" s="28">
        <v>7253</v>
      </c>
      <c r="CY108" s="28">
        <v>2678</v>
      </c>
      <c r="CZ108" s="28">
        <v>0</v>
      </c>
      <c r="DA108" s="28">
        <v>0</v>
      </c>
      <c r="DB108" s="28">
        <v>54182</v>
      </c>
      <c r="DC108" s="28">
        <v>44157</v>
      </c>
      <c r="DD108" s="28">
        <v>10025</v>
      </c>
      <c r="DE108" s="28">
        <v>0</v>
      </c>
      <c r="DF108" s="28">
        <v>0</v>
      </c>
      <c r="DG108" s="28">
        <v>34559</v>
      </c>
      <c r="DH108" s="28">
        <v>0</v>
      </c>
      <c r="DI108" s="28">
        <v>0</v>
      </c>
      <c r="DJ108" s="28">
        <v>64113</v>
      </c>
    </row>
    <row r="109" spans="1:114" ht="13.5" customHeight="1" x14ac:dyDescent="0.55000000000000004">
      <c r="A109" s="26" t="s">
        <v>42</v>
      </c>
      <c r="B109" s="27" t="s">
        <v>248</v>
      </c>
      <c r="C109" s="26" t="s">
        <v>249</v>
      </c>
      <c r="D109" s="28">
        <v>124559</v>
      </c>
      <c r="E109" s="28">
        <v>9245</v>
      </c>
      <c r="F109" s="28">
        <v>0</v>
      </c>
      <c r="G109" s="28">
        <v>0</v>
      </c>
      <c r="H109" s="28">
        <v>0</v>
      </c>
      <c r="I109" s="28">
        <v>9028</v>
      </c>
      <c r="J109" s="29" t="s">
        <v>45</v>
      </c>
      <c r="K109" s="28">
        <v>217</v>
      </c>
      <c r="L109" s="28">
        <v>115314</v>
      </c>
      <c r="M109" s="28">
        <v>15839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9" t="s">
        <v>45</v>
      </c>
      <c r="T109" s="28">
        <v>0</v>
      </c>
      <c r="U109" s="28">
        <v>15839</v>
      </c>
      <c r="V109" s="28">
        <v>140398</v>
      </c>
      <c r="W109" s="28">
        <v>9245</v>
      </c>
      <c r="X109" s="28">
        <v>0</v>
      </c>
      <c r="Y109" s="28">
        <v>0</v>
      </c>
      <c r="Z109" s="28">
        <v>0</v>
      </c>
      <c r="AA109" s="28">
        <v>9028</v>
      </c>
      <c r="AB109" s="29" t="s">
        <v>45</v>
      </c>
      <c r="AC109" s="28">
        <v>217</v>
      </c>
      <c r="AD109" s="28">
        <v>131153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22789</v>
      </c>
      <c r="AM109" s="28">
        <v>59402</v>
      </c>
      <c r="AN109" s="28">
        <v>5940</v>
      </c>
      <c r="AO109" s="28">
        <v>2970</v>
      </c>
      <c r="AP109" s="28">
        <v>0</v>
      </c>
      <c r="AQ109" s="28">
        <v>2673</v>
      </c>
      <c r="AR109" s="28">
        <v>297</v>
      </c>
      <c r="AS109" s="28">
        <v>7330</v>
      </c>
      <c r="AT109" s="28">
        <v>3805</v>
      </c>
      <c r="AU109" s="28">
        <v>2697</v>
      </c>
      <c r="AV109" s="28">
        <v>828</v>
      </c>
      <c r="AW109" s="28">
        <v>0</v>
      </c>
      <c r="AX109" s="28">
        <v>46132</v>
      </c>
      <c r="AY109" s="28">
        <v>24111</v>
      </c>
      <c r="AZ109" s="28">
        <v>17223</v>
      </c>
      <c r="BA109" s="28">
        <v>4091</v>
      </c>
      <c r="BB109" s="28">
        <v>707</v>
      </c>
      <c r="BC109" s="28">
        <v>42368</v>
      </c>
      <c r="BD109" s="28">
        <v>0</v>
      </c>
      <c r="BE109" s="28">
        <v>0</v>
      </c>
      <c r="BF109" s="28">
        <v>59402</v>
      </c>
      <c r="BG109" s="28">
        <v>0</v>
      </c>
      <c r="BH109" s="28">
        <v>0</v>
      </c>
      <c r="BI109" s="28">
        <v>0</v>
      </c>
      <c r="BJ109" s="28">
        <v>0</v>
      </c>
      <c r="BK109" s="28">
        <v>0</v>
      </c>
      <c r="BL109" s="28">
        <v>0</v>
      </c>
      <c r="BM109" s="28">
        <v>0</v>
      </c>
      <c r="BN109" s="28">
        <v>0</v>
      </c>
      <c r="BO109" s="28">
        <v>0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8">
        <v>0</v>
      </c>
      <c r="BV109" s="28">
        <v>0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>
        <v>0</v>
      </c>
      <c r="CC109" s="28">
        <v>0</v>
      </c>
      <c r="CD109" s="28">
        <v>0</v>
      </c>
      <c r="CE109" s="28">
        <v>15839</v>
      </c>
      <c r="CF109" s="28">
        <v>0</v>
      </c>
      <c r="CG109" s="28">
        <v>0</v>
      </c>
      <c r="CH109" s="28">
        <v>0</v>
      </c>
      <c r="CI109" s="28">
        <v>0</v>
      </c>
      <c r="CJ109" s="28">
        <v>0</v>
      </c>
      <c r="CK109" s="28">
        <v>0</v>
      </c>
      <c r="CL109" s="28">
        <v>0</v>
      </c>
      <c r="CM109" s="28">
        <v>0</v>
      </c>
      <c r="CN109" s="28">
        <v>0</v>
      </c>
      <c r="CO109" s="28">
        <v>0</v>
      </c>
      <c r="CP109" s="28">
        <v>22789</v>
      </c>
      <c r="CQ109" s="28">
        <v>59402</v>
      </c>
      <c r="CR109" s="28">
        <v>5940</v>
      </c>
      <c r="CS109" s="28">
        <v>2970</v>
      </c>
      <c r="CT109" s="28">
        <v>0</v>
      </c>
      <c r="CU109" s="28">
        <v>2673</v>
      </c>
      <c r="CV109" s="28">
        <v>297</v>
      </c>
      <c r="CW109" s="28">
        <v>7330</v>
      </c>
      <c r="CX109" s="28">
        <v>3805</v>
      </c>
      <c r="CY109" s="28">
        <v>2697</v>
      </c>
      <c r="CZ109" s="28">
        <v>828</v>
      </c>
      <c r="DA109" s="28">
        <v>0</v>
      </c>
      <c r="DB109" s="28">
        <v>46132</v>
      </c>
      <c r="DC109" s="28">
        <v>24111</v>
      </c>
      <c r="DD109" s="28">
        <v>17223</v>
      </c>
      <c r="DE109" s="28">
        <v>4091</v>
      </c>
      <c r="DF109" s="28">
        <v>707</v>
      </c>
      <c r="DG109" s="28">
        <v>58207</v>
      </c>
      <c r="DH109" s="28">
        <v>0</v>
      </c>
      <c r="DI109" s="28">
        <v>0</v>
      </c>
      <c r="DJ109" s="28">
        <v>59402</v>
      </c>
    </row>
    <row r="110" spans="1:114" ht="13.5" customHeight="1" x14ac:dyDescent="0.55000000000000004">
      <c r="A110" s="26" t="s">
        <v>42</v>
      </c>
      <c r="B110" s="27" t="s">
        <v>250</v>
      </c>
      <c r="C110" s="26" t="s">
        <v>251</v>
      </c>
      <c r="D110" s="28">
        <v>53983</v>
      </c>
      <c r="E110" s="28">
        <v>14240</v>
      </c>
      <c r="F110" s="28">
        <v>0</v>
      </c>
      <c r="G110" s="28">
        <v>0</v>
      </c>
      <c r="H110" s="28">
        <v>11900</v>
      </c>
      <c r="I110" s="28">
        <v>2340</v>
      </c>
      <c r="J110" s="29" t="s">
        <v>45</v>
      </c>
      <c r="K110" s="28">
        <v>0</v>
      </c>
      <c r="L110" s="28">
        <v>39743</v>
      </c>
      <c r="M110" s="28">
        <v>2304</v>
      </c>
      <c r="N110" s="28">
        <v>0</v>
      </c>
      <c r="O110" s="28">
        <v>0</v>
      </c>
      <c r="P110" s="28">
        <v>0</v>
      </c>
      <c r="Q110" s="28">
        <v>0</v>
      </c>
      <c r="R110" s="28">
        <v>0</v>
      </c>
      <c r="S110" s="29" t="s">
        <v>45</v>
      </c>
      <c r="T110" s="28">
        <v>0</v>
      </c>
      <c r="U110" s="28">
        <v>2304</v>
      </c>
      <c r="V110" s="28">
        <v>56287</v>
      </c>
      <c r="W110" s="28">
        <v>14240</v>
      </c>
      <c r="X110" s="28">
        <v>0</v>
      </c>
      <c r="Y110" s="28">
        <v>0</v>
      </c>
      <c r="Z110" s="28">
        <v>11900</v>
      </c>
      <c r="AA110" s="28">
        <v>2340</v>
      </c>
      <c r="AB110" s="29" t="s">
        <v>45</v>
      </c>
      <c r="AC110" s="28">
        <v>0</v>
      </c>
      <c r="AD110" s="28">
        <v>42047</v>
      </c>
      <c r="AE110" s="28">
        <v>0</v>
      </c>
      <c r="AF110" s="28">
        <v>0</v>
      </c>
      <c r="AG110" s="28">
        <v>0</v>
      </c>
      <c r="AH110" s="28">
        <v>0</v>
      </c>
      <c r="AI110" s="28">
        <v>0</v>
      </c>
      <c r="AJ110" s="28">
        <v>0</v>
      </c>
      <c r="AK110" s="28">
        <v>0</v>
      </c>
      <c r="AL110" s="28">
        <v>12892</v>
      </c>
      <c r="AM110" s="28">
        <v>26969</v>
      </c>
      <c r="AN110" s="28">
        <v>0</v>
      </c>
      <c r="AO110" s="28">
        <v>0</v>
      </c>
      <c r="AP110" s="28">
        <v>0</v>
      </c>
      <c r="AQ110" s="28">
        <v>0</v>
      </c>
      <c r="AR110" s="28">
        <v>0</v>
      </c>
      <c r="AS110" s="28">
        <v>0</v>
      </c>
      <c r="AT110" s="28">
        <v>0</v>
      </c>
      <c r="AU110" s="28">
        <v>0</v>
      </c>
      <c r="AV110" s="28">
        <v>0</v>
      </c>
      <c r="AW110" s="28">
        <v>0</v>
      </c>
      <c r="AX110" s="28">
        <v>26969</v>
      </c>
      <c r="AY110" s="28">
        <v>26397</v>
      </c>
      <c r="AZ110" s="28">
        <v>454</v>
      </c>
      <c r="BA110" s="28">
        <v>118</v>
      </c>
      <c r="BB110" s="28">
        <v>0</v>
      </c>
      <c r="BC110" s="28">
        <v>14122</v>
      </c>
      <c r="BD110" s="28">
        <v>0</v>
      </c>
      <c r="BE110" s="28">
        <v>0</v>
      </c>
      <c r="BF110" s="28">
        <v>26969</v>
      </c>
      <c r="BG110" s="28">
        <v>0</v>
      </c>
      <c r="BH110" s="28">
        <v>0</v>
      </c>
      <c r="BI110" s="28">
        <v>0</v>
      </c>
      <c r="BJ110" s="28">
        <v>0</v>
      </c>
      <c r="BK110" s="28">
        <v>0</v>
      </c>
      <c r="BL110" s="28">
        <v>0</v>
      </c>
      <c r="BM110" s="28">
        <v>0</v>
      </c>
      <c r="BN110" s="28">
        <v>0</v>
      </c>
      <c r="BO110" s="28">
        <v>132</v>
      </c>
      <c r="BP110" s="28">
        <v>0</v>
      </c>
      <c r="BQ110" s="28">
        <v>0</v>
      </c>
      <c r="BR110" s="28">
        <v>0</v>
      </c>
      <c r="BS110" s="28">
        <v>0</v>
      </c>
      <c r="BT110" s="28">
        <v>0</v>
      </c>
      <c r="BU110" s="28">
        <v>0</v>
      </c>
      <c r="BV110" s="28">
        <v>0</v>
      </c>
      <c r="BW110" s="28">
        <v>0</v>
      </c>
      <c r="BX110" s="28">
        <v>0</v>
      </c>
      <c r="BY110" s="28">
        <v>0</v>
      </c>
      <c r="BZ110" s="28">
        <v>132</v>
      </c>
      <c r="CA110" s="28">
        <v>132</v>
      </c>
      <c r="CB110" s="28">
        <v>0</v>
      </c>
      <c r="CC110" s="28">
        <v>0</v>
      </c>
      <c r="CD110" s="28">
        <v>0</v>
      </c>
      <c r="CE110" s="28">
        <v>2172</v>
      </c>
      <c r="CF110" s="28">
        <v>0</v>
      </c>
      <c r="CG110" s="28">
        <v>0</v>
      </c>
      <c r="CH110" s="28">
        <v>132</v>
      </c>
      <c r="CI110" s="28">
        <v>0</v>
      </c>
      <c r="CJ110" s="28">
        <v>0</v>
      </c>
      <c r="CK110" s="28">
        <v>0</v>
      </c>
      <c r="CL110" s="28">
        <v>0</v>
      </c>
      <c r="CM110" s="28">
        <v>0</v>
      </c>
      <c r="CN110" s="28">
        <v>0</v>
      </c>
      <c r="CO110" s="28">
        <v>0</v>
      </c>
      <c r="CP110" s="28">
        <v>12892</v>
      </c>
      <c r="CQ110" s="28">
        <v>27101</v>
      </c>
      <c r="CR110" s="28">
        <v>0</v>
      </c>
      <c r="CS110" s="28">
        <v>0</v>
      </c>
      <c r="CT110" s="28">
        <v>0</v>
      </c>
      <c r="CU110" s="28">
        <v>0</v>
      </c>
      <c r="CV110" s="28">
        <v>0</v>
      </c>
      <c r="CW110" s="28">
        <v>0</v>
      </c>
      <c r="CX110" s="28">
        <v>0</v>
      </c>
      <c r="CY110" s="28">
        <v>0</v>
      </c>
      <c r="CZ110" s="28">
        <v>0</v>
      </c>
      <c r="DA110" s="28">
        <v>0</v>
      </c>
      <c r="DB110" s="28">
        <v>27101</v>
      </c>
      <c r="DC110" s="28">
        <v>26529</v>
      </c>
      <c r="DD110" s="28">
        <v>454</v>
      </c>
      <c r="DE110" s="28">
        <v>118</v>
      </c>
      <c r="DF110" s="28">
        <v>0</v>
      </c>
      <c r="DG110" s="28">
        <v>16294</v>
      </c>
      <c r="DH110" s="28">
        <v>0</v>
      </c>
      <c r="DI110" s="28">
        <v>0</v>
      </c>
      <c r="DJ110" s="28">
        <v>27101</v>
      </c>
    </row>
    <row r="111" spans="1:114" ht="13.5" customHeight="1" x14ac:dyDescent="0.55000000000000004">
      <c r="A111" s="26" t="s">
        <v>42</v>
      </c>
      <c r="B111" s="27" t="s">
        <v>252</v>
      </c>
      <c r="C111" s="26" t="s">
        <v>253</v>
      </c>
      <c r="D111" s="28">
        <v>39315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9" t="s">
        <v>45</v>
      </c>
      <c r="K111" s="28">
        <v>0</v>
      </c>
      <c r="L111" s="28">
        <v>39315</v>
      </c>
      <c r="M111" s="28">
        <v>23090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9" t="s">
        <v>45</v>
      </c>
      <c r="T111" s="28">
        <v>0</v>
      </c>
      <c r="U111" s="28">
        <v>23090</v>
      </c>
      <c r="V111" s="28">
        <v>62405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9" t="s">
        <v>45</v>
      </c>
      <c r="AC111" s="28">
        <v>0</v>
      </c>
      <c r="AD111" s="28">
        <v>62405</v>
      </c>
      <c r="AE111" s="28">
        <v>0</v>
      </c>
      <c r="AF111" s="28">
        <v>0</v>
      </c>
      <c r="AG111" s="28">
        <v>0</v>
      </c>
      <c r="AH111" s="28">
        <v>0</v>
      </c>
      <c r="AI111" s="28">
        <v>0</v>
      </c>
      <c r="AJ111" s="28">
        <v>0</v>
      </c>
      <c r="AK111" s="28">
        <v>0</v>
      </c>
      <c r="AL111" s="28">
        <v>3932</v>
      </c>
      <c r="AM111" s="28">
        <v>0</v>
      </c>
      <c r="AN111" s="28">
        <v>0</v>
      </c>
      <c r="AO111" s="28">
        <v>0</v>
      </c>
      <c r="AP111" s="28">
        <v>0</v>
      </c>
      <c r="AQ111" s="28">
        <v>0</v>
      </c>
      <c r="AR111" s="28">
        <v>0</v>
      </c>
      <c r="AS111" s="28">
        <v>0</v>
      </c>
      <c r="AT111" s="28">
        <v>0</v>
      </c>
      <c r="AU111" s="28">
        <v>0</v>
      </c>
      <c r="AV111" s="28">
        <v>0</v>
      </c>
      <c r="AW111" s="28">
        <v>0</v>
      </c>
      <c r="AX111" s="28">
        <v>0</v>
      </c>
      <c r="AY111" s="28">
        <v>0</v>
      </c>
      <c r="AZ111" s="28">
        <v>0</v>
      </c>
      <c r="BA111" s="28">
        <v>0</v>
      </c>
      <c r="BB111" s="28">
        <v>0</v>
      </c>
      <c r="BC111" s="28">
        <v>35383</v>
      </c>
      <c r="BD111" s="28">
        <v>0</v>
      </c>
      <c r="BE111" s="28">
        <v>0</v>
      </c>
      <c r="BF111" s="28">
        <v>0</v>
      </c>
      <c r="BG111" s="28">
        <v>0</v>
      </c>
      <c r="BH111" s="28">
        <v>0</v>
      </c>
      <c r="BI111" s="28">
        <v>0</v>
      </c>
      <c r="BJ111" s="28">
        <v>0</v>
      </c>
      <c r="BK111" s="28">
        <v>0</v>
      </c>
      <c r="BL111" s="28">
        <v>0</v>
      </c>
      <c r="BM111" s="28">
        <v>0</v>
      </c>
      <c r="BN111" s="28">
        <v>2032</v>
      </c>
      <c r="BO111" s="28">
        <v>0</v>
      </c>
      <c r="BP111" s="28">
        <v>0</v>
      </c>
      <c r="BQ111" s="28">
        <v>0</v>
      </c>
      <c r="BR111" s="28">
        <v>0</v>
      </c>
      <c r="BS111" s="28">
        <v>0</v>
      </c>
      <c r="BT111" s="28">
        <v>0</v>
      </c>
      <c r="BU111" s="28">
        <v>0</v>
      </c>
      <c r="BV111" s="28">
        <v>0</v>
      </c>
      <c r="BW111" s="28">
        <v>0</v>
      </c>
      <c r="BX111" s="28">
        <v>0</v>
      </c>
      <c r="BY111" s="28">
        <v>0</v>
      </c>
      <c r="BZ111" s="28">
        <v>0</v>
      </c>
      <c r="CA111" s="28">
        <v>0</v>
      </c>
      <c r="CB111" s="28">
        <v>0</v>
      </c>
      <c r="CC111" s="28">
        <v>0</v>
      </c>
      <c r="CD111" s="28">
        <v>0</v>
      </c>
      <c r="CE111" s="28">
        <v>21058</v>
      </c>
      <c r="CF111" s="28">
        <v>0</v>
      </c>
      <c r="CG111" s="28">
        <v>0</v>
      </c>
      <c r="CH111" s="28">
        <v>0</v>
      </c>
      <c r="CI111" s="28">
        <v>0</v>
      </c>
      <c r="CJ111" s="28">
        <v>0</v>
      </c>
      <c r="CK111" s="28">
        <v>0</v>
      </c>
      <c r="CL111" s="28">
        <v>0</v>
      </c>
      <c r="CM111" s="28">
        <v>0</v>
      </c>
      <c r="CN111" s="28">
        <v>0</v>
      </c>
      <c r="CO111" s="28">
        <v>0</v>
      </c>
      <c r="CP111" s="28">
        <v>5964</v>
      </c>
      <c r="CQ111" s="28">
        <v>0</v>
      </c>
      <c r="CR111" s="28">
        <v>0</v>
      </c>
      <c r="CS111" s="28">
        <v>0</v>
      </c>
      <c r="CT111" s="28">
        <v>0</v>
      </c>
      <c r="CU111" s="28">
        <v>0</v>
      </c>
      <c r="CV111" s="28">
        <v>0</v>
      </c>
      <c r="CW111" s="28">
        <v>0</v>
      </c>
      <c r="CX111" s="28">
        <v>0</v>
      </c>
      <c r="CY111" s="28">
        <v>0</v>
      </c>
      <c r="CZ111" s="28">
        <v>0</v>
      </c>
      <c r="DA111" s="28">
        <v>0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56441</v>
      </c>
      <c r="DH111" s="28">
        <v>0</v>
      </c>
      <c r="DI111" s="28">
        <v>0</v>
      </c>
      <c r="DJ111" s="28">
        <v>0</v>
      </c>
    </row>
    <row r="112" spans="1:114" ht="13.5" customHeight="1" x14ac:dyDescent="0.55000000000000004">
      <c r="A112" s="26" t="s">
        <v>42</v>
      </c>
      <c r="B112" s="27" t="s">
        <v>254</v>
      </c>
      <c r="C112" s="26" t="s">
        <v>255</v>
      </c>
      <c r="D112" s="28">
        <v>58087</v>
      </c>
      <c r="E112" s="28">
        <v>5400</v>
      </c>
      <c r="F112" s="28">
        <v>0</v>
      </c>
      <c r="G112" s="28">
        <v>0</v>
      </c>
      <c r="H112" s="28">
        <v>0</v>
      </c>
      <c r="I112" s="28">
        <v>3540</v>
      </c>
      <c r="J112" s="29" t="s">
        <v>45</v>
      </c>
      <c r="K112" s="28">
        <v>1860</v>
      </c>
      <c r="L112" s="28">
        <v>52687</v>
      </c>
      <c r="M112" s="28">
        <v>8652</v>
      </c>
      <c r="N112" s="28">
        <v>810</v>
      </c>
      <c r="O112" s="28">
        <v>0</v>
      </c>
      <c r="P112" s="28">
        <v>0</v>
      </c>
      <c r="Q112" s="28">
        <v>0</v>
      </c>
      <c r="R112" s="28">
        <v>810</v>
      </c>
      <c r="S112" s="29" t="s">
        <v>45</v>
      </c>
      <c r="T112" s="28">
        <v>0</v>
      </c>
      <c r="U112" s="28">
        <v>7842</v>
      </c>
      <c r="V112" s="28">
        <v>66739</v>
      </c>
      <c r="W112" s="28">
        <v>6210</v>
      </c>
      <c r="X112" s="28">
        <v>0</v>
      </c>
      <c r="Y112" s="28">
        <v>0</v>
      </c>
      <c r="Z112" s="28">
        <v>0</v>
      </c>
      <c r="AA112" s="28">
        <v>4350</v>
      </c>
      <c r="AB112" s="29" t="s">
        <v>45</v>
      </c>
      <c r="AC112" s="28">
        <v>1860</v>
      </c>
      <c r="AD112" s="28">
        <v>60529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8">
        <v>0</v>
      </c>
      <c r="AK112" s="28">
        <v>0</v>
      </c>
      <c r="AL112" s="28">
        <v>0</v>
      </c>
      <c r="AM112" s="28">
        <v>58056</v>
      </c>
      <c r="AN112" s="28">
        <v>15041</v>
      </c>
      <c r="AO112" s="28">
        <v>2563</v>
      </c>
      <c r="AP112" s="28">
        <v>3238</v>
      </c>
      <c r="AQ112" s="28">
        <v>3142</v>
      </c>
      <c r="AR112" s="28">
        <v>6098</v>
      </c>
      <c r="AS112" s="28">
        <v>33033</v>
      </c>
      <c r="AT112" s="28">
        <v>6125</v>
      </c>
      <c r="AU112" s="28">
        <v>16998</v>
      </c>
      <c r="AV112" s="28">
        <v>9910</v>
      </c>
      <c r="AW112" s="28">
        <v>0</v>
      </c>
      <c r="AX112" s="28">
        <v>9982</v>
      </c>
      <c r="AY112" s="28">
        <v>0</v>
      </c>
      <c r="AZ112" s="28">
        <v>2929</v>
      </c>
      <c r="BA112" s="28">
        <v>7053</v>
      </c>
      <c r="BB112" s="28">
        <v>0</v>
      </c>
      <c r="BC112" s="28">
        <v>0</v>
      </c>
      <c r="BD112" s="28">
        <v>0</v>
      </c>
      <c r="BE112" s="28">
        <v>31</v>
      </c>
      <c r="BF112" s="28">
        <v>58087</v>
      </c>
      <c r="BG112" s="28">
        <v>0</v>
      </c>
      <c r="BH112" s="28">
        <v>0</v>
      </c>
      <c r="BI112" s="28">
        <v>0</v>
      </c>
      <c r="BJ112" s="28">
        <v>0</v>
      </c>
      <c r="BK112" s="28">
        <v>0</v>
      </c>
      <c r="BL112" s="28">
        <v>0</v>
      </c>
      <c r="BM112" s="28">
        <v>0</v>
      </c>
      <c r="BN112" s="28">
        <v>0</v>
      </c>
      <c r="BO112" s="28">
        <v>8608</v>
      </c>
      <c r="BP112" s="28">
        <v>5106</v>
      </c>
      <c r="BQ112" s="28">
        <v>5106</v>
      </c>
      <c r="BR112" s="28">
        <v>0</v>
      </c>
      <c r="BS112" s="28">
        <v>0</v>
      </c>
      <c r="BT112" s="28">
        <v>0</v>
      </c>
      <c r="BU112" s="28">
        <v>0</v>
      </c>
      <c r="BV112" s="28">
        <v>0</v>
      </c>
      <c r="BW112" s="28">
        <v>0</v>
      </c>
      <c r="BX112" s="28">
        <v>0</v>
      </c>
      <c r="BY112" s="28">
        <v>0</v>
      </c>
      <c r="BZ112" s="28">
        <v>3502</v>
      </c>
      <c r="CA112" s="28">
        <v>2058</v>
      </c>
      <c r="CB112" s="28">
        <v>0</v>
      </c>
      <c r="CC112" s="28">
        <v>0</v>
      </c>
      <c r="CD112" s="28">
        <v>1444</v>
      </c>
      <c r="CE112" s="28">
        <v>0</v>
      </c>
      <c r="CF112" s="28">
        <v>0</v>
      </c>
      <c r="CG112" s="28">
        <v>44</v>
      </c>
      <c r="CH112" s="28">
        <v>8652</v>
      </c>
      <c r="CI112" s="28">
        <v>0</v>
      </c>
      <c r="CJ112" s="28">
        <v>0</v>
      </c>
      <c r="CK112" s="28">
        <v>0</v>
      </c>
      <c r="CL112" s="28">
        <v>0</v>
      </c>
      <c r="CM112" s="28">
        <v>0</v>
      </c>
      <c r="CN112" s="28">
        <v>0</v>
      </c>
      <c r="CO112" s="28">
        <v>0</v>
      </c>
      <c r="CP112" s="28">
        <v>0</v>
      </c>
      <c r="CQ112" s="28">
        <v>66664</v>
      </c>
      <c r="CR112" s="28">
        <v>20147</v>
      </c>
      <c r="CS112" s="28">
        <v>7669</v>
      </c>
      <c r="CT112" s="28">
        <v>3238</v>
      </c>
      <c r="CU112" s="28">
        <v>3142</v>
      </c>
      <c r="CV112" s="28">
        <v>6098</v>
      </c>
      <c r="CW112" s="28">
        <v>33033</v>
      </c>
      <c r="CX112" s="28">
        <v>6125</v>
      </c>
      <c r="CY112" s="28">
        <v>16998</v>
      </c>
      <c r="CZ112" s="28">
        <v>9910</v>
      </c>
      <c r="DA112" s="28">
        <v>0</v>
      </c>
      <c r="DB112" s="28">
        <v>13484</v>
      </c>
      <c r="DC112" s="28">
        <v>2058</v>
      </c>
      <c r="DD112" s="28">
        <v>2929</v>
      </c>
      <c r="DE112" s="28">
        <v>7053</v>
      </c>
      <c r="DF112" s="28">
        <v>1444</v>
      </c>
      <c r="DG112" s="28">
        <v>0</v>
      </c>
      <c r="DH112" s="28">
        <v>0</v>
      </c>
      <c r="DI112" s="28">
        <v>75</v>
      </c>
      <c r="DJ112" s="28">
        <v>66739</v>
      </c>
    </row>
    <row r="113" spans="1:114" ht="13.5" customHeight="1" x14ac:dyDescent="0.55000000000000004">
      <c r="A113" s="26" t="s">
        <v>42</v>
      </c>
      <c r="B113" s="27" t="s">
        <v>256</v>
      </c>
      <c r="C113" s="26" t="s">
        <v>257</v>
      </c>
      <c r="D113" s="28">
        <v>154646</v>
      </c>
      <c r="E113" s="28">
        <v>93</v>
      </c>
      <c r="F113" s="28">
        <v>0</v>
      </c>
      <c r="G113" s="28">
        <v>0</v>
      </c>
      <c r="H113" s="28">
        <v>0</v>
      </c>
      <c r="I113" s="28">
        <v>3</v>
      </c>
      <c r="J113" s="29" t="s">
        <v>45</v>
      </c>
      <c r="K113" s="28">
        <v>90</v>
      </c>
      <c r="L113" s="28">
        <v>154553</v>
      </c>
      <c r="M113" s="28">
        <v>52594</v>
      </c>
      <c r="N113" s="28">
        <v>14146</v>
      </c>
      <c r="O113" s="28">
        <v>0</v>
      </c>
      <c r="P113" s="28">
        <v>0</v>
      </c>
      <c r="Q113" s="28">
        <v>0</v>
      </c>
      <c r="R113" s="28">
        <v>14146</v>
      </c>
      <c r="S113" s="29" t="s">
        <v>45</v>
      </c>
      <c r="T113" s="28">
        <v>0</v>
      </c>
      <c r="U113" s="28">
        <v>38448</v>
      </c>
      <c r="V113" s="28">
        <v>207240</v>
      </c>
      <c r="W113" s="28">
        <v>14239</v>
      </c>
      <c r="X113" s="28">
        <v>0</v>
      </c>
      <c r="Y113" s="28">
        <v>0</v>
      </c>
      <c r="Z113" s="28">
        <v>0</v>
      </c>
      <c r="AA113" s="28">
        <v>14149</v>
      </c>
      <c r="AB113" s="29" t="s">
        <v>45</v>
      </c>
      <c r="AC113" s="28">
        <v>90</v>
      </c>
      <c r="AD113" s="28">
        <v>193001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28">
        <v>29119</v>
      </c>
      <c r="AM113" s="28">
        <v>18610</v>
      </c>
      <c r="AN113" s="28">
        <v>7731</v>
      </c>
      <c r="AO113" s="28">
        <v>7731</v>
      </c>
      <c r="AP113" s="28">
        <v>0</v>
      </c>
      <c r="AQ113" s="28">
        <v>0</v>
      </c>
      <c r="AR113" s="28">
        <v>0</v>
      </c>
      <c r="AS113" s="28">
        <v>5241</v>
      </c>
      <c r="AT113" s="28">
        <v>0</v>
      </c>
      <c r="AU113" s="28">
        <v>5241</v>
      </c>
      <c r="AV113" s="28">
        <v>0</v>
      </c>
      <c r="AW113" s="28">
        <v>0</v>
      </c>
      <c r="AX113" s="28">
        <v>3850</v>
      </c>
      <c r="AY113" s="28">
        <v>3850</v>
      </c>
      <c r="AZ113" s="28">
        <v>0</v>
      </c>
      <c r="BA113" s="28">
        <v>0</v>
      </c>
      <c r="BB113" s="28">
        <v>0</v>
      </c>
      <c r="BC113" s="28">
        <v>102758</v>
      </c>
      <c r="BD113" s="28">
        <v>1788</v>
      </c>
      <c r="BE113" s="28">
        <v>4159</v>
      </c>
      <c r="BF113" s="28">
        <v>22769</v>
      </c>
      <c r="BG113" s="28">
        <v>0</v>
      </c>
      <c r="BH113" s="28">
        <v>0</v>
      </c>
      <c r="BI113" s="28">
        <v>0</v>
      </c>
      <c r="BJ113" s="28">
        <v>0</v>
      </c>
      <c r="BK113" s="28">
        <v>0</v>
      </c>
      <c r="BL113" s="28">
        <v>0</v>
      </c>
      <c r="BM113" s="28">
        <v>0</v>
      </c>
      <c r="BN113" s="28">
        <v>0</v>
      </c>
      <c r="BO113" s="28">
        <v>7731</v>
      </c>
      <c r="BP113" s="28">
        <v>7731</v>
      </c>
      <c r="BQ113" s="28">
        <v>7731</v>
      </c>
      <c r="BR113" s="28">
        <v>0</v>
      </c>
      <c r="BS113" s="28">
        <v>0</v>
      </c>
      <c r="BT113" s="28">
        <v>0</v>
      </c>
      <c r="BU113" s="28">
        <v>0</v>
      </c>
      <c r="BV113" s="28">
        <v>0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>
        <v>0</v>
      </c>
      <c r="CC113" s="28">
        <v>0</v>
      </c>
      <c r="CD113" s="28">
        <v>0</v>
      </c>
      <c r="CE113" s="28">
        <v>23550</v>
      </c>
      <c r="CF113" s="28">
        <v>0</v>
      </c>
      <c r="CG113" s="28">
        <v>21313</v>
      </c>
      <c r="CH113" s="28">
        <v>29044</v>
      </c>
      <c r="CI113" s="28">
        <v>0</v>
      </c>
      <c r="CJ113" s="28">
        <v>0</v>
      </c>
      <c r="CK113" s="28">
        <v>0</v>
      </c>
      <c r="CL113" s="28">
        <v>0</v>
      </c>
      <c r="CM113" s="28">
        <v>0</v>
      </c>
      <c r="CN113" s="28">
        <v>0</v>
      </c>
      <c r="CO113" s="28">
        <v>0</v>
      </c>
      <c r="CP113" s="28">
        <v>29119</v>
      </c>
      <c r="CQ113" s="28">
        <v>26341</v>
      </c>
      <c r="CR113" s="28">
        <v>15462</v>
      </c>
      <c r="CS113" s="28">
        <v>15462</v>
      </c>
      <c r="CT113" s="28">
        <v>0</v>
      </c>
      <c r="CU113" s="28">
        <v>0</v>
      </c>
      <c r="CV113" s="28">
        <v>0</v>
      </c>
      <c r="CW113" s="28">
        <v>5241</v>
      </c>
      <c r="CX113" s="28">
        <v>0</v>
      </c>
      <c r="CY113" s="28">
        <v>5241</v>
      </c>
      <c r="CZ113" s="28">
        <v>0</v>
      </c>
      <c r="DA113" s="28">
        <v>0</v>
      </c>
      <c r="DB113" s="28">
        <v>3850</v>
      </c>
      <c r="DC113" s="28">
        <v>3850</v>
      </c>
      <c r="DD113" s="28">
        <v>0</v>
      </c>
      <c r="DE113" s="28">
        <v>0</v>
      </c>
      <c r="DF113" s="28">
        <v>0</v>
      </c>
      <c r="DG113" s="28">
        <v>126308</v>
      </c>
      <c r="DH113" s="28">
        <v>1788</v>
      </c>
      <c r="DI113" s="28">
        <v>25472</v>
      </c>
      <c r="DJ113" s="28">
        <v>51813</v>
      </c>
    </row>
    <row r="114" spans="1:114" ht="13.5" customHeight="1" x14ac:dyDescent="0.55000000000000004">
      <c r="A114" s="26" t="s">
        <v>42</v>
      </c>
      <c r="B114" s="27" t="s">
        <v>258</v>
      </c>
      <c r="C114" s="26" t="s">
        <v>259</v>
      </c>
      <c r="D114" s="28">
        <v>128432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9" t="s">
        <v>45</v>
      </c>
      <c r="K114" s="28">
        <v>0</v>
      </c>
      <c r="L114" s="28">
        <v>128432</v>
      </c>
      <c r="M114" s="28">
        <v>27156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9" t="s">
        <v>45</v>
      </c>
      <c r="T114" s="28">
        <v>0</v>
      </c>
      <c r="U114" s="28">
        <v>27156</v>
      </c>
      <c r="V114" s="28">
        <v>155588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9" t="s">
        <v>45</v>
      </c>
      <c r="AC114" s="28">
        <v>0</v>
      </c>
      <c r="AD114" s="28">
        <v>155588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28">
        <v>24750</v>
      </c>
      <c r="AM114" s="28">
        <v>12547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  <c r="AS114" s="28">
        <v>7253</v>
      </c>
      <c r="AT114" s="28">
        <v>0</v>
      </c>
      <c r="AU114" s="28">
        <v>0</v>
      </c>
      <c r="AV114" s="28">
        <v>7253</v>
      </c>
      <c r="AW114" s="28">
        <v>0</v>
      </c>
      <c r="AX114" s="28">
        <v>5294</v>
      </c>
      <c r="AY114" s="28">
        <v>3289</v>
      </c>
      <c r="AZ114" s="28">
        <v>0</v>
      </c>
      <c r="BA114" s="28">
        <v>0</v>
      </c>
      <c r="BB114" s="28">
        <v>2005</v>
      </c>
      <c r="BC114" s="28">
        <v>90521</v>
      </c>
      <c r="BD114" s="28">
        <v>0</v>
      </c>
      <c r="BE114" s="28">
        <v>614</v>
      </c>
      <c r="BF114" s="28">
        <v>13161</v>
      </c>
      <c r="BG114" s="28">
        <v>0</v>
      </c>
      <c r="BH114" s="28">
        <v>0</v>
      </c>
      <c r="BI114" s="28">
        <v>0</v>
      </c>
      <c r="BJ114" s="28">
        <v>0</v>
      </c>
      <c r="BK114" s="28">
        <v>0</v>
      </c>
      <c r="BL114" s="28">
        <v>0</v>
      </c>
      <c r="BM114" s="28">
        <v>0</v>
      </c>
      <c r="BN114" s="28">
        <v>0</v>
      </c>
      <c r="BO114" s="28">
        <v>7966</v>
      </c>
      <c r="BP114" s="28">
        <v>0</v>
      </c>
      <c r="BQ114" s="28">
        <v>0</v>
      </c>
      <c r="BR114" s="28">
        <v>0</v>
      </c>
      <c r="BS114" s="28">
        <v>0</v>
      </c>
      <c r="BT114" s="28">
        <v>0</v>
      </c>
      <c r="BU114" s="28">
        <v>0</v>
      </c>
      <c r="BV114" s="28">
        <v>0</v>
      </c>
      <c r="BW114" s="28">
        <v>0</v>
      </c>
      <c r="BX114" s="28">
        <v>0</v>
      </c>
      <c r="BY114" s="28">
        <v>0</v>
      </c>
      <c r="BZ114" s="28">
        <v>7966</v>
      </c>
      <c r="CA114" s="28">
        <v>4001</v>
      </c>
      <c r="CB114" s="28">
        <v>0</v>
      </c>
      <c r="CC114" s="28">
        <v>3965</v>
      </c>
      <c r="CD114" s="28">
        <v>0</v>
      </c>
      <c r="CE114" s="28">
        <v>19190</v>
      </c>
      <c r="CF114" s="28">
        <v>0</v>
      </c>
      <c r="CG114" s="28">
        <v>0</v>
      </c>
      <c r="CH114" s="28">
        <v>7966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0</v>
      </c>
      <c r="CP114" s="28">
        <v>24750</v>
      </c>
      <c r="CQ114" s="28">
        <v>20513</v>
      </c>
      <c r="CR114" s="28">
        <v>0</v>
      </c>
      <c r="CS114" s="28">
        <v>0</v>
      </c>
      <c r="CT114" s="28">
        <v>0</v>
      </c>
      <c r="CU114" s="28">
        <v>0</v>
      </c>
      <c r="CV114" s="28">
        <v>0</v>
      </c>
      <c r="CW114" s="28">
        <v>7253</v>
      </c>
      <c r="CX114" s="28">
        <v>0</v>
      </c>
      <c r="CY114" s="28">
        <v>0</v>
      </c>
      <c r="CZ114" s="28">
        <v>7253</v>
      </c>
      <c r="DA114" s="28">
        <v>0</v>
      </c>
      <c r="DB114" s="28">
        <v>13260</v>
      </c>
      <c r="DC114" s="28">
        <v>7290</v>
      </c>
      <c r="DD114" s="28">
        <v>0</v>
      </c>
      <c r="DE114" s="28">
        <v>3965</v>
      </c>
      <c r="DF114" s="28">
        <v>2005</v>
      </c>
      <c r="DG114" s="28">
        <v>109711</v>
      </c>
      <c r="DH114" s="28">
        <v>0</v>
      </c>
      <c r="DI114" s="28">
        <v>614</v>
      </c>
      <c r="DJ114" s="28">
        <v>21127</v>
      </c>
    </row>
    <row r="115" spans="1:114" ht="13.5" customHeight="1" x14ac:dyDescent="0.55000000000000004">
      <c r="A115" s="26" t="s">
        <v>42</v>
      </c>
      <c r="B115" s="27" t="s">
        <v>260</v>
      </c>
      <c r="C115" s="26" t="s">
        <v>261</v>
      </c>
      <c r="D115" s="28">
        <v>201529</v>
      </c>
      <c r="E115" s="28">
        <v>15429</v>
      </c>
      <c r="F115" s="28">
        <v>0</v>
      </c>
      <c r="G115" s="28">
        <v>4049</v>
      </c>
      <c r="H115" s="28">
        <v>0</v>
      </c>
      <c r="I115" s="28">
        <v>2897</v>
      </c>
      <c r="J115" s="29" t="s">
        <v>45</v>
      </c>
      <c r="K115" s="28">
        <v>8483</v>
      </c>
      <c r="L115" s="28">
        <v>186100</v>
      </c>
      <c r="M115" s="28">
        <v>29495</v>
      </c>
      <c r="N115" s="28">
        <v>9512</v>
      </c>
      <c r="O115" s="28">
        <v>0</v>
      </c>
      <c r="P115" s="28">
        <v>0</v>
      </c>
      <c r="Q115" s="28">
        <v>0</v>
      </c>
      <c r="R115" s="28">
        <v>9164</v>
      </c>
      <c r="S115" s="29" t="s">
        <v>45</v>
      </c>
      <c r="T115" s="28">
        <v>348</v>
      </c>
      <c r="U115" s="28">
        <v>19983</v>
      </c>
      <c r="V115" s="28">
        <v>231024</v>
      </c>
      <c r="W115" s="28">
        <v>24941</v>
      </c>
      <c r="X115" s="28">
        <v>0</v>
      </c>
      <c r="Y115" s="28">
        <v>4049</v>
      </c>
      <c r="Z115" s="28">
        <v>0</v>
      </c>
      <c r="AA115" s="28">
        <v>12061</v>
      </c>
      <c r="AB115" s="29" t="s">
        <v>45</v>
      </c>
      <c r="AC115" s="28">
        <v>8831</v>
      </c>
      <c r="AD115" s="28">
        <v>206083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>
        <v>0</v>
      </c>
      <c r="AL115" s="28">
        <v>118659</v>
      </c>
      <c r="AM115" s="28">
        <v>44071</v>
      </c>
      <c r="AN115" s="28">
        <v>0</v>
      </c>
      <c r="AO115" s="28">
        <v>0</v>
      </c>
      <c r="AP115" s="28">
        <v>0</v>
      </c>
      <c r="AQ115" s="28">
        <v>0</v>
      </c>
      <c r="AR115" s="28">
        <v>0</v>
      </c>
      <c r="AS115" s="28">
        <v>0</v>
      </c>
      <c r="AT115" s="28">
        <v>0</v>
      </c>
      <c r="AU115" s="28">
        <v>0</v>
      </c>
      <c r="AV115" s="28">
        <v>0</v>
      </c>
      <c r="AW115" s="28">
        <v>0</v>
      </c>
      <c r="AX115" s="28">
        <v>44071</v>
      </c>
      <c r="AY115" s="28">
        <v>44071</v>
      </c>
      <c r="AZ115" s="28">
        <v>0</v>
      </c>
      <c r="BA115" s="28">
        <v>0</v>
      </c>
      <c r="BB115" s="28">
        <v>0</v>
      </c>
      <c r="BC115" s="28">
        <v>38799</v>
      </c>
      <c r="BD115" s="28">
        <v>0</v>
      </c>
      <c r="BE115" s="28">
        <v>0</v>
      </c>
      <c r="BF115" s="28">
        <v>44071</v>
      </c>
      <c r="BG115" s="28">
        <v>2444</v>
      </c>
      <c r="BH115" s="28">
        <v>2444</v>
      </c>
      <c r="BI115" s="28">
        <v>0</v>
      </c>
      <c r="BJ115" s="28">
        <v>2444</v>
      </c>
      <c r="BK115" s="28">
        <v>0</v>
      </c>
      <c r="BL115" s="28">
        <v>0</v>
      </c>
      <c r="BM115" s="28">
        <v>0</v>
      </c>
      <c r="BN115" s="28">
        <v>0</v>
      </c>
      <c r="BO115" s="28">
        <v>27051</v>
      </c>
      <c r="BP115" s="28">
        <v>0</v>
      </c>
      <c r="BQ115" s="28">
        <v>0</v>
      </c>
      <c r="BR115" s="28">
        <v>0</v>
      </c>
      <c r="BS115" s="28">
        <v>0</v>
      </c>
      <c r="BT115" s="28">
        <v>0</v>
      </c>
      <c r="BU115" s="28">
        <v>0</v>
      </c>
      <c r="BV115" s="28">
        <v>0</v>
      </c>
      <c r="BW115" s="28">
        <v>0</v>
      </c>
      <c r="BX115" s="28">
        <v>0</v>
      </c>
      <c r="BY115" s="28">
        <v>0</v>
      </c>
      <c r="BZ115" s="28">
        <v>27051</v>
      </c>
      <c r="CA115" s="28">
        <v>12040</v>
      </c>
      <c r="CB115" s="28">
        <v>0</v>
      </c>
      <c r="CC115" s="28">
        <v>15011</v>
      </c>
      <c r="CD115" s="28">
        <v>0</v>
      </c>
      <c r="CE115" s="28">
        <v>0</v>
      </c>
      <c r="CF115" s="28">
        <v>0</v>
      </c>
      <c r="CG115" s="28">
        <v>0</v>
      </c>
      <c r="CH115" s="28">
        <v>29495</v>
      </c>
      <c r="CI115" s="28">
        <v>2444</v>
      </c>
      <c r="CJ115" s="28">
        <v>2444</v>
      </c>
      <c r="CK115" s="28">
        <v>0</v>
      </c>
      <c r="CL115" s="28">
        <v>2444</v>
      </c>
      <c r="CM115" s="28">
        <v>0</v>
      </c>
      <c r="CN115" s="28">
        <v>0</v>
      </c>
      <c r="CO115" s="28">
        <v>0</v>
      </c>
      <c r="CP115" s="28">
        <v>118659</v>
      </c>
      <c r="CQ115" s="28">
        <v>71122</v>
      </c>
      <c r="CR115" s="28">
        <v>0</v>
      </c>
      <c r="CS115" s="28">
        <v>0</v>
      </c>
      <c r="CT115" s="28">
        <v>0</v>
      </c>
      <c r="CU115" s="28">
        <v>0</v>
      </c>
      <c r="CV115" s="28">
        <v>0</v>
      </c>
      <c r="CW115" s="28">
        <v>0</v>
      </c>
      <c r="CX115" s="28">
        <v>0</v>
      </c>
      <c r="CY115" s="28">
        <v>0</v>
      </c>
      <c r="CZ115" s="28">
        <v>0</v>
      </c>
      <c r="DA115" s="28">
        <v>0</v>
      </c>
      <c r="DB115" s="28">
        <v>71122</v>
      </c>
      <c r="DC115" s="28">
        <v>56111</v>
      </c>
      <c r="DD115" s="28">
        <v>0</v>
      </c>
      <c r="DE115" s="28">
        <v>15011</v>
      </c>
      <c r="DF115" s="28">
        <v>0</v>
      </c>
      <c r="DG115" s="28">
        <v>38799</v>
      </c>
      <c r="DH115" s="28">
        <v>0</v>
      </c>
      <c r="DI115" s="28">
        <v>0</v>
      </c>
      <c r="DJ115" s="28">
        <v>73566</v>
      </c>
    </row>
    <row r="116" spans="1:114" ht="13.5" customHeight="1" x14ac:dyDescent="0.55000000000000004">
      <c r="A116" s="26" t="s">
        <v>42</v>
      </c>
      <c r="B116" s="27" t="s">
        <v>262</v>
      </c>
      <c r="C116" s="26" t="s">
        <v>263</v>
      </c>
      <c r="D116" s="28">
        <v>357744</v>
      </c>
      <c r="E116" s="28">
        <v>19690</v>
      </c>
      <c r="F116" s="28">
        <v>0</v>
      </c>
      <c r="G116" s="28">
        <v>0</v>
      </c>
      <c r="H116" s="28">
        <v>0</v>
      </c>
      <c r="I116" s="28">
        <v>19570</v>
      </c>
      <c r="J116" s="29" t="s">
        <v>45</v>
      </c>
      <c r="K116" s="28">
        <v>120</v>
      </c>
      <c r="L116" s="28">
        <v>338054</v>
      </c>
      <c r="M116" s="28">
        <v>71795</v>
      </c>
      <c r="N116" s="28">
        <v>43312</v>
      </c>
      <c r="O116" s="28">
        <v>0</v>
      </c>
      <c r="P116" s="28">
        <v>0</v>
      </c>
      <c r="Q116" s="28">
        <v>32000</v>
      </c>
      <c r="R116" s="28">
        <v>11312</v>
      </c>
      <c r="S116" s="29" t="s">
        <v>45</v>
      </c>
      <c r="T116" s="28">
        <v>0</v>
      </c>
      <c r="U116" s="28">
        <v>28483</v>
      </c>
      <c r="V116" s="28">
        <v>429539</v>
      </c>
      <c r="W116" s="28">
        <v>63002</v>
      </c>
      <c r="X116" s="28">
        <v>0</v>
      </c>
      <c r="Y116" s="28">
        <v>0</v>
      </c>
      <c r="Z116" s="28">
        <v>32000</v>
      </c>
      <c r="AA116" s="28">
        <v>30882</v>
      </c>
      <c r="AB116" s="29" t="s">
        <v>45</v>
      </c>
      <c r="AC116" s="28">
        <v>120</v>
      </c>
      <c r="AD116" s="28">
        <v>366537</v>
      </c>
      <c r="AE116" s="28">
        <v>0</v>
      </c>
      <c r="AF116" s="28">
        <v>0</v>
      </c>
      <c r="AG116" s="28">
        <v>0</v>
      </c>
      <c r="AH116" s="28">
        <v>0</v>
      </c>
      <c r="AI116" s="28">
        <v>0</v>
      </c>
      <c r="AJ116" s="28">
        <v>0</v>
      </c>
      <c r="AK116" s="28">
        <v>0</v>
      </c>
      <c r="AL116" s="28">
        <v>217420</v>
      </c>
      <c r="AM116" s="28">
        <v>69553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  <c r="AS116" s="28">
        <v>3586</v>
      </c>
      <c r="AT116" s="28">
        <v>3586</v>
      </c>
      <c r="AU116" s="28">
        <v>0</v>
      </c>
      <c r="AV116" s="28">
        <v>0</v>
      </c>
      <c r="AW116" s="28">
        <v>0</v>
      </c>
      <c r="AX116" s="28">
        <v>65967</v>
      </c>
      <c r="AY116" s="28">
        <v>58816</v>
      </c>
      <c r="AZ116" s="28">
        <v>0</v>
      </c>
      <c r="BA116" s="28">
        <v>0</v>
      </c>
      <c r="BB116" s="28">
        <v>7151</v>
      </c>
      <c r="BC116" s="28">
        <v>70771</v>
      </c>
      <c r="BD116" s="28">
        <v>0</v>
      </c>
      <c r="BE116" s="28">
        <v>0</v>
      </c>
      <c r="BF116" s="28">
        <v>69553</v>
      </c>
      <c r="BG116" s="28">
        <v>0</v>
      </c>
      <c r="BH116" s="28">
        <v>0</v>
      </c>
      <c r="BI116" s="28">
        <v>0</v>
      </c>
      <c r="BJ116" s="28">
        <v>0</v>
      </c>
      <c r="BK116" s="28">
        <v>0</v>
      </c>
      <c r="BL116" s="28">
        <v>0</v>
      </c>
      <c r="BM116" s="28">
        <v>0</v>
      </c>
      <c r="BN116" s="28">
        <v>0</v>
      </c>
      <c r="BO116" s="28">
        <v>71795</v>
      </c>
      <c r="BP116" s="28">
        <v>0</v>
      </c>
      <c r="BQ116" s="28">
        <v>0</v>
      </c>
      <c r="BR116" s="28">
        <v>0</v>
      </c>
      <c r="BS116" s="28">
        <v>0</v>
      </c>
      <c r="BT116" s="28">
        <v>0</v>
      </c>
      <c r="BU116" s="28">
        <v>2060</v>
      </c>
      <c r="BV116" s="28">
        <v>2060</v>
      </c>
      <c r="BW116" s="28">
        <v>0</v>
      </c>
      <c r="BX116" s="28">
        <v>0</v>
      </c>
      <c r="BY116" s="28">
        <v>32160</v>
      </c>
      <c r="BZ116" s="28">
        <v>37575</v>
      </c>
      <c r="CA116" s="28">
        <v>23328</v>
      </c>
      <c r="CB116" s="28">
        <v>14190</v>
      </c>
      <c r="CC116" s="28">
        <v>0</v>
      </c>
      <c r="CD116" s="28">
        <v>57</v>
      </c>
      <c r="CE116" s="28">
        <v>0</v>
      </c>
      <c r="CF116" s="28">
        <v>0</v>
      </c>
      <c r="CG116" s="28">
        <v>0</v>
      </c>
      <c r="CH116" s="28">
        <v>71795</v>
      </c>
      <c r="CI116" s="28">
        <v>0</v>
      </c>
      <c r="CJ116" s="28">
        <v>0</v>
      </c>
      <c r="CK116" s="28">
        <v>0</v>
      </c>
      <c r="CL116" s="28">
        <v>0</v>
      </c>
      <c r="CM116" s="28">
        <v>0</v>
      </c>
      <c r="CN116" s="28">
        <v>0</v>
      </c>
      <c r="CO116" s="28">
        <v>0</v>
      </c>
      <c r="CP116" s="28">
        <v>217420</v>
      </c>
      <c r="CQ116" s="28">
        <v>141348</v>
      </c>
      <c r="CR116" s="28">
        <v>0</v>
      </c>
      <c r="CS116" s="28">
        <v>0</v>
      </c>
      <c r="CT116" s="28">
        <v>0</v>
      </c>
      <c r="CU116" s="28">
        <v>0</v>
      </c>
      <c r="CV116" s="28">
        <v>0</v>
      </c>
      <c r="CW116" s="28">
        <v>5646</v>
      </c>
      <c r="CX116" s="28">
        <v>5646</v>
      </c>
      <c r="CY116" s="28">
        <v>0</v>
      </c>
      <c r="CZ116" s="28">
        <v>0</v>
      </c>
      <c r="DA116" s="28">
        <v>32160</v>
      </c>
      <c r="DB116" s="28">
        <v>103542</v>
      </c>
      <c r="DC116" s="28">
        <v>82144</v>
      </c>
      <c r="DD116" s="28">
        <v>14190</v>
      </c>
      <c r="DE116" s="28">
        <v>0</v>
      </c>
      <c r="DF116" s="28">
        <v>7208</v>
      </c>
      <c r="DG116" s="28">
        <v>70771</v>
      </c>
      <c r="DH116" s="28">
        <v>0</v>
      </c>
      <c r="DI116" s="28">
        <v>0</v>
      </c>
      <c r="DJ116" s="28">
        <v>141348</v>
      </c>
    </row>
    <row r="117" spans="1:114" ht="13.5" customHeight="1" x14ac:dyDescent="0.55000000000000004">
      <c r="A117" s="26" t="s">
        <v>42</v>
      </c>
      <c r="B117" s="27" t="s">
        <v>264</v>
      </c>
      <c r="C117" s="26" t="s">
        <v>265</v>
      </c>
      <c r="D117" s="28">
        <v>119950</v>
      </c>
      <c r="E117" s="28">
        <v>4275</v>
      </c>
      <c r="F117" s="28">
        <v>0</v>
      </c>
      <c r="G117" s="28">
        <v>0</v>
      </c>
      <c r="H117" s="28">
        <v>0</v>
      </c>
      <c r="I117" s="28">
        <v>4265</v>
      </c>
      <c r="J117" s="29" t="s">
        <v>45</v>
      </c>
      <c r="K117" s="28">
        <v>10</v>
      </c>
      <c r="L117" s="28">
        <v>115675</v>
      </c>
      <c r="M117" s="28">
        <v>5481</v>
      </c>
      <c r="N117" s="28">
        <v>1031</v>
      </c>
      <c r="O117" s="28">
        <v>0</v>
      </c>
      <c r="P117" s="28">
        <v>0</v>
      </c>
      <c r="Q117" s="28">
        <v>0</v>
      </c>
      <c r="R117" s="28">
        <v>1031</v>
      </c>
      <c r="S117" s="29" t="s">
        <v>45</v>
      </c>
      <c r="T117" s="28">
        <v>0</v>
      </c>
      <c r="U117" s="28">
        <v>4450</v>
      </c>
      <c r="V117" s="28">
        <v>125431</v>
      </c>
      <c r="W117" s="28">
        <v>5306</v>
      </c>
      <c r="X117" s="28">
        <v>0</v>
      </c>
      <c r="Y117" s="28">
        <v>0</v>
      </c>
      <c r="Z117" s="28">
        <v>0</v>
      </c>
      <c r="AA117" s="28">
        <v>5296</v>
      </c>
      <c r="AB117" s="29" t="s">
        <v>45</v>
      </c>
      <c r="AC117" s="28">
        <v>10</v>
      </c>
      <c r="AD117" s="28">
        <v>120125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>
        <v>0</v>
      </c>
      <c r="AL117" s="28">
        <v>70706</v>
      </c>
      <c r="AM117" s="28">
        <v>26137</v>
      </c>
      <c r="AN117" s="28">
        <v>314</v>
      </c>
      <c r="AO117" s="28">
        <v>314</v>
      </c>
      <c r="AP117" s="28">
        <v>0</v>
      </c>
      <c r="AQ117" s="28">
        <v>0</v>
      </c>
      <c r="AR117" s="28">
        <v>0</v>
      </c>
      <c r="AS117" s="28">
        <v>1839</v>
      </c>
      <c r="AT117" s="28">
        <v>1839</v>
      </c>
      <c r="AU117" s="28">
        <v>0</v>
      </c>
      <c r="AV117" s="28">
        <v>0</v>
      </c>
      <c r="AW117" s="28">
        <v>0</v>
      </c>
      <c r="AX117" s="28">
        <v>23984</v>
      </c>
      <c r="AY117" s="28">
        <v>23984</v>
      </c>
      <c r="AZ117" s="28">
        <v>0</v>
      </c>
      <c r="BA117" s="28">
        <v>0</v>
      </c>
      <c r="BB117" s="28">
        <v>0</v>
      </c>
      <c r="BC117" s="28">
        <v>23107</v>
      </c>
      <c r="BD117" s="28">
        <v>0</v>
      </c>
      <c r="BE117" s="28">
        <v>0</v>
      </c>
      <c r="BF117" s="28">
        <v>26137</v>
      </c>
      <c r="BG117" s="28">
        <v>0</v>
      </c>
      <c r="BH117" s="28">
        <v>0</v>
      </c>
      <c r="BI117" s="28">
        <v>0</v>
      </c>
      <c r="BJ117" s="28">
        <v>0</v>
      </c>
      <c r="BK117" s="28">
        <v>0</v>
      </c>
      <c r="BL117" s="28">
        <v>0</v>
      </c>
      <c r="BM117" s="28">
        <v>0</v>
      </c>
      <c r="BN117" s="28">
        <v>0</v>
      </c>
      <c r="BO117" s="28">
        <v>5481</v>
      </c>
      <c r="BP117" s="28">
        <v>0</v>
      </c>
      <c r="BQ117" s="28">
        <v>0</v>
      </c>
      <c r="BR117" s="28">
        <v>0</v>
      </c>
      <c r="BS117" s="28">
        <v>0</v>
      </c>
      <c r="BT117" s="28">
        <v>0</v>
      </c>
      <c r="BU117" s="28">
        <v>0</v>
      </c>
      <c r="BV117" s="28">
        <v>0</v>
      </c>
      <c r="BW117" s="28">
        <v>0</v>
      </c>
      <c r="BX117" s="28">
        <v>0</v>
      </c>
      <c r="BY117" s="28">
        <v>0</v>
      </c>
      <c r="BZ117" s="28">
        <v>5481</v>
      </c>
      <c r="CA117" s="28">
        <v>5481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0</v>
      </c>
      <c r="CH117" s="28">
        <v>5481</v>
      </c>
      <c r="CI117" s="28">
        <v>0</v>
      </c>
      <c r="CJ117" s="28">
        <v>0</v>
      </c>
      <c r="CK117" s="28">
        <v>0</v>
      </c>
      <c r="CL117" s="28">
        <v>0</v>
      </c>
      <c r="CM117" s="28">
        <v>0</v>
      </c>
      <c r="CN117" s="28">
        <v>0</v>
      </c>
      <c r="CO117" s="28">
        <v>0</v>
      </c>
      <c r="CP117" s="28">
        <v>70706</v>
      </c>
      <c r="CQ117" s="28">
        <v>31618</v>
      </c>
      <c r="CR117" s="28">
        <v>314</v>
      </c>
      <c r="CS117" s="28">
        <v>314</v>
      </c>
      <c r="CT117" s="28">
        <v>0</v>
      </c>
      <c r="CU117" s="28">
        <v>0</v>
      </c>
      <c r="CV117" s="28">
        <v>0</v>
      </c>
      <c r="CW117" s="28">
        <v>1839</v>
      </c>
      <c r="CX117" s="28">
        <v>1839</v>
      </c>
      <c r="CY117" s="28">
        <v>0</v>
      </c>
      <c r="CZ117" s="28">
        <v>0</v>
      </c>
      <c r="DA117" s="28">
        <v>0</v>
      </c>
      <c r="DB117" s="28">
        <v>29465</v>
      </c>
      <c r="DC117" s="28">
        <v>29465</v>
      </c>
      <c r="DD117" s="28">
        <v>0</v>
      </c>
      <c r="DE117" s="28">
        <v>0</v>
      </c>
      <c r="DF117" s="28">
        <v>0</v>
      </c>
      <c r="DG117" s="28">
        <v>23107</v>
      </c>
      <c r="DH117" s="28">
        <v>0</v>
      </c>
      <c r="DI117" s="28">
        <v>0</v>
      </c>
      <c r="DJ117" s="28">
        <v>31618</v>
      </c>
    </row>
    <row r="118" spans="1:114" ht="13.5" customHeight="1" x14ac:dyDescent="0.55000000000000004">
      <c r="A118" s="26" t="s">
        <v>42</v>
      </c>
      <c r="B118" s="27" t="s">
        <v>266</v>
      </c>
      <c r="C118" s="26" t="s">
        <v>267</v>
      </c>
      <c r="D118" s="28">
        <v>52952</v>
      </c>
      <c r="E118" s="28">
        <v>0</v>
      </c>
      <c r="F118" s="28">
        <v>0</v>
      </c>
      <c r="G118" s="28">
        <v>0</v>
      </c>
      <c r="H118" s="28">
        <v>0</v>
      </c>
      <c r="I118" s="28">
        <v>0</v>
      </c>
      <c r="J118" s="29" t="s">
        <v>45</v>
      </c>
      <c r="K118" s="28">
        <v>0</v>
      </c>
      <c r="L118" s="28">
        <v>52952</v>
      </c>
      <c r="M118" s="28">
        <v>31099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9" t="s">
        <v>45</v>
      </c>
      <c r="T118" s="28">
        <v>0</v>
      </c>
      <c r="U118" s="28">
        <v>31099</v>
      </c>
      <c r="V118" s="28">
        <v>84051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9" t="s">
        <v>45</v>
      </c>
      <c r="AC118" s="28">
        <v>0</v>
      </c>
      <c r="AD118" s="28">
        <v>84051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5295</v>
      </c>
      <c r="AM118" s="28">
        <v>0</v>
      </c>
      <c r="AN118" s="28">
        <v>0</v>
      </c>
      <c r="AO118" s="28">
        <v>0</v>
      </c>
      <c r="AP118" s="28">
        <v>0</v>
      </c>
      <c r="AQ118" s="28">
        <v>0</v>
      </c>
      <c r="AR118" s="28">
        <v>0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>
        <v>47657</v>
      </c>
      <c r="BD118" s="28">
        <v>0</v>
      </c>
      <c r="BE118" s="28">
        <v>0</v>
      </c>
      <c r="BF118" s="28">
        <v>0</v>
      </c>
      <c r="BG118" s="28">
        <v>0</v>
      </c>
      <c r="BH118" s="28">
        <v>0</v>
      </c>
      <c r="BI118" s="28">
        <v>0</v>
      </c>
      <c r="BJ118" s="28">
        <v>0</v>
      </c>
      <c r="BK118" s="28">
        <v>0</v>
      </c>
      <c r="BL118" s="28">
        <v>0</v>
      </c>
      <c r="BM118" s="28">
        <v>0</v>
      </c>
      <c r="BN118" s="28">
        <v>2737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8">
        <v>0</v>
      </c>
      <c r="BV118" s="28">
        <v>0</v>
      </c>
      <c r="BW118" s="28">
        <v>0</v>
      </c>
      <c r="BX118" s="28">
        <v>0</v>
      </c>
      <c r="BY118" s="28">
        <v>0</v>
      </c>
      <c r="BZ118" s="28">
        <v>0</v>
      </c>
      <c r="CA118" s="28">
        <v>0</v>
      </c>
      <c r="CB118" s="28">
        <v>0</v>
      </c>
      <c r="CC118" s="28">
        <v>0</v>
      </c>
      <c r="CD118" s="28">
        <v>0</v>
      </c>
      <c r="CE118" s="28">
        <v>28362</v>
      </c>
      <c r="CF118" s="28">
        <v>0</v>
      </c>
      <c r="CG118" s="28">
        <v>0</v>
      </c>
      <c r="CH118" s="28">
        <v>0</v>
      </c>
      <c r="CI118" s="28">
        <v>0</v>
      </c>
      <c r="CJ118" s="28">
        <v>0</v>
      </c>
      <c r="CK118" s="28">
        <v>0</v>
      </c>
      <c r="CL118" s="28">
        <v>0</v>
      </c>
      <c r="CM118" s="28">
        <v>0</v>
      </c>
      <c r="CN118" s="28">
        <v>0</v>
      </c>
      <c r="CO118" s="28">
        <v>0</v>
      </c>
      <c r="CP118" s="28">
        <v>8032</v>
      </c>
      <c r="CQ118" s="28">
        <v>0</v>
      </c>
      <c r="CR118" s="28">
        <v>0</v>
      </c>
      <c r="CS118" s="28">
        <v>0</v>
      </c>
      <c r="CT118" s="28">
        <v>0</v>
      </c>
      <c r="CU118" s="28">
        <v>0</v>
      </c>
      <c r="CV118" s="28">
        <v>0</v>
      </c>
      <c r="CW118" s="28">
        <v>0</v>
      </c>
      <c r="CX118" s="28">
        <v>0</v>
      </c>
      <c r="CY118" s="28">
        <v>0</v>
      </c>
      <c r="CZ118" s="28">
        <v>0</v>
      </c>
      <c r="DA118" s="28">
        <v>0</v>
      </c>
      <c r="DB118" s="28">
        <v>0</v>
      </c>
      <c r="DC118" s="28">
        <v>0</v>
      </c>
      <c r="DD118" s="28">
        <v>0</v>
      </c>
      <c r="DE118" s="28">
        <v>0</v>
      </c>
      <c r="DF118" s="28">
        <v>0</v>
      </c>
      <c r="DG118" s="28">
        <v>76019</v>
      </c>
      <c r="DH118" s="28">
        <v>0</v>
      </c>
      <c r="DI118" s="28">
        <v>0</v>
      </c>
      <c r="DJ118" s="28">
        <v>0</v>
      </c>
    </row>
    <row r="119" spans="1:114" ht="13.5" customHeight="1" x14ac:dyDescent="0.55000000000000004">
      <c r="A119" s="26" t="s">
        <v>42</v>
      </c>
      <c r="B119" s="27" t="s">
        <v>268</v>
      </c>
      <c r="C119" s="26" t="s">
        <v>269</v>
      </c>
      <c r="D119" s="28">
        <v>58854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9" t="s">
        <v>45</v>
      </c>
      <c r="K119" s="28">
        <v>0</v>
      </c>
      <c r="L119" s="28">
        <v>58854</v>
      </c>
      <c r="M119" s="28">
        <v>34565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9" t="s">
        <v>45</v>
      </c>
      <c r="T119" s="28">
        <v>0</v>
      </c>
      <c r="U119" s="28">
        <v>34565</v>
      </c>
      <c r="V119" s="28">
        <v>93419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9" t="s">
        <v>45</v>
      </c>
      <c r="AC119" s="28">
        <v>0</v>
      </c>
      <c r="AD119" s="28">
        <v>93419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5885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0</v>
      </c>
      <c r="AV119" s="28">
        <v>0</v>
      </c>
      <c r="AW119" s="28">
        <v>0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>
        <v>52969</v>
      </c>
      <c r="BD119" s="28">
        <v>0</v>
      </c>
      <c r="BE119" s="28">
        <v>0</v>
      </c>
      <c r="BF119" s="28">
        <v>0</v>
      </c>
      <c r="BG119" s="28">
        <v>0</v>
      </c>
      <c r="BH119" s="28">
        <v>0</v>
      </c>
      <c r="BI119" s="28">
        <v>0</v>
      </c>
      <c r="BJ119" s="28">
        <v>0</v>
      </c>
      <c r="BK119" s="28">
        <v>0</v>
      </c>
      <c r="BL119" s="28">
        <v>0</v>
      </c>
      <c r="BM119" s="28">
        <v>0</v>
      </c>
      <c r="BN119" s="28">
        <v>3042</v>
      </c>
      <c r="BO119" s="28">
        <v>0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>
        <v>0</v>
      </c>
      <c r="CC119" s="28">
        <v>0</v>
      </c>
      <c r="CD119" s="28">
        <v>0</v>
      </c>
      <c r="CE119" s="28">
        <v>31523</v>
      </c>
      <c r="CF119" s="28">
        <v>0</v>
      </c>
      <c r="CG119" s="28">
        <v>0</v>
      </c>
      <c r="CH119" s="28">
        <v>0</v>
      </c>
      <c r="CI119" s="28">
        <v>0</v>
      </c>
      <c r="CJ119" s="28">
        <v>0</v>
      </c>
      <c r="CK119" s="28">
        <v>0</v>
      </c>
      <c r="CL119" s="28">
        <v>0</v>
      </c>
      <c r="CM119" s="28">
        <v>0</v>
      </c>
      <c r="CN119" s="28">
        <v>0</v>
      </c>
      <c r="CO119" s="28">
        <v>0</v>
      </c>
      <c r="CP119" s="28">
        <v>8927</v>
      </c>
      <c r="CQ119" s="28">
        <v>0</v>
      </c>
      <c r="CR119" s="28">
        <v>0</v>
      </c>
      <c r="CS119" s="28">
        <v>0</v>
      </c>
      <c r="CT119" s="28">
        <v>0</v>
      </c>
      <c r="CU119" s="28">
        <v>0</v>
      </c>
      <c r="CV119" s="28">
        <v>0</v>
      </c>
      <c r="CW119" s="28">
        <v>0</v>
      </c>
      <c r="CX119" s="28">
        <v>0</v>
      </c>
      <c r="CY119" s="28">
        <v>0</v>
      </c>
      <c r="CZ119" s="28">
        <v>0</v>
      </c>
      <c r="DA119" s="28">
        <v>0</v>
      </c>
      <c r="DB119" s="28">
        <v>0</v>
      </c>
      <c r="DC119" s="28">
        <v>0</v>
      </c>
      <c r="DD119" s="28">
        <v>0</v>
      </c>
      <c r="DE119" s="28">
        <v>0</v>
      </c>
      <c r="DF119" s="28">
        <v>0</v>
      </c>
      <c r="DG119" s="28">
        <v>84492</v>
      </c>
      <c r="DH119" s="28">
        <v>0</v>
      </c>
      <c r="DI119" s="28">
        <v>0</v>
      </c>
      <c r="DJ119" s="28">
        <v>0</v>
      </c>
    </row>
    <row r="120" spans="1:114" ht="13.5" customHeight="1" x14ac:dyDescent="0.55000000000000004">
      <c r="A120" s="26" t="s">
        <v>42</v>
      </c>
      <c r="B120" s="27" t="s">
        <v>270</v>
      </c>
      <c r="C120" s="26" t="s">
        <v>271</v>
      </c>
      <c r="D120" s="28">
        <v>138209</v>
      </c>
      <c r="E120" s="28">
        <v>3238</v>
      </c>
      <c r="F120" s="28">
        <v>0</v>
      </c>
      <c r="G120" s="28">
        <v>14</v>
      </c>
      <c r="H120" s="28">
        <v>0</v>
      </c>
      <c r="I120" s="28">
        <v>6</v>
      </c>
      <c r="J120" s="29" t="s">
        <v>45</v>
      </c>
      <c r="K120" s="28">
        <v>3218</v>
      </c>
      <c r="L120" s="28">
        <v>134971</v>
      </c>
      <c r="M120" s="28">
        <v>48492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9" t="s">
        <v>45</v>
      </c>
      <c r="T120" s="28">
        <v>0</v>
      </c>
      <c r="U120" s="28">
        <v>48492</v>
      </c>
      <c r="V120" s="28">
        <v>186701</v>
      </c>
      <c r="W120" s="28">
        <v>3238</v>
      </c>
      <c r="X120" s="28">
        <v>0</v>
      </c>
      <c r="Y120" s="28">
        <v>14</v>
      </c>
      <c r="Z120" s="28">
        <v>0</v>
      </c>
      <c r="AA120" s="28">
        <v>6</v>
      </c>
      <c r="AB120" s="29" t="s">
        <v>45</v>
      </c>
      <c r="AC120" s="28">
        <v>3218</v>
      </c>
      <c r="AD120" s="28">
        <v>183463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28">
        <v>0</v>
      </c>
      <c r="AM120" s="28">
        <v>90078</v>
      </c>
      <c r="AN120" s="28">
        <v>9875</v>
      </c>
      <c r="AO120" s="28">
        <v>9875</v>
      </c>
      <c r="AP120" s="28">
        <v>0</v>
      </c>
      <c r="AQ120" s="28">
        <v>0</v>
      </c>
      <c r="AR120" s="28">
        <v>0</v>
      </c>
      <c r="AS120" s="28">
        <v>7001</v>
      </c>
      <c r="AT120" s="28">
        <v>1221</v>
      </c>
      <c r="AU120" s="28">
        <v>3022</v>
      </c>
      <c r="AV120" s="28">
        <v>2758</v>
      </c>
      <c r="AW120" s="28">
        <v>0</v>
      </c>
      <c r="AX120" s="28">
        <v>73202</v>
      </c>
      <c r="AY120" s="28">
        <v>44961</v>
      </c>
      <c r="AZ120" s="28">
        <v>4954</v>
      </c>
      <c r="BA120" s="28">
        <v>23287</v>
      </c>
      <c r="BB120" s="28">
        <v>0</v>
      </c>
      <c r="BC120" s="28">
        <v>48131</v>
      </c>
      <c r="BD120" s="28">
        <v>0</v>
      </c>
      <c r="BE120" s="28">
        <v>0</v>
      </c>
      <c r="BF120" s="28">
        <v>90078</v>
      </c>
      <c r="BG120" s="28">
        <v>0</v>
      </c>
      <c r="BH120" s="28">
        <v>0</v>
      </c>
      <c r="BI120" s="28">
        <v>0</v>
      </c>
      <c r="BJ120" s="28">
        <v>0</v>
      </c>
      <c r="BK120" s="28">
        <v>0</v>
      </c>
      <c r="BL120" s="28">
        <v>0</v>
      </c>
      <c r="BM120" s="28">
        <v>0</v>
      </c>
      <c r="BN120" s="28">
        <v>0</v>
      </c>
      <c r="BO120" s="28">
        <v>0</v>
      </c>
      <c r="BP120" s="28">
        <v>0</v>
      </c>
      <c r="BQ120" s="28">
        <v>0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</v>
      </c>
      <c r="BX120" s="28">
        <v>0</v>
      </c>
      <c r="BY120" s="28">
        <v>0</v>
      </c>
      <c r="BZ120" s="28">
        <v>0</v>
      </c>
      <c r="CA120" s="28">
        <v>0</v>
      </c>
      <c r="CB120" s="28">
        <v>0</v>
      </c>
      <c r="CC120" s="28">
        <v>0</v>
      </c>
      <c r="CD120" s="28">
        <v>0</v>
      </c>
      <c r="CE120" s="28">
        <v>48492</v>
      </c>
      <c r="CF120" s="28">
        <v>0</v>
      </c>
      <c r="CG120" s="28">
        <v>0</v>
      </c>
      <c r="CH120" s="28">
        <v>0</v>
      </c>
      <c r="CI120" s="28">
        <v>0</v>
      </c>
      <c r="CJ120" s="28">
        <v>0</v>
      </c>
      <c r="CK120" s="28">
        <v>0</v>
      </c>
      <c r="CL120" s="28">
        <v>0</v>
      </c>
      <c r="CM120" s="28">
        <v>0</v>
      </c>
      <c r="CN120" s="28">
        <v>0</v>
      </c>
      <c r="CO120" s="28">
        <v>0</v>
      </c>
      <c r="CP120" s="28">
        <v>0</v>
      </c>
      <c r="CQ120" s="28">
        <v>90078</v>
      </c>
      <c r="CR120" s="28">
        <v>9875</v>
      </c>
      <c r="CS120" s="28">
        <v>9875</v>
      </c>
      <c r="CT120" s="28">
        <v>0</v>
      </c>
      <c r="CU120" s="28">
        <v>0</v>
      </c>
      <c r="CV120" s="28">
        <v>0</v>
      </c>
      <c r="CW120" s="28">
        <v>7001</v>
      </c>
      <c r="CX120" s="28">
        <v>1221</v>
      </c>
      <c r="CY120" s="28">
        <v>3022</v>
      </c>
      <c r="CZ120" s="28">
        <v>2758</v>
      </c>
      <c r="DA120" s="28">
        <v>0</v>
      </c>
      <c r="DB120" s="28">
        <v>73202</v>
      </c>
      <c r="DC120" s="28">
        <v>44961</v>
      </c>
      <c r="DD120" s="28">
        <v>4954</v>
      </c>
      <c r="DE120" s="28">
        <v>23287</v>
      </c>
      <c r="DF120" s="28">
        <v>0</v>
      </c>
      <c r="DG120" s="28">
        <v>96623</v>
      </c>
      <c r="DH120" s="28">
        <v>0</v>
      </c>
      <c r="DI120" s="28">
        <v>0</v>
      </c>
      <c r="DJ120" s="28">
        <v>90078</v>
      </c>
    </row>
    <row r="121" spans="1:114" ht="13.5" customHeight="1" x14ac:dyDescent="0.55000000000000004">
      <c r="A121" s="26" t="s">
        <v>42</v>
      </c>
      <c r="B121" s="27" t="s">
        <v>272</v>
      </c>
      <c r="C121" s="26" t="s">
        <v>273</v>
      </c>
      <c r="D121" s="28">
        <v>179741</v>
      </c>
      <c r="E121" s="28">
        <v>8395</v>
      </c>
      <c r="F121" s="28">
        <v>0</v>
      </c>
      <c r="G121" s="28">
        <v>0</v>
      </c>
      <c r="H121" s="28">
        <v>0</v>
      </c>
      <c r="I121" s="28">
        <v>7246</v>
      </c>
      <c r="J121" s="29" t="s">
        <v>45</v>
      </c>
      <c r="K121" s="28">
        <v>1149</v>
      </c>
      <c r="L121" s="28">
        <v>171346</v>
      </c>
      <c r="M121" s="28">
        <v>56144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9" t="s">
        <v>45</v>
      </c>
      <c r="T121" s="28">
        <v>0</v>
      </c>
      <c r="U121" s="28">
        <v>56144</v>
      </c>
      <c r="V121" s="28">
        <v>235885</v>
      </c>
      <c r="W121" s="28">
        <v>8395</v>
      </c>
      <c r="X121" s="28">
        <v>0</v>
      </c>
      <c r="Y121" s="28">
        <v>0</v>
      </c>
      <c r="Z121" s="28">
        <v>0</v>
      </c>
      <c r="AA121" s="28">
        <v>7246</v>
      </c>
      <c r="AB121" s="29" t="s">
        <v>45</v>
      </c>
      <c r="AC121" s="28">
        <v>1149</v>
      </c>
      <c r="AD121" s="28">
        <v>227490</v>
      </c>
      <c r="AE121" s="28">
        <v>13420</v>
      </c>
      <c r="AF121" s="28">
        <v>13420</v>
      </c>
      <c r="AG121" s="28">
        <v>0</v>
      </c>
      <c r="AH121" s="28">
        <v>0</v>
      </c>
      <c r="AI121" s="28">
        <v>13420</v>
      </c>
      <c r="AJ121" s="28">
        <v>0</v>
      </c>
      <c r="AK121" s="28">
        <v>0</v>
      </c>
      <c r="AL121" s="28">
        <v>0</v>
      </c>
      <c r="AM121" s="28">
        <v>94601</v>
      </c>
      <c r="AN121" s="28">
        <v>7805</v>
      </c>
      <c r="AO121" s="28">
        <v>7805</v>
      </c>
      <c r="AP121" s="28">
        <v>0</v>
      </c>
      <c r="AQ121" s="28">
        <v>0</v>
      </c>
      <c r="AR121" s="28">
        <v>0</v>
      </c>
      <c r="AS121" s="28">
        <v>4663</v>
      </c>
      <c r="AT121" s="28">
        <v>0</v>
      </c>
      <c r="AU121" s="28">
        <v>936</v>
      </c>
      <c r="AV121" s="28">
        <v>3727</v>
      </c>
      <c r="AW121" s="28">
        <v>0</v>
      </c>
      <c r="AX121" s="28">
        <v>82133</v>
      </c>
      <c r="AY121" s="28">
        <v>47520</v>
      </c>
      <c r="AZ121" s="28">
        <v>12826</v>
      </c>
      <c r="BA121" s="28">
        <v>21787</v>
      </c>
      <c r="BB121" s="28">
        <v>0</v>
      </c>
      <c r="BC121" s="28">
        <v>71720</v>
      </c>
      <c r="BD121" s="28">
        <v>0</v>
      </c>
      <c r="BE121" s="28">
        <v>0</v>
      </c>
      <c r="BF121" s="28">
        <v>108021</v>
      </c>
      <c r="BG121" s="28">
        <v>0</v>
      </c>
      <c r="BH121" s="28">
        <v>0</v>
      </c>
      <c r="BI121" s="28">
        <v>0</v>
      </c>
      <c r="BJ121" s="28">
        <v>0</v>
      </c>
      <c r="BK121" s="28">
        <v>0</v>
      </c>
      <c r="BL121" s="28">
        <v>0</v>
      </c>
      <c r="BM121" s="28">
        <v>0</v>
      </c>
      <c r="BN121" s="28">
        <v>0</v>
      </c>
      <c r="BO121" s="28">
        <v>0</v>
      </c>
      <c r="BP121" s="28">
        <v>0</v>
      </c>
      <c r="BQ121" s="28">
        <v>0</v>
      </c>
      <c r="BR121" s="28">
        <v>0</v>
      </c>
      <c r="BS121" s="28">
        <v>0</v>
      </c>
      <c r="BT121" s="28">
        <v>0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>
        <v>0</v>
      </c>
      <c r="CC121" s="28">
        <v>0</v>
      </c>
      <c r="CD121" s="28">
        <v>0</v>
      </c>
      <c r="CE121" s="28">
        <v>56144</v>
      </c>
      <c r="CF121" s="28">
        <v>0</v>
      </c>
      <c r="CG121" s="28">
        <v>0</v>
      </c>
      <c r="CH121" s="28">
        <v>0</v>
      </c>
      <c r="CI121" s="28">
        <v>13420</v>
      </c>
      <c r="CJ121" s="28">
        <v>13420</v>
      </c>
      <c r="CK121" s="28">
        <v>0</v>
      </c>
      <c r="CL121" s="28">
        <v>0</v>
      </c>
      <c r="CM121" s="28">
        <v>13420</v>
      </c>
      <c r="CN121" s="28">
        <v>0</v>
      </c>
      <c r="CO121" s="28">
        <v>0</v>
      </c>
      <c r="CP121" s="28">
        <v>0</v>
      </c>
      <c r="CQ121" s="28">
        <v>94601</v>
      </c>
      <c r="CR121" s="28">
        <v>7805</v>
      </c>
      <c r="CS121" s="28">
        <v>7805</v>
      </c>
      <c r="CT121" s="28">
        <v>0</v>
      </c>
      <c r="CU121" s="28">
        <v>0</v>
      </c>
      <c r="CV121" s="28">
        <v>0</v>
      </c>
      <c r="CW121" s="28">
        <v>4663</v>
      </c>
      <c r="CX121" s="28">
        <v>0</v>
      </c>
      <c r="CY121" s="28">
        <v>936</v>
      </c>
      <c r="CZ121" s="28">
        <v>3727</v>
      </c>
      <c r="DA121" s="28">
        <v>0</v>
      </c>
      <c r="DB121" s="28">
        <v>82133</v>
      </c>
      <c r="DC121" s="28">
        <v>47520</v>
      </c>
      <c r="DD121" s="28">
        <v>12826</v>
      </c>
      <c r="DE121" s="28">
        <v>21787</v>
      </c>
      <c r="DF121" s="28">
        <v>0</v>
      </c>
      <c r="DG121" s="28">
        <v>127864</v>
      </c>
      <c r="DH121" s="28">
        <v>0</v>
      </c>
      <c r="DI121" s="28">
        <v>0</v>
      </c>
      <c r="DJ121" s="28">
        <v>108021</v>
      </c>
    </row>
    <row r="122" spans="1:114" ht="13.5" customHeight="1" x14ac:dyDescent="0.55000000000000004">
      <c r="A122" s="26" t="s">
        <v>42</v>
      </c>
      <c r="B122" s="27" t="s">
        <v>274</v>
      </c>
      <c r="C122" s="26" t="s">
        <v>275</v>
      </c>
      <c r="D122" s="28">
        <v>75175</v>
      </c>
      <c r="E122" s="28">
        <v>5391</v>
      </c>
      <c r="F122" s="28">
        <v>0</v>
      </c>
      <c r="G122" s="28">
        <v>0</v>
      </c>
      <c r="H122" s="28">
        <v>0</v>
      </c>
      <c r="I122" s="28">
        <v>3461</v>
      </c>
      <c r="J122" s="29" t="s">
        <v>45</v>
      </c>
      <c r="K122" s="28">
        <v>1930</v>
      </c>
      <c r="L122" s="28">
        <v>69784</v>
      </c>
      <c r="M122" s="28">
        <v>35056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29" t="s">
        <v>45</v>
      </c>
      <c r="T122" s="28">
        <v>0</v>
      </c>
      <c r="U122" s="28">
        <v>35056</v>
      </c>
      <c r="V122" s="28">
        <v>110231</v>
      </c>
      <c r="W122" s="28">
        <v>5391</v>
      </c>
      <c r="X122" s="28">
        <v>0</v>
      </c>
      <c r="Y122" s="28">
        <v>0</v>
      </c>
      <c r="Z122" s="28">
        <v>0</v>
      </c>
      <c r="AA122" s="28">
        <v>3461</v>
      </c>
      <c r="AB122" s="29" t="s">
        <v>45</v>
      </c>
      <c r="AC122" s="28">
        <v>1930</v>
      </c>
      <c r="AD122" s="28">
        <v>104840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28">
        <v>0</v>
      </c>
      <c r="AM122" s="28">
        <v>38746</v>
      </c>
      <c r="AN122" s="28">
        <v>300</v>
      </c>
      <c r="AO122" s="28">
        <v>300</v>
      </c>
      <c r="AP122" s="28">
        <v>0</v>
      </c>
      <c r="AQ122" s="28">
        <v>0</v>
      </c>
      <c r="AR122" s="28">
        <v>0</v>
      </c>
      <c r="AS122" s="28">
        <v>0</v>
      </c>
      <c r="AT122" s="28">
        <v>0</v>
      </c>
      <c r="AU122" s="28">
        <v>0</v>
      </c>
      <c r="AV122" s="28">
        <v>0</v>
      </c>
      <c r="AW122" s="28">
        <v>0</v>
      </c>
      <c r="AX122" s="28">
        <v>38446</v>
      </c>
      <c r="AY122" s="28">
        <v>15981</v>
      </c>
      <c r="AZ122" s="28">
        <v>0</v>
      </c>
      <c r="BA122" s="28">
        <v>22465</v>
      </c>
      <c r="BB122" s="28">
        <v>0</v>
      </c>
      <c r="BC122" s="28">
        <v>35093</v>
      </c>
      <c r="BD122" s="28">
        <v>0</v>
      </c>
      <c r="BE122" s="28">
        <v>1336</v>
      </c>
      <c r="BF122" s="28">
        <v>40082</v>
      </c>
      <c r="BG122" s="28">
        <v>0</v>
      </c>
      <c r="BH122" s="28">
        <v>0</v>
      </c>
      <c r="BI122" s="28">
        <v>0</v>
      </c>
      <c r="BJ122" s="28">
        <v>0</v>
      </c>
      <c r="BK122" s="28">
        <v>0</v>
      </c>
      <c r="BL122" s="28">
        <v>0</v>
      </c>
      <c r="BM122" s="28">
        <v>0</v>
      </c>
      <c r="BN122" s="28">
        <v>0</v>
      </c>
      <c r="BO122" s="28">
        <v>300</v>
      </c>
      <c r="BP122" s="28">
        <v>300</v>
      </c>
      <c r="BQ122" s="28">
        <v>300</v>
      </c>
      <c r="BR122" s="28">
        <v>0</v>
      </c>
      <c r="BS122" s="28">
        <v>0</v>
      </c>
      <c r="BT122" s="28">
        <v>0</v>
      </c>
      <c r="BU122" s="28">
        <v>0</v>
      </c>
      <c r="BV122" s="28">
        <v>0</v>
      </c>
      <c r="BW122" s="28">
        <v>0</v>
      </c>
      <c r="BX122" s="28">
        <v>0</v>
      </c>
      <c r="BY122" s="28">
        <v>0</v>
      </c>
      <c r="BZ122" s="28">
        <v>0</v>
      </c>
      <c r="CA122" s="28">
        <v>0</v>
      </c>
      <c r="CB122" s="28">
        <v>0</v>
      </c>
      <c r="CC122" s="28">
        <v>0</v>
      </c>
      <c r="CD122" s="28">
        <v>0</v>
      </c>
      <c r="CE122" s="28">
        <v>34756</v>
      </c>
      <c r="CF122" s="28">
        <v>0</v>
      </c>
      <c r="CG122" s="28">
        <v>0</v>
      </c>
      <c r="CH122" s="28">
        <v>300</v>
      </c>
      <c r="CI122" s="28">
        <v>0</v>
      </c>
      <c r="CJ122" s="28">
        <v>0</v>
      </c>
      <c r="CK122" s="28">
        <v>0</v>
      </c>
      <c r="CL122" s="28">
        <v>0</v>
      </c>
      <c r="CM122" s="28">
        <v>0</v>
      </c>
      <c r="CN122" s="28">
        <v>0</v>
      </c>
      <c r="CO122" s="28">
        <v>0</v>
      </c>
      <c r="CP122" s="28">
        <v>0</v>
      </c>
      <c r="CQ122" s="28">
        <v>39046</v>
      </c>
      <c r="CR122" s="28">
        <v>600</v>
      </c>
      <c r="CS122" s="28">
        <v>600</v>
      </c>
      <c r="CT122" s="28">
        <v>0</v>
      </c>
      <c r="CU122" s="28">
        <v>0</v>
      </c>
      <c r="CV122" s="28">
        <v>0</v>
      </c>
      <c r="CW122" s="28">
        <v>0</v>
      </c>
      <c r="CX122" s="28">
        <v>0</v>
      </c>
      <c r="CY122" s="28">
        <v>0</v>
      </c>
      <c r="CZ122" s="28">
        <v>0</v>
      </c>
      <c r="DA122" s="28">
        <v>0</v>
      </c>
      <c r="DB122" s="28">
        <v>38446</v>
      </c>
      <c r="DC122" s="28">
        <v>15981</v>
      </c>
      <c r="DD122" s="28">
        <v>0</v>
      </c>
      <c r="DE122" s="28">
        <v>22465</v>
      </c>
      <c r="DF122" s="28">
        <v>0</v>
      </c>
      <c r="DG122" s="28">
        <v>69849</v>
      </c>
      <c r="DH122" s="28">
        <v>0</v>
      </c>
      <c r="DI122" s="28">
        <v>1336</v>
      </c>
      <c r="DJ122" s="28">
        <v>40382</v>
      </c>
    </row>
    <row r="123" spans="1:114" ht="13.5" customHeight="1" x14ac:dyDescent="0.55000000000000004">
      <c r="A123" s="26" t="s">
        <v>42</v>
      </c>
      <c r="B123" s="27" t="s">
        <v>276</v>
      </c>
      <c r="C123" s="26" t="s">
        <v>277</v>
      </c>
      <c r="D123" s="28">
        <v>355515</v>
      </c>
      <c r="E123" s="28">
        <v>32015</v>
      </c>
      <c r="F123" s="28">
        <v>0</v>
      </c>
      <c r="G123" s="28">
        <v>0</v>
      </c>
      <c r="H123" s="28">
        <v>0</v>
      </c>
      <c r="I123" s="28">
        <v>31997</v>
      </c>
      <c r="J123" s="29" t="s">
        <v>45</v>
      </c>
      <c r="K123" s="28">
        <v>18</v>
      </c>
      <c r="L123" s="28">
        <v>323500</v>
      </c>
      <c r="M123" s="28">
        <v>105668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9" t="s">
        <v>45</v>
      </c>
      <c r="T123" s="28">
        <v>0</v>
      </c>
      <c r="U123" s="28">
        <v>105668</v>
      </c>
      <c r="V123" s="28">
        <v>461183</v>
      </c>
      <c r="W123" s="28">
        <v>32015</v>
      </c>
      <c r="X123" s="28">
        <v>0</v>
      </c>
      <c r="Y123" s="28">
        <v>0</v>
      </c>
      <c r="Z123" s="28">
        <v>0</v>
      </c>
      <c r="AA123" s="28">
        <v>31997</v>
      </c>
      <c r="AB123" s="29" t="s">
        <v>45</v>
      </c>
      <c r="AC123" s="28">
        <v>18</v>
      </c>
      <c r="AD123" s="28">
        <v>429168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>
        <v>0</v>
      </c>
      <c r="AK123" s="28">
        <v>0</v>
      </c>
      <c r="AL123" s="28">
        <v>0</v>
      </c>
      <c r="AM123" s="28">
        <v>222319</v>
      </c>
      <c r="AN123" s="28">
        <v>15374</v>
      </c>
      <c r="AO123" s="28">
        <v>15374</v>
      </c>
      <c r="AP123" s="28">
        <v>0</v>
      </c>
      <c r="AQ123" s="28">
        <v>0</v>
      </c>
      <c r="AR123" s="28">
        <v>0</v>
      </c>
      <c r="AS123" s="28">
        <v>51547</v>
      </c>
      <c r="AT123" s="28">
        <v>10900</v>
      </c>
      <c r="AU123" s="28">
        <v>9651</v>
      </c>
      <c r="AV123" s="28">
        <v>30996</v>
      </c>
      <c r="AW123" s="28">
        <v>0</v>
      </c>
      <c r="AX123" s="28">
        <v>155398</v>
      </c>
      <c r="AY123" s="28">
        <v>69075</v>
      </c>
      <c r="AZ123" s="28">
        <v>47328</v>
      </c>
      <c r="BA123" s="28">
        <v>38995</v>
      </c>
      <c r="BB123" s="28">
        <v>0</v>
      </c>
      <c r="BC123" s="28">
        <v>133196</v>
      </c>
      <c r="BD123" s="28">
        <v>0</v>
      </c>
      <c r="BE123" s="28">
        <v>0</v>
      </c>
      <c r="BF123" s="28">
        <v>222319</v>
      </c>
      <c r="BG123" s="28">
        <v>0</v>
      </c>
      <c r="BH123" s="28">
        <v>0</v>
      </c>
      <c r="BI123" s="28">
        <v>0</v>
      </c>
      <c r="BJ123" s="28">
        <v>0</v>
      </c>
      <c r="BK123" s="28">
        <v>0</v>
      </c>
      <c r="BL123" s="28">
        <v>0</v>
      </c>
      <c r="BM123" s="28">
        <v>0</v>
      </c>
      <c r="BN123" s="28">
        <v>0</v>
      </c>
      <c r="BO123" s="28">
        <v>0</v>
      </c>
      <c r="BP123" s="28">
        <v>0</v>
      </c>
      <c r="BQ123" s="28">
        <v>0</v>
      </c>
      <c r="BR123" s="28">
        <v>0</v>
      </c>
      <c r="BS123" s="28">
        <v>0</v>
      </c>
      <c r="BT123" s="28">
        <v>0</v>
      </c>
      <c r="BU123" s="28">
        <v>0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>
        <v>0</v>
      </c>
      <c r="CC123" s="28">
        <v>0</v>
      </c>
      <c r="CD123" s="28">
        <v>0</v>
      </c>
      <c r="CE123" s="28">
        <v>105668</v>
      </c>
      <c r="CF123" s="28">
        <v>0</v>
      </c>
      <c r="CG123" s="28">
        <v>0</v>
      </c>
      <c r="CH123" s="28">
        <v>0</v>
      </c>
      <c r="CI123" s="28">
        <v>0</v>
      </c>
      <c r="CJ123" s="28">
        <v>0</v>
      </c>
      <c r="CK123" s="28">
        <v>0</v>
      </c>
      <c r="CL123" s="28">
        <v>0</v>
      </c>
      <c r="CM123" s="28">
        <v>0</v>
      </c>
      <c r="CN123" s="28">
        <v>0</v>
      </c>
      <c r="CO123" s="28">
        <v>0</v>
      </c>
      <c r="CP123" s="28">
        <v>0</v>
      </c>
      <c r="CQ123" s="28">
        <v>222319</v>
      </c>
      <c r="CR123" s="28">
        <v>15374</v>
      </c>
      <c r="CS123" s="28">
        <v>15374</v>
      </c>
      <c r="CT123" s="28">
        <v>0</v>
      </c>
      <c r="CU123" s="28">
        <v>0</v>
      </c>
      <c r="CV123" s="28">
        <v>0</v>
      </c>
      <c r="CW123" s="28">
        <v>51547</v>
      </c>
      <c r="CX123" s="28">
        <v>10900</v>
      </c>
      <c r="CY123" s="28">
        <v>9651</v>
      </c>
      <c r="CZ123" s="28">
        <v>30996</v>
      </c>
      <c r="DA123" s="28">
        <v>0</v>
      </c>
      <c r="DB123" s="28">
        <v>155398</v>
      </c>
      <c r="DC123" s="28">
        <v>69075</v>
      </c>
      <c r="DD123" s="28">
        <v>47328</v>
      </c>
      <c r="DE123" s="28">
        <v>38995</v>
      </c>
      <c r="DF123" s="28">
        <v>0</v>
      </c>
      <c r="DG123" s="28">
        <v>238864</v>
      </c>
      <c r="DH123" s="28">
        <v>0</v>
      </c>
      <c r="DI123" s="28">
        <v>0</v>
      </c>
      <c r="DJ123" s="28">
        <v>222319</v>
      </c>
    </row>
    <row r="124" spans="1:114" ht="13.5" customHeight="1" x14ac:dyDescent="0.55000000000000004">
      <c r="A124" s="26" t="s">
        <v>42</v>
      </c>
      <c r="B124" s="27" t="s">
        <v>278</v>
      </c>
      <c r="C124" s="26" t="s">
        <v>279</v>
      </c>
      <c r="D124" s="28">
        <v>72912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9" t="s">
        <v>45</v>
      </c>
      <c r="K124" s="28">
        <v>0</v>
      </c>
      <c r="L124" s="28">
        <v>72912</v>
      </c>
      <c r="M124" s="28">
        <v>42822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9" t="s">
        <v>45</v>
      </c>
      <c r="T124" s="28">
        <v>0</v>
      </c>
      <c r="U124" s="28">
        <v>42822</v>
      </c>
      <c r="V124" s="28">
        <v>115734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9" t="s">
        <v>45</v>
      </c>
      <c r="AC124" s="28">
        <v>0</v>
      </c>
      <c r="AD124" s="28">
        <v>115734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>
        <v>0</v>
      </c>
      <c r="AL124" s="28">
        <v>7291</v>
      </c>
      <c r="AM124" s="28">
        <v>0</v>
      </c>
      <c r="AN124" s="28">
        <v>0</v>
      </c>
      <c r="AO124" s="28">
        <v>0</v>
      </c>
      <c r="AP124" s="28">
        <v>0</v>
      </c>
      <c r="AQ124" s="28">
        <v>0</v>
      </c>
      <c r="AR124" s="28">
        <v>0</v>
      </c>
      <c r="AS124" s="28">
        <v>0</v>
      </c>
      <c r="AT124" s="28">
        <v>0</v>
      </c>
      <c r="AU124" s="28">
        <v>0</v>
      </c>
      <c r="AV124" s="28">
        <v>0</v>
      </c>
      <c r="AW124" s="28">
        <v>0</v>
      </c>
      <c r="AX124" s="28">
        <v>0</v>
      </c>
      <c r="AY124" s="28">
        <v>0</v>
      </c>
      <c r="AZ124" s="28">
        <v>0</v>
      </c>
      <c r="BA124" s="28">
        <v>0</v>
      </c>
      <c r="BB124" s="28">
        <v>0</v>
      </c>
      <c r="BC124" s="28">
        <v>65621</v>
      </c>
      <c r="BD124" s="28">
        <v>0</v>
      </c>
      <c r="BE124" s="28">
        <v>0</v>
      </c>
      <c r="BF124" s="28">
        <v>0</v>
      </c>
      <c r="BG124" s="28">
        <v>0</v>
      </c>
      <c r="BH124" s="28">
        <v>0</v>
      </c>
      <c r="BI124" s="28">
        <v>0</v>
      </c>
      <c r="BJ124" s="28">
        <v>0</v>
      </c>
      <c r="BK124" s="28">
        <v>0</v>
      </c>
      <c r="BL124" s="28">
        <v>0</v>
      </c>
      <c r="BM124" s="28">
        <v>0</v>
      </c>
      <c r="BN124" s="28">
        <v>3768</v>
      </c>
      <c r="BO124" s="28">
        <v>0</v>
      </c>
      <c r="BP124" s="28">
        <v>0</v>
      </c>
      <c r="BQ124" s="28">
        <v>0</v>
      </c>
      <c r="BR124" s="28">
        <v>0</v>
      </c>
      <c r="BS124" s="28">
        <v>0</v>
      </c>
      <c r="BT124" s="28">
        <v>0</v>
      </c>
      <c r="BU124" s="28">
        <v>0</v>
      </c>
      <c r="BV124" s="28">
        <v>0</v>
      </c>
      <c r="BW124" s="28">
        <v>0</v>
      </c>
      <c r="BX124" s="28">
        <v>0</v>
      </c>
      <c r="BY124" s="28">
        <v>0</v>
      </c>
      <c r="BZ124" s="28">
        <v>0</v>
      </c>
      <c r="CA124" s="28">
        <v>0</v>
      </c>
      <c r="CB124" s="28">
        <v>0</v>
      </c>
      <c r="CC124" s="28">
        <v>0</v>
      </c>
      <c r="CD124" s="28">
        <v>0</v>
      </c>
      <c r="CE124" s="28">
        <v>39054</v>
      </c>
      <c r="CF124" s="28">
        <v>0</v>
      </c>
      <c r="CG124" s="28">
        <v>0</v>
      </c>
      <c r="CH124" s="28">
        <v>0</v>
      </c>
      <c r="CI124" s="28">
        <v>0</v>
      </c>
      <c r="CJ124" s="28">
        <v>0</v>
      </c>
      <c r="CK124" s="28">
        <v>0</v>
      </c>
      <c r="CL124" s="28">
        <v>0</v>
      </c>
      <c r="CM124" s="28">
        <v>0</v>
      </c>
      <c r="CN124" s="28">
        <v>0</v>
      </c>
      <c r="CO124" s="28">
        <v>0</v>
      </c>
      <c r="CP124" s="28">
        <v>11059</v>
      </c>
      <c r="CQ124" s="28">
        <v>0</v>
      </c>
      <c r="CR124" s="28">
        <v>0</v>
      </c>
      <c r="CS124" s="28">
        <v>0</v>
      </c>
      <c r="CT124" s="28">
        <v>0</v>
      </c>
      <c r="CU124" s="28">
        <v>0</v>
      </c>
      <c r="CV124" s="28">
        <v>0</v>
      </c>
      <c r="CW124" s="28">
        <v>0</v>
      </c>
      <c r="CX124" s="28">
        <v>0</v>
      </c>
      <c r="CY124" s="28">
        <v>0</v>
      </c>
      <c r="CZ124" s="28">
        <v>0</v>
      </c>
      <c r="DA124" s="28">
        <v>0</v>
      </c>
      <c r="DB124" s="28">
        <v>0</v>
      </c>
      <c r="DC124" s="28">
        <v>0</v>
      </c>
      <c r="DD124" s="28">
        <v>0</v>
      </c>
      <c r="DE124" s="28">
        <v>0</v>
      </c>
      <c r="DF124" s="28">
        <v>0</v>
      </c>
      <c r="DG124" s="28">
        <v>104675</v>
      </c>
      <c r="DH124" s="28">
        <v>0</v>
      </c>
      <c r="DI124" s="28">
        <v>0</v>
      </c>
      <c r="DJ124" s="28">
        <v>0</v>
      </c>
    </row>
    <row r="125" spans="1:114" ht="13.5" customHeight="1" x14ac:dyDescent="0.55000000000000004">
      <c r="A125" s="26" t="s">
        <v>42</v>
      </c>
      <c r="B125" s="27" t="s">
        <v>280</v>
      </c>
      <c r="C125" s="26" t="s">
        <v>281</v>
      </c>
      <c r="D125" s="28">
        <v>157259</v>
      </c>
      <c r="E125" s="28">
        <v>55951</v>
      </c>
      <c r="F125" s="28">
        <v>0</v>
      </c>
      <c r="G125" s="28">
        <v>0</v>
      </c>
      <c r="H125" s="28">
        <v>0</v>
      </c>
      <c r="I125" s="28">
        <v>37491</v>
      </c>
      <c r="J125" s="29" t="s">
        <v>45</v>
      </c>
      <c r="K125" s="28">
        <v>18460</v>
      </c>
      <c r="L125" s="28">
        <v>101308</v>
      </c>
      <c r="M125" s="28">
        <v>26893</v>
      </c>
      <c r="N125" s="28">
        <v>11039</v>
      </c>
      <c r="O125" s="28">
        <v>0</v>
      </c>
      <c r="P125" s="28">
        <v>0</v>
      </c>
      <c r="Q125" s="28">
        <v>0</v>
      </c>
      <c r="R125" s="28">
        <v>11039</v>
      </c>
      <c r="S125" s="29" t="s">
        <v>45</v>
      </c>
      <c r="T125" s="28">
        <v>0</v>
      </c>
      <c r="U125" s="28">
        <v>15854</v>
      </c>
      <c r="V125" s="28">
        <v>184152</v>
      </c>
      <c r="W125" s="28">
        <v>66990</v>
      </c>
      <c r="X125" s="28">
        <v>0</v>
      </c>
      <c r="Y125" s="28">
        <v>0</v>
      </c>
      <c r="Z125" s="28">
        <v>0</v>
      </c>
      <c r="AA125" s="28">
        <v>48530</v>
      </c>
      <c r="AB125" s="29" t="s">
        <v>45</v>
      </c>
      <c r="AC125" s="28">
        <v>18460</v>
      </c>
      <c r="AD125" s="28">
        <v>117162</v>
      </c>
      <c r="AE125" s="28">
        <v>31460</v>
      </c>
      <c r="AF125" s="28">
        <v>31460</v>
      </c>
      <c r="AG125" s="28">
        <v>0</v>
      </c>
      <c r="AH125" s="28">
        <v>0</v>
      </c>
      <c r="AI125" s="28">
        <v>31460</v>
      </c>
      <c r="AJ125" s="28">
        <v>0</v>
      </c>
      <c r="AK125" s="28">
        <v>0</v>
      </c>
      <c r="AL125" s="28">
        <v>0</v>
      </c>
      <c r="AM125" s="28">
        <v>125799</v>
      </c>
      <c r="AN125" s="28">
        <v>22775</v>
      </c>
      <c r="AO125" s="28">
        <v>22775</v>
      </c>
      <c r="AP125" s="28">
        <v>0</v>
      </c>
      <c r="AQ125" s="28">
        <v>0</v>
      </c>
      <c r="AR125" s="28">
        <v>0</v>
      </c>
      <c r="AS125" s="28">
        <v>40556</v>
      </c>
      <c r="AT125" s="28">
        <v>0</v>
      </c>
      <c r="AU125" s="28">
        <v>30322</v>
      </c>
      <c r="AV125" s="28">
        <v>10234</v>
      </c>
      <c r="AW125" s="28">
        <v>18700</v>
      </c>
      <c r="AX125" s="28">
        <v>43768</v>
      </c>
      <c r="AY125" s="28">
        <v>14850</v>
      </c>
      <c r="AZ125" s="28">
        <v>8196</v>
      </c>
      <c r="BA125" s="28">
        <v>20722</v>
      </c>
      <c r="BB125" s="28">
        <v>0</v>
      </c>
      <c r="BC125" s="28">
        <v>0</v>
      </c>
      <c r="BD125" s="28">
        <v>0</v>
      </c>
      <c r="BE125" s="28">
        <v>0</v>
      </c>
      <c r="BF125" s="28">
        <v>157259</v>
      </c>
      <c r="BG125" s="28">
        <v>0</v>
      </c>
      <c r="BH125" s="28">
        <v>0</v>
      </c>
      <c r="BI125" s="28">
        <v>0</v>
      </c>
      <c r="BJ125" s="28">
        <v>0</v>
      </c>
      <c r="BK125" s="28">
        <v>0</v>
      </c>
      <c r="BL125" s="28">
        <v>0</v>
      </c>
      <c r="BM125" s="28">
        <v>0</v>
      </c>
      <c r="BN125" s="28">
        <v>0</v>
      </c>
      <c r="BO125" s="28">
        <v>26893</v>
      </c>
      <c r="BP125" s="28">
        <v>8413</v>
      </c>
      <c r="BQ125" s="28">
        <v>8413</v>
      </c>
      <c r="BR125" s="28">
        <v>0</v>
      </c>
      <c r="BS125" s="28">
        <v>0</v>
      </c>
      <c r="BT125" s="28">
        <v>0</v>
      </c>
      <c r="BU125" s="28">
        <v>6789</v>
      </c>
      <c r="BV125" s="28">
        <v>0</v>
      </c>
      <c r="BW125" s="28">
        <v>6789</v>
      </c>
      <c r="BX125" s="28">
        <v>0</v>
      </c>
      <c r="BY125" s="28">
        <v>0</v>
      </c>
      <c r="BZ125" s="28">
        <v>11691</v>
      </c>
      <c r="CA125" s="28">
        <v>0</v>
      </c>
      <c r="CB125" s="28">
        <v>11691</v>
      </c>
      <c r="CC125" s="28">
        <v>0</v>
      </c>
      <c r="CD125" s="28">
        <v>0</v>
      </c>
      <c r="CE125" s="28">
        <v>0</v>
      </c>
      <c r="CF125" s="28">
        <v>0</v>
      </c>
      <c r="CG125" s="28">
        <v>0</v>
      </c>
      <c r="CH125" s="28">
        <v>26893</v>
      </c>
      <c r="CI125" s="28">
        <v>31460</v>
      </c>
      <c r="CJ125" s="28">
        <v>31460</v>
      </c>
      <c r="CK125" s="28">
        <v>0</v>
      </c>
      <c r="CL125" s="28">
        <v>0</v>
      </c>
      <c r="CM125" s="28">
        <v>31460</v>
      </c>
      <c r="CN125" s="28">
        <v>0</v>
      </c>
      <c r="CO125" s="28">
        <v>0</v>
      </c>
      <c r="CP125" s="28">
        <v>0</v>
      </c>
      <c r="CQ125" s="28">
        <v>152692</v>
      </c>
      <c r="CR125" s="28">
        <v>31188</v>
      </c>
      <c r="CS125" s="28">
        <v>31188</v>
      </c>
      <c r="CT125" s="28">
        <v>0</v>
      </c>
      <c r="CU125" s="28">
        <v>0</v>
      </c>
      <c r="CV125" s="28">
        <v>0</v>
      </c>
      <c r="CW125" s="28">
        <v>47345</v>
      </c>
      <c r="CX125" s="28">
        <v>0</v>
      </c>
      <c r="CY125" s="28">
        <v>37111</v>
      </c>
      <c r="CZ125" s="28">
        <v>10234</v>
      </c>
      <c r="DA125" s="28">
        <v>18700</v>
      </c>
      <c r="DB125" s="28">
        <v>55459</v>
      </c>
      <c r="DC125" s="28">
        <v>14850</v>
      </c>
      <c r="DD125" s="28">
        <v>19887</v>
      </c>
      <c r="DE125" s="28">
        <v>20722</v>
      </c>
      <c r="DF125" s="28">
        <v>0</v>
      </c>
      <c r="DG125" s="28">
        <v>0</v>
      </c>
      <c r="DH125" s="28">
        <v>0</v>
      </c>
      <c r="DI125" s="28">
        <v>0</v>
      </c>
      <c r="DJ125" s="28">
        <v>184152</v>
      </c>
    </row>
    <row r="126" spans="1:114" ht="13.5" customHeight="1" x14ac:dyDescent="0.55000000000000004">
      <c r="A126" s="26" t="s">
        <v>42</v>
      </c>
      <c r="B126" s="27" t="s">
        <v>282</v>
      </c>
      <c r="C126" s="26" t="s">
        <v>283</v>
      </c>
      <c r="D126" s="28">
        <v>105164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9" t="s">
        <v>45</v>
      </c>
      <c r="K126" s="28">
        <v>0</v>
      </c>
      <c r="L126" s="28">
        <v>105164</v>
      </c>
      <c r="M126" s="28">
        <v>31107</v>
      </c>
      <c r="N126" s="28">
        <v>14797</v>
      </c>
      <c r="O126" s="28">
        <v>0</v>
      </c>
      <c r="P126" s="28">
        <v>0</v>
      </c>
      <c r="Q126" s="28">
        <v>0</v>
      </c>
      <c r="R126" s="28">
        <v>0</v>
      </c>
      <c r="S126" s="29" t="s">
        <v>45</v>
      </c>
      <c r="T126" s="28">
        <v>14797</v>
      </c>
      <c r="U126" s="28">
        <v>16310</v>
      </c>
      <c r="V126" s="28">
        <v>136271</v>
      </c>
      <c r="W126" s="28">
        <v>14797</v>
      </c>
      <c r="X126" s="28">
        <v>0</v>
      </c>
      <c r="Y126" s="28">
        <v>0</v>
      </c>
      <c r="Z126" s="28">
        <v>0</v>
      </c>
      <c r="AA126" s="28">
        <v>0</v>
      </c>
      <c r="AB126" s="29" t="s">
        <v>45</v>
      </c>
      <c r="AC126" s="28">
        <v>14797</v>
      </c>
      <c r="AD126" s="28">
        <v>121474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28">
        <v>0</v>
      </c>
      <c r="AM126" s="28">
        <v>5121</v>
      </c>
      <c r="AN126" s="28">
        <v>5121</v>
      </c>
      <c r="AO126" s="28">
        <v>5121</v>
      </c>
      <c r="AP126" s="28">
        <v>0</v>
      </c>
      <c r="AQ126" s="28">
        <v>0</v>
      </c>
      <c r="AR126" s="28">
        <v>0</v>
      </c>
      <c r="AS126" s="28">
        <v>0</v>
      </c>
      <c r="AT126" s="28">
        <v>0</v>
      </c>
      <c r="AU126" s="28">
        <v>0</v>
      </c>
      <c r="AV126" s="28">
        <v>0</v>
      </c>
      <c r="AW126" s="28">
        <v>0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>
        <v>100043</v>
      </c>
      <c r="BD126" s="28">
        <v>0</v>
      </c>
      <c r="BE126" s="28">
        <v>0</v>
      </c>
      <c r="BF126" s="28">
        <v>5121</v>
      </c>
      <c r="BG126" s="28">
        <v>0</v>
      </c>
      <c r="BH126" s="28">
        <v>0</v>
      </c>
      <c r="BI126" s="28">
        <v>0</v>
      </c>
      <c r="BJ126" s="28">
        <v>0</v>
      </c>
      <c r="BK126" s="28">
        <v>0</v>
      </c>
      <c r="BL126" s="28">
        <v>0</v>
      </c>
      <c r="BM126" s="28">
        <v>0</v>
      </c>
      <c r="BN126" s="28">
        <v>0</v>
      </c>
      <c r="BO126" s="28">
        <v>31107</v>
      </c>
      <c r="BP126" s="28">
        <v>4536</v>
      </c>
      <c r="BQ126" s="28">
        <v>0</v>
      </c>
      <c r="BR126" s="28">
        <v>4536</v>
      </c>
      <c r="BS126" s="28">
        <v>0</v>
      </c>
      <c r="BT126" s="28">
        <v>0</v>
      </c>
      <c r="BU126" s="28">
        <v>12242</v>
      </c>
      <c r="BV126" s="28">
        <v>769</v>
      </c>
      <c r="BW126" s="28">
        <v>11473</v>
      </c>
      <c r="BX126" s="28">
        <v>0</v>
      </c>
      <c r="BY126" s="28">
        <v>0</v>
      </c>
      <c r="BZ126" s="28">
        <v>14329</v>
      </c>
      <c r="CA126" s="28">
        <v>0</v>
      </c>
      <c r="CB126" s="28">
        <v>14329</v>
      </c>
      <c r="CC126" s="28">
        <v>0</v>
      </c>
      <c r="CD126" s="28">
        <v>0</v>
      </c>
      <c r="CE126" s="28">
        <v>0</v>
      </c>
      <c r="CF126" s="28">
        <v>0</v>
      </c>
      <c r="CG126" s="28">
        <v>0</v>
      </c>
      <c r="CH126" s="28">
        <v>31107</v>
      </c>
      <c r="CI126" s="28">
        <v>0</v>
      </c>
      <c r="CJ126" s="28">
        <v>0</v>
      </c>
      <c r="CK126" s="28">
        <v>0</v>
      </c>
      <c r="CL126" s="28">
        <v>0</v>
      </c>
      <c r="CM126" s="28">
        <v>0</v>
      </c>
      <c r="CN126" s="28">
        <v>0</v>
      </c>
      <c r="CO126" s="28">
        <v>0</v>
      </c>
      <c r="CP126" s="28">
        <v>0</v>
      </c>
      <c r="CQ126" s="28">
        <v>36228</v>
      </c>
      <c r="CR126" s="28">
        <v>9657</v>
      </c>
      <c r="CS126" s="28">
        <v>5121</v>
      </c>
      <c r="CT126" s="28">
        <v>4536</v>
      </c>
      <c r="CU126" s="28">
        <v>0</v>
      </c>
      <c r="CV126" s="28">
        <v>0</v>
      </c>
      <c r="CW126" s="28">
        <v>12242</v>
      </c>
      <c r="CX126" s="28">
        <v>769</v>
      </c>
      <c r="CY126" s="28">
        <v>11473</v>
      </c>
      <c r="CZ126" s="28">
        <v>0</v>
      </c>
      <c r="DA126" s="28">
        <v>0</v>
      </c>
      <c r="DB126" s="28">
        <v>14329</v>
      </c>
      <c r="DC126" s="28">
        <v>0</v>
      </c>
      <c r="DD126" s="28">
        <v>14329</v>
      </c>
      <c r="DE126" s="28">
        <v>0</v>
      </c>
      <c r="DF126" s="28">
        <v>0</v>
      </c>
      <c r="DG126" s="28">
        <v>100043</v>
      </c>
      <c r="DH126" s="28">
        <v>0</v>
      </c>
      <c r="DI126" s="28">
        <v>0</v>
      </c>
      <c r="DJ126" s="28">
        <v>36228</v>
      </c>
    </row>
    <row r="127" spans="1:114" ht="13.5" customHeight="1" x14ac:dyDescent="0.55000000000000004">
      <c r="A127" s="26" t="s">
        <v>42</v>
      </c>
      <c r="B127" s="27" t="s">
        <v>284</v>
      </c>
      <c r="C127" s="26" t="s">
        <v>285</v>
      </c>
      <c r="D127" s="28">
        <v>110975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9" t="s">
        <v>45</v>
      </c>
      <c r="K127" s="28">
        <v>0</v>
      </c>
      <c r="L127" s="28">
        <v>110975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9" t="s">
        <v>45</v>
      </c>
      <c r="T127" s="28">
        <v>0</v>
      </c>
      <c r="U127" s="28">
        <v>0</v>
      </c>
      <c r="V127" s="28">
        <v>110975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9" t="s">
        <v>45</v>
      </c>
      <c r="AC127" s="28">
        <v>0</v>
      </c>
      <c r="AD127" s="28">
        <v>110975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</v>
      </c>
      <c r="AL127" s="28">
        <v>0</v>
      </c>
      <c r="AM127" s="28">
        <v>10931</v>
      </c>
      <c r="AN127" s="28">
        <v>10931</v>
      </c>
      <c r="AO127" s="28">
        <v>10931</v>
      </c>
      <c r="AP127" s="28">
        <v>0</v>
      </c>
      <c r="AQ127" s="28">
        <v>0</v>
      </c>
      <c r="AR127" s="28">
        <v>0</v>
      </c>
      <c r="AS127" s="28">
        <v>0</v>
      </c>
      <c r="AT127" s="28">
        <v>0</v>
      </c>
      <c r="AU127" s="28">
        <v>0</v>
      </c>
      <c r="AV127" s="28">
        <v>0</v>
      </c>
      <c r="AW127" s="28">
        <v>0</v>
      </c>
      <c r="AX127" s="28">
        <v>0</v>
      </c>
      <c r="AY127" s="28">
        <v>0</v>
      </c>
      <c r="AZ127" s="28">
        <v>0</v>
      </c>
      <c r="BA127" s="28">
        <v>0</v>
      </c>
      <c r="BB127" s="28">
        <v>0</v>
      </c>
      <c r="BC127" s="28">
        <v>100044</v>
      </c>
      <c r="BD127" s="28">
        <v>0</v>
      </c>
      <c r="BE127" s="28">
        <v>0</v>
      </c>
      <c r="BF127" s="28">
        <v>10931</v>
      </c>
      <c r="BG127" s="28">
        <v>0</v>
      </c>
      <c r="BH127" s="28">
        <v>0</v>
      </c>
      <c r="BI127" s="28">
        <v>0</v>
      </c>
      <c r="BJ127" s="28">
        <v>0</v>
      </c>
      <c r="BK127" s="28">
        <v>0</v>
      </c>
      <c r="BL127" s="28">
        <v>0</v>
      </c>
      <c r="BM127" s="28">
        <v>0</v>
      </c>
      <c r="BN127" s="28">
        <v>0</v>
      </c>
      <c r="BO127" s="28">
        <v>0</v>
      </c>
      <c r="BP127" s="28">
        <v>0</v>
      </c>
      <c r="BQ127" s="28">
        <v>0</v>
      </c>
      <c r="BR127" s="28">
        <v>0</v>
      </c>
      <c r="BS127" s="28">
        <v>0</v>
      </c>
      <c r="BT127" s="28">
        <v>0</v>
      </c>
      <c r="BU127" s="28">
        <v>0</v>
      </c>
      <c r="BV127" s="28">
        <v>0</v>
      </c>
      <c r="BW127" s="28">
        <v>0</v>
      </c>
      <c r="BX127" s="28">
        <v>0</v>
      </c>
      <c r="BY127" s="28">
        <v>0</v>
      </c>
      <c r="BZ127" s="28">
        <v>0</v>
      </c>
      <c r="CA127" s="28">
        <v>0</v>
      </c>
      <c r="CB127" s="28">
        <v>0</v>
      </c>
      <c r="CC127" s="28">
        <v>0</v>
      </c>
      <c r="CD127" s="28">
        <v>0</v>
      </c>
      <c r="CE127" s="28">
        <v>0</v>
      </c>
      <c r="CF127" s="28">
        <v>0</v>
      </c>
      <c r="CG127" s="28">
        <v>0</v>
      </c>
      <c r="CH127" s="28">
        <v>0</v>
      </c>
      <c r="CI127" s="28">
        <v>0</v>
      </c>
      <c r="CJ127" s="28">
        <v>0</v>
      </c>
      <c r="CK127" s="28">
        <v>0</v>
      </c>
      <c r="CL127" s="28">
        <v>0</v>
      </c>
      <c r="CM127" s="28">
        <v>0</v>
      </c>
      <c r="CN127" s="28">
        <v>0</v>
      </c>
      <c r="CO127" s="28">
        <v>0</v>
      </c>
      <c r="CP127" s="28">
        <v>0</v>
      </c>
      <c r="CQ127" s="28">
        <v>10931</v>
      </c>
      <c r="CR127" s="28">
        <v>10931</v>
      </c>
      <c r="CS127" s="28">
        <v>10931</v>
      </c>
      <c r="CT127" s="28">
        <v>0</v>
      </c>
      <c r="CU127" s="28">
        <v>0</v>
      </c>
      <c r="CV127" s="28">
        <v>0</v>
      </c>
      <c r="CW127" s="28">
        <v>0</v>
      </c>
      <c r="CX127" s="28">
        <v>0</v>
      </c>
      <c r="CY127" s="28">
        <v>0</v>
      </c>
      <c r="CZ127" s="28">
        <v>0</v>
      </c>
      <c r="DA127" s="28">
        <v>0</v>
      </c>
      <c r="DB127" s="28">
        <v>0</v>
      </c>
      <c r="DC127" s="28">
        <v>0</v>
      </c>
      <c r="DD127" s="28">
        <v>0</v>
      </c>
      <c r="DE127" s="28">
        <v>0</v>
      </c>
      <c r="DF127" s="28">
        <v>0</v>
      </c>
      <c r="DG127" s="28">
        <v>100044</v>
      </c>
      <c r="DH127" s="28">
        <v>0</v>
      </c>
      <c r="DI127" s="28">
        <v>0</v>
      </c>
      <c r="DJ127" s="28">
        <v>10931</v>
      </c>
    </row>
    <row r="128" spans="1:114" ht="13.5" customHeight="1" x14ac:dyDescent="0.55000000000000004">
      <c r="A128" s="26" t="s">
        <v>42</v>
      </c>
      <c r="B128" s="27" t="s">
        <v>286</v>
      </c>
      <c r="C128" s="26" t="s">
        <v>287</v>
      </c>
      <c r="D128" s="28">
        <v>50899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9" t="s">
        <v>45</v>
      </c>
      <c r="K128" s="28">
        <v>0</v>
      </c>
      <c r="L128" s="28">
        <v>50899</v>
      </c>
      <c r="M128" s="28">
        <v>29893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9" t="s">
        <v>45</v>
      </c>
      <c r="T128" s="28">
        <v>0</v>
      </c>
      <c r="U128" s="28">
        <v>29893</v>
      </c>
      <c r="V128" s="28">
        <v>80792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9" t="s">
        <v>45</v>
      </c>
      <c r="AC128" s="28">
        <v>0</v>
      </c>
      <c r="AD128" s="28">
        <v>80792</v>
      </c>
      <c r="AE128" s="28">
        <v>0</v>
      </c>
      <c r="AF128" s="28">
        <v>0</v>
      </c>
      <c r="AG128" s="28">
        <v>0</v>
      </c>
      <c r="AH128" s="28">
        <v>0</v>
      </c>
      <c r="AI128" s="28">
        <v>0</v>
      </c>
      <c r="AJ128" s="28">
        <v>0</v>
      </c>
      <c r="AK128" s="28">
        <v>0</v>
      </c>
      <c r="AL128" s="28">
        <v>5090</v>
      </c>
      <c r="AM128" s="28">
        <v>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28">
        <v>0</v>
      </c>
      <c r="AT128" s="28">
        <v>0</v>
      </c>
      <c r="AU128" s="28">
        <v>0</v>
      </c>
      <c r="AV128" s="28">
        <v>0</v>
      </c>
      <c r="AW128" s="28">
        <v>0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>
        <v>45809</v>
      </c>
      <c r="BD128" s="28">
        <v>0</v>
      </c>
      <c r="BE128" s="28">
        <v>0</v>
      </c>
      <c r="BF128" s="28">
        <v>0</v>
      </c>
      <c r="BG128" s="28">
        <v>0</v>
      </c>
      <c r="BH128" s="28">
        <v>0</v>
      </c>
      <c r="BI128" s="28">
        <v>0</v>
      </c>
      <c r="BJ128" s="28">
        <v>0</v>
      </c>
      <c r="BK128" s="28">
        <v>0</v>
      </c>
      <c r="BL128" s="28">
        <v>0</v>
      </c>
      <c r="BM128" s="28">
        <v>0</v>
      </c>
      <c r="BN128" s="28">
        <v>2630</v>
      </c>
      <c r="BO128" s="28">
        <v>0</v>
      </c>
      <c r="BP128" s="28">
        <v>0</v>
      </c>
      <c r="BQ128" s="28">
        <v>0</v>
      </c>
      <c r="BR128" s="28">
        <v>0</v>
      </c>
      <c r="BS128" s="28">
        <v>0</v>
      </c>
      <c r="BT128" s="28">
        <v>0</v>
      </c>
      <c r="BU128" s="28">
        <v>0</v>
      </c>
      <c r="BV128" s="28">
        <v>0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>
        <v>0</v>
      </c>
      <c r="CC128" s="28">
        <v>0</v>
      </c>
      <c r="CD128" s="28">
        <v>0</v>
      </c>
      <c r="CE128" s="28">
        <v>27263</v>
      </c>
      <c r="CF128" s="28">
        <v>0</v>
      </c>
      <c r="CG128" s="28">
        <v>0</v>
      </c>
      <c r="CH128" s="28">
        <v>0</v>
      </c>
      <c r="CI128" s="28">
        <v>0</v>
      </c>
      <c r="CJ128" s="28">
        <v>0</v>
      </c>
      <c r="CK128" s="28">
        <v>0</v>
      </c>
      <c r="CL128" s="28">
        <v>0</v>
      </c>
      <c r="CM128" s="28">
        <v>0</v>
      </c>
      <c r="CN128" s="28">
        <v>0</v>
      </c>
      <c r="CO128" s="28">
        <v>0</v>
      </c>
      <c r="CP128" s="28">
        <v>7720</v>
      </c>
      <c r="CQ128" s="28">
        <v>0</v>
      </c>
      <c r="CR128" s="28">
        <v>0</v>
      </c>
      <c r="CS128" s="28">
        <v>0</v>
      </c>
      <c r="CT128" s="28">
        <v>0</v>
      </c>
      <c r="CU128" s="28">
        <v>0</v>
      </c>
      <c r="CV128" s="28">
        <v>0</v>
      </c>
      <c r="CW128" s="28">
        <v>0</v>
      </c>
      <c r="CX128" s="28">
        <v>0</v>
      </c>
      <c r="CY128" s="28">
        <v>0</v>
      </c>
      <c r="CZ128" s="28">
        <v>0</v>
      </c>
      <c r="DA128" s="28">
        <v>0</v>
      </c>
      <c r="DB128" s="28">
        <v>0</v>
      </c>
      <c r="DC128" s="28">
        <v>0</v>
      </c>
      <c r="DD128" s="28">
        <v>0</v>
      </c>
      <c r="DE128" s="28">
        <v>0</v>
      </c>
      <c r="DF128" s="28">
        <v>0</v>
      </c>
      <c r="DG128" s="28">
        <v>73072</v>
      </c>
      <c r="DH128" s="28">
        <v>0</v>
      </c>
      <c r="DI128" s="28">
        <v>0</v>
      </c>
      <c r="DJ128" s="28">
        <v>0</v>
      </c>
    </row>
    <row r="129" spans="1:114" ht="13.5" customHeight="1" x14ac:dyDescent="0.55000000000000004">
      <c r="A129" s="26" t="s">
        <v>42</v>
      </c>
      <c r="B129" s="27" t="s">
        <v>288</v>
      </c>
      <c r="C129" s="26" t="s">
        <v>289</v>
      </c>
      <c r="D129" s="28">
        <v>758580</v>
      </c>
      <c r="E129" s="28">
        <v>110866</v>
      </c>
      <c r="F129" s="28">
        <v>0</v>
      </c>
      <c r="G129" s="28">
        <v>0</v>
      </c>
      <c r="H129" s="28">
        <v>0</v>
      </c>
      <c r="I129" s="28">
        <v>89200</v>
      </c>
      <c r="J129" s="29" t="s">
        <v>45</v>
      </c>
      <c r="K129" s="28">
        <v>21666</v>
      </c>
      <c r="L129" s="28">
        <v>647714</v>
      </c>
      <c r="M129" s="28">
        <v>34473</v>
      </c>
      <c r="N129" s="28">
        <v>5686</v>
      </c>
      <c r="O129" s="28">
        <v>0</v>
      </c>
      <c r="P129" s="28">
        <v>0</v>
      </c>
      <c r="Q129" s="28">
        <v>0</v>
      </c>
      <c r="R129" s="28">
        <v>5686</v>
      </c>
      <c r="S129" s="29" t="s">
        <v>45</v>
      </c>
      <c r="T129" s="28">
        <v>0</v>
      </c>
      <c r="U129" s="28">
        <v>28787</v>
      </c>
      <c r="V129" s="28">
        <v>793053</v>
      </c>
      <c r="W129" s="28">
        <v>116552</v>
      </c>
      <c r="X129" s="28">
        <v>0</v>
      </c>
      <c r="Y129" s="28">
        <v>0</v>
      </c>
      <c r="Z129" s="28">
        <v>0</v>
      </c>
      <c r="AA129" s="28">
        <v>94886</v>
      </c>
      <c r="AB129" s="29" t="s">
        <v>45</v>
      </c>
      <c r="AC129" s="28">
        <v>21666</v>
      </c>
      <c r="AD129" s="28">
        <v>676501</v>
      </c>
      <c r="AE129" s="28">
        <v>420006</v>
      </c>
      <c r="AF129" s="28">
        <v>420006</v>
      </c>
      <c r="AG129" s="28">
        <v>0</v>
      </c>
      <c r="AH129" s="28">
        <v>20410</v>
      </c>
      <c r="AI129" s="28">
        <v>399596</v>
      </c>
      <c r="AJ129" s="28">
        <v>0</v>
      </c>
      <c r="AK129" s="28">
        <v>0</v>
      </c>
      <c r="AL129" s="28">
        <v>0</v>
      </c>
      <c r="AM129" s="28">
        <v>326624</v>
      </c>
      <c r="AN129" s="28">
        <v>5240</v>
      </c>
      <c r="AO129" s="28">
        <v>5240</v>
      </c>
      <c r="AP129" s="28">
        <v>0</v>
      </c>
      <c r="AQ129" s="28">
        <v>0</v>
      </c>
      <c r="AR129" s="28">
        <v>0</v>
      </c>
      <c r="AS129" s="28">
        <v>54851</v>
      </c>
      <c r="AT129" s="28">
        <v>0</v>
      </c>
      <c r="AU129" s="28">
        <v>11503</v>
      </c>
      <c r="AV129" s="28">
        <v>43348</v>
      </c>
      <c r="AW129" s="28">
        <v>0</v>
      </c>
      <c r="AX129" s="28">
        <v>266533</v>
      </c>
      <c r="AY129" s="28">
        <v>150080</v>
      </c>
      <c r="AZ129" s="28">
        <v>20954</v>
      </c>
      <c r="BA129" s="28">
        <v>95499</v>
      </c>
      <c r="BB129" s="28">
        <v>0</v>
      </c>
      <c r="BC129" s="28">
        <v>0</v>
      </c>
      <c r="BD129" s="28">
        <v>0</v>
      </c>
      <c r="BE129" s="28">
        <v>11950</v>
      </c>
      <c r="BF129" s="28">
        <v>758580</v>
      </c>
      <c r="BG129" s="28">
        <v>0</v>
      </c>
      <c r="BH129" s="28">
        <v>0</v>
      </c>
      <c r="BI129" s="28">
        <v>0</v>
      </c>
      <c r="BJ129" s="28">
        <v>0</v>
      </c>
      <c r="BK129" s="28">
        <v>0</v>
      </c>
      <c r="BL129" s="28">
        <v>0</v>
      </c>
      <c r="BM129" s="28">
        <v>0</v>
      </c>
      <c r="BN129" s="28">
        <v>0</v>
      </c>
      <c r="BO129" s="28">
        <v>34473</v>
      </c>
      <c r="BP129" s="28">
        <v>3162</v>
      </c>
      <c r="BQ129" s="28">
        <v>3162</v>
      </c>
      <c r="BR129" s="28">
        <v>0</v>
      </c>
      <c r="BS129" s="28">
        <v>0</v>
      </c>
      <c r="BT129" s="28">
        <v>0</v>
      </c>
      <c r="BU129" s="28">
        <v>26316</v>
      </c>
      <c r="BV129" s="28">
        <v>0</v>
      </c>
      <c r="BW129" s="28">
        <v>0</v>
      </c>
      <c r="BX129" s="28">
        <v>26316</v>
      </c>
      <c r="BY129" s="28">
        <v>0</v>
      </c>
      <c r="BZ129" s="28">
        <v>4995</v>
      </c>
      <c r="CA129" s="28">
        <v>4995</v>
      </c>
      <c r="CB129" s="28">
        <v>0</v>
      </c>
      <c r="CC129" s="28">
        <v>0</v>
      </c>
      <c r="CD129" s="28">
        <v>0</v>
      </c>
      <c r="CE129" s="28">
        <v>0</v>
      </c>
      <c r="CF129" s="28">
        <v>0</v>
      </c>
      <c r="CG129" s="28">
        <v>0</v>
      </c>
      <c r="CH129" s="28">
        <v>34473</v>
      </c>
      <c r="CI129" s="28">
        <v>420006</v>
      </c>
      <c r="CJ129" s="28">
        <v>420006</v>
      </c>
      <c r="CK129" s="28">
        <v>0</v>
      </c>
      <c r="CL129" s="28">
        <v>20410</v>
      </c>
      <c r="CM129" s="28">
        <v>399596</v>
      </c>
      <c r="CN129" s="28">
        <v>0</v>
      </c>
      <c r="CO129" s="28">
        <v>0</v>
      </c>
      <c r="CP129" s="28">
        <v>0</v>
      </c>
      <c r="CQ129" s="28">
        <v>361097</v>
      </c>
      <c r="CR129" s="28">
        <v>8402</v>
      </c>
      <c r="CS129" s="28">
        <v>8402</v>
      </c>
      <c r="CT129" s="28">
        <v>0</v>
      </c>
      <c r="CU129" s="28">
        <v>0</v>
      </c>
      <c r="CV129" s="28">
        <v>0</v>
      </c>
      <c r="CW129" s="28">
        <v>81167</v>
      </c>
      <c r="CX129" s="28">
        <v>0</v>
      </c>
      <c r="CY129" s="28">
        <v>11503</v>
      </c>
      <c r="CZ129" s="28">
        <v>69664</v>
      </c>
      <c r="DA129" s="28">
        <v>0</v>
      </c>
      <c r="DB129" s="28">
        <v>271528</v>
      </c>
      <c r="DC129" s="28">
        <v>155075</v>
      </c>
      <c r="DD129" s="28">
        <v>20954</v>
      </c>
      <c r="DE129" s="28">
        <v>95499</v>
      </c>
      <c r="DF129" s="28">
        <v>0</v>
      </c>
      <c r="DG129" s="28">
        <v>0</v>
      </c>
      <c r="DH129" s="28">
        <v>0</v>
      </c>
      <c r="DI129" s="28">
        <v>11950</v>
      </c>
      <c r="DJ129" s="28">
        <v>793053</v>
      </c>
    </row>
    <row r="130" spans="1:114" ht="13.5" customHeight="1" x14ac:dyDescent="0.55000000000000004">
      <c r="A130" s="26" t="s">
        <v>42</v>
      </c>
      <c r="B130" s="27" t="s">
        <v>290</v>
      </c>
      <c r="C130" s="26" t="s">
        <v>291</v>
      </c>
      <c r="D130" s="28">
        <v>132492</v>
      </c>
      <c r="E130" s="28">
        <v>16543</v>
      </c>
      <c r="F130" s="28">
        <v>0</v>
      </c>
      <c r="G130" s="28">
        <v>0</v>
      </c>
      <c r="H130" s="28">
        <v>0</v>
      </c>
      <c r="I130" s="28">
        <v>11454</v>
      </c>
      <c r="J130" s="29" t="s">
        <v>45</v>
      </c>
      <c r="K130" s="28">
        <v>5089</v>
      </c>
      <c r="L130" s="28">
        <v>115949</v>
      </c>
      <c r="M130" s="28">
        <v>34354</v>
      </c>
      <c r="N130" s="28">
        <v>12601</v>
      </c>
      <c r="O130" s="28">
        <v>0</v>
      </c>
      <c r="P130" s="28">
        <v>0</v>
      </c>
      <c r="Q130" s="28">
        <v>0</v>
      </c>
      <c r="R130" s="28">
        <v>12601</v>
      </c>
      <c r="S130" s="29" t="s">
        <v>45</v>
      </c>
      <c r="T130" s="28">
        <v>0</v>
      </c>
      <c r="U130" s="28">
        <v>21753</v>
      </c>
      <c r="V130" s="28">
        <v>166846</v>
      </c>
      <c r="W130" s="28">
        <v>29144</v>
      </c>
      <c r="X130" s="28">
        <v>0</v>
      </c>
      <c r="Y130" s="28">
        <v>0</v>
      </c>
      <c r="Z130" s="28">
        <v>0</v>
      </c>
      <c r="AA130" s="28">
        <v>24055</v>
      </c>
      <c r="AB130" s="29" t="s">
        <v>45</v>
      </c>
      <c r="AC130" s="28">
        <v>5089</v>
      </c>
      <c r="AD130" s="28">
        <v>137702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>
        <v>0</v>
      </c>
      <c r="AK130" s="28">
        <v>0</v>
      </c>
      <c r="AL130" s="28">
        <v>0</v>
      </c>
      <c r="AM130" s="28">
        <v>132492</v>
      </c>
      <c r="AN130" s="28">
        <v>0</v>
      </c>
      <c r="AO130" s="28">
        <v>0</v>
      </c>
      <c r="AP130" s="28">
        <v>0</v>
      </c>
      <c r="AQ130" s="28">
        <v>0</v>
      </c>
      <c r="AR130" s="28">
        <v>0</v>
      </c>
      <c r="AS130" s="28">
        <v>0</v>
      </c>
      <c r="AT130" s="28">
        <v>0</v>
      </c>
      <c r="AU130" s="28">
        <v>0</v>
      </c>
      <c r="AV130" s="28">
        <v>0</v>
      </c>
      <c r="AW130" s="28">
        <v>0</v>
      </c>
      <c r="AX130" s="28">
        <v>132492</v>
      </c>
      <c r="AY130" s="28">
        <v>43699</v>
      </c>
      <c r="AZ130" s="28">
        <v>14838</v>
      </c>
      <c r="BA130" s="28">
        <v>68901</v>
      </c>
      <c r="BB130" s="28">
        <v>5054</v>
      </c>
      <c r="BC130" s="28">
        <v>0</v>
      </c>
      <c r="BD130" s="28">
        <v>0</v>
      </c>
      <c r="BE130" s="28">
        <v>0</v>
      </c>
      <c r="BF130" s="28">
        <v>132492</v>
      </c>
      <c r="BG130" s="28">
        <v>0</v>
      </c>
      <c r="BH130" s="28">
        <v>0</v>
      </c>
      <c r="BI130" s="28">
        <v>0</v>
      </c>
      <c r="BJ130" s="28">
        <v>0</v>
      </c>
      <c r="BK130" s="28">
        <v>0</v>
      </c>
      <c r="BL130" s="28">
        <v>0</v>
      </c>
      <c r="BM130" s="28">
        <v>0</v>
      </c>
      <c r="BN130" s="28">
        <v>0</v>
      </c>
      <c r="BO130" s="28">
        <v>34354</v>
      </c>
      <c r="BP130" s="28">
        <v>0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0</v>
      </c>
      <c r="BZ130" s="28">
        <v>34354</v>
      </c>
      <c r="CA130" s="28">
        <v>13105</v>
      </c>
      <c r="CB130" s="28">
        <v>21127</v>
      </c>
      <c r="CC130" s="28">
        <v>0</v>
      </c>
      <c r="CD130" s="28">
        <v>122</v>
      </c>
      <c r="CE130" s="28">
        <v>0</v>
      </c>
      <c r="CF130" s="28">
        <v>0</v>
      </c>
      <c r="CG130" s="28">
        <v>0</v>
      </c>
      <c r="CH130" s="28">
        <v>34354</v>
      </c>
      <c r="CI130" s="28">
        <v>0</v>
      </c>
      <c r="CJ130" s="28">
        <v>0</v>
      </c>
      <c r="CK130" s="28">
        <v>0</v>
      </c>
      <c r="CL130" s="28">
        <v>0</v>
      </c>
      <c r="CM130" s="28">
        <v>0</v>
      </c>
      <c r="CN130" s="28">
        <v>0</v>
      </c>
      <c r="CO130" s="28">
        <v>0</v>
      </c>
      <c r="CP130" s="28">
        <v>0</v>
      </c>
      <c r="CQ130" s="28">
        <v>166846</v>
      </c>
      <c r="CR130" s="28">
        <v>0</v>
      </c>
      <c r="CS130" s="28">
        <v>0</v>
      </c>
      <c r="CT130" s="28">
        <v>0</v>
      </c>
      <c r="CU130" s="28">
        <v>0</v>
      </c>
      <c r="CV130" s="28">
        <v>0</v>
      </c>
      <c r="CW130" s="28">
        <v>0</v>
      </c>
      <c r="CX130" s="28">
        <v>0</v>
      </c>
      <c r="CY130" s="28">
        <v>0</v>
      </c>
      <c r="CZ130" s="28">
        <v>0</v>
      </c>
      <c r="DA130" s="28">
        <v>0</v>
      </c>
      <c r="DB130" s="28">
        <v>166846</v>
      </c>
      <c r="DC130" s="28">
        <v>56804</v>
      </c>
      <c r="DD130" s="28">
        <v>35965</v>
      </c>
      <c r="DE130" s="28">
        <v>68901</v>
      </c>
      <c r="DF130" s="28">
        <v>5176</v>
      </c>
      <c r="DG130" s="28">
        <v>0</v>
      </c>
      <c r="DH130" s="28">
        <v>0</v>
      </c>
      <c r="DI130" s="28">
        <v>0</v>
      </c>
      <c r="DJ130" s="28">
        <v>166846</v>
      </c>
    </row>
    <row r="131" spans="1:114" ht="13.5" customHeight="1" x14ac:dyDescent="0.55000000000000004">
      <c r="A131" s="26" t="s">
        <v>42</v>
      </c>
      <c r="B131" s="27" t="s">
        <v>292</v>
      </c>
      <c r="C131" s="26" t="s">
        <v>293</v>
      </c>
      <c r="D131" s="28">
        <v>597426</v>
      </c>
      <c r="E131" s="28">
        <v>59082</v>
      </c>
      <c r="F131" s="28">
        <v>0</v>
      </c>
      <c r="G131" s="28">
        <v>0</v>
      </c>
      <c r="H131" s="28">
        <v>19500</v>
      </c>
      <c r="I131" s="28">
        <v>32275</v>
      </c>
      <c r="J131" s="29" t="s">
        <v>45</v>
      </c>
      <c r="K131" s="28">
        <v>7307</v>
      </c>
      <c r="L131" s="28">
        <v>538344</v>
      </c>
      <c r="M131" s="28">
        <v>56517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9" t="s">
        <v>45</v>
      </c>
      <c r="T131" s="28">
        <v>0</v>
      </c>
      <c r="U131" s="28">
        <v>56517</v>
      </c>
      <c r="V131" s="28">
        <v>653943</v>
      </c>
      <c r="W131" s="28">
        <v>59082</v>
      </c>
      <c r="X131" s="28">
        <v>0</v>
      </c>
      <c r="Y131" s="28">
        <v>0</v>
      </c>
      <c r="Z131" s="28">
        <v>19500</v>
      </c>
      <c r="AA131" s="28">
        <v>32275</v>
      </c>
      <c r="AB131" s="29" t="s">
        <v>45</v>
      </c>
      <c r="AC131" s="28">
        <v>7307</v>
      </c>
      <c r="AD131" s="28">
        <v>594861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>
        <v>0</v>
      </c>
      <c r="AL131" s="28">
        <v>0</v>
      </c>
      <c r="AM131" s="28">
        <v>597426</v>
      </c>
      <c r="AN131" s="28">
        <v>21238</v>
      </c>
      <c r="AO131" s="28">
        <v>9896</v>
      </c>
      <c r="AP131" s="28">
        <v>0</v>
      </c>
      <c r="AQ131" s="28">
        <v>7648</v>
      </c>
      <c r="AR131" s="28">
        <v>3694</v>
      </c>
      <c r="AS131" s="28">
        <v>298850</v>
      </c>
      <c r="AT131" s="28">
        <v>64037</v>
      </c>
      <c r="AU131" s="28">
        <v>220213</v>
      </c>
      <c r="AV131" s="28">
        <v>14600</v>
      </c>
      <c r="AW131" s="28">
        <v>0</v>
      </c>
      <c r="AX131" s="28">
        <v>277338</v>
      </c>
      <c r="AY131" s="28">
        <v>75080</v>
      </c>
      <c r="AZ131" s="28">
        <v>202167</v>
      </c>
      <c r="BA131" s="28">
        <v>91</v>
      </c>
      <c r="BB131" s="28">
        <v>0</v>
      </c>
      <c r="BC131" s="28">
        <v>0</v>
      </c>
      <c r="BD131" s="28">
        <v>0</v>
      </c>
      <c r="BE131" s="28">
        <v>0</v>
      </c>
      <c r="BF131" s="28">
        <v>597426</v>
      </c>
      <c r="BG131" s="28">
        <v>0</v>
      </c>
      <c r="BH131" s="28">
        <v>0</v>
      </c>
      <c r="BI131" s="28">
        <v>0</v>
      </c>
      <c r="BJ131" s="28">
        <v>0</v>
      </c>
      <c r="BK131" s="28">
        <v>0</v>
      </c>
      <c r="BL131" s="28">
        <v>0</v>
      </c>
      <c r="BM131" s="28">
        <v>0</v>
      </c>
      <c r="BN131" s="28">
        <v>0</v>
      </c>
      <c r="BO131" s="28">
        <v>0</v>
      </c>
      <c r="BP131" s="28">
        <v>0</v>
      </c>
      <c r="BQ131" s="28">
        <v>0</v>
      </c>
      <c r="BR131" s="28">
        <v>0</v>
      </c>
      <c r="BS131" s="28">
        <v>0</v>
      </c>
      <c r="BT131" s="28">
        <v>0</v>
      </c>
      <c r="BU131" s="28">
        <v>0</v>
      </c>
      <c r="BV131" s="28">
        <v>0</v>
      </c>
      <c r="BW131" s="28">
        <v>0</v>
      </c>
      <c r="BX131" s="28">
        <v>0</v>
      </c>
      <c r="BY131" s="28">
        <v>0</v>
      </c>
      <c r="BZ131" s="28">
        <v>0</v>
      </c>
      <c r="CA131" s="28">
        <v>0</v>
      </c>
      <c r="CB131" s="28">
        <v>0</v>
      </c>
      <c r="CC131" s="28">
        <v>0</v>
      </c>
      <c r="CD131" s="28">
        <v>0</v>
      </c>
      <c r="CE131" s="28">
        <v>56517</v>
      </c>
      <c r="CF131" s="28">
        <v>0</v>
      </c>
      <c r="CG131" s="28">
        <v>0</v>
      </c>
      <c r="CH131" s="28">
        <v>0</v>
      </c>
      <c r="CI131" s="28">
        <v>0</v>
      </c>
      <c r="CJ131" s="28">
        <v>0</v>
      </c>
      <c r="CK131" s="28">
        <v>0</v>
      </c>
      <c r="CL131" s="28">
        <v>0</v>
      </c>
      <c r="CM131" s="28">
        <v>0</v>
      </c>
      <c r="CN131" s="28">
        <v>0</v>
      </c>
      <c r="CO131" s="28">
        <v>0</v>
      </c>
      <c r="CP131" s="28">
        <v>0</v>
      </c>
      <c r="CQ131" s="28">
        <v>597426</v>
      </c>
      <c r="CR131" s="28">
        <v>21238</v>
      </c>
      <c r="CS131" s="28">
        <v>9896</v>
      </c>
      <c r="CT131" s="28">
        <v>0</v>
      </c>
      <c r="CU131" s="28">
        <v>7648</v>
      </c>
      <c r="CV131" s="28">
        <v>3694</v>
      </c>
      <c r="CW131" s="28">
        <v>298850</v>
      </c>
      <c r="CX131" s="28">
        <v>64037</v>
      </c>
      <c r="CY131" s="28">
        <v>220213</v>
      </c>
      <c r="CZ131" s="28">
        <v>14600</v>
      </c>
      <c r="DA131" s="28">
        <v>0</v>
      </c>
      <c r="DB131" s="28">
        <v>277338</v>
      </c>
      <c r="DC131" s="28">
        <v>75080</v>
      </c>
      <c r="DD131" s="28">
        <v>202167</v>
      </c>
      <c r="DE131" s="28">
        <v>91</v>
      </c>
      <c r="DF131" s="28">
        <v>0</v>
      </c>
      <c r="DG131" s="28">
        <v>56517</v>
      </c>
      <c r="DH131" s="28">
        <v>0</v>
      </c>
      <c r="DI131" s="28">
        <v>0</v>
      </c>
      <c r="DJ131" s="28">
        <v>597426</v>
      </c>
    </row>
    <row r="132" spans="1:114" ht="13.5" customHeight="1" x14ac:dyDescent="0.55000000000000004">
      <c r="A132" s="26" t="s">
        <v>42</v>
      </c>
      <c r="B132" s="27" t="s">
        <v>294</v>
      </c>
      <c r="C132" s="26" t="s">
        <v>295</v>
      </c>
      <c r="D132" s="28">
        <v>124312</v>
      </c>
      <c r="E132" s="28">
        <v>14407</v>
      </c>
      <c r="F132" s="28">
        <v>0</v>
      </c>
      <c r="G132" s="28">
        <v>0</v>
      </c>
      <c r="H132" s="28">
        <v>0</v>
      </c>
      <c r="I132" s="28">
        <v>18</v>
      </c>
      <c r="J132" s="29" t="s">
        <v>45</v>
      </c>
      <c r="K132" s="28">
        <v>14389</v>
      </c>
      <c r="L132" s="28">
        <v>109905</v>
      </c>
      <c r="M132" s="28">
        <v>17806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9" t="s">
        <v>45</v>
      </c>
      <c r="T132" s="28">
        <v>0</v>
      </c>
      <c r="U132" s="28">
        <v>17806</v>
      </c>
      <c r="V132" s="28">
        <v>142118</v>
      </c>
      <c r="W132" s="28">
        <v>14407</v>
      </c>
      <c r="X132" s="28">
        <v>0</v>
      </c>
      <c r="Y132" s="28">
        <v>0</v>
      </c>
      <c r="Z132" s="28">
        <v>0</v>
      </c>
      <c r="AA132" s="28">
        <v>18</v>
      </c>
      <c r="AB132" s="29" t="s">
        <v>45</v>
      </c>
      <c r="AC132" s="28">
        <v>14389</v>
      </c>
      <c r="AD132" s="28">
        <v>127711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28">
        <v>0</v>
      </c>
      <c r="AM132" s="28">
        <v>119550</v>
      </c>
      <c r="AN132" s="28">
        <v>0</v>
      </c>
      <c r="AO132" s="28">
        <v>0</v>
      </c>
      <c r="AP132" s="28">
        <v>0</v>
      </c>
      <c r="AQ132" s="28">
        <v>0</v>
      </c>
      <c r="AR132" s="28">
        <v>0</v>
      </c>
      <c r="AS132" s="28">
        <v>42781</v>
      </c>
      <c r="AT132" s="28">
        <v>2560</v>
      </c>
      <c r="AU132" s="28">
        <v>38546</v>
      </c>
      <c r="AV132" s="28">
        <v>1675</v>
      </c>
      <c r="AW132" s="28">
        <v>0</v>
      </c>
      <c r="AX132" s="28">
        <v>71533</v>
      </c>
      <c r="AY132" s="28">
        <v>20506</v>
      </c>
      <c r="AZ132" s="28">
        <v>36510</v>
      </c>
      <c r="BA132" s="28">
        <v>5796</v>
      </c>
      <c r="BB132" s="28">
        <v>8721</v>
      </c>
      <c r="BC132" s="28">
        <v>0</v>
      </c>
      <c r="BD132" s="28">
        <v>5236</v>
      </c>
      <c r="BE132" s="28">
        <v>4762</v>
      </c>
      <c r="BF132" s="28">
        <v>124312</v>
      </c>
      <c r="BG132" s="28">
        <v>0</v>
      </c>
      <c r="BH132" s="28">
        <v>0</v>
      </c>
      <c r="BI132" s="28">
        <v>0</v>
      </c>
      <c r="BJ132" s="28">
        <v>0</v>
      </c>
      <c r="BK132" s="28">
        <v>0</v>
      </c>
      <c r="BL132" s="28">
        <v>0</v>
      </c>
      <c r="BM132" s="28">
        <v>0</v>
      </c>
      <c r="BN132" s="28">
        <v>0</v>
      </c>
      <c r="BO132" s="28">
        <v>0</v>
      </c>
      <c r="BP132" s="28">
        <v>0</v>
      </c>
      <c r="BQ132" s="28">
        <v>0</v>
      </c>
      <c r="BR132" s="28">
        <v>0</v>
      </c>
      <c r="BS132" s="28">
        <v>0</v>
      </c>
      <c r="BT132" s="28">
        <v>0</v>
      </c>
      <c r="BU132" s="28">
        <v>0</v>
      </c>
      <c r="BV132" s="28">
        <v>0</v>
      </c>
      <c r="BW132" s="28">
        <v>0</v>
      </c>
      <c r="BX132" s="28">
        <v>0</v>
      </c>
      <c r="BY132" s="28">
        <v>0</v>
      </c>
      <c r="BZ132" s="28">
        <v>0</v>
      </c>
      <c r="CA132" s="28">
        <v>0</v>
      </c>
      <c r="CB132" s="28">
        <v>0</v>
      </c>
      <c r="CC132" s="28">
        <v>0</v>
      </c>
      <c r="CD132" s="28">
        <v>0</v>
      </c>
      <c r="CE132" s="28">
        <v>17806</v>
      </c>
      <c r="CF132" s="28">
        <v>0</v>
      </c>
      <c r="CG132" s="28">
        <v>0</v>
      </c>
      <c r="CH132" s="28">
        <v>0</v>
      </c>
      <c r="CI132" s="28">
        <v>0</v>
      </c>
      <c r="CJ132" s="28">
        <v>0</v>
      </c>
      <c r="CK132" s="28">
        <v>0</v>
      </c>
      <c r="CL132" s="28">
        <v>0</v>
      </c>
      <c r="CM132" s="28">
        <v>0</v>
      </c>
      <c r="CN132" s="28">
        <v>0</v>
      </c>
      <c r="CO132" s="28">
        <v>0</v>
      </c>
      <c r="CP132" s="28">
        <v>0</v>
      </c>
      <c r="CQ132" s="28">
        <v>119550</v>
      </c>
      <c r="CR132" s="28">
        <v>0</v>
      </c>
      <c r="CS132" s="28">
        <v>0</v>
      </c>
      <c r="CT132" s="28">
        <v>0</v>
      </c>
      <c r="CU132" s="28">
        <v>0</v>
      </c>
      <c r="CV132" s="28">
        <v>0</v>
      </c>
      <c r="CW132" s="28">
        <v>42781</v>
      </c>
      <c r="CX132" s="28">
        <v>2560</v>
      </c>
      <c r="CY132" s="28">
        <v>38546</v>
      </c>
      <c r="CZ132" s="28">
        <v>1675</v>
      </c>
      <c r="DA132" s="28">
        <v>0</v>
      </c>
      <c r="DB132" s="28">
        <v>71533</v>
      </c>
      <c r="DC132" s="28">
        <v>20506</v>
      </c>
      <c r="DD132" s="28">
        <v>36510</v>
      </c>
      <c r="DE132" s="28">
        <v>5796</v>
      </c>
      <c r="DF132" s="28">
        <v>8721</v>
      </c>
      <c r="DG132" s="28">
        <v>17806</v>
      </c>
      <c r="DH132" s="28">
        <v>5236</v>
      </c>
      <c r="DI132" s="28">
        <v>4762</v>
      </c>
      <c r="DJ132" s="28">
        <v>124312</v>
      </c>
    </row>
    <row r="133" spans="1:114" ht="13.5" customHeight="1" x14ac:dyDescent="0.55000000000000004">
      <c r="A133" s="26" t="s">
        <v>42</v>
      </c>
      <c r="B133" s="27" t="s">
        <v>296</v>
      </c>
      <c r="C133" s="26" t="s">
        <v>297</v>
      </c>
      <c r="D133" s="28">
        <v>152391</v>
      </c>
      <c r="E133" s="28">
        <v>73124</v>
      </c>
      <c r="F133" s="28">
        <v>11596</v>
      </c>
      <c r="G133" s="28">
        <v>0</v>
      </c>
      <c r="H133" s="28">
        <v>48000</v>
      </c>
      <c r="I133" s="28">
        <v>11924</v>
      </c>
      <c r="J133" s="29" t="s">
        <v>45</v>
      </c>
      <c r="K133" s="28">
        <v>1604</v>
      </c>
      <c r="L133" s="28">
        <v>79267</v>
      </c>
      <c r="M133" s="28">
        <v>21562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9" t="s">
        <v>45</v>
      </c>
      <c r="T133" s="28">
        <v>0</v>
      </c>
      <c r="U133" s="28">
        <v>21562</v>
      </c>
      <c r="V133" s="28">
        <v>173953</v>
      </c>
      <c r="W133" s="28">
        <v>73124</v>
      </c>
      <c r="X133" s="28">
        <v>11596</v>
      </c>
      <c r="Y133" s="28">
        <v>0</v>
      </c>
      <c r="Z133" s="28">
        <v>48000</v>
      </c>
      <c r="AA133" s="28">
        <v>11924</v>
      </c>
      <c r="AB133" s="29" t="s">
        <v>45</v>
      </c>
      <c r="AC133" s="28">
        <v>1604</v>
      </c>
      <c r="AD133" s="28">
        <v>100829</v>
      </c>
      <c r="AE133" s="28">
        <v>73732</v>
      </c>
      <c r="AF133" s="28">
        <v>16532</v>
      </c>
      <c r="AG133" s="28">
        <v>0</v>
      </c>
      <c r="AH133" s="28">
        <v>11191</v>
      </c>
      <c r="AI133" s="28">
        <v>5341</v>
      </c>
      <c r="AJ133" s="28">
        <v>0</v>
      </c>
      <c r="AK133" s="28">
        <v>57200</v>
      </c>
      <c r="AL133" s="28">
        <v>0</v>
      </c>
      <c r="AM133" s="28">
        <v>78659</v>
      </c>
      <c r="AN133" s="28">
        <v>0</v>
      </c>
      <c r="AO133" s="28">
        <v>0</v>
      </c>
      <c r="AP133" s="28">
        <v>0</v>
      </c>
      <c r="AQ133" s="28">
        <v>0</v>
      </c>
      <c r="AR133" s="28">
        <v>0</v>
      </c>
      <c r="AS133" s="28">
        <v>11569</v>
      </c>
      <c r="AT133" s="28">
        <v>1836</v>
      </c>
      <c r="AU133" s="28">
        <v>313</v>
      </c>
      <c r="AV133" s="28">
        <v>9420</v>
      </c>
      <c r="AW133" s="28">
        <v>2481</v>
      </c>
      <c r="AX133" s="28">
        <v>64609</v>
      </c>
      <c r="AY133" s="28">
        <v>30216</v>
      </c>
      <c r="AZ133" s="28">
        <v>19271</v>
      </c>
      <c r="BA133" s="28">
        <v>15122</v>
      </c>
      <c r="BB133" s="28">
        <v>0</v>
      </c>
      <c r="BC133" s="28">
        <v>0</v>
      </c>
      <c r="BD133" s="28">
        <v>0</v>
      </c>
      <c r="BE133" s="28">
        <v>0</v>
      </c>
      <c r="BF133" s="28">
        <v>152391</v>
      </c>
      <c r="BG133" s="28">
        <v>0</v>
      </c>
      <c r="BH133" s="28">
        <v>0</v>
      </c>
      <c r="BI133" s="28">
        <v>0</v>
      </c>
      <c r="BJ133" s="28">
        <v>0</v>
      </c>
      <c r="BK133" s="28">
        <v>0</v>
      </c>
      <c r="BL133" s="28">
        <v>0</v>
      </c>
      <c r="BM133" s="28">
        <v>0</v>
      </c>
      <c r="BN133" s="28">
        <v>0</v>
      </c>
      <c r="BO133" s="28">
        <v>0</v>
      </c>
      <c r="BP133" s="28">
        <v>0</v>
      </c>
      <c r="BQ133" s="28">
        <v>0</v>
      </c>
      <c r="BR133" s="28">
        <v>0</v>
      </c>
      <c r="BS133" s="28">
        <v>0</v>
      </c>
      <c r="BT133" s="28">
        <v>0</v>
      </c>
      <c r="BU133" s="28">
        <v>0</v>
      </c>
      <c r="BV133" s="28">
        <v>0</v>
      </c>
      <c r="BW133" s="28">
        <v>0</v>
      </c>
      <c r="BX133" s="28">
        <v>0</v>
      </c>
      <c r="BY133" s="28">
        <v>0</v>
      </c>
      <c r="BZ133" s="28">
        <v>0</v>
      </c>
      <c r="CA133" s="28">
        <v>0</v>
      </c>
      <c r="CB133" s="28">
        <v>0</v>
      </c>
      <c r="CC133" s="28">
        <v>0</v>
      </c>
      <c r="CD133" s="28">
        <v>0</v>
      </c>
      <c r="CE133" s="28">
        <v>21562</v>
      </c>
      <c r="CF133" s="28">
        <v>0</v>
      </c>
      <c r="CG133" s="28">
        <v>0</v>
      </c>
      <c r="CH133" s="28">
        <v>0</v>
      </c>
      <c r="CI133" s="28">
        <v>73732</v>
      </c>
      <c r="CJ133" s="28">
        <v>16532</v>
      </c>
      <c r="CK133" s="28">
        <v>0</v>
      </c>
      <c r="CL133" s="28">
        <v>11191</v>
      </c>
      <c r="CM133" s="28">
        <v>5341</v>
      </c>
      <c r="CN133" s="28">
        <v>0</v>
      </c>
      <c r="CO133" s="28">
        <v>57200</v>
      </c>
      <c r="CP133" s="28">
        <v>0</v>
      </c>
      <c r="CQ133" s="28">
        <v>78659</v>
      </c>
      <c r="CR133" s="28">
        <v>0</v>
      </c>
      <c r="CS133" s="28">
        <v>0</v>
      </c>
      <c r="CT133" s="28">
        <v>0</v>
      </c>
      <c r="CU133" s="28">
        <v>0</v>
      </c>
      <c r="CV133" s="28">
        <v>0</v>
      </c>
      <c r="CW133" s="28">
        <v>11569</v>
      </c>
      <c r="CX133" s="28">
        <v>1836</v>
      </c>
      <c r="CY133" s="28">
        <v>313</v>
      </c>
      <c r="CZ133" s="28">
        <v>9420</v>
      </c>
      <c r="DA133" s="28">
        <v>2481</v>
      </c>
      <c r="DB133" s="28">
        <v>64609</v>
      </c>
      <c r="DC133" s="28">
        <v>30216</v>
      </c>
      <c r="DD133" s="28">
        <v>19271</v>
      </c>
      <c r="DE133" s="28">
        <v>15122</v>
      </c>
      <c r="DF133" s="28">
        <v>0</v>
      </c>
      <c r="DG133" s="28">
        <v>21562</v>
      </c>
      <c r="DH133" s="28">
        <v>0</v>
      </c>
      <c r="DI133" s="28">
        <v>0</v>
      </c>
      <c r="DJ133" s="28">
        <v>152391</v>
      </c>
    </row>
    <row r="134" spans="1:114" ht="13.5" customHeight="1" x14ac:dyDescent="0.55000000000000004">
      <c r="A134" s="26" t="s">
        <v>42</v>
      </c>
      <c r="B134" s="27" t="s">
        <v>298</v>
      </c>
      <c r="C134" s="26" t="s">
        <v>299</v>
      </c>
      <c r="D134" s="28">
        <v>114173</v>
      </c>
      <c r="E134" s="28">
        <v>13256</v>
      </c>
      <c r="F134" s="28">
        <v>0</v>
      </c>
      <c r="G134" s="28">
        <v>0</v>
      </c>
      <c r="H134" s="28">
        <v>0</v>
      </c>
      <c r="I134" s="28">
        <v>13256</v>
      </c>
      <c r="J134" s="29" t="s">
        <v>45</v>
      </c>
      <c r="K134" s="28">
        <v>0</v>
      </c>
      <c r="L134" s="28">
        <v>100917</v>
      </c>
      <c r="M134" s="28">
        <v>12338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9" t="s">
        <v>45</v>
      </c>
      <c r="T134" s="28">
        <v>0</v>
      </c>
      <c r="U134" s="28">
        <v>12338</v>
      </c>
      <c r="V134" s="28">
        <v>126511</v>
      </c>
      <c r="W134" s="28">
        <v>13256</v>
      </c>
      <c r="X134" s="28">
        <v>0</v>
      </c>
      <c r="Y134" s="28">
        <v>0</v>
      </c>
      <c r="Z134" s="28">
        <v>0</v>
      </c>
      <c r="AA134" s="28">
        <v>13256</v>
      </c>
      <c r="AB134" s="29" t="s">
        <v>45</v>
      </c>
      <c r="AC134" s="28">
        <v>0</v>
      </c>
      <c r="AD134" s="28">
        <v>113255</v>
      </c>
      <c r="AE134" s="28">
        <v>0</v>
      </c>
      <c r="AF134" s="28">
        <v>0</v>
      </c>
      <c r="AG134" s="28">
        <v>0</v>
      </c>
      <c r="AH134" s="28">
        <v>0</v>
      </c>
      <c r="AI134" s="28">
        <v>0</v>
      </c>
      <c r="AJ134" s="28">
        <v>0</v>
      </c>
      <c r="AK134" s="28">
        <v>0</v>
      </c>
      <c r="AL134" s="28">
        <v>0</v>
      </c>
      <c r="AM134" s="28">
        <v>114173</v>
      </c>
      <c r="AN134" s="28">
        <v>9931</v>
      </c>
      <c r="AO134" s="28">
        <v>9931</v>
      </c>
      <c r="AP134" s="28">
        <v>0</v>
      </c>
      <c r="AQ134" s="28">
        <v>0</v>
      </c>
      <c r="AR134" s="28">
        <v>0</v>
      </c>
      <c r="AS134" s="28">
        <v>37285</v>
      </c>
      <c r="AT134" s="28">
        <v>3604</v>
      </c>
      <c r="AU134" s="28">
        <v>0</v>
      </c>
      <c r="AV134" s="28">
        <v>33681</v>
      </c>
      <c r="AW134" s="28">
        <v>0</v>
      </c>
      <c r="AX134" s="28">
        <v>66957</v>
      </c>
      <c r="AY134" s="28">
        <v>31790</v>
      </c>
      <c r="AZ134" s="28">
        <v>10409</v>
      </c>
      <c r="BA134" s="28">
        <v>24758</v>
      </c>
      <c r="BB134" s="28">
        <v>0</v>
      </c>
      <c r="BC134" s="28">
        <v>0</v>
      </c>
      <c r="BD134" s="28">
        <v>0</v>
      </c>
      <c r="BE134" s="28">
        <v>0</v>
      </c>
      <c r="BF134" s="28">
        <v>114173</v>
      </c>
      <c r="BG134" s="28">
        <v>0</v>
      </c>
      <c r="BH134" s="28">
        <v>0</v>
      </c>
      <c r="BI134" s="28">
        <v>0</v>
      </c>
      <c r="BJ134" s="28">
        <v>0</v>
      </c>
      <c r="BK134" s="28">
        <v>0</v>
      </c>
      <c r="BL134" s="28">
        <v>0</v>
      </c>
      <c r="BM134" s="28">
        <v>0</v>
      </c>
      <c r="BN134" s="28">
        <v>0</v>
      </c>
      <c r="BO134" s="28">
        <v>12338</v>
      </c>
      <c r="BP134" s="28">
        <v>0</v>
      </c>
      <c r="BQ134" s="28">
        <v>0</v>
      </c>
      <c r="BR134" s="28">
        <v>0</v>
      </c>
      <c r="BS134" s="28">
        <v>0</v>
      </c>
      <c r="BT134" s="28">
        <v>0</v>
      </c>
      <c r="BU134" s="28">
        <v>0</v>
      </c>
      <c r="BV134" s="28">
        <v>0</v>
      </c>
      <c r="BW134" s="28">
        <v>0</v>
      </c>
      <c r="BX134" s="28">
        <v>0</v>
      </c>
      <c r="BY134" s="28">
        <v>0</v>
      </c>
      <c r="BZ134" s="28">
        <v>12338</v>
      </c>
      <c r="CA134" s="28">
        <v>0</v>
      </c>
      <c r="CB134" s="28">
        <v>0</v>
      </c>
      <c r="CC134" s="28">
        <v>12338</v>
      </c>
      <c r="CD134" s="28">
        <v>0</v>
      </c>
      <c r="CE134" s="28">
        <v>0</v>
      </c>
      <c r="CF134" s="28">
        <v>0</v>
      </c>
      <c r="CG134" s="28">
        <v>0</v>
      </c>
      <c r="CH134" s="28">
        <v>12338</v>
      </c>
      <c r="CI134" s="28">
        <v>0</v>
      </c>
      <c r="CJ134" s="28">
        <v>0</v>
      </c>
      <c r="CK134" s="28">
        <v>0</v>
      </c>
      <c r="CL134" s="28">
        <v>0</v>
      </c>
      <c r="CM134" s="28">
        <v>0</v>
      </c>
      <c r="CN134" s="28">
        <v>0</v>
      </c>
      <c r="CO134" s="28">
        <v>0</v>
      </c>
      <c r="CP134" s="28">
        <v>0</v>
      </c>
      <c r="CQ134" s="28">
        <v>126511</v>
      </c>
      <c r="CR134" s="28">
        <v>9931</v>
      </c>
      <c r="CS134" s="28">
        <v>9931</v>
      </c>
      <c r="CT134" s="28">
        <v>0</v>
      </c>
      <c r="CU134" s="28">
        <v>0</v>
      </c>
      <c r="CV134" s="28">
        <v>0</v>
      </c>
      <c r="CW134" s="28">
        <v>37285</v>
      </c>
      <c r="CX134" s="28">
        <v>3604</v>
      </c>
      <c r="CY134" s="28">
        <v>0</v>
      </c>
      <c r="CZ134" s="28">
        <v>33681</v>
      </c>
      <c r="DA134" s="28">
        <v>0</v>
      </c>
      <c r="DB134" s="28">
        <v>79295</v>
      </c>
      <c r="DC134" s="28">
        <v>31790</v>
      </c>
      <c r="DD134" s="28">
        <v>10409</v>
      </c>
      <c r="DE134" s="28">
        <v>37096</v>
      </c>
      <c r="DF134" s="28">
        <v>0</v>
      </c>
      <c r="DG134" s="28">
        <v>0</v>
      </c>
      <c r="DH134" s="28">
        <v>0</v>
      </c>
      <c r="DI134" s="28">
        <v>0</v>
      </c>
      <c r="DJ134" s="28">
        <v>126511</v>
      </c>
    </row>
    <row r="135" spans="1:114" ht="13.5" customHeight="1" x14ac:dyDescent="0.55000000000000004">
      <c r="A135" s="26" t="s">
        <v>42</v>
      </c>
      <c r="B135" s="27" t="s">
        <v>300</v>
      </c>
      <c r="C135" s="26" t="s">
        <v>301</v>
      </c>
      <c r="D135" s="28">
        <v>83042</v>
      </c>
      <c r="E135" s="28">
        <v>26784</v>
      </c>
      <c r="F135" s="28">
        <v>17864</v>
      </c>
      <c r="G135" s="28">
        <v>0</v>
      </c>
      <c r="H135" s="28">
        <v>0</v>
      </c>
      <c r="I135" s="28">
        <v>7511</v>
      </c>
      <c r="J135" s="29" t="s">
        <v>45</v>
      </c>
      <c r="K135" s="28">
        <v>1409</v>
      </c>
      <c r="L135" s="28">
        <v>56258</v>
      </c>
      <c r="M135" s="28">
        <v>9883</v>
      </c>
      <c r="N135" s="28">
        <v>979</v>
      </c>
      <c r="O135" s="28">
        <v>440</v>
      </c>
      <c r="P135" s="28">
        <v>0</v>
      </c>
      <c r="Q135" s="28">
        <v>0</v>
      </c>
      <c r="R135" s="28">
        <v>0</v>
      </c>
      <c r="S135" s="29" t="s">
        <v>45</v>
      </c>
      <c r="T135" s="28">
        <v>539</v>
      </c>
      <c r="U135" s="28">
        <v>8904</v>
      </c>
      <c r="V135" s="28">
        <v>92925</v>
      </c>
      <c r="W135" s="28">
        <v>27763</v>
      </c>
      <c r="X135" s="28">
        <v>18304</v>
      </c>
      <c r="Y135" s="28">
        <v>0</v>
      </c>
      <c r="Z135" s="28">
        <v>0</v>
      </c>
      <c r="AA135" s="28">
        <v>7511</v>
      </c>
      <c r="AB135" s="29" t="s">
        <v>45</v>
      </c>
      <c r="AC135" s="28">
        <v>1948</v>
      </c>
      <c r="AD135" s="28">
        <v>65162</v>
      </c>
      <c r="AE135" s="28">
        <v>428</v>
      </c>
      <c r="AF135" s="28">
        <v>0</v>
      </c>
      <c r="AG135" s="28">
        <v>0</v>
      </c>
      <c r="AH135" s="28">
        <v>0</v>
      </c>
      <c r="AI135" s="28">
        <v>0</v>
      </c>
      <c r="AJ135" s="28">
        <v>0</v>
      </c>
      <c r="AK135" s="28">
        <v>428</v>
      </c>
      <c r="AL135" s="28">
        <v>0</v>
      </c>
      <c r="AM135" s="28">
        <v>80062</v>
      </c>
      <c r="AN135" s="28">
        <v>2068</v>
      </c>
      <c r="AO135" s="28">
        <v>2068</v>
      </c>
      <c r="AP135" s="28">
        <v>0</v>
      </c>
      <c r="AQ135" s="28">
        <v>0</v>
      </c>
      <c r="AR135" s="28">
        <v>0</v>
      </c>
      <c r="AS135" s="28">
        <v>0</v>
      </c>
      <c r="AT135" s="28">
        <v>0</v>
      </c>
      <c r="AU135" s="28">
        <v>0</v>
      </c>
      <c r="AV135" s="28">
        <v>0</v>
      </c>
      <c r="AW135" s="28">
        <v>0</v>
      </c>
      <c r="AX135" s="28">
        <v>77517</v>
      </c>
      <c r="AY135" s="28">
        <v>39855</v>
      </c>
      <c r="AZ135" s="28">
        <v>19676</v>
      </c>
      <c r="BA135" s="28">
        <v>17864</v>
      </c>
      <c r="BB135" s="28">
        <v>122</v>
      </c>
      <c r="BC135" s="28">
        <v>0</v>
      </c>
      <c r="BD135" s="28">
        <v>477</v>
      </c>
      <c r="BE135" s="28">
        <v>2552</v>
      </c>
      <c r="BF135" s="28">
        <v>83042</v>
      </c>
      <c r="BG135" s="28">
        <v>0</v>
      </c>
      <c r="BH135" s="28">
        <v>0</v>
      </c>
      <c r="BI135" s="28">
        <v>0</v>
      </c>
      <c r="BJ135" s="28">
        <v>0</v>
      </c>
      <c r="BK135" s="28">
        <v>0</v>
      </c>
      <c r="BL135" s="28">
        <v>0</v>
      </c>
      <c r="BM135" s="28">
        <v>0</v>
      </c>
      <c r="BN135" s="28">
        <v>0</v>
      </c>
      <c r="BO135" s="28">
        <v>6883</v>
      </c>
      <c r="BP135" s="28">
        <v>172</v>
      </c>
      <c r="BQ135" s="28">
        <v>172</v>
      </c>
      <c r="BR135" s="28">
        <v>0</v>
      </c>
      <c r="BS135" s="28">
        <v>0</v>
      </c>
      <c r="BT135" s="28">
        <v>0</v>
      </c>
      <c r="BU135" s="28">
        <v>0</v>
      </c>
      <c r="BV135" s="28">
        <v>0</v>
      </c>
      <c r="BW135" s="28">
        <v>0</v>
      </c>
      <c r="BX135" s="28">
        <v>0</v>
      </c>
      <c r="BY135" s="28">
        <v>0</v>
      </c>
      <c r="BZ135" s="28">
        <v>6711</v>
      </c>
      <c r="CA135" s="28">
        <v>0</v>
      </c>
      <c r="CB135" s="28">
        <v>0</v>
      </c>
      <c r="CC135" s="28">
        <v>0</v>
      </c>
      <c r="CD135" s="28">
        <v>6711</v>
      </c>
      <c r="CE135" s="28">
        <v>0</v>
      </c>
      <c r="CF135" s="28">
        <v>0</v>
      </c>
      <c r="CG135" s="28">
        <v>3000</v>
      </c>
      <c r="CH135" s="28">
        <v>9883</v>
      </c>
      <c r="CI135" s="28">
        <v>428</v>
      </c>
      <c r="CJ135" s="28">
        <v>0</v>
      </c>
      <c r="CK135" s="28">
        <v>0</v>
      </c>
      <c r="CL135" s="28">
        <v>0</v>
      </c>
      <c r="CM135" s="28">
        <v>0</v>
      </c>
      <c r="CN135" s="28">
        <v>0</v>
      </c>
      <c r="CO135" s="28">
        <v>428</v>
      </c>
      <c r="CP135" s="28">
        <v>0</v>
      </c>
      <c r="CQ135" s="28">
        <v>86945</v>
      </c>
      <c r="CR135" s="28">
        <v>2240</v>
      </c>
      <c r="CS135" s="28">
        <v>2240</v>
      </c>
      <c r="CT135" s="28">
        <v>0</v>
      </c>
      <c r="CU135" s="28">
        <v>0</v>
      </c>
      <c r="CV135" s="28">
        <v>0</v>
      </c>
      <c r="CW135" s="28">
        <v>0</v>
      </c>
      <c r="CX135" s="28">
        <v>0</v>
      </c>
      <c r="CY135" s="28">
        <v>0</v>
      </c>
      <c r="CZ135" s="28">
        <v>0</v>
      </c>
      <c r="DA135" s="28">
        <v>0</v>
      </c>
      <c r="DB135" s="28">
        <v>84228</v>
      </c>
      <c r="DC135" s="28">
        <v>39855</v>
      </c>
      <c r="DD135" s="28">
        <v>19676</v>
      </c>
      <c r="DE135" s="28">
        <v>17864</v>
      </c>
      <c r="DF135" s="28">
        <v>6833</v>
      </c>
      <c r="DG135" s="28">
        <v>0</v>
      </c>
      <c r="DH135" s="28">
        <v>477</v>
      </c>
      <c r="DI135" s="28">
        <v>5552</v>
      </c>
      <c r="DJ135" s="28">
        <v>92925</v>
      </c>
    </row>
    <row r="136" spans="1:114" ht="13.5" customHeight="1" x14ac:dyDescent="0.55000000000000004">
      <c r="A136" s="26" t="s">
        <v>42</v>
      </c>
      <c r="B136" s="27" t="s">
        <v>302</v>
      </c>
      <c r="C136" s="26" t="s">
        <v>303</v>
      </c>
      <c r="D136" s="28">
        <v>240893</v>
      </c>
      <c r="E136" s="28">
        <v>13229</v>
      </c>
      <c r="F136" s="28">
        <v>0</v>
      </c>
      <c r="G136" s="28">
        <v>0</v>
      </c>
      <c r="H136" s="28">
        <v>0</v>
      </c>
      <c r="I136" s="28">
        <v>13185</v>
      </c>
      <c r="J136" s="29" t="s">
        <v>45</v>
      </c>
      <c r="K136" s="28">
        <v>44</v>
      </c>
      <c r="L136" s="28">
        <v>227664</v>
      </c>
      <c r="M136" s="28">
        <v>10224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9" t="s">
        <v>45</v>
      </c>
      <c r="T136" s="28">
        <v>0</v>
      </c>
      <c r="U136" s="28">
        <v>10224</v>
      </c>
      <c r="V136" s="28">
        <v>251117</v>
      </c>
      <c r="W136" s="28">
        <v>13229</v>
      </c>
      <c r="X136" s="28">
        <v>0</v>
      </c>
      <c r="Y136" s="28">
        <v>0</v>
      </c>
      <c r="Z136" s="28">
        <v>0</v>
      </c>
      <c r="AA136" s="28">
        <v>13185</v>
      </c>
      <c r="AB136" s="29" t="s">
        <v>45</v>
      </c>
      <c r="AC136" s="28">
        <v>44</v>
      </c>
      <c r="AD136" s="28">
        <v>237888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28">
        <v>103180</v>
      </c>
      <c r="AM136" s="28">
        <v>53208</v>
      </c>
      <c r="AN136" s="28">
        <v>0</v>
      </c>
      <c r="AO136" s="28">
        <v>0</v>
      </c>
      <c r="AP136" s="28">
        <v>0</v>
      </c>
      <c r="AQ136" s="28">
        <v>0</v>
      </c>
      <c r="AR136" s="28">
        <v>0</v>
      </c>
      <c r="AS136" s="28">
        <v>4416</v>
      </c>
      <c r="AT136" s="28">
        <v>0</v>
      </c>
      <c r="AU136" s="28">
        <v>0</v>
      </c>
      <c r="AV136" s="28">
        <v>4416</v>
      </c>
      <c r="AW136" s="28">
        <v>0</v>
      </c>
      <c r="AX136" s="28">
        <v>48792</v>
      </c>
      <c r="AY136" s="28">
        <v>42947</v>
      </c>
      <c r="AZ136" s="28">
        <v>0</v>
      </c>
      <c r="BA136" s="28">
        <v>3376</v>
      </c>
      <c r="BB136" s="28">
        <v>2469</v>
      </c>
      <c r="BC136" s="28">
        <v>84505</v>
      </c>
      <c r="BD136" s="28">
        <v>0</v>
      </c>
      <c r="BE136" s="28">
        <v>0</v>
      </c>
      <c r="BF136" s="28">
        <v>53208</v>
      </c>
      <c r="BG136" s="28">
        <v>0</v>
      </c>
      <c r="BH136" s="28">
        <v>0</v>
      </c>
      <c r="BI136" s="28">
        <v>0</v>
      </c>
      <c r="BJ136" s="28">
        <v>0</v>
      </c>
      <c r="BK136" s="28">
        <v>0</v>
      </c>
      <c r="BL136" s="28">
        <v>0</v>
      </c>
      <c r="BM136" s="28">
        <v>0</v>
      </c>
      <c r="BN136" s="28">
        <v>0</v>
      </c>
      <c r="BO136" s="28">
        <v>0</v>
      </c>
      <c r="BP136" s="28">
        <v>0</v>
      </c>
      <c r="BQ136" s="28">
        <v>0</v>
      </c>
      <c r="BR136" s="28">
        <v>0</v>
      </c>
      <c r="BS136" s="28">
        <v>0</v>
      </c>
      <c r="BT136" s="28">
        <v>0</v>
      </c>
      <c r="BU136" s="28">
        <v>0</v>
      </c>
      <c r="BV136" s="28">
        <v>0</v>
      </c>
      <c r="BW136" s="28">
        <v>0</v>
      </c>
      <c r="BX136" s="28">
        <v>0</v>
      </c>
      <c r="BY136" s="28">
        <v>0</v>
      </c>
      <c r="BZ136" s="28">
        <v>0</v>
      </c>
      <c r="CA136" s="28">
        <v>0</v>
      </c>
      <c r="CB136" s="28">
        <v>0</v>
      </c>
      <c r="CC136" s="28">
        <v>0</v>
      </c>
      <c r="CD136" s="28">
        <v>0</v>
      </c>
      <c r="CE136" s="28">
        <v>10224</v>
      </c>
      <c r="CF136" s="28">
        <v>0</v>
      </c>
      <c r="CG136" s="28">
        <v>0</v>
      </c>
      <c r="CH136" s="28">
        <v>0</v>
      </c>
      <c r="CI136" s="28">
        <v>0</v>
      </c>
      <c r="CJ136" s="28">
        <v>0</v>
      </c>
      <c r="CK136" s="28">
        <v>0</v>
      </c>
      <c r="CL136" s="28">
        <v>0</v>
      </c>
      <c r="CM136" s="28">
        <v>0</v>
      </c>
      <c r="CN136" s="28">
        <v>0</v>
      </c>
      <c r="CO136" s="28">
        <v>0</v>
      </c>
      <c r="CP136" s="28">
        <v>103180</v>
      </c>
      <c r="CQ136" s="28">
        <v>53208</v>
      </c>
      <c r="CR136" s="28">
        <v>0</v>
      </c>
      <c r="CS136" s="28">
        <v>0</v>
      </c>
      <c r="CT136" s="28">
        <v>0</v>
      </c>
      <c r="CU136" s="28">
        <v>0</v>
      </c>
      <c r="CV136" s="28">
        <v>0</v>
      </c>
      <c r="CW136" s="28">
        <v>4416</v>
      </c>
      <c r="CX136" s="28">
        <v>0</v>
      </c>
      <c r="CY136" s="28">
        <v>0</v>
      </c>
      <c r="CZ136" s="28">
        <v>4416</v>
      </c>
      <c r="DA136" s="28">
        <v>0</v>
      </c>
      <c r="DB136" s="28">
        <v>48792</v>
      </c>
      <c r="DC136" s="28">
        <v>42947</v>
      </c>
      <c r="DD136" s="28">
        <v>0</v>
      </c>
      <c r="DE136" s="28">
        <v>3376</v>
      </c>
      <c r="DF136" s="28">
        <v>2469</v>
      </c>
      <c r="DG136" s="28">
        <v>94729</v>
      </c>
      <c r="DH136" s="28">
        <v>0</v>
      </c>
      <c r="DI136" s="28">
        <v>0</v>
      </c>
      <c r="DJ136" s="28">
        <v>53208</v>
      </c>
    </row>
    <row r="137" spans="1:114" ht="13.5" customHeight="1" x14ac:dyDescent="0.55000000000000004">
      <c r="A137" s="26" t="s">
        <v>42</v>
      </c>
      <c r="B137" s="27" t="s">
        <v>304</v>
      </c>
      <c r="C137" s="26" t="s">
        <v>305</v>
      </c>
      <c r="D137" s="28">
        <v>916954</v>
      </c>
      <c r="E137" s="28">
        <v>349680</v>
      </c>
      <c r="F137" s="28">
        <v>0</v>
      </c>
      <c r="G137" s="28">
        <v>0</v>
      </c>
      <c r="H137" s="28">
        <v>318000</v>
      </c>
      <c r="I137" s="28">
        <v>31680</v>
      </c>
      <c r="J137" s="29" t="s">
        <v>45</v>
      </c>
      <c r="K137" s="28">
        <v>0</v>
      </c>
      <c r="L137" s="28">
        <v>567274</v>
      </c>
      <c r="M137" s="28">
        <v>61450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9" t="s">
        <v>45</v>
      </c>
      <c r="T137" s="28">
        <v>0</v>
      </c>
      <c r="U137" s="28">
        <v>61450</v>
      </c>
      <c r="V137" s="28">
        <v>978404</v>
      </c>
      <c r="W137" s="28">
        <v>349680</v>
      </c>
      <c r="X137" s="28">
        <v>0</v>
      </c>
      <c r="Y137" s="28">
        <v>0</v>
      </c>
      <c r="Z137" s="28">
        <v>318000</v>
      </c>
      <c r="AA137" s="28">
        <v>31680</v>
      </c>
      <c r="AB137" s="29" t="s">
        <v>45</v>
      </c>
      <c r="AC137" s="28">
        <v>0</v>
      </c>
      <c r="AD137" s="28">
        <v>628724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28">
        <v>373773</v>
      </c>
      <c r="AM137" s="28">
        <v>238227</v>
      </c>
      <c r="AN137" s="28">
        <v>12975</v>
      </c>
      <c r="AO137" s="28">
        <v>12975</v>
      </c>
      <c r="AP137" s="28">
        <v>0</v>
      </c>
      <c r="AQ137" s="28">
        <v>0</v>
      </c>
      <c r="AR137" s="28">
        <v>0</v>
      </c>
      <c r="AS137" s="28">
        <v>25405</v>
      </c>
      <c r="AT137" s="28">
        <v>0</v>
      </c>
      <c r="AU137" s="28">
        <v>811</v>
      </c>
      <c r="AV137" s="28">
        <v>24594</v>
      </c>
      <c r="AW137" s="28">
        <v>0</v>
      </c>
      <c r="AX137" s="28">
        <v>199847</v>
      </c>
      <c r="AY137" s="28">
        <v>148797</v>
      </c>
      <c r="AZ137" s="28">
        <v>0</v>
      </c>
      <c r="BA137" s="28">
        <v>51050</v>
      </c>
      <c r="BB137" s="28">
        <v>0</v>
      </c>
      <c r="BC137" s="28">
        <v>304954</v>
      </c>
      <c r="BD137" s="28">
        <v>0</v>
      </c>
      <c r="BE137" s="28">
        <v>0</v>
      </c>
      <c r="BF137" s="28">
        <v>238227</v>
      </c>
      <c r="BG137" s="28">
        <v>0</v>
      </c>
      <c r="BH137" s="28">
        <v>0</v>
      </c>
      <c r="BI137" s="28">
        <v>0</v>
      </c>
      <c r="BJ137" s="28">
        <v>0</v>
      </c>
      <c r="BK137" s="28">
        <v>0</v>
      </c>
      <c r="BL137" s="28">
        <v>0</v>
      </c>
      <c r="BM137" s="28">
        <v>0</v>
      </c>
      <c r="BN137" s="28">
        <v>0</v>
      </c>
      <c r="BO137" s="28">
        <v>0</v>
      </c>
      <c r="BP137" s="28">
        <v>0</v>
      </c>
      <c r="BQ137" s="28">
        <v>0</v>
      </c>
      <c r="BR137" s="28">
        <v>0</v>
      </c>
      <c r="BS137" s="28">
        <v>0</v>
      </c>
      <c r="BT137" s="28">
        <v>0</v>
      </c>
      <c r="BU137" s="28">
        <v>0</v>
      </c>
      <c r="BV137" s="28">
        <v>0</v>
      </c>
      <c r="BW137" s="28">
        <v>0</v>
      </c>
      <c r="BX137" s="28">
        <v>0</v>
      </c>
      <c r="BY137" s="28">
        <v>0</v>
      </c>
      <c r="BZ137" s="28">
        <v>0</v>
      </c>
      <c r="CA137" s="28">
        <v>0</v>
      </c>
      <c r="CB137" s="28">
        <v>0</v>
      </c>
      <c r="CC137" s="28">
        <v>0</v>
      </c>
      <c r="CD137" s="28">
        <v>0</v>
      </c>
      <c r="CE137" s="28">
        <v>61450</v>
      </c>
      <c r="CF137" s="28">
        <v>0</v>
      </c>
      <c r="CG137" s="28">
        <v>0</v>
      </c>
      <c r="CH137" s="28">
        <v>0</v>
      </c>
      <c r="CI137" s="28">
        <v>0</v>
      </c>
      <c r="CJ137" s="28">
        <v>0</v>
      </c>
      <c r="CK137" s="28">
        <v>0</v>
      </c>
      <c r="CL137" s="28">
        <v>0</v>
      </c>
      <c r="CM137" s="28">
        <v>0</v>
      </c>
      <c r="CN137" s="28">
        <v>0</v>
      </c>
      <c r="CO137" s="28">
        <v>0</v>
      </c>
      <c r="CP137" s="28">
        <v>373773</v>
      </c>
      <c r="CQ137" s="28">
        <v>238227</v>
      </c>
      <c r="CR137" s="28">
        <v>12975</v>
      </c>
      <c r="CS137" s="28">
        <v>12975</v>
      </c>
      <c r="CT137" s="28">
        <v>0</v>
      </c>
      <c r="CU137" s="28">
        <v>0</v>
      </c>
      <c r="CV137" s="28">
        <v>0</v>
      </c>
      <c r="CW137" s="28">
        <v>25405</v>
      </c>
      <c r="CX137" s="28">
        <v>0</v>
      </c>
      <c r="CY137" s="28">
        <v>811</v>
      </c>
      <c r="CZ137" s="28">
        <v>24594</v>
      </c>
      <c r="DA137" s="28">
        <v>0</v>
      </c>
      <c r="DB137" s="28">
        <v>199847</v>
      </c>
      <c r="DC137" s="28">
        <v>148797</v>
      </c>
      <c r="DD137" s="28">
        <v>0</v>
      </c>
      <c r="DE137" s="28">
        <v>51050</v>
      </c>
      <c r="DF137" s="28">
        <v>0</v>
      </c>
      <c r="DG137" s="28">
        <v>366404</v>
      </c>
      <c r="DH137" s="28">
        <v>0</v>
      </c>
      <c r="DI137" s="28">
        <v>0</v>
      </c>
      <c r="DJ137" s="28">
        <v>238227</v>
      </c>
    </row>
    <row r="138" spans="1:114" ht="13.5" customHeight="1" x14ac:dyDescent="0.55000000000000004">
      <c r="A138" s="26" t="s">
        <v>42</v>
      </c>
      <c r="B138" s="27" t="s">
        <v>306</v>
      </c>
      <c r="C138" s="26" t="s">
        <v>307</v>
      </c>
      <c r="D138" s="28">
        <v>423480</v>
      </c>
      <c r="E138" s="28">
        <v>21027</v>
      </c>
      <c r="F138" s="28">
        <v>0</v>
      </c>
      <c r="G138" s="28">
        <v>0</v>
      </c>
      <c r="H138" s="28">
        <v>0</v>
      </c>
      <c r="I138" s="28">
        <v>20344</v>
      </c>
      <c r="J138" s="29" t="s">
        <v>45</v>
      </c>
      <c r="K138" s="28">
        <v>683</v>
      </c>
      <c r="L138" s="28">
        <v>402453</v>
      </c>
      <c r="M138" s="28">
        <v>23273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9" t="s">
        <v>45</v>
      </c>
      <c r="T138" s="28">
        <v>0</v>
      </c>
      <c r="U138" s="28">
        <v>23273</v>
      </c>
      <c r="V138" s="28">
        <v>446753</v>
      </c>
      <c r="W138" s="28">
        <v>21027</v>
      </c>
      <c r="X138" s="28">
        <v>0</v>
      </c>
      <c r="Y138" s="28">
        <v>0</v>
      </c>
      <c r="Z138" s="28">
        <v>0</v>
      </c>
      <c r="AA138" s="28">
        <v>20344</v>
      </c>
      <c r="AB138" s="29" t="s">
        <v>45</v>
      </c>
      <c r="AC138" s="28">
        <v>683</v>
      </c>
      <c r="AD138" s="28">
        <v>425726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28">
        <v>166423</v>
      </c>
      <c r="AM138" s="28">
        <v>118186</v>
      </c>
      <c r="AN138" s="28">
        <v>0</v>
      </c>
      <c r="AO138" s="28">
        <v>0</v>
      </c>
      <c r="AP138" s="28">
        <v>0</v>
      </c>
      <c r="AQ138" s="28">
        <v>0</v>
      </c>
      <c r="AR138" s="28">
        <v>0</v>
      </c>
      <c r="AS138" s="28">
        <v>18338</v>
      </c>
      <c r="AT138" s="28">
        <v>14133</v>
      </c>
      <c r="AU138" s="28">
        <v>0</v>
      </c>
      <c r="AV138" s="28">
        <v>4205</v>
      </c>
      <c r="AW138" s="28">
        <v>0</v>
      </c>
      <c r="AX138" s="28">
        <v>99848</v>
      </c>
      <c r="AY138" s="28">
        <v>80850</v>
      </c>
      <c r="AZ138" s="28">
        <v>0</v>
      </c>
      <c r="BA138" s="28">
        <v>18292</v>
      </c>
      <c r="BB138" s="28">
        <v>706</v>
      </c>
      <c r="BC138" s="28">
        <v>135419</v>
      </c>
      <c r="BD138" s="28">
        <v>0</v>
      </c>
      <c r="BE138" s="28">
        <v>3452</v>
      </c>
      <c r="BF138" s="28">
        <v>121638</v>
      </c>
      <c r="BG138" s="28">
        <v>0</v>
      </c>
      <c r="BH138" s="28">
        <v>0</v>
      </c>
      <c r="BI138" s="28">
        <v>0</v>
      </c>
      <c r="BJ138" s="28">
        <v>0</v>
      </c>
      <c r="BK138" s="28">
        <v>0</v>
      </c>
      <c r="BL138" s="28">
        <v>0</v>
      </c>
      <c r="BM138" s="28">
        <v>0</v>
      </c>
      <c r="BN138" s="28">
        <v>0</v>
      </c>
      <c r="BO138" s="28">
        <v>0</v>
      </c>
      <c r="BP138" s="28">
        <v>0</v>
      </c>
      <c r="BQ138" s="28">
        <v>0</v>
      </c>
      <c r="BR138" s="28">
        <v>0</v>
      </c>
      <c r="BS138" s="28">
        <v>0</v>
      </c>
      <c r="BT138" s="28">
        <v>0</v>
      </c>
      <c r="BU138" s="28">
        <v>0</v>
      </c>
      <c r="BV138" s="28">
        <v>0</v>
      </c>
      <c r="BW138" s="28">
        <v>0</v>
      </c>
      <c r="BX138" s="28">
        <v>0</v>
      </c>
      <c r="BY138" s="28">
        <v>0</v>
      </c>
      <c r="BZ138" s="28">
        <v>0</v>
      </c>
      <c r="CA138" s="28">
        <v>0</v>
      </c>
      <c r="CB138" s="28">
        <v>0</v>
      </c>
      <c r="CC138" s="28">
        <v>0</v>
      </c>
      <c r="CD138" s="28">
        <v>0</v>
      </c>
      <c r="CE138" s="28">
        <v>23273</v>
      </c>
      <c r="CF138" s="28">
        <v>0</v>
      </c>
      <c r="CG138" s="28">
        <v>0</v>
      </c>
      <c r="CH138" s="28">
        <v>0</v>
      </c>
      <c r="CI138" s="28">
        <v>0</v>
      </c>
      <c r="CJ138" s="28">
        <v>0</v>
      </c>
      <c r="CK138" s="28">
        <v>0</v>
      </c>
      <c r="CL138" s="28">
        <v>0</v>
      </c>
      <c r="CM138" s="28">
        <v>0</v>
      </c>
      <c r="CN138" s="28">
        <v>0</v>
      </c>
      <c r="CO138" s="28">
        <v>0</v>
      </c>
      <c r="CP138" s="28">
        <v>166423</v>
      </c>
      <c r="CQ138" s="28">
        <v>118186</v>
      </c>
      <c r="CR138" s="28">
        <v>0</v>
      </c>
      <c r="CS138" s="28">
        <v>0</v>
      </c>
      <c r="CT138" s="28">
        <v>0</v>
      </c>
      <c r="CU138" s="28">
        <v>0</v>
      </c>
      <c r="CV138" s="28">
        <v>0</v>
      </c>
      <c r="CW138" s="28">
        <v>18338</v>
      </c>
      <c r="CX138" s="28">
        <v>14133</v>
      </c>
      <c r="CY138" s="28">
        <v>0</v>
      </c>
      <c r="CZ138" s="28">
        <v>4205</v>
      </c>
      <c r="DA138" s="28">
        <v>0</v>
      </c>
      <c r="DB138" s="28">
        <v>99848</v>
      </c>
      <c r="DC138" s="28">
        <v>80850</v>
      </c>
      <c r="DD138" s="28">
        <v>0</v>
      </c>
      <c r="DE138" s="28">
        <v>18292</v>
      </c>
      <c r="DF138" s="28">
        <v>706</v>
      </c>
      <c r="DG138" s="28">
        <v>158692</v>
      </c>
      <c r="DH138" s="28">
        <v>0</v>
      </c>
      <c r="DI138" s="28">
        <v>3452</v>
      </c>
      <c r="DJ138" s="28">
        <v>121638</v>
      </c>
    </row>
    <row r="139" spans="1:114" ht="13.5" customHeight="1" x14ac:dyDescent="0.55000000000000004">
      <c r="A139" s="26" t="s">
        <v>42</v>
      </c>
      <c r="B139" s="27" t="s">
        <v>308</v>
      </c>
      <c r="C139" s="26" t="s">
        <v>309</v>
      </c>
      <c r="D139" s="28">
        <v>91081</v>
      </c>
      <c r="E139" s="28">
        <v>6620</v>
      </c>
      <c r="F139" s="28">
        <v>0</v>
      </c>
      <c r="G139" s="28">
        <v>0</v>
      </c>
      <c r="H139" s="28">
        <v>0</v>
      </c>
      <c r="I139" s="28">
        <v>6618</v>
      </c>
      <c r="J139" s="29" t="s">
        <v>45</v>
      </c>
      <c r="K139" s="28">
        <v>2</v>
      </c>
      <c r="L139" s="28">
        <v>84461</v>
      </c>
      <c r="M139" s="28">
        <v>18040</v>
      </c>
      <c r="N139" s="28">
        <v>2455</v>
      </c>
      <c r="O139" s="28">
        <v>158</v>
      </c>
      <c r="P139" s="28">
        <v>0</v>
      </c>
      <c r="Q139" s="28">
        <v>0</v>
      </c>
      <c r="R139" s="28">
        <v>2297</v>
      </c>
      <c r="S139" s="29" t="s">
        <v>45</v>
      </c>
      <c r="T139" s="28">
        <v>0</v>
      </c>
      <c r="U139" s="28">
        <v>15585</v>
      </c>
      <c r="V139" s="28">
        <v>109121</v>
      </c>
      <c r="W139" s="28">
        <v>9075</v>
      </c>
      <c r="X139" s="28">
        <v>158</v>
      </c>
      <c r="Y139" s="28">
        <v>0</v>
      </c>
      <c r="Z139" s="28">
        <v>0</v>
      </c>
      <c r="AA139" s="28">
        <v>8915</v>
      </c>
      <c r="AB139" s="29" t="s">
        <v>45</v>
      </c>
      <c r="AC139" s="28">
        <v>2</v>
      </c>
      <c r="AD139" s="28">
        <v>100046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28">
        <v>0</v>
      </c>
      <c r="AM139" s="28">
        <v>45836</v>
      </c>
      <c r="AN139" s="28">
        <v>21506</v>
      </c>
      <c r="AO139" s="28">
        <v>2659</v>
      </c>
      <c r="AP139" s="28">
        <v>12067</v>
      </c>
      <c r="AQ139" s="28">
        <v>4858</v>
      </c>
      <c r="AR139" s="28">
        <v>1922</v>
      </c>
      <c r="AS139" s="28">
        <v>11879</v>
      </c>
      <c r="AT139" s="28">
        <v>2400</v>
      </c>
      <c r="AU139" s="28">
        <v>3731</v>
      </c>
      <c r="AV139" s="28">
        <v>5748</v>
      </c>
      <c r="AW139" s="28">
        <v>0</v>
      </c>
      <c r="AX139" s="28">
        <v>12451</v>
      </c>
      <c r="AY139" s="28">
        <v>0</v>
      </c>
      <c r="AZ139" s="28">
        <v>10611</v>
      </c>
      <c r="BA139" s="28">
        <v>1840</v>
      </c>
      <c r="BB139" s="28">
        <v>0</v>
      </c>
      <c r="BC139" s="28">
        <v>45245</v>
      </c>
      <c r="BD139" s="28">
        <v>0</v>
      </c>
      <c r="BE139" s="28">
        <v>0</v>
      </c>
      <c r="BF139" s="28">
        <v>45836</v>
      </c>
      <c r="BG139" s="28">
        <v>0</v>
      </c>
      <c r="BH139" s="28">
        <v>0</v>
      </c>
      <c r="BI139" s="28">
        <v>0</v>
      </c>
      <c r="BJ139" s="28">
        <v>0</v>
      </c>
      <c r="BK139" s="28">
        <v>0</v>
      </c>
      <c r="BL139" s="28">
        <v>0</v>
      </c>
      <c r="BM139" s="28">
        <v>0</v>
      </c>
      <c r="BN139" s="28">
        <v>0</v>
      </c>
      <c r="BO139" s="28">
        <v>18040</v>
      </c>
      <c r="BP139" s="28">
        <v>0</v>
      </c>
      <c r="BQ139" s="28">
        <v>0</v>
      </c>
      <c r="BR139" s="28">
        <v>0</v>
      </c>
      <c r="BS139" s="28">
        <v>0</v>
      </c>
      <c r="BT139" s="28">
        <v>0</v>
      </c>
      <c r="BU139" s="28">
        <v>0</v>
      </c>
      <c r="BV139" s="28">
        <v>0</v>
      </c>
      <c r="BW139" s="28">
        <v>0</v>
      </c>
      <c r="BX139" s="28">
        <v>0</v>
      </c>
      <c r="BY139" s="28">
        <v>0</v>
      </c>
      <c r="BZ139" s="28">
        <v>18040</v>
      </c>
      <c r="CA139" s="28">
        <v>18040</v>
      </c>
      <c r="CB139" s="28">
        <v>0</v>
      </c>
      <c r="CC139" s="28">
        <v>0</v>
      </c>
      <c r="CD139" s="28">
        <v>0</v>
      </c>
      <c r="CE139" s="28">
        <v>0</v>
      </c>
      <c r="CF139" s="28">
        <v>0</v>
      </c>
      <c r="CG139" s="28">
        <v>0</v>
      </c>
      <c r="CH139" s="28">
        <v>18040</v>
      </c>
      <c r="CI139" s="28">
        <v>0</v>
      </c>
      <c r="CJ139" s="28">
        <v>0</v>
      </c>
      <c r="CK139" s="28">
        <v>0</v>
      </c>
      <c r="CL139" s="28">
        <v>0</v>
      </c>
      <c r="CM139" s="28">
        <v>0</v>
      </c>
      <c r="CN139" s="28">
        <v>0</v>
      </c>
      <c r="CO139" s="28">
        <v>0</v>
      </c>
      <c r="CP139" s="28">
        <v>0</v>
      </c>
      <c r="CQ139" s="28">
        <v>63876</v>
      </c>
      <c r="CR139" s="28">
        <v>21506</v>
      </c>
      <c r="CS139" s="28">
        <v>2659</v>
      </c>
      <c r="CT139" s="28">
        <v>12067</v>
      </c>
      <c r="CU139" s="28">
        <v>4858</v>
      </c>
      <c r="CV139" s="28">
        <v>1922</v>
      </c>
      <c r="CW139" s="28">
        <v>11879</v>
      </c>
      <c r="CX139" s="28">
        <v>2400</v>
      </c>
      <c r="CY139" s="28">
        <v>3731</v>
      </c>
      <c r="CZ139" s="28">
        <v>5748</v>
      </c>
      <c r="DA139" s="28">
        <v>0</v>
      </c>
      <c r="DB139" s="28">
        <v>30491</v>
      </c>
      <c r="DC139" s="28">
        <v>18040</v>
      </c>
      <c r="DD139" s="28">
        <v>10611</v>
      </c>
      <c r="DE139" s="28">
        <v>1840</v>
      </c>
      <c r="DF139" s="28">
        <v>0</v>
      </c>
      <c r="DG139" s="28">
        <v>45245</v>
      </c>
      <c r="DH139" s="28">
        <v>0</v>
      </c>
      <c r="DI139" s="28">
        <v>0</v>
      </c>
      <c r="DJ139" s="28">
        <v>63876</v>
      </c>
    </row>
    <row r="140" spans="1:114" ht="13.5" customHeight="1" x14ac:dyDescent="0.55000000000000004">
      <c r="A140" s="26" t="s">
        <v>42</v>
      </c>
      <c r="B140" s="27" t="s">
        <v>310</v>
      </c>
      <c r="C140" s="26" t="s">
        <v>311</v>
      </c>
      <c r="D140" s="28">
        <v>115199</v>
      </c>
      <c r="E140" s="28">
        <v>13818</v>
      </c>
      <c r="F140" s="28">
        <v>0</v>
      </c>
      <c r="G140" s="28">
        <v>0</v>
      </c>
      <c r="H140" s="28">
        <v>0</v>
      </c>
      <c r="I140" s="28">
        <v>12466</v>
      </c>
      <c r="J140" s="29" t="s">
        <v>45</v>
      </c>
      <c r="K140" s="28">
        <v>1352</v>
      </c>
      <c r="L140" s="28">
        <v>101381</v>
      </c>
      <c r="M140" s="28">
        <v>6033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9" t="s">
        <v>45</v>
      </c>
      <c r="T140" s="28">
        <v>0</v>
      </c>
      <c r="U140" s="28">
        <v>6033</v>
      </c>
      <c r="V140" s="28">
        <v>121232</v>
      </c>
      <c r="W140" s="28">
        <v>13818</v>
      </c>
      <c r="X140" s="28">
        <v>0</v>
      </c>
      <c r="Y140" s="28">
        <v>0</v>
      </c>
      <c r="Z140" s="28">
        <v>0</v>
      </c>
      <c r="AA140" s="28">
        <v>12466</v>
      </c>
      <c r="AB140" s="29" t="s">
        <v>45</v>
      </c>
      <c r="AC140" s="28">
        <v>1352</v>
      </c>
      <c r="AD140" s="28">
        <v>107414</v>
      </c>
      <c r="AE140" s="28">
        <v>0</v>
      </c>
      <c r="AF140" s="28">
        <v>0</v>
      </c>
      <c r="AG140" s="28">
        <v>0</v>
      </c>
      <c r="AH140" s="28">
        <v>0</v>
      </c>
      <c r="AI140" s="28">
        <v>0</v>
      </c>
      <c r="AJ140" s="28">
        <v>0</v>
      </c>
      <c r="AK140" s="28">
        <v>0</v>
      </c>
      <c r="AL140" s="28">
        <v>0</v>
      </c>
      <c r="AM140" s="28">
        <v>70733</v>
      </c>
      <c r="AN140" s="28">
        <v>3829</v>
      </c>
      <c r="AO140" s="28">
        <v>0</v>
      </c>
      <c r="AP140" s="28">
        <v>0</v>
      </c>
      <c r="AQ140" s="28">
        <v>3829</v>
      </c>
      <c r="AR140" s="28">
        <v>0</v>
      </c>
      <c r="AS140" s="28">
        <v>20374</v>
      </c>
      <c r="AT140" s="28">
        <v>6969</v>
      </c>
      <c r="AU140" s="28">
        <v>0</v>
      </c>
      <c r="AV140" s="28">
        <v>13405</v>
      </c>
      <c r="AW140" s="28">
        <v>0</v>
      </c>
      <c r="AX140" s="28">
        <v>46530</v>
      </c>
      <c r="AY140" s="28">
        <v>46530</v>
      </c>
      <c r="AZ140" s="28">
        <v>0</v>
      </c>
      <c r="BA140" s="28">
        <v>0</v>
      </c>
      <c r="BB140" s="28">
        <v>0</v>
      </c>
      <c r="BC140" s="28">
        <v>44466</v>
      </c>
      <c r="BD140" s="28">
        <v>0</v>
      </c>
      <c r="BE140" s="28">
        <v>0</v>
      </c>
      <c r="BF140" s="28">
        <v>70733</v>
      </c>
      <c r="BG140" s="28">
        <v>0</v>
      </c>
      <c r="BH140" s="28">
        <v>0</v>
      </c>
      <c r="BI140" s="28">
        <v>0</v>
      </c>
      <c r="BJ140" s="28">
        <v>0</v>
      </c>
      <c r="BK140" s="28">
        <v>0</v>
      </c>
      <c r="BL140" s="28">
        <v>0</v>
      </c>
      <c r="BM140" s="28">
        <v>0</v>
      </c>
      <c r="BN140" s="28">
        <v>0</v>
      </c>
      <c r="BO140" s="28">
        <v>6033</v>
      </c>
      <c r="BP140" s="28">
        <v>0</v>
      </c>
      <c r="BQ140" s="28">
        <v>0</v>
      </c>
      <c r="BR140" s="28">
        <v>0</v>
      </c>
      <c r="BS140" s="28">
        <v>0</v>
      </c>
      <c r="BT140" s="28">
        <v>0</v>
      </c>
      <c r="BU140" s="28">
        <v>0</v>
      </c>
      <c r="BV140" s="28">
        <v>0</v>
      </c>
      <c r="BW140" s="28">
        <v>0</v>
      </c>
      <c r="BX140" s="28">
        <v>0</v>
      </c>
      <c r="BY140" s="28">
        <v>0</v>
      </c>
      <c r="BZ140" s="28">
        <v>6033</v>
      </c>
      <c r="CA140" s="28">
        <v>906</v>
      </c>
      <c r="CB140" s="28">
        <v>0</v>
      </c>
      <c r="CC140" s="28">
        <v>0</v>
      </c>
      <c r="CD140" s="28">
        <v>5127</v>
      </c>
      <c r="CE140" s="28">
        <v>0</v>
      </c>
      <c r="CF140" s="28">
        <v>0</v>
      </c>
      <c r="CG140" s="28">
        <v>0</v>
      </c>
      <c r="CH140" s="28">
        <v>6033</v>
      </c>
      <c r="CI140" s="28">
        <v>0</v>
      </c>
      <c r="CJ140" s="28">
        <v>0</v>
      </c>
      <c r="CK140" s="28">
        <v>0</v>
      </c>
      <c r="CL140" s="28">
        <v>0</v>
      </c>
      <c r="CM140" s="28">
        <v>0</v>
      </c>
      <c r="CN140" s="28">
        <v>0</v>
      </c>
      <c r="CO140" s="28">
        <v>0</v>
      </c>
      <c r="CP140" s="28">
        <v>0</v>
      </c>
      <c r="CQ140" s="28">
        <v>76766</v>
      </c>
      <c r="CR140" s="28">
        <v>3829</v>
      </c>
      <c r="CS140" s="28">
        <v>0</v>
      </c>
      <c r="CT140" s="28">
        <v>0</v>
      </c>
      <c r="CU140" s="28">
        <v>3829</v>
      </c>
      <c r="CV140" s="28">
        <v>0</v>
      </c>
      <c r="CW140" s="28">
        <v>20374</v>
      </c>
      <c r="CX140" s="28">
        <v>6969</v>
      </c>
      <c r="CY140" s="28">
        <v>0</v>
      </c>
      <c r="CZ140" s="28">
        <v>13405</v>
      </c>
      <c r="DA140" s="28">
        <v>0</v>
      </c>
      <c r="DB140" s="28">
        <v>52563</v>
      </c>
      <c r="DC140" s="28">
        <v>47436</v>
      </c>
      <c r="DD140" s="28">
        <v>0</v>
      </c>
      <c r="DE140" s="28">
        <v>0</v>
      </c>
      <c r="DF140" s="28">
        <v>5127</v>
      </c>
      <c r="DG140" s="28">
        <v>44466</v>
      </c>
      <c r="DH140" s="28">
        <v>0</v>
      </c>
      <c r="DI140" s="28">
        <v>0</v>
      </c>
      <c r="DJ140" s="28">
        <v>76766</v>
      </c>
    </row>
    <row r="141" spans="1:114" ht="13.5" customHeight="1" x14ac:dyDescent="0.55000000000000004">
      <c r="A141" s="26" t="s">
        <v>42</v>
      </c>
      <c r="B141" s="27" t="s">
        <v>312</v>
      </c>
      <c r="C141" s="26" t="s">
        <v>313</v>
      </c>
      <c r="D141" s="28">
        <v>22886</v>
      </c>
      <c r="E141" s="28">
        <v>495</v>
      </c>
      <c r="F141" s="28">
        <v>0</v>
      </c>
      <c r="G141" s="28">
        <v>0</v>
      </c>
      <c r="H141" s="28">
        <v>0</v>
      </c>
      <c r="I141" s="28">
        <v>495</v>
      </c>
      <c r="J141" s="29" t="s">
        <v>45</v>
      </c>
      <c r="K141" s="28">
        <v>0</v>
      </c>
      <c r="L141" s="28">
        <v>22391</v>
      </c>
      <c r="M141" s="28">
        <v>2024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9" t="s">
        <v>45</v>
      </c>
      <c r="T141" s="28">
        <v>0</v>
      </c>
      <c r="U141" s="28">
        <v>2024</v>
      </c>
      <c r="V141" s="28">
        <v>24910</v>
      </c>
      <c r="W141" s="28">
        <v>495</v>
      </c>
      <c r="X141" s="28">
        <v>0</v>
      </c>
      <c r="Y141" s="28">
        <v>0</v>
      </c>
      <c r="Z141" s="28">
        <v>0</v>
      </c>
      <c r="AA141" s="28">
        <v>495</v>
      </c>
      <c r="AB141" s="29" t="s">
        <v>45</v>
      </c>
      <c r="AC141" s="28">
        <v>0</v>
      </c>
      <c r="AD141" s="28">
        <v>24415</v>
      </c>
      <c r="AE141" s="28">
        <v>0</v>
      </c>
      <c r="AF141" s="28">
        <v>0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28">
        <v>0</v>
      </c>
      <c r="AM141" s="28">
        <v>12293</v>
      </c>
      <c r="AN141" s="28">
        <v>4116</v>
      </c>
      <c r="AO141" s="28">
        <v>4116</v>
      </c>
      <c r="AP141" s="28">
        <v>0</v>
      </c>
      <c r="AQ141" s="28">
        <v>0</v>
      </c>
      <c r="AR141" s="28">
        <v>0</v>
      </c>
      <c r="AS141" s="28">
        <v>0</v>
      </c>
      <c r="AT141" s="28">
        <v>0</v>
      </c>
      <c r="AU141" s="28">
        <v>0</v>
      </c>
      <c r="AV141" s="28">
        <v>0</v>
      </c>
      <c r="AW141" s="28">
        <v>0</v>
      </c>
      <c r="AX141" s="28">
        <v>8177</v>
      </c>
      <c r="AY141" s="28">
        <v>4648</v>
      </c>
      <c r="AZ141" s="28">
        <v>3192</v>
      </c>
      <c r="BA141" s="28">
        <v>0</v>
      </c>
      <c r="BB141" s="28">
        <v>337</v>
      </c>
      <c r="BC141" s="28">
        <v>10593</v>
      </c>
      <c r="BD141" s="28">
        <v>0</v>
      </c>
      <c r="BE141" s="28">
        <v>0</v>
      </c>
      <c r="BF141" s="28">
        <v>12293</v>
      </c>
      <c r="BG141" s="28">
        <v>0</v>
      </c>
      <c r="BH141" s="28">
        <v>0</v>
      </c>
      <c r="BI141" s="28">
        <v>0</v>
      </c>
      <c r="BJ141" s="28">
        <v>0</v>
      </c>
      <c r="BK141" s="28">
        <v>0</v>
      </c>
      <c r="BL141" s="28">
        <v>0</v>
      </c>
      <c r="BM141" s="28">
        <v>0</v>
      </c>
      <c r="BN141" s="28">
        <v>0</v>
      </c>
      <c r="BO141" s="28">
        <v>2024</v>
      </c>
      <c r="BP141" s="28">
        <v>0</v>
      </c>
      <c r="BQ141" s="28">
        <v>0</v>
      </c>
      <c r="BR141" s="28">
        <v>0</v>
      </c>
      <c r="BS141" s="28">
        <v>0</v>
      </c>
      <c r="BT141" s="28">
        <v>0</v>
      </c>
      <c r="BU141" s="28">
        <v>0</v>
      </c>
      <c r="BV141" s="28">
        <v>0</v>
      </c>
      <c r="BW141" s="28">
        <v>0</v>
      </c>
      <c r="BX141" s="28">
        <v>0</v>
      </c>
      <c r="BY141" s="28">
        <v>0</v>
      </c>
      <c r="BZ141" s="28">
        <v>2024</v>
      </c>
      <c r="CA141" s="28">
        <v>417</v>
      </c>
      <c r="CB141" s="28">
        <v>1607</v>
      </c>
      <c r="CC141" s="28">
        <v>0</v>
      </c>
      <c r="CD141" s="28">
        <v>0</v>
      </c>
      <c r="CE141" s="28">
        <v>0</v>
      </c>
      <c r="CF141" s="28">
        <v>0</v>
      </c>
      <c r="CG141" s="28">
        <v>0</v>
      </c>
      <c r="CH141" s="28">
        <v>2024</v>
      </c>
      <c r="CI141" s="28">
        <v>0</v>
      </c>
      <c r="CJ141" s="28">
        <v>0</v>
      </c>
      <c r="CK141" s="28">
        <v>0</v>
      </c>
      <c r="CL141" s="28">
        <v>0</v>
      </c>
      <c r="CM141" s="28">
        <v>0</v>
      </c>
      <c r="CN141" s="28">
        <v>0</v>
      </c>
      <c r="CO141" s="28">
        <v>0</v>
      </c>
      <c r="CP141" s="28">
        <v>0</v>
      </c>
      <c r="CQ141" s="28">
        <v>14317</v>
      </c>
      <c r="CR141" s="28">
        <v>4116</v>
      </c>
      <c r="CS141" s="28">
        <v>4116</v>
      </c>
      <c r="CT141" s="28">
        <v>0</v>
      </c>
      <c r="CU141" s="28">
        <v>0</v>
      </c>
      <c r="CV141" s="28">
        <v>0</v>
      </c>
      <c r="CW141" s="28">
        <v>0</v>
      </c>
      <c r="CX141" s="28">
        <v>0</v>
      </c>
      <c r="CY141" s="28">
        <v>0</v>
      </c>
      <c r="CZ141" s="28">
        <v>0</v>
      </c>
      <c r="DA141" s="28">
        <v>0</v>
      </c>
      <c r="DB141" s="28">
        <v>10201</v>
      </c>
      <c r="DC141" s="28">
        <v>5065</v>
      </c>
      <c r="DD141" s="28">
        <v>4799</v>
      </c>
      <c r="DE141" s="28">
        <v>0</v>
      </c>
      <c r="DF141" s="28">
        <v>337</v>
      </c>
      <c r="DG141" s="28">
        <v>10593</v>
      </c>
      <c r="DH141" s="28">
        <v>0</v>
      </c>
      <c r="DI141" s="28">
        <v>0</v>
      </c>
      <c r="DJ141" s="28">
        <v>14317</v>
      </c>
    </row>
    <row r="142" spans="1:114" ht="13.5" customHeight="1" x14ac:dyDescent="0.55000000000000004">
      <c r="A142" s="26" t="s">
        <v>42</v>
      </c>
      <c r="B142" s="27" t="s">
        <v>314</v>
      </c>
      <c r="C142" s="26" t="s">
        <v>315</v>
      </c>
      <c r="D142" s="28">
        <v>117203</v>
      </c>
      <c r="E142" s="28">
        <v>17104</v>
      </c>
      <c r="F142" s="28">
        <v>0</v>
      </c>
      <c r="G142" s="28">
        <v>0</v>
      </c>
      <c r="H142" s="28">
        <v>0</v>
      </c>
      <c r="I142" s="28">
        <v>11236</v>
      </c>
      <c r="J142" s="29" t="s">
        <v>45</v>
      </c>
      <c r="K142" s="28">
        <v>5868</v>
      </c>
      <c r="L142" s="28">
        <v>100099</v>
      </c>
      <c r="M142" s="28">
        <v>15012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9" t="s">
        <v>45</v>
      </c>
      <c r="T142" s="28">
        <v>0</v>
      </c>
      <c r="U142" s="28">
        <v>15012</v>
      </c>
      <c r="V142" s="28">
        <v>132215</v>
      </c>
      <c r="W142" s="28">
        <v>17104</v>
      </c>
      <c r="X142" s="28">
        <v>0</v>
      </c>
      <c r="Y142" s="28">
        <v>0</v>
      </c>
      <c r="Z142" s="28">
        <v>0</v>
      </c>
      <c r="AA142" s="28">
        <v>11236</v>
      </c>
      <c r="AB142" s="29" t="s">
        <v>45</v>
      </c>
      <c r="AC142" s="28">
        <v>5868</v>
      </c>
      <c r="AD142" s="28">
        <v>115111</v>
      </c>
      <c r="AE142" s="28">
        <v>5958</v>
      </c>
      <c r="AF142" s="28">
        <v>5958</v>
      </c>
      <c r="AG142" s="28">
        <v>0</v>
      </c>
      <c r="AH142" s="28">
        <v>1195</v>
      </c>
      <c r="AI142" s="28">
        <v>4763</v>
      </c>
      <c r="AJ142" s="28">
        <v>0</v>
      </c>
      <c r="AK142" s="28">
        <v>0</v>
      </c>
      <c r="AL142" s="28">
        <v>0</v>
      </c>
      <c r="AM142" s="28">
        <v>101643</v>
      </c>
      <c r="AN142" s="28">
        <v>0</v>
      </c>
      <c r="AO142" s="28">
        <v>0</v>
      </c>
      <c r="AP142" s="28">
        <v>0</v>
      </c>
      <c r="AQ142" s="28">
        <v>0</v>
      </c>
      <c r="AR142" s="28">
        <v>0</v>
      </c>
      <c r="AS142" s="28">
        <v>16009</v>
      </c>
      <c r="AT142" s="28">
        <v>734</v>
      </c>
      <c r="AU142" s="28">
        <v>8838</v>
      </c>
      <c r="AV142" s="28">
        <v>6437</v>
      </c>
      <c r="AW142" s="28">
        <v>3122</v>
      </c>
      <c r="AX142" s="28">
        <v>82512</v>
      </c>
      <c r="AY142" s="28">
        <v>64116</v>
      </c>
      <c r="AZ142" s="28">
        <v>16196</v>
      </c>
      <c r="BA142" s="28">
        <v>2200</v>
      </c>
      <c r="BB142" s="28">
        <v>0</v>
      </c>
      <c r="BC142" s="28">
        <v>9602</v>
      </c>
      <c r="BD142" s="28">
        <v>0</v>
      </c>
      <c r="BE142" s="28">
        <v>0</v>
      </c>
      <c r="BF142" s="28">
        <v>107601</v>
      </c>
      <c r="BG142" s="28">
        <v>0</v>
      </c>
      <c r="BH142" s="28">
        <v>0</v>
      </c>
      <c r="BI142" s="28">
        <v>0</v>
      </c>
      <c r="BJ142" s="28">
        <v>0</v>
      </c>
      <c r="BK142" s="28">
        <v>0</v>
      </c>
      <c r="BL142" s="28">
        <v>0</v>
      </c>
      <c r="BM142" s="28">
        <v>0</v>
      </c>
      <c r="BN142" s="28">
        <v>0</v>
      </c>
      <c r="BO142" s="28">
        <v>15012</v>
      </c>
      <c r="BP142" s="28">
        <v>0</v>
      </c>
      <c r="BQ142" s="28">
        <v>0</v>
      </c>
      <c r="BR142" s="28">
        <v>0</v>
      </c>
      <c r="BS142" s="28">
        <v>0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15012</v>
      </c>
      <c r="CA142" s="28">
        <v>3222</v>
      </c>
      <c r="CB142" s="28">
        <v>0</v>
      </c>
      <c r="CC142" s="28">
        <v>0</v>
      </c>
      <c r="CD142" s="28">
        <v>11790</v>
      </c>
      <c r="CE142" s="28">
        <v>0</v>
      </c>
      <c r="CF142" s="28">
        <v>0</v>
      </c>
      <c r="CG142" s="28">
        <v>0</v>
      </c>
      <c r="CH142" s="28">
        <v>15012</v>
      </c>
      <c r="CI142" s="28">
        <v>5958</v>
      </c>
      <c r="CJ142" s="28">
        <v>5958</v>
      </c>
      <c r="CK142" s="28">
        <v>0</v>
      </c>
      <c r="CL142" s="28">
        <v>1195</v>
      </c>
      <c r="CM142" s="28">
        <v>4763</v>
      </c>
      <c r="CN142" s="28">
        <v>0</v>
      </c>
      <c r="CO142" s="28">
        <v>0</v>
      </c>
      <c r="CP142" s="28">
        <v>0</v>
      </c>
      <c r="CQ142" s="28">
        <v>116655</v>
      </c>
      <c r="CR142" s="28">
        <v>0</v>
      </c>
      <c r="CS142" s="28">
        <v>0</v>
      </c>
      <c r="CT142" s="28">
        <v>0</v>
      </c>
      <c r="CU142" s="28">
        <v>0</v>
      </c>
      <c r="CV142" s="28">
        <v>0</v>
      </c>
      <c r="CW142" s="28">
        <v>16009</v>
      </c>
      <c r="CX142" s="28">
        <v>734</v>
      </c>
      <c r="CY142" s="28">
        <v>8838</v>
      </c>
      <c r="CZ142" s="28">
        <v>6437</v>
      </c>
      <c r="DA142" s="28">
        <v>3122</v>
      </c>
      <c r="DB142" s="28">
        <v>97524</v>
      </c>
      <c r="DC142" s="28">
        <v>67338</v>
      </c>
      <c r="DD142" s="28">
        <v>16196</v>
      </c>
      <c r="DE142" s="28">
        <v>2200</v>
      </c>
      <c r="DF142" s="28">
        <v>11790</v>
      </c>
      <c r="DG142" s="28">
        <v>9602</v>
      </c>
      <c r="DH142" s="28">
        <v>0</v>
      </c>
      <c r="DI142" s="28">
        <v>0</v>
      </c>
      <c r="DJ142" s="28">
        <v>122613</v>
      </c>
    </row>
    <row r="143" spans="1:114" ht="13.5" customHeight="1" x14ac:dyDescent="0.55000000000000004">
      <c r="A143" s="26" t="s">
        <v>42</v>
      </c>
      <c r="B143" s="27" t="s">
        <v>316</v>
      </c>
      <c r="C143" s="26" t="s">
        <v>317</v>
      </c>
      <c r="D143" s="28">
        <v>250783</v>
      </c>
      <c r="E143" s="28">
        <v>56944</v>
      </c>
      <c r="F143" s="28">
        <v>0</v>
      </c>
      <c r="G143" s="28">
        <v>0</v>
      </c>
      <c r="H143" s="28">
        <v>18300</v>
      </c>
      <c r="I143" s="28">
        <v>23110</v>
      </c>
      <c r="J143" s="29" t="s">
        <v>45</v>
      </c>
      <c r="K143" s="28">
        <v>15534</v>
      </c>
      <c r="L143" s="28">
        <v>193839</v>
      </c>
      <c r="M143" s="28">
        <v>39978</v>
      </c>
      <c r="N143" s="28">
        <v>4890</v>
      </c>
      <c r="O143" s="28">
        <v>0</v>
      </c>
      <c r="P143" s="28">
        <v>0</v>
      </c>
      <c r="Q143" s="28">
        <v>0</v>
      </c>
      <c r="R143" s="28">
        <v>4890</v>
      </c>
      <c r="S143" s="29" t="s">
        <v>45</v>
      </c>
      <c r="T143" s="28">
        <v>0</v>
      </c>
      <c r="U143" s="28">
        <v>35088</v>
      </c>
      <c r="V143" s="28">
        <v>290761</v>
      </c>
      <c r="W143" s="28">
        <v>61834</v>
      </c>
      <c r="X143" s="28">
        <v>0</v>
      </c>
      <c r="Y143" s="28">
        <v>0</v>
      </c>
      <c r="Z143" s="28">
        <v>18300</v>
      </c>
      <c r="AA143" s="28">
        <v>28000</v>
      </c>
      <c r="AB143" s="29" t="s">
        <v>45</v>
      </c>
      <c r="AC143" s="28">
        <v>15534</v>
      </c>
      <c r="AD143" s="28">
        <v>228927</v>
      </c>
      <c r="AE143" s="28">
        <v>0</v>
      </c>
      <c r="AF143" s="28">
        <v>0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28">
        <v>0</v>
      </c>
      <c r="AM143" s="28">
        <v>250783</v>
      </c>
      <c r="AN143" s="28">
        <v>9296</v>
      </c>
      <c r="AO143" s="28">
        <v>9296</v>
      </c>
      <c r="AP143" s="28">
        <v>0</v>
      </c>
      <c r="AQ143" s="28">
        <v>0</v>
      </c>
      <c r="AR143" s="28">
        <v>0</v>
      </c>
      <c r="AS143" s="28">
        <v>99718</v>
      </c>
      <c r="AT143" s="28">
        <v>22326</v>
      </c>
      <c r="AU143" s="28">
        <v>54729</v>
      </c>
      <c r="AV143" s="28">
        <v>22663</v>
      </c>
      <c r="AW143" s="28">
        <v>26565</v>
      </c>
      <c r="AX143" s="28">
        <v>115204</v>
      </c>
      <c r="AY143" s="28">
        <v>60905</v>
      </c>
      <c r="AZ143" s="28">
        <v>36861</v>
      </c>
      <c r="BA143" s="28">
        <v>17438</v>
      </c>
      <c r="BB143" s="28">
        <v>0</v>
      </c>
      <c r="BC143" s="28">
        <v>0</v>
      </c>
      <c r="BD143" s="28">
        <v>0</v>
      </c>
      <c r="BE143" s="28">
        <v>0</v>
      </c>
      <c r="BF143" s="28">
        <v>250783</v>
      </c>
      <c r="BG143" s="28">
        <v>0</v>
      </c>
      <c r="BH143" s="28">
        <v>0</v>
      </c>
      <c r="BI143" s="28">
        <v>0</v>
      </c>
      <c r="BJ143" s="28">
        <v>0</v>
      </c>
      <c r="BK143" s="28">
        <v>0</v>
      </c>
      <c r="BL143" s="28">
        <v>0</v>
      </c>
      <c r="BM143" s="28">
        <v>0</v>
      </c>
      <c r="BN143" s="28">
        <v>0</v>
      </c>
      <c r="BO143" s="28">
        <v>39978</v>
      </c>
      <c r="BP143" s="28">
        <v>3668</v>
      </c>
      <c r="BQ143" s="28">
        <v>3668</v>
      </c>
      <c r="BR143" s="28">
        <v>0</v>
      </c>
      <c r="BS143" s="28">
        <v>0</v>
      </c>
      <c r="BT143" s="28">
        <v>0</v>
      </c>
      <c r="BU143" s="28">
        <v>14</v>
      </c>
      <c r="BV143" s="28">
        <v>14</v>
      </c>
      <c r="BW143" s="28">
        <v>0</v>
      </c>
      <c r="BX143" s="28">
        <v>0</v>
      </c>
      <c r="BY143" s="28">
        <v>0</v>
      </c>
      <c r="BZ143" s="28">
        <v>36296</v>
      </c>
      <c r="CA143" s="28">
        <v>20108</v>
      </c>
      <c r="CB143" s="28">
        <v>16188</v>
      </c>
      <c r="CC143" s="28">
        <v>0</v>
      </c>
      <c r="CD143" s="28">
        <v>0</v>
      </c>
      <c r="CE143" s="28">
        <v>0</v>
      </c>
      <c r="CF143" s="28">
        <v>0</v>
      </c>
      <c r="CG143" s="28">
        <v>0</v>
      </c>
      <c r="CH143" s="28">
        <v>39978</v>
      </c>
      <c r="CI143" s="28">
        <v>0</v>
      </c>
      <c r="CJ143" s="28">
        <v>0</v>
      </c>
      <c r="CK143" s="28">
        <v>0</v>
      </c>
      <c r="CL143" s="28">
        <v>0</v>
      </c>
      <c r="CM143" s="28">
        <v>0</v>
      </c>
      <c r="CN143" s="28">
        <v>0</v>
      </c>
      <c r="CO143" s="28">
        <v>0</v>
      </c>
      <c r="CP143" s="28">
        <v>0</v>
      </c>
      <c r="CQ143" s="28">
        <v>290761</v>
      </c>
      <c r="CR143" s="28">
        <v>12964</v>
      </c>
      <c r="CS143" s="28">
        <v>12964</v>
      </c>
      <c r="CT143" s="28">
        <v>0</v>
      </c>
      <c r="CU143" s="28">
        <v>0</v>
      </c>
      <c r="CV143" s="28">
        <v>0</v>
      </c>
      <c r="CW143" s="28">
        <v>99732</v>
      </c>
      <c r="CX143" s="28">
        <v>22340</v>
      </c>
      <c r="CY143" s="28">
        <v>54729</v>
      </c>
      <c r="CZ143" s="28">
        <v>22663</v>
      </c>
      <c r="DA143" s="28">
        <v>26565</v>
      </c>
      <c r="DB143" s="28">
        <v>151500</v>
      </c>
      <c r="DC143" s="28">
        <v>81013</v>
      </c>
      <c r="DD143" s="28">
        <v>53049</v>
      </c>
      <c r="DE143" s="28">
        <v>17438</v>
      </c>
      <c r="DF143" s="28">
        <v>0</v>
      </c>
      <c r="DG143" s="28">
        <v>0</v>
      </c>
      <c r="DH143" s="28">
        <v>0</v>
      </c>
      <c r="DI143" s="28">
        <v>0</v>
      </c>
      <c r="DJ143" s="28">
        <v>290761</v>
      </c>
    </row>
    <row r="144" spans="1:114" ht="13.5" customHeight="1" x14ac:dyDescent="0.55000000000000004">
      <c r="A144" s="26" t="s">
        <v>42</v>
      </c>
      <c r="B144" s="27" t="s">
        <v>318</v>
      </c>
      <c r="C144" s="26" t="s">
        <v>319</v>
      </c>
      <c r="D144" s="28">
        <v>305105</v>
      </c>
      <c r="E144" s="28">
        <v>28314</v>
      </c>
      <c r="F144" s="28">
        <v>0</v>
      </c>
      <c r="G144" s="28">
        <v>0</v>
      </c>
      <c r="H144" s="28">
        <v>0</v>
      </c>
      <c r="I144" s="28">
        <v>27447</v>
      </c>
      <c r="J144" s="29" t="s">
        <v>45</v>
      </c>
      <c r="K144" s="28">
        <v>867</v>
      </c>
      <c r="L144" s="28">
        <v>276791</v>
      </c>
      <c r="M144" s="28">
        <v>12326</v>
      </c>
      <c r="N144" s="28">
        <v>7055</v>
      </c>
      <c r="O144" s="28">
        <v>0</v>
      </c>
      <c r="P144" s="28">
        <v>0</v>
      </c>
      <c r="Q144" s="28">
        <v>0</v>
      </c>
      <c r="R144" s="28">
        <v>7055</v>
      </c>
      <c r="S144" s="29" t="s">
        <v>45</v>
      </c>
      <c r="T144" s="28">
        <v>0</v>
      </c>
      <c r="U144" s="28">
        <v>5271</v>
      </c>
      <c r="V144" s="28">
        <v>317431</v>
      </c>
      <c r="W144" s="28">
        <v>35369</v>
      </c>
      <c r="X144" s="28">
        <v>0</v>
      </c>
      <c r="Y144" s="28">
        <v>0</v>
      </c>
      <c r="Z144" s="28">
        <v>0</v>
      </c>
      <c r="AA144" s="28">
        <v>34502</v>
      </c>
      <c r="AB144" s="29" t="s">
        <v>45</v>
      </c>
      <c r="AC144" s="28">
        <v>867</v>
      </c>
      <c r="AD144" s="28">
        <v>282062</v>
      </c>
      <c r="AE144" s="28">
        <v>0</v>
      </c>
      <c r="AF144" s="28">
        <v>0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28">
        <v>187166</v>
      </c>
      <c r="AM144" s="28">
        <v>92638</v>
      </c>
      <c r="AN144" s="28">
        <v>0</v>
      </c>
      <c r="AO144" s="28">
        <v>0</v>
      </c>
      <c r="AP144" s="28">
        <v>0</v>
      </c>
      <c r="AQ144" s="28">
        <v>0</v>
      </c>
      <c r="AR144" s="28">
        <v>0</v>
      </c>
      <c r="AS144" s="28">
        <v>92638</v>
      </c>
      <c r="AT144" s="28">
        <v>42962</v>
      </c>
      <c r="AU144" s="28">
        <v>49676</v>
      </c>
      <c r="AV144" s="28">
        <v>0</v>
      </c>
      <c r="AW144" s="28">
        <v>0</v>
      </c>
      <c r="AX144" s="28">
        <v>0</v>
      </c>
      <c r="AY144" s="28">
        <v>0</v>
      </c>
      <c r="AZ144" s="28">
        <v>0</v>
      </c>
      <c r="BA144" s="28">
        <v>0</v>
      </c>
      <c r="BB144" s="28">
        <v>0</v>
      </c>
      <c r="BC144" s="28">
        <v>25301</v>
      </c>
      <c r="BD144" s="28">
        <v>0</v>
      </c>
      <c r="BE144" s="28">
        <v>0</v>
      </c>
      <c r="BF144" s="28">
        <v>92638</v>
      </c>
      <c r="BG144" s="28">
        <v>0</v>
      </c>
      <c r="BH144" s="28">
        <v>0</v>
      </c>
      <c r="BI144" s="28">
        <v>0</v>
      </c>
      <c r="BJ144" s="28">
        <v>0</v>
      </c>
      <c r="BK144" s="28">
        <v>0</v>
      </c>
      <c r="BL144" s="28">
        <v>0</v>
      </c>
      <c r="BM144" s="28">
        <v>0</v>
      </c>
      <c r="BN144" s="28">
        <v>0</v>
      </c>
      <c r="BO144" s="28">
        <v>12326</v>
      </c>
      <c r="BP144" s="28">
        <v>785</v>
      </c>
      <c r="BQ144" s="28">
        <v>785</v>
      </c>
      <c r="BR144" s="28">
        <v>0</v>
      </c>
      <c r="BS144" s="28">
        <v>0</v>
      </c>
      <c r="BT144" s="28">
        <v>0</v>
      </c>
      <c r="BU144" s="28">
        <v>187</v>
      </c>
      <c r="BV144" s="28">
        <v>187</v>
      </c>
      <c r="BW144" s="28">
        <v>0</v>
      </c>
      <c r="BX144" s="28">
        <v>0</v>
      </c>
      <c r="BY144" s="28">
        <v>0</v>
      </c>
      <c r="BZ144" s="28">
        <v>11354</v>
      </c>
      <c r="CA144" s="28">
        <v>5537</v>
      </c>
      <c r="CB144" s="28">
        <v>5817</v>
      </c>
      <c r="CC144" s="28">
        <v>0</v>
      </c>
      <c r="CD144" s="28">
        <v>0</v>
      </c>
      <c r="CE144" s="28">
        <v>0</v>
      </c>
      <c r="CF144" s="28">
        <v>0</v>
      </c>
      <c r="CG144" s="28">
        <v>0</v>
      </c>
      <c r="CH144" s="28">
        <v>12326</v>
      </c>
      <c r="CI144" s="28">
        <v>0</v>
      </c>
      <c r="CJ144" s="28">
        <v>0</v>
      </c>
      <c r="CK144" s="28">
        <v>0</v>
      </c>
      <c r="CL144" s="28">
        <v>0</v>
      </c>
      <c r="CM144" s="28">
        <v>0</v>
      </c>
      <c r="CN144" s="28">
        <v>0</v>
      </c>
      <c r="CO144" s="28">
        <v>0</v>
      </c>
      <c r="CP144" s="28">
        <v>187166</v>
      </c>
      <c r="CQ144" s="28">
        <v>104964</v>
      </c>
      <c r="CR144" s="28">
        <v>785</v>
      </c>
      <c r="CS144" s="28">
        <v>785</v>
      </c>
      <c r="CT144" s="28">
        <v>0</v>
      </c>
      <c r="CU144" s="28">
        <v>0</v>
      </c>
      <c r="CV144" s="28">
        <v>0</v>
      </c>
      <c r="CW144" s="28">
        <v>92825</v>
      </c>
      <c r="CX144" s="28">
        <v>43149</v>
      </c>
      <c r="CY144" s="28">
        <v>49676</v>
      </c>
      <c r="CZ144" s="28">
        <v>0</v>
      </c>
      <c r="DA144" s="28">
        <v>0</v>
      </c>
      <c r="DB144" s="28">
        <v>11354</v>
      </c>
      <c r="DC144" s="28">
        <v>5537</v>
      </c>
      <c r="DD144" s="28">
        <v>5817</v>
      </c>
      <c r="DE144" s="28">
        <v>0</v>
      </c>
      <c r="DF144" s="28">
        <v>0</v>
      </c>
      <c r="DG144" s="28">
        <v>25301</v>
      </c>
      <c r="DH144" s="28">
        <v>0</v>
      </c>
      <c r="DI144" s="28">
        <v>0</v>
      </c>
      <c r="DJ144" s="28">
        <v>104964</v>
      </c>
    </row>
    <row r="145" spans="1:114" ht="13.5" customHeight="1" x14ac:dyDescent="0.55000000000000004">
      <c r="A145" s="26" t="s">
        <v>42</v>
      </c>
      <c r="B145" s="27" t="s">
        <v>320</v>
      </c>
      <c r="C145" s="26" t="s">
        <v>321</v>
      </c>
      <c r="D145" s="28">
        <v>310473</v>
      </c>
      <c r="E145" s="28">
        <v>221757</v>
      </c>
      <c r="F145" s="28">
        <v>0</v>
      </c>
      <c r="G145" s="28">
        <v>0</v>
      </c>
      <c r="H145" s="28">
        <v>217000</v>
      </c>
      <c r="I145" s="28">
        <v>4757</v>
      </c>
      <c r="J145" s="29" t="s">
        <v>45</v>
      </c>
      <c r="K145" s="28">
        <v>0</v>
      </c>
      <c r="L145" s="28">
        <v>88716</v>
      </c>
      <c r="M145" s="28">
        <v>3919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9" t="s">
        <v>45</v>
      </c>
      <c r="T145" s="28">
        <v>0</v>
      </c>
      <c r="U145" s="28">
        <v>3919</v>
      </c>
      <c r="V145" s="28">
        <v>314392</v>
      </c>
      <c r="W145" s="28">
        <v>221757</v>
      </c>
      <c r="X145" s="28">
        <v>0</v>
      </c>
      <c r="Y145" s="28">
        <v>0</v>
      </c>
      <c r="Z145" s="28">
        <v>217000</v>
      </c>
      <c r="AA145" s="28">
        <v>4757</v>
      </c>
      <c r="AB145" s="29" t="s">
        <v>45</v>
      </c>
      <c r="AC145" s="28">
        <v>0</v>
      </c>
      <c r="AD145" s="28">
        <v>92635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>
        <v>0</v>
      </c>
      <c r="AL145" s="28">
        <v>234153</v>
      </c>
      <c r="AM145" s="28">
        <v>44044</v>
      </c>
      <c r="AN145" s="28">
        <v>0</v>
      </c>
      <c r="AO145" s="28">
        <v>0</v>
      </c>
      <c r="AP145" s="28">
        <v>0</v>
      </c>
      <c r="AQ145" s="28">
        <v>0</v>
      </c>
      <c r="AR145" s="28">
        <v>0</v>
      </c>
      <c r="AS145" s="28">
        <v>0</v>
      </c>
      <c r="AT145" s="28">
        <v>0</v>
      </c>
      <c r="AU145" s="28">
        <v>0</v>
      </c>
      <c r="AV145" s="28">
        <v>0</v>
      </c>
      <c r="AW145" s="28">
        <v>0</v>
      </c>
      <c r="AX145" s="28">
        <v>44044</v>
      </c>
      <c r="AY145" s="28">
        <v>44044</v>
      </c>
      <c r="AZ145" s="28">
        <v>0</v>
      </c>
      <c r="BA145" s="28">
        <v>0</v>
      </c>
      <c r="BB145" s="28">
        <v>0</v>
      </c>
      <c r="BC145" s="28">
        <v>28700</v>
      </c>
      <c r="BD145" s="28">
        <v>0</v>
      </c>
      <c r="BE145" s="28">
        <v>3576</v>
      </c>
      <c r="BF145" s="28">
        <v>47620</v>
      </c>
      <c r="BG145" s="28">
        <v>0</v>
      </c>
      <c r="BH145" s="28">
        <v>0</v>
      </c>
      <c r="BI145" s="28">
        <v>0</v>
      </c>
      <c r="BJ145" s="28">
        <v>0</v>
      </c>
      <c r="BK145" s="28">
        <v>0</v>
      </c>
      <c r="BL145" s="28">
        <v>0</v>
      </c>
      <c r="BM145" s="28">
        <v>0</v>
      </c>
      <c r="BN145" s="28">
        <v>0</v>
      </c>
      <c r="BO145" s="28">
        <v>0</v>
      </c>
      <c r="BP145" s="28">
        <v>0</v>
      </c>
      <c r="BQ145" s="28">
        <v>0</v>
      </c>
      <c r="BR145" s="28">
        <v>0</v>
      </c>
      <c r="BS145" s="28">
        <v>0</v>
      </c>
      <c r="BT145" s="28">
        <v>0</v>
      </c>
      <c r="BU145" s="28">
        <v>0</v>
      </c>
      <c r="BV145" s="28">
        <v>0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>
        <v>0</v>
      </c>
      <c r="CC145" s="28">
        <v>0</v>
      </c>
      <c r="CD145" s="28">
        <v>0</v>
      </c>
      <c r="CE145" s="28">
        <v>0</v>
      </c>
      <c r="CF145" s="28">
        <v>0</v>
      </c>
      <c r="CG145" s="28">
        <v>3919</v>
      </c>
      <c r="CH145" s="28">
        <v>3919</v>
      </c>
      <c r="CI145" s="28">
        <v>0</v>
      </c>
      <c r="CJ145" s="28">
        <v>0</v>
      </c>
      <c r="CK145" s="28">
        <v>0</v>
      </c>
      <c r="CL145" s="28">
        <v>0</v>
      </c>
      <c r="CM145" s="28">
        <v>0</v>
      </c>
      <c r="CN145" s="28">
        <v>0</v>
      </c>
      <c r="CO145" s="28">
        <v>0</v>
      </c>
      <c r="CP145" s="28">
        <v>234153</v>
      </c>
      <c r="CQ145" s="28">
        <v>44044</v>
      </c>
      <c r="CR145" s="28">
        <v>0</v>
      </c>
      <c r="CS145" s="28">
        <v>0</v>
      </c>
      <c r="CT145" s="28">
        <v>0</v>
      </c>
      <c r="CU145" s="28">
        <v>0</v>
      </c>
      <c r="CV145" s="28">
        <v>0</v>
      </c>
      <c r="CW145" s="28">
        <v>0</v>
      </c>
      <c r="CX145" s="28">
        <v>0</v>
      </c>
      <c r="CY145" s="28">
        <v>0</v>
      </c>
      <c r="CZ145" s="28">
        <v>0</v>
      </c>
      <c r="DA145" s="28">
        <v>0</v>
      </c>
      <c r="DB145" s="28">
        <v>44044</v>
      </c>
      <c r="DC145" s="28">
        <v>44044</v>
      </c>
      <c r="DD145" s="28">
        <v>0</v>
      </c>
      <c r="DE145" s="28">
        <v>0</v>
      </c>
      <c r="DF145" s="28">
        <v>0</v>
      </c>
      <c r="DG145" s="28">
        <v>28700</v>
      </c>
      <c r="DH145" s="28">
        <v>0</v>
      </c>
      <c r="DI145" s="28">
        <v>7495</v>
      </c>
      <c r="DJ145" s="28">
        <v>51539</v>
      </c>
    </row>
    <row r="146" spans="1:114" ht="13.5" customHeight="1" x14ac:dyDescent="0.55000000000000004">
      <c r="A146" s="26" t="s">
        <v>42</v>
      </c>
      <c r="B146" s="27" t="s">
        <v>322</v>
      </c>
      <c r="C146" s="26" t="s">
        <v>323</v>
      </c>
      <c r="D146" s="28">
        <v>396717</v>
      </c>
      <c r="E146" s="28">
        <v>51101</v>
      </c>
      <c r="F146" s="28">
        <v>0</v>
      </c>
      <c r="G146" s="28">
        <v>0</v>
      </c>
      <c r="H146" s="28">
        <v>0</v>
      </c>
      <c r="I146" s="28">
        <v>51101</v>
      </c>
      <c r="J146" s="29" t="s">
        <v>45</v>
      </c>
      <c r="K146" s="28">
        <v>0</v>
      </c>
      <c r="L146" s="28">
        <v>345616</v>
      </c>
      <c r="M146" s="28">
        <v>19146</v>
      </c>
      <c r="N146" s="28">
        <v>3577</v>
      </c>
      <c r="O146" s="28">
        <v>0</v>
      </c>
      <c r="P146" s="28">
        <v>0</v>
      </c>
      <c r="Q146" s="28">
        <v>0</v>
      </c>
      <c r="R146" s="28">
        <v>3577</v>
      </c>
      <c r="S146" s="29" t="s">
        <v>45</v>
      </c>
      <c r="T146" s="28">
        <v>0</v>
      </c>
      <c r="U146" s="28">
        <v>15569</v>
      </c>
      <c r="V146" s="28">
        <v>415863</v>
      </c>
      <c r="W146" s="28">
        <v>54678</v>
      </c>
      <c r="X146" s="28">
        <v>0</v>
      </c>
      <c r="Y146" s="28">
        <v>0</v>
      </c>
      <c r="Z146" s="28">
        <v>0</v>
      </c>
      <c r="AA146" s="28">
        <v>54678</v>
      </c>
      <c r="AB146" s="29" t="s">
        <v>45</v>
      </c>
      <c r="AC146" s="28">
        <v>0</v>
      </c>
      <c r="AD146" s="28">
        <v>361185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28">
        <v>0</v>
      </c>
      <c r="AM146" s="28">
        <v>396717</v>
      </c>
      <c r="AN146" s="28">
        <v>0</v>
      </c>
      <c r="AO146" s="28">
        <v>0</v>
      </c>
      <c r="AP146" s="28">
        <v>0</v>
      </c>
      <c r="AQ146" s="28">
        <v>0</v>
      </c>
      <c r="AR146" s="28">
        <v>0</v>
      </c>
      <c r="AS146" s="28">
        <v>243094</v>
      </c>
      <c r="AT146" s="28">
        <v>0</v>
      </c>
      <c r="AU146" s="28">
        <v>220713</v>
      </c>
      <c r="AV146" s="28">
        <v>22381</v>
      </c>
      <c r="AW146" s="28">
        <v>0</v>
      </c>
      <c r="AX146" s="28">
        <v>153623</v>
      </c>
      <c r="AY146" s="28">
        <v>111151</v>
      </c>
      <c r="AZ146" s="28">
        <v>0</v>
      </c>
      <c r="BA146" s="28">
        <v>42472</v>
      </c>
      <c r="BB146" s="28">
        <v>0</v>
      </c>
      <c r="BC146" s="28">
        <v>0</v>
      </c>
      <c r="BD146" s="28">
        <v>0</v>
      </c>
      <c r="BE146" s="28">
        <v>0</v>
      </c>
      <c r="BF146" s="28">
        <v>396717</v>
      </c>
      <c r="BG146" s="28">
        <v>0</v>
      </c>
      <c r="BH146" s="28">
        <v>0</v>
      </c>
      <c r="BI146" s="28">
        <v>0</v>
      </c>
      <c r="BJ146" s="28">
        <v>0</v>
      </c>
      <c r="BK146" s="28">
        <v>0</v>
      </c>
      <c r="BL146" s="28">
        <v>0</v>
      </c>
      <c r="BM146" s="28">
        <v>0</v>
      </c>
      <c r="BN146" s="28">
        <v>0</v>
      </c>
      <c r="BO146" s="28">
        <v>19146</v>
      </c>
      <c r="BP146" s="28">
        <v>2459</v>
      </c>
      <c r="BQ146" s="28">
        <v>0</v>
      </c>
      <c r="BR146" s="28">
        <v>0</v>
      </c>
      <c r="BS146" s="28">
        <v>2459</v>
      </c>
      <c r="BT146" s="28">
        <v>0</v>
      </c>
      <c r="BU146" s="28">
        <v>0</v>
      </c>
      <c r="BV146" s="28">
        <v>0</v>
      </c>
      <c r="BW146" s="28">
        <v>0</v>
      </c>
      <c r="BX146" s="28">
        <v>0</v>
      </c>
      <c r="BY146" s="28">
        <v>0</v>
      </c>
      <c r="BZ146" s="28">
        <v>16687</v>
      </c>
      <c r="CA146" s="28">
        <v>0</v>
      </c>
      <c r="CB146" s="28">
        <v>16687</v>
      </c>
      <c r="CC146" s="28">
        <v>0</v>
      </c>
      <c r="CD146" s="28">
        <v>0</v>
      </c>
      <c r="CE146" s="28">
        <v>0</v>
      </c>
      <c r="CF146" s="28">
        <v>0</v>
      </c>
      <c r="CG146" s="28">
        <v>0</v>
      </c>
      <c r="CH146" s="28">
        <v>19146</v>
      </c>
      <c r="CI146" s="28">
        <v>0</v>
      </c>
      <c r="CJ146" s="28">
        <v>0</v>
      </c>
      <c r="CK146" s="28">
        <v>0</v>
      </c>
      <c r="CL146" s="28">
        <v>0</v>
      </c>
      <c r="CM146" s="28">
        <v>0</v>
      </c>
      <c r="CN146" s="28">
        <v>0</v>
      </c>
      <c r="CO146" s="28">
        <v>0</v>
      </c>
      <c r="CP146" s="28">
        <v>0</v>
      </c>
      <c r="CQ146" s="28">
        <v>415863</v>
      </c>
      <c r="CR146" s="28">
        <v>2459</v>
      </c>
      <c r="CS146" s="28">
        <v>0</v>
      </c>
      <c r="CT146" s="28">
        <v>0</v>
      </c>
      <c r="CU146" s="28">
        <v>2459</v>
      </c>
      <c r="CV146" s="28">
        <v>0</v>
      </c>
      <c r="CW146" s="28">
        <v>243094</v>
      </c>
      <c r="CX146" s="28">
        <v>0</v>
      </c>
      <c r="CY146" s="28">
        <v>220713</v>
      </c>
      <c r="CZ146" s="28">
        <v>22381</v>
      </c>
      <c r="DA146" s="28">
        <v>0</v>
      </c>
      <c r="DB146" s="28">
        <v>170310</v>
      </c>
      <c r="DC146" s="28">
        <v>111151</v>
      </c>
      <c r="DD146" s="28">
        <v>16687</v>
      </c>
      <c r="DE146" s="28">
        <v>42472</v>
      </c>
      <c r="DF146" s="28">
        <v>0</v>
      </c>
      <c r="DG146" s="28">
        <v>0</v>
      </c>
      <c r="DH146" s="28">
        <v>0</v>
      </c>
      <c r="DI146" s="28">
        <v>0</v>
      </c>
      <c r="DJ146" s="28">
        <v>415863</v>
      </c>
    </row>
    <row r="147" spans="1:114" ht="13.5" customHeight="1" x14ac:dyDescent="0.55000000000000004">
      <c r="A147" s="26" t="s">
        <v>42</v>
      </c>
      <c r="B147" s="27" t="s">
        <v>324</v>
      </c>
      <c r="C147" s="26" t="s">
        <v>325</v>
      </c>
      <c r="D147" s="28">
        <v>82966</v>
      </c>
      <c r="E147" s="28">
        <v>0</v>
      </c>
      <c r="F147" s="28">
        <v>0</v>
      </c>
      <c r="G147" s="28">
        <v>0</v>
      </c>
      <c r="H147" s="28">
        <v>0</v>
      </c>
      <c r="I147" s="28">
        <v>0</v>
      </c>
      <c r="J147" s="29" t="s">
        <v>45</v>
      </c>
      <c r="K147" s="28">
        <v>0</v>
      </c>
      <c r="L147" s="28">
        <v>82966</v>
      </c>
      <c r="M147" s="28">
        <v>13115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9" t="s">
        <v>45</v>
      </c>
      <c r="T147" s="28">
        <v>0</v>
      </c>
      <c r="U147" s="28">
        <v>13115</v>
      </c>
      <c r="V147" s="28">
        <v>96081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9" t="s">
        <v>45</v>
      </c>
      <c r="AC147" s="28">
        <v>0</v>
      </c>
      <c r="AD147" s="28">
        <v>96081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>
        <v>0</v>
      </c>
      <c r="AL147" s="28">
        <v>0</v>
      </c>
      <c r="AM147" s="28">
        <v>0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  <c r="AS147" s="28">
        <v>0</v>
      </c>
      <c r="AT147" s="28">
        <v>0</v>
      </c>
      <c r="AU147" s="28">
        <v>0</v>
      </c>
      <c r="AV147" s="28">
        <v>0</v>
      </c>
      <c r="AW147" s="28">
        <v>0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>
        <v>82966</v>
      </c>
      <c r="BD147" s="28">
        <v>0</v>
      </c>
      <c r="BE147" s="28">
        <v>0</v>
      </c>
      <c r="BF147" s="28">
        <v>0</v>
      </c>
      <c r="BG147" s="28">
        <v>0</v>
      </c>
      <c r="BH147" s="28">
        <v>0</v>
      </c>
      <c r="BI147" s="28">
        <v>0</v>
      </c>
      <c r="BJ147" s="28">
        <v>0</v>
      </c>
      <c r="BK147" s="28">
        <v>0</v>
      </c>
      <c r="BL147" s="28">
        <v>0</v>
      </c>
      <c r="BM147" s="28">
        <v>0</v>
      </c>
      <c r="BN147" s="28">
        <v>0</v>
      </c>
      <c r="BO147" s="28">
        <v>0</v>
      </c>
      <c r="BP147" s="28">
        <v>0</v>
      </c>
      <c r="BQ147" s="28">
        <v>0</v>
      </c>
      <c r="BR147" s="28">
        <v>0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>
        <v>0</v>
      </c>
      <c r="CC147" s="28">
        <v>0</v>
      </c>
      <c r="CD147" s="28">
        <v>0</v>
      </c>
      <c r="CE147" s="28">
        <v>13115</v>
      </c>
      <c r="CF147" s="28">
        <v>0</v>
      </c>
      <c r="CG147" s="28">
        <v>0</v>
      </c>
      <c r="CH147" s="28">
        <v>0</v>
      </c>
      <c r="CI147" s="28">
        <v>0</v>
      </c>
      <c r="CJ147" s="28">
        <v>0</v>
      </c>
      <c r="CK147" s="28">
        <v>0</v>
      </c>
      <c r="CL147" s="28">
        <v>0</v>
      </c>
      <c r="CM147" s="28">
        <v>0</v>
      </c>
      <c r="CN147" s="28">
        <v>0</v>
      </c>
      <c r="CO147" s="28">
        <v>0</v>
      </c>
      <c r="CP147" s="28">
        <v>0</v>
      </c>
      <c r="CQ147" s="28">
        <v>0</v>
      </c>
      <c r="CR147" s="28">
        <v>0</v>
      </c>
      <c r="CS147" s="28">
        <v>0</v>
      </c>
      <c r="CT147" s="28">
        <v>0</v>
      </c>
      <c r="CU147" s="28">
        <v>0</v>
      </c>
      <c r="CV147" s="28">
        <v>0</v>
      </c>
      <c r="CW147" s="28">
        <v>0</v>
      </c>
      <c r="CX147" s="28">
        <v>0</v>
      </c>
      <c r="CY147" s="28">
        <v>0</v>
      </c>
      <c r="CZ147" s="28">
        <v>0</v>
      </c>
      <c r="DA147" s="28">
        <v>0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96081</v>
      </c>
      <c r="DH147" s="28">
        <v>0</v>
      </c>
      <c r="DI147" s="28">
        <v>0</v>
      </c>
      <c r="DJ147" s="28">
        <v>0</v>
      </c>
    </row>
    <row r="148" spans="1:114" ht="13.5" customHeight="1" x14ac:dyDescent="0.55000000000000004">
      <c r="A148" s="26" t="s">
        <v>42</v>
      </c>
      <c r="B148" s="27" t="s">
        <v>326</v>
      </c>
      <c r="C148" s="26" t="s">
        <v>327</v>
      </c>
      <c r="D148" s="28">
        <v>629745</v>
      </c>
      <c r="E148" s="28">
        <v>19218</v>
      </c>
      <c r="F148" s="28">
        <v>0</v>
      </c>
      <c r="G148" s="28">
        <v>0</v>
      </c>
      <c r="H148" s="28">
        <v>0</v>
      </c>
      <c r="I148" s="28">
        <v>19180</v>
      </c>
      <c r="J148" s="29" t="s">
        <v>45</v>
      </c>
      <c r="K148" s="28">
        <v>38</v>
      </c>
      <c r="L148" s="28">
        <v>610527</v>
      </c>
      <c r="M148" s="28">
        <v>11998</v>
      </c>
      <c r="N148" s="28">
        <v>6867</v>
      </c>
      <c r="O148" s="28">
        <v>0</v>
      </c>
      <c r="P148" s="28">
        <v>0</v>
      </c>
      <c r="Q148" s="28">
        <v>0</v>
      </c>
      <c r="R148" s="28">
        <v>6867</v>
      </c>
      <c r="S148" s="29" t="s">
        <v>45</v>
      </c>
      <c r="T148" s="28">
        <v>0</v>
      </c>
      <c r="U148" s="28">
        <v>5131</v>
      </c>
      <c r="V148" s="28">
        <v>641743</v>
      </c>
      <c r="W148" s="28">
        <v>26085</v>
      </c>
      <c r="X148" s="28">
        <v>0</v>
      </c>
      <c r="Y148" s="28">
        <v>0</v>
      </c>
      <c r="Z148" s="28">
        <v>0</v>
      </c>
      <c r="AA148" s="28">
        <v>26047</v>
      </c>
      <c r="AB148" s="29" t="s">
        <v>45</v>
      </c>
      <c r="AC148" s="28">
        <v>38</v>
      </c>
      <c r="AD148" s="28">
        <v>615658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62988</v>
      </c>
      <c r="AM148" s="28">
        <v>130753</v>
      </c>
      <c r="AN148" s="28">
        <v>8935</v>
      </c>
      <c r="AO148" s="28">
        <v>8935</v>
      </c>
      <c r="AP148" s="28">
        <v>0</v>
      </c>
      <c r="AQ148" s="28">
        <v>0</v>
      </c>
      <c r="AR148" s="28">
        <v>0</v>
      </c>
      <c r="AS148" s="28">
        <v>0</v>
      </c>
      <c r="AT148" s="28">
        <v>0</v>
      </c>
      <c r="AU148" s="28">
        <v>0</v>
      </c>
      <c r="AV148" s="28">
        <v>0</v>
      </c>
      <c r="AW148" s="28">
        <v>0</v>
      </c>
      <c r="AX148" s="28">
        <v>121818</v>
      </c>
      <c r="AY148" s="28">
        <v>105369</v>
      </c>
      <c r="AZ148" s="28">
        <v>0</v>
      </c>
      <c r="BA148" s="28">
        <v>0</v>
      </c>
      <c r="BB148" s="28">
        <v>16449</v>
      </c>
      <c r="BC148" s="28">
        <v>424664</v>
      </c>
      <c r="BD148" s="28">
        <v>0</v>
      </c>
      <c r="BE148" s="28">
        <v>11340</v>
      </c>
      <c r="BF148" s="28">
        <v>142093</v>
      </c>
      <c r="BG148" s="28">
        <v>0</v>
      </c>
      <c r="BH148" s="28">
        <v>0</v>
      </c>
      <c r="BI148" s="28">
        <v>0</v>
      </c>
      <c r="BJ148" s="28">
        <v>0</v>
      </c>
      <c r="BK148" s="28">
        <v>0</v>
      </c>
      <c r="BL148" s="28">
        <v>0</v>
      </c>
      <c r="BM148" s="28">
        <v>0</v>
      </c>
      <c r="BN148" s="28">
        <v>0</v>
      </c>
      <c r="BO148" s="28">
        <v>11998</v>
      </c>
      <c r="BP148" s="28">
        <v>765</v>
      </c>
      <c r="BQ148" s="28">
        <v>765</v>
      </c>
      <c r="BR148" s="28">
        <v>0</v>
      </c>
      <c r="BS148" s="28">
        <v>0</v>
      </c>
      <c r="BT148" s="28">
        <v>0</v>
      </c>
      <c r="BU148" s="28">
        <v>181</v>
      </c>
      <c r="BV148" s="28">
        <v>181</v>
      </c>
      <c r="BW148" s="28">
        <v>0</v>
      </c>
      <c r="BX148" s="28">
        <v>0</v>
      </c>
      <c r="BY148" s="28">
        <v>0</v>
      </c>
      <c r="BZ148" s="28">
        <v>11052</v>
      </c>
      <c r="CA148" s="28">
        <v>5390</v>
      </c>
      <c r="CB148" s="28">
        <v>5662</v>
      </c>
      <c r="CC148" s="28">
        <v>0</v>
      </c>
      <c r="CD148" s="28">
        <v>0</v>
      </c>
      <c r="CE148" s="28">
        <v>0</v>
      </c>
      <c r="CF148" s="28">
        <v>0</v>
      </c>
      <c r="CG148" s="28">
        <v>0</v>
      </c>
      <c r="CH148" s="28">
        <v>11998</v>
      </c>
      <c r="CI148" s="28">
        <v>0</v>
      </c>
      <c r="CJ148" s="28">
        <v>0</v>
      </c>
      <c r="CK148" s="28">
        <v>0</v>
      </c>
      <c r="CL148" s="28">
        <v>0</v>
      </c>
      <c r="CM148" s="28">
        <v>0</v>
      </c>
      <c r="CN148" s="28">
        <v>0</v>
      </c>
      <c r="CO148" s="28">
        <v>0</v>
      </c>
      <c r="CP148" s="28">
        <v>62988</v>
      </c>
      <c r="CQ148" s="28">
        <v>142751</v>
      </c>
      <c r="CR148" s="28">
        <v>9700</v>
      </c>
      <c r="CS148" s="28">
        <v>9700</v>
      </c>
      <c r="CT148" s="28">
        <v>0</v>
      </c>
      <c r="CU148" s="28">
        <v>0</v>
      </c>
      <c r="CV148" s="28">
        <v>0</v>
      </c>
      <c r="CW148" s="28">
        <v>181</v>
      </c>
      <c r="CX148" s="28">
        <v>181</v>
      </c>
      <c r="CY148" s="28">
        <v>0</v>
      </c>
      <c r="CZ148" s="28">
        <v>0</v>
      </c>
      <c r="DA148" s="28">
        <v>0</v>
      </c>
      <c r="DB148" s="28">
        <v>132870</v>
      </c>
      <c r="DC148" s="28">
        <v>110759</v>
      </c>
      <c r="DD148" s="28">
        <v>5662</v>
      </c>
      <c r="DE148" s="28">
        <v>0</v>
      </c>
      <c r="DF148" s="28">
        <v>16449</v>
      </c>
      <c r="DG148" s="28">
        <v>424664</v>
      </c>
      <c r="DH148" s="28">
        <v>0</v>
      </c>
      <c r="DI148" s="28">
        <v>11340</v>
      </c>
      <c r="DJ148" s="28">
        <v>154091</v>
      </c>
    </row>
    <row r="149" spans="1:114" ht="13.5" customHeight="1" x14ac:dyDescent="0.55000000000000004">
      <c r="A149" s="26" t="s">
        <v>42</v>
      </c>
      <c r="B149" s="27" t="s">
        <v>328</v>
      </c>
      <c r="C149" s="26" t="s">
        <v>329</v>
      </c>
      <c r="D149" s="28">
        <v>143083</v>
      </c>
      <c r="E149" s="28">
        <v>0</v>
      </c>
      <c r="F149" s="28">
        <v>0</v>
      </c>
      <c r="G149" s="28">
        <v>0</v>
      </c>
      <c r="H149" s="28">
        <v>0</v>
      </c>
      <c r="I149" s="28">
        <v>0</v>
      </c>
      <c r="J149" s="29" t="s">
        <v>45</v>
      </c>
      <c r="K149" s="28">
        <v>0</v>
      </c>
      <c r="L149" s="28">
        <v>143083</v>
      </c>
      <c r="M149" s="28">
        <v>19399</v>
      </c>
      <c r="N149" s="28">
        <v>0</v>
      </c>
      <c r="O149" s="28">
        <v>0</v>
      </c>
      <c r="P149" s="28">
        <v>0</v>
      </c>
      <c r="Q149" s="28">
        <v>0</v>
      </c>
      <c r="R149" s="28">
        <v>0</v>
      </c>
      <c r="S149" s="29" t="s">
        <v>45</v>
      </c>
      <c r="T149" s="28">
        <v>0</v>
      </c>
      <c r="U149" s="28">
        <v>19399</v>
      </c>
      <c r="V149" s="28">
        <v>162482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9" t="s">
        <v>45</v>
      </c>
      <c r="AC149" s="28">
        <v>0</v>
      </c>
      <c r="AD149" s="28">
        <v>162482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28">
        <v>0</v>
      </c>
      <c r="AM149" s="28">
        <v>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28">
        <v>0</v>
      </c>
      <c r="AT149" s="28">
        <v>0</v>
      </c>
      <c r="AU149" s="28">
        <v>0</v>
      </c>
      <c r="AV149" s="28">
        <v>0</v>
      </c>
      <c r="AW149" s="28">
        <v>0</v>
      </c>
      <c r="AX149" s="28">
        <v>0</v>
      </c>
      <c r="AY149" s="28">
        <v>0</v>
      </c>
      <c r="AZ149" s="28">
        <v>0</v>
      </c>
      <c r="BA149" s="28">
        <v>0</v>
      </c>
      <c r="BB149" s="28">
        <v>0</v>
      </c>
      <c r="BC149" s="28">
        <v>143083</v>
      </c>
      <c r="BD149" s="28">
        <v>0</v>
      </c>
      <c r="BE149" s="28">
        <v>0</v>
      </c>
      <c r="BF149" s="28">
        <v>0</v>
      </c>
      <c r="BG149" s="28">
        <v>0</v>
      </c>
      <c r="BH149" s="28">
        <v>0</v>
      </c>
      <c r="BI149" s="28">
        <v>0</v>
      </c>
      <c r="BJ149" s="28">
        <v>0</v>
      </c>
      <c r="BK149" s="28">
        <v>0</v>
      </c>
      <c r="BL149" s="28">
        <v>0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</v>
      </c>
      <c r="BS149" s="28">
        <v>0</v>
      </c>
      <c r="BT149" s="28">
        <v>0</v>
      </c>
      <c r="BU149" s="28">
        <v>0</v>
      </c>
      <c r="BV149" s="28">
        <v>0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0</v>
      </c>
      <c r="CD149" s="28">
        <v>0</v>
      </c>
      <c r="CE149" s="28">
        <v>19399</v>
      </c>
      <c r="CF149" s="28">
        <v>0</v>
      </c>
      <c r="CG149" s="28">
        <v>0</v>
      </c>
      <c r="CH149" s="28">
        <v>0</v>
      </c>
      <c r="CI149" s="28">
        <v>0</v>
      </c>
      <c r="CJ149" s="28">
        <v>0</v>
      </c>
      <c r="CK149" s="28">
        <v>0</v>
      </c>
      <c r="CL149" s="28">
        <v>0</v>
      </c>
      <c r="CM149" s="28">
        <v>0</v>
      </c>
      <c r="CN149" s="28">
        <v>0</v>
      </c>
      <c r="CO149" s="28">
        <v>0</v>
      </c>
      <c r="CP149" s="28">
        <v>0</v>
      </c>
      <c r="CQ149" s="28">
        <v>0</v>
      </c>
      <c r="CR149" s="28">
        <v>0</v>
      </c>
      <c r="CS149" s="28">
        <v>0</v>
      </c>
      <c r="CT149" s="28">
        <v>0</v>
      </c>
      <c r="CU149" s="28">
        <v>0</v>
      </c>
      <c r="CV149" s="28">
        <v>0</v>
      </c>
      <c r="CW149" s="28">
        <v>0</v>
      </c>
      <c r="CX149" s="28">
        <v>0</v>
      </c>
      <c r="CY149" s="28">
        <v>0</v>
      </c>
      <c r="CZ149" s="28">
        <v>0</v>
      </c>
      <c r="DA149" s="28">
        <v>0</v>
      </c>
      <c r="DB149" s="28">
        <v>0</v>
      </c>
      <c r="DC149" s="28">
        <v>0</v>
      </c>
      <c r="DD149" s="28">
        <v>0</v>
      </c>
      <c r="DE149" s="28">
        <v>0</v>
      </c>
      <c r="DF149" s="28">
        <v>0</v>
      </c>
      <c r="DG149" s="28">
        <v>162482</v>
      </c>
      <c r="DH149" s="28">
        <v>0</v>
      </c>
      <c r="DI149" s="28">
        <v>0</v>
      </c>
      <c r="DJ149" s="28">
        <v>0</v>
      </c>
    </row>
    <row r="150" spans="1:114" ht="13.5" customHeight="1" x14ac:dyDescent="0.55000000000000004">
      <c r="A150" s="26" t="s">
        <v>42</v>
      </c>
      <c r="B150" s="27" t="s">
        <v>330</v>
      </c>
      <c r="C150" s="26" t="s">
        <v>331</v>
      </c>
      <c r="D150" s="28">
        <v>115058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9" t="s">
        <v>45</v>
      </c>
      <c r="K150" s="28">
        <v>0</v>
      </c>
      <c r="L150" s="28">
        <v>115058</v>
      </c>
      <c r="M150" s="28">
        <v>21142</v>
      </c>
      <c r="N150" s="28">
        <v>0</v>
      </c>
      <c r="O150" s="28">
        <v>0</v>
      </c>
      <c r="P150" s="28">
        <v>0</v>
      </c>
      <c r="Q150" s="28">
        <v>0</v>
      </c>
      <c r="R150" s="28">
        <v>0</v>
      </c>
      <c r="S150" s="29" t="s">
        <v>45</v>
      </c>
      <c r="T150" s="28">
        <v>0</v>
      </c>
      <c r="U150" s="28">
        <v>21142</v>
      </c>
      <c r="V150" s="28">
        <v>136200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9" t="s">
        <v>45</v>
      </c>
      <c r="AC150" s="28">
        <v>0</v>
      </c>
      <c r="AD150" s="28">
        <v>136200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28">
        <v>17607</v>
      </c>
      <c r="AM150" s="28">
        <v>0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  <c r="AS150" s="28">
        <v>0</v>
      </c>
      <c r="AT150" s="28">
        <v>0</v>
      </c>
      <c r="AU150" s="28">
        <v>0</v>
      </c>
      <c r="AV150" s="28">
        <v>0</v>
      </c>
      <c r="AW150" s="28">
        <v>0</v>
      </c>
      <c r="AX150" s="28">
        <v>0</v>
      </c>
      <c r="AY150" s="28">
        <v>0</v>
      </c>
      <c r="AZ150" s="28">
        <v>0</v>
      </c>
      <c r="BA150" s="28">
        <v>0</v>
      </c>
      <c r="BB150" s="28">
        <v>0</v>
      </c>
      <c r="BC150" s="28">
        <v>97451</v>
      </c>
      <c r="BD150" s="28">
        <v>0</v>
      </c>
      <c r="BE150" s="28">
        <v>0</v>
      </c>
      <c r="BF150" s="28">
        <v>0</v>
      </c>
      <c r="BG150" s="28">
        <v>0</v>
      </c>
      <c r="BH150" s="28">
        <v>0</v>
      </c>
      <c r="BI150" s="28">
        <v>0</v>
      </c>
      <c r="BJ150" s="28">
        <v>0</v>
      </c>
      <c r="BK150" s="28">
        <v>0</v>
      </c>
      <c r="BL150" s="28">
        <v>0</v>
      </c>
      <c r="BM150" s="28">
        <v>0</v>
      </c>
      <c r="BN150" s="28">
        <v>0</v>
      </c>
      <c r="BO150" s="28">
        <v>0</v>
      </c>
      <c r="BP150" s="28">
        <v>0</v>
      </c>
      <c r="BQ150" s="28">
        <v>0</v>
      </c>
      <c r="BR150" s="28">
        <v>0</v>
      </c>
      <c r="BS150" s="28">
        <v>0</v>
      </c>
      <c r="BT150" s="28">
        <v>0</v>
      </c>
      <c r="BU150" s="28">
        <v>0</v>
      </c>
      <c r="BV150" s="28">
        <v>0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>
        <v>0</v>
      </c>
      <c r="CC150" s="28">
        <v>0</v>
      </c>
      <c r="CD150" s="28">
        <v>0</v>
      </c>
      <c r="CE150" s="28">
        <v>21142</v>
      </c>
      <c r="CF150" s="28">
        <v>0</v>
      </c>
      <c r="CG150" s="28">
        <v>0</v>
      </c>
      <c r="CH150" s="28">
        <v>0</v>
      </c>
      <c r="CI150" s="28">
        <v>0</v>
      </c>
      <c r="CJ150" s="28">
        <v>0</v>
      </c>
      <c r="CK150" s="28">
        <v>0</v>
      </c>
      <c r="CL150" s="28">
        <v>0</v>
      </c>
      <c r="CM150" s="28">
        <v>0</v>
      </c>
      <c r="CN150" s="28">
        <v>0</v>
      </c>
      <c r="CO150" s="28">
        <v>0</v>
      </c>
      <c r="CP150" s="28">
        <v>17607</v>
      </c>
      <c r="CQ150" s="28">
        <v>0</v>
      </c>
      <c r="CR150" s="28">
        <v>0</v>
      </c>
      <c r="CS150" s="28">
        <v>0</v>
      </c>
      <c r="CT150" s="28">
        <v>0</v>
      </c>
      <c r="CU150" s="28">
        <v>0</v>
      </c>
      <c r="CV150" s="28">
        <v>0</v>
      </c>
      <c r="CW150" s="28">
        <v>0</v>
      </c>
      <c r="CX150" s="28">
        <v>0</v>
      </c>
      <c r="CY150" s="28">
        <v>0</v>
      </c>
      <c r="CZ150" s="28">
        <v>0</v>
      </c>
      <c r="DA150" s="28">
        <v>0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118593</v>
      </c>
      <c r="DH150" s="28">
        <v>0</v>
      </c>
      <c r="DI150" s="28">
        <v>0</v>
      </c>
      <c r="DJ150" s="28">
        <v>0</v>
      </c>
    </row>
    <row r="151" spans="1:114" ht="13.5" customHeight="1" x14ac:dyDescent="0.55000000000000004">
      <c r="A151" s="26" t="s">
        <v>42</v>
      </c>
      <c r="B151" s="27" t="s">
        <v>332</v>
      </c>
      <c r="C151" s="26" t="s">
        <v>333</v>
      </c>
      <c r="D151" s="28">
        <v>158564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9" t="s">
        <v>45</v>
      </c>
      <c r="K151" s="28">
        <v>0</v>
      </c>
      <c r="L151" s="28">
        <v>158564</v>
      </c>
      <c r="M151" s="28">
        <v>24779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9" t="s">
        <v>45</v>
      </c>
      <c r="T151" s="28">
        <v>0</v>
      </c>
      <c r="U151" s="28">
        <v>24779</v>
      </c>
      <c r="V151" s="28">
        <v>183343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9" t="s">
        <v>45</v>
      </c>
      <c r="AC151" s="28">
        <v>0</v>
      </c>
      <c r="AD151" s="28">
        <v>183343</v>
      </c>
      <c r="AE151" s="28">
        <v>0</v>
      </c>
      <c r="AF151" s="28">
        <v>0</v>
      </c>
      <c r="AG151" s="28">
        <v>0</v>
      </c>
      <c r="AH151" s="28">
        <v>0</v>
      </c>
      <c r="AI151" s="28">
        <v>0</v>
      </c>
      <c r="AJ151" s="28">
        <v>0</v>
      </c>
      <c r="AK151" s="28">
        <v>0</v>
      </c>
      <c r="AL151" s="28">
        <v>22911</v>
      </c>
      <c r="AM151" s="28">
        <v>0</v>
      </c>
      <c r="AN151" s="28">
        <v>0</v>
      </c>
      <c r="AO151" s="28">
        <v>0</v>
      </c>
      <c r="AP151" s="28">
        <v>0</v>
      </c>
      <c r="AQ151" s="28">
        <v>0</v>
      </c>
      <c r="AR151" s="28">
        <v>0</v>
      </c>
      <c r="AS151" s="28">
        <v>0</v>
      </c>
      <c r="AT151" s="28">
        <v>0</v>
      </c>
      <c r="AU151" s="28">
        <v>0</v>
      </c>
      <c r="AV151" s="28">
        <v>0</v>
      </c>
      <c r="AW151" s="28">
        <v>0</v>
      </c>
      <c r="AX151" s="28">
        <v>0</v>
      </c>
      <c r="AY151" s="28">
        <v>0</v>
      </c>
      <c r="AZ151" s="28">
        <v>0</v>
      </c>
      <c r="BA151" s="28">
        <v>0</v>
      </c>
      <c r="BB151" s="28">
        <v>0</v>
      </c>
      <c r="BC151" s="28">
        <v>135653</v>
      </c>
      <c r="BD151" s="28">
        <v>0</v>
      </c>
      <c r="BE151" s="28">
        <v>0</v>
      </c>
      <c r="BF151" s="28">
        <v>0</v>
      </c>
      <c r="BG151" s="28">
        <v>0</v>
      </c>
      <c r="BH151" s="28">
        <v>0</v>
      </c>
      <c r="BI151" s="28">
        <v>0</v>
      </c>
      <c r="BJ151" s="28">
        <v>0</v>
      </c>
      <c r="BK151" s="28">
        <v>0</v>
      </c>
      <c r="BL151" s="28">
        <v>0</v>
      </c>
      <c r="BM151" s="28">
        <v>0</v>
      </c>
      <c r="BN151" s="28">
        <v>0</v>
      </c>
      <c r="BO151" s="28">
        <v>0</v>
      </c>
      <c r="BP151" s="28">
        <v>0</v>
      </c>
      <c r="BQ151" s="28">
        <v>0</v>
      </c>
      <c r="BR151" s="28">
        <v>0</v>
      </c>
      <c r="BS151" s="28">
        <v>0</v>
      </c>
      <c r="BT151" s="28">
        <v>0</v>
      </c>
      <c r="BU151" s="28">
        <v>0</v>
      </c>
      <c r="BV151" s="28">
        <v>0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>
        <v>0</v>
      </c>
      <c r="CC151" s="28">
        <v>0</v>
      </c>
      <c r="CD151" s="28">
        <v>0</v>
      </c>
      <c r="CE151" s="28">
        <v>24779</v>
      </c>
      <c r="CF151" s="28">
        <v>0</v>
      </c>
      <c r="CG151" s="28">
        <v>0</v>
      </c>
      <c r="CH151" s="28">
        <v>0</v>
      </c>
      <c r="CI151" s="28">
        <v>0</v>
      </c>
      <c r="CJ151" s="28">
        <v>0</v>
      </c>
      <c r="CK151" s="28">
        <v>0</v>
      </c>
      <c r="CL151" s="28">
        <v>0</v>
      </c>
      <c r="CM151" s="28">
        <v>0</v>
      </c>
      <c r="CN151" s="28">
        <v>0</v>
      </c>
      <c r="CO151" s="28">
        <v>0</v>
      </c>
      <c r="CP151" s="28">
        <v>22911</v>
      </c>
      <c r="CQ151" s="28">
        <v>0</v>
      </c>
      <c r="CR151" s="28">
        <v>0</v>
      </c>
      <c r="CS151" s="28">
        <v>0</v>
      </c>
      <c r="CT151" s="28">
        <v>0</v>
      </c>
      <c r="CU151" s="28">
        <v>0</v>
      </c>
      <c r="CV151" s="28">
        <v>0</v>
      </c>
      <c r="CW151" s="28">
        <v>0</v>
      </c>
      <c r="CX151" s="28">
        <v>0</v>
      </c>
      <c r="CY151" s="28">
        <v>0</v>
      </c>
      <c r="CZ151" s="28">
        <v>0</v>
      </c>
      <c r="DA151" s="28">
        <v>0</v>
      </c>
      <c r="DB151" s="28">
        <v>0</v>
      </c>
      <c r="DC151" s="28">
        <v>0</v>
      </c>
      <c r="DD151" s="28">
        <v>0</v>
      </c>
      <c r="DE151" s="28">
        <v>0</v>
      </c>
      <c r="DF151" s="28">
        <v>0</v>
      </c>
      <c r="DG151" s="28">
        <v>160432</v>
      </c>
      <c r="DH151" s="28">
        <v>0</v>
      </c>
      <c r="DI151" s="28">
        <v>0</v>
      </c>
      <c r="DJ151" s="28">
        <v>0</v>
      </c>
    </row>
    <row r="152" spans="1:114" ht="13.5" customHeight="1" x14ac:dyDescent="0.55000000000000004">
      <c r="A152" s="26" t="s">
        <v>42</v>
      </c>
      <c r="B152" s="27" t="s">
        <v>334</v>
      </c>
      <c r="C152" s="26" t="s">
        <v>335</v>
      </c>
      <c r="D152" s="28">
        <v>80396</v>
      </c>
      <c r="E152" s="28">
        <v>0</v>
      </c>
      <c r="F152" s="28">
        <v>0</v>
      </c>
      <c r="G152" s="28">
        <v>0</v>
      </c>
      <c r="H152" s="28">
        <v>0</v>
      </c>
      <c r="I152" s="28">
        <v>0</v>
      </c>
      <c r="J152" s="29" t="s">
        <v>45</v>
      </c>
      <c r="K152" s="28">
        <v>0</v>
      </c>
      <c r="L152" s="28">
        <v>80396</v>
      </c>
      <c r="M152" s="28">
        <v>26731</v>
      </c>
      <c r="N152" s="28">
        <v>0</v>
      </c>
      <c r="O152" s="28">
        <v>0</v>
      </c>
      <c r="P152" s="28">
        <v>0</v>
      </c>
      <c r="Q152" s="28">
        <v>0</v>
      </c>
      <c r="R152" s="28">
        <v>0</v>
      </c>
      <c r="S152" s="29" t="s">
        <v>45</v>
      </c>
      <c r="T152" s="28">
        <v>0</v>
      </c>
      <c r="U152" s="28">
        <v>26731</v>
      </c>
      <c r="V152" s="28">
        <v>107127</v>
      </c>
      <c r="W152" s="28">
        <v>0</v>
      </c>
      <c r="X152" s="28">
        <v>0</v>
      </c>
      <c r="Y152" s="28">
        <v>0</v>
      </c>
      <c r="Z152" s="28">
        <v>0</v>
      </c>
      <c r="AA152" s="28">
        <v>0</v>
      </c>
      <c r="AB152" s="29" t="s">
        <v>45</v>
      </c>
      <c r="AC152" s="28">
        <v>0</v>
      </c>
      <c r="AD152" s="28">
        <v>107127</v>
      </c>
      <c r="AE152" s="28">
        <v>0</v>
      </c>
      <c r="AF152" s="28">
        <v>0</v>
      </c>
      <c r="AG152" s="28">
        <v>0</v>
      </c>
      <c r="AH152" s="28">
        <v>0</v>
      </c>
      <c r="AI152" s="28">
        <v>0</v>
      </c>
      <c r="AJ152" s="28">
        <v>0</v>
      </c>
      <c r="AK152" s="28">
        <v>0</v>
      </c>
      <c r="AL152" s="28">
        <v>13382</v>
      </c>
      <c r="AM152" s="28">
        <v>0</v>
      </c>
      <c r="AN152" s="28">
        <v>0</v>
      </c>
      <c r="AO152" s="28">
        <v>0</v>
      </c>
      <c r="AP152" s="28">
        <v>0</v>
      </c>
      <c r="AQ152" s="28">
        <v>0</v>
      </c>
      <c r="AR152" s="28">
        <v>0</v>
      </c>
      <c r="AS152" s="28">
        <v>0</v>
      </c>
      <c r="AT152" s="28">
        <v>0</v>
      </c>
      <c r="AU152" s="28">
        <v>0</v>
      </c>
      <c r="AV152" s="28">
        <v>0</v>
      </c>
      <c r="AW152" s="28">
        <v>0</v>
      </c>
      <c r="AX152" s="28">
        <v>0</v>
      </c>
      <c r="AY152" s="28">
        <v>0</v>
      </c>
      <c r="AZ152" s="28">
        <v>0</v>
      </c>
      <c r="BA152" s="28">
        <v>0</v>
      </c>
      <c r="BB152" s="28">
        <v>0</v>
      </c>
      <c r="BC152" s="28">
        <v>67014</v>
      </c>
      <c r="BD152" s="28">
        <v>0</v>
      </c>
      <c r="BE152" s="28">
        <v>0</v>
      </c>
      <c r="BF152" s="28">
        <v>0</v>
      </c>
      <c r="BG152" s="28">
        <v>0</v>
      </c>
      <c r="BH152" s="28">
        <v>0</v>
      </c>
      <c r="BI152" s="28">
        <v>0</v>
      </c>
      <c r="BJ152" s="28">
        <v>0</v>
      </c>
      <c r="BK152" s="28">
        <v>0</v>
      </c>
      <c r="BL152" s="28">
        <v>0</v>
      </c>
      <c r="BM152" s="28">
        <v>0</v>
      </c>
      <c r="BN152" s="28">
        <v>0</v>
      </c>
      <c r="BO152" s="28">
        <v>0</v>
      </c>
      <c r="BP152" s="28">
        <v>0</v>
      </c>
      <c r="BQ152" s="28">
        <v>0</v>
      </c>
      <c r="BR152" s="28">
        <v>0</v>
      </c>
      <c r="BS152" s="28">
        <v>0</v>
      </c>
      <c r="BT152" s="28">
        <v>0</v>
      </c>
      <c r="BU152" s="28">
        <v>0</v>
      </c>
      <c r="BV152" s="28">
        <v>0</v>
      </c>
      <c r="BW152" s="28">
        <v>0</v>
      </c>
      <c r="BX152" s="28">
        <v>0</v>
      </c>
      <c r="BY152" s="28">
        <v>0</v>
      </c>
      <c r="BZ152" s="28">
        <v>0</v>
      </c>
      <c r="CA152" s="28">
        <v>0</v>
      </c>
      <c r="CB152" s="28">
        <v>0</v>
      </c>
      <c r="CC152" s="28">
        <v>0</v>
      </c>
      <c r="CD152" s="28">
        <v>0</v>
      </c>
      <c r="CE152" s="28">
        <v>26731</v>
      </c>
      <c r="CF152" s="28">
        <v>0</v>
      </c>
      <c r="CG152" s="28">
        <v>0</v>
      </c>
      <c r="CH152" s="28">
        <v>0</v>
      </c>
      <c r="CI152" s="28">
        <v>0</v>
      </c>
      <c r="CJ152" s="28">
        <v>0</v>
      </c>
      <c r="CK152" s="28">
        <v>0</v>
      </c>
      <c r="CL152" s="28">
        <v>0</v>
      </c>
      <c r="CM152" s="28">
        <v>0</v>
      </c>
      <c r="CN152" s="28">
        <v>0</v>
      </c>
      <c r="CO152" s="28">
        <v>0</v>
      </c>
      <c r="CP152" s="28">
        <v>13382</v>
      </c>
      <c r="CQ152" s="28">
        <v>0</v>
      </c>
      <c r="CR152" s="28">
        <v>0</v>
      </c>
      <c r="CS152" s="28">
        <v>0</v>
      </c>
      <c r="CT152" s="28">
        <v>0</v>
      </c>
      <c r="CU152" s="28">
        <v>0</v>
      </c>
      <c r="CV152" s="28">
        <v>0</v>
      </c>
      <c r="CW152" s="28">
        <v>0</v>
      </c>
      <c r="CX152" s="28">
        <v>0</v>
      </c>
      <c r="CY152" s="28">
        <v>0</v>
      </c>
      <c r="CZ152" s="28">
        <v>0</v>
      </c>
      <c r="DA152" s="28">
        <v>0</v>
      </c>
      <c r="DB152" s="28">
        <v>0</v>
      </c>
      <c r="DC152" s="28">
        <v>0</v>
      </c>
      <c r="DD152" s="28">
        <v>0</v>
      </c>
      <c r="DE152" s="28">
        <v>0</v>
      </c>
      <c r="DF152" s="28">
        <v>0</v>
      </c>
      <c r="DG152" s="28">
        <v>93745</v>
      </c>
      <c r="DH152" s="28">
        <v>0</v>
      </c>
      <c r="DI152" s="28">
        <v>0</v>
      </c>
      <c r="DJ152" s="28">
        <v>0</v>
      </c>
    </row>
    <row r="153" spans="1:114" ht="13.5" customHeight="1" x14ac:dyDescent="0.55000000000000004">
      <c r="A153" s="26" t="s">
        <v>42</v>
      </c>
      <c r="B153" s="27" t="s">
        <v>336</v>
      </c>
      <c r="C153" s="26" t="s">
        <v>337</v>
      </c>
      <c r="D153" s="28">
        <v>116777</v>
      </c>
      <c r="E153" s="28">
        <v>0</v>
      </c>
      <c r="F153" s="28">
        <v>0</v>
      </c>
      <c r="G153" s="28">
        <v>0</v>
      </c>
      <c r="H153" s="28">
        <v>0</v>
      </c>
      <c r="I153" s="28">
        <v>0</v>
      </c>
      <c r="J153" s="29" t="s">
        <v>45</v>
      </c>
      <c r="K153" s="28">
        <v>0</v>
      </c>
      <c r="L153" s="28">
        <v>116777</v>
      </c>
      <c r="M153" s="28">
        <v>22575</v>
      </c>
      <c r="N153" s="28">
        <v>0</v>
      </c>
      <c r="O153" s="28">
        <v>0</v>
      </c>
      <c r="P153" s="28">
        <v>0</v>
      </c>
      <c r="Q153" s="28">
        <v>0</v>
      </c>
      <c r="R153" s="28">
        <v>0</v>
      </c>
      <c r="S153" s="29" t="s">
        <v>45</v>
      </c>
      <c r="T153" s="28">
        <v>0</v>
      </c>
      <c r="U153" s="28">
        <v>22575</v>
      </c>
      <c r="V153" s="28">
        <v>139352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9" t="s">
        <v>45</v>
      </c>
      <c r="AC153" s="28">
        <v>0</v>
      </c>
      <c r="AD153" s="28">
        <v>139352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0</v>
      </c>
      <c r="AN153" s="28">
        <v>0</v>
      </c>
      <c r="AO153" s="28">
        <v>0</v>
      </c>
      <c r="AP153" s="28">
        <v>0</v>
      </c>
      <c r="AQ153" s="28">
        <v>0</v>
      </c>
      <c r="AR153" s="28">
        <v>0</v>
      </c>
      <c r="AS153" s="28">
        <v>0</v>
      </c>
      <c r="AT153" s="28">
        <v>0</v>
      </c>
      <c r="AU153" s="28">
        <v>0</v>
      </c>
      <c r="AV153" s="28">
        <v>0</v>
      </c>
      <c r="AW153" s="28">
        <v>0</v>
      </c>
      <c r="AX153" s="28">
        <v>0</v>
      </c>
      <c r="AY153" s="28">
        <v>0</v>
      </c>
      <c r="AZ153" s="28">
        <v>0</v>
      </c>
      <c r="BA153" s="28">
        <v>0</v>
      </c>
      <c r="BB153" s="28">
        <v>0</v>
      </c>
      <c r="BC153" s="28">
        <v>116777</v>
      </c>
      <c r="BD153" s="28">
        <v>0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0</v>
      </c>
      <c r="BP153" s="28">
        <v>0</v>
      </c>
      <c r="BQ153" s="28">
        <v>0</v>
      </c>
      <c r="BR153" s="28">
        <v>0</v>
      </c>
      <c r="BS153" s="28">
        <v>0</v>
      </c>
      <c r="BT153" s="28">
        <v>0</v>
      </c>
      <c r="BU153" s="28">
        <v>0</v>
      </c>
      <c r="BV153" s="28">
        <v>0</v>
      </c>
      <c r="BW153" s="28">
        <v>0</v>
      </c>
      <c r="BX153" s="28">
        <v>0</v>
      </c>
      <c r="BY153" s="28">
        <v>0</v>
      </c>
      <c r="BZ153" s="28">
        <v>0</v>
      </c>
      <c r="CA153" s="28">
        <v>0</v>
      </c>
      <c r="CB153" s="28">
        <v>0</v>
      </c>
      <c r="CC153" s="28">
        <v>0</v>
      </c>
      <c r="CD153" s="28">
        <v>0</v>
      </c>
      <c r="CE153" s="28">
        <v>22575</v>
      </c>
      <c r="CF153" s="28">
        <v>0</v>
      </c>
      <c r="CG153" s="28">
        <v>0</v>
      </c>
      <c r="CH153" s="28">
        <v>0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8">
        <v>0</v>
      </c>
      <c r="CR153" s="28">
        <v>0</v>
      </c>
      <c r="CS153" s="28">
        <v>0</v>
      </c>
      <c r="CT153" s="28">
        <v>0</v>
      </c>
      <c r="CU153" s="28">
        <v>0</v>
      </c>
      <c r="CV153" s="28">
        <v>0</v>
      </c>
      <c r="CW153" s="28">
        <v>0</v>
      </c>
      <c r="CX153" s="28">
        <v>0</v>
      </c>
      <c r="CY153" s="28">
        <v>0</v>
      </c>
      <c r="CZ153" s="28">
        <v>0</v>
      </c>
      <c r="DA153" s="28">
        <v>0</v>
      </c>
      <c r="DB153" s="28">
        <v>0</v>
      </c>
      <c r="DC153" s="28">
        <v>0</v>
      </c>
      <c r="DD153" s="28">
        <v>0</v>
      </c>
      <c r="DE153" s="28">
        <v>0</v>
      </c>
      <c r="DF153" s="28">
        <v>0</v>
      </c>
      <c r="DG153" s="28">
        <v>139352</v>
      </c>
      <c r="DH153" s="28">
        <v>0</v>
      </c>
      <c r="DI153" s="28">
        <v>0</v>
      </c>
      <c r="DJ153" s="28">
        <v>0</v>
      </c>
    </row>
    <row r="154" spans="1:114" ht="13.5" customHeight="1" x14ac:dyDescent="0.55000000000000004">
      <c r="A154" s="26" t="s">
        <v>42</v>
      </c>
      <c r="B154" s="27" t="s">
        <v>338</v>
      </c>
      <c r="C154" s="26" t="s">
        <v>339</v>
      </c>
      <c r="D154" s="28">
        <v>320810</v>
      </c>
      <c r="E154" s="28">
        <v>37916</v>
      </c>
      <c r="F154" s="28">
        <v>0</v>
      </c>
      <c r="G154" s="28">
        <v>0</v>
      </c>
      <c r="H154" s="28">
        <v>0</v>
      </c>
      <c r="I154" s="28">
        <v>35870</v>
      </c>
      <c r="J154" s="29" t="s">
        <v>45</v>
      </c>
      <c r="K154" s="28">
        <v>2046</v>
      </c>
      <c r="L154" s="28">
        <v>282894</v>
      </c>
      <c r="M154" s="28">
        <v>74903</v>
      </c>
      <c r="N154" s="28">
        <v>0</v>
      </c>
      <c r="O154" s="28">
        <v>0</v>
      </c>
      <c r="P154" s="28">
        <v>0</v>
      </c>
      <c r="Q154" s="28">
        <v>0</v>
      </c>
      <c r="R154" s="28">
        <v>0</v>
      </c>
      <c r="S154" s="29" t="s">
        <v>45</v>
      </c>
      <c r="T154" s="28">
        <v>0</v>
      </c>
      <c r="U154" s="28">
        <v>74903</v>
      </c>
      <c r="V154" s="28">
        <v>395713</v>
      </c>
      <c r="W154" s="28">
        <v>37916</v>
      </c>
      <c r="X154" s="28">
        <v>0</v>
      </c>
      <c r="Y154" s="28">
        <v>0</v>
      </c>
      <c r="Z154" s="28">
        <v>0</v>
      </c>
      <c r="AA154" s="28">
        <v>35870</v>
      </c>
      <c r="AB154" s="29" t="s">
        <v>45</v>
      </c>
      <c r="AC154" s="28">
        <v>2046</v>
      </c>
      <c r="AD154" s="28">
        <v>357797</v>
      </c>
      <c r="AE154" s="28">
        <v>0</v>
      </c>
      <c r="AF154" s="28">
        <v>0</v>
      </c>
      <c r="AG154" s="28">
        <v>0</v>
      </c>
      <c r="AH154" s="28">
        <v>0</v>
      </c>
      <c r="AI154" s="28">
        <v>0</v>
      </c>
      <c r="AJ154" s="28">
        <v>0</v>
      </c>
      <c r="AK154" s="28">
        <v>0</v>
      </c>
      <c r="AL154" s="28">
        <v>0</v>
      </c>
      <c r="AM154" s="28">
        <v>313075</v>
      </c>
      <c r="AN154" s="28">
        <v>9874</v>
      </c>
      <c r="AO154" s="28">
        <v>9874</v>
      </c>
      <c r="AP154" s="28">
        <v>0</v>
      </c>
      <c r="AQ154" s="28">
        <v>0</v>
      </c>
      <c r="AR154" s="28">
        <v>0</v>
      </c>
      <c r="AS154" s="28">
        <v>76107</v>
      </c>
      <c r="AT154" s="28">
        <v>0</v>
      </c>
      <c r="AU154" s="28">
        <v>72366</v>
      </c>
      <c r="AV154" s="28">
        <v>3741</v>
      </c>
      <c r="AW154" s="28">
        <v>0</v>
      </c>
      <c r="AX154" s="28">
        <v>227094</v>
      </c>
      <c r="AY154" s="28">
        <v>104285</v>
      </c>
      <c r="AZ154" s="28">
        <v>107517</v>
      </c>
      <c r="BA154" s="28">
        <v>11656</v>
      </c>
      <c r="BB154" s="28">
        <v>3636</v>
      </c>
      <c r="BC154" s="28">
        <v>0</v>
      </c>
      <c r="BD154" s="28">
        <v>0</v>
      </c>
      <c r="BE154" s="28">
        <v>7735</v>
      </c>
      <c r="BF154" s="28">
        <v>320810</v>
      </c>
      <c r="BG154" s="28">
        <v>0</v>
      </c>
      <c r="BH154" s="28">
        <v>0</v>
      </c>
      <c r="BI154" s="28">
        <v>0</v>
      </c>
      <c r="BJ154" s="28">
        <v>0</v>
      </c>
      <c r="BK154" s="28">
        <v>0</v>
      </c>
      <c r="BL154" s="28">
        <v>0</v>
      </c>
      <c r="BM154" s="28">
        <v>0</v>
      </c>
      <c r="BN154" s="28">
        <v>0</v>
      </c>
      <c r="BO154" s="28">
        <v>0</v>
      </c>
      <c r="BP154" s="28">
        <v>0</v>
      </c>
      <c r="BQ154" s="28">
        <v>0</v>
      </c>
      <c r="BR154" s="28">
        <v>0</v>
      </c>
      <c r="BS154" s="28">
        <v>0</v>
      </c>
      <c r="BT154" s="28">
        <v>0</v>
      </c>
      <c r="BU154" s="28">
        <v>0</v>
      </c>
      <c r="BV154" s="28">
        <v>0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>
        <v>0</v>
      </c>
      <c r="CC154" s="28">
        <v>0</v>
      </c>
      <c r="CD154" s="28">
        <v>0</v>
      </c>
      <c r="CE154" s="28">
        <v>74903</v>
      </c>
      <c r="CF154" s="28">
        <v>0</v>
      </c>
      <c r="CG154" s="28">
        <v>0</v>
      </c>
      <c r="CH154" s="28">
        <v>0</v>
      </c>
      <c r="CI154" s="28">
        <v>0</v>
      </c>
      <c r="CJ154" s="28">
        <v>0</v>
      </c>
      <c r="CK154" s="28">
        <v>0</v>
      </c>
      <c r="CL154" s="28">
        <v>0</v>
      </c>
      <c r="CM154" s="28">
        <v>0</v>
      </c>
      <c r="CN154" s="28">
        <v>0</v>
      </c>
      <c r="CO154" s="28">
        <v>0</v>
      </c>
      <c r="CP154" s="28">
        <v>0</v>
      </c>
      <c r="CQ154" s="28">
        <v>313075</v>
      </c>
      <c r="CR154" s="28">
        <v>9874</v>
      </c>
      <c r="CS154" s="28">
        <v>9874</v>
      </c>
      <c r="CT154" s="28">
        <v>0</v>
      </c>
      <c r="CU154" s="28">
        <v>0</v>
      </c>
      <c r="CV154" s="28">
        <v>0</v>
      </c>
      <c r="CW154" s="28">
        <v>76107</v>
      </c>
      <c r="CX154" s="28">
        <v>0</v>
      </c>
      <c r="CY154" s="28">
        <v>72366</v>
      </c>
      <c r="CZ154" s="28">
        <v>3741</v>
      </c>
      <c r="DA154" s="28">
        <v>0</v>
      </c>
      <c r="DB154" s="28">
        <v>227094</v>
      </c>
      <c r="DC154" s="28">
        <v>104285</v>
      </c>
      <c r="DD154" s="28">
        <v>107517</v>
      </c>
      <c r="DE154" s="28">
        <v>11656</v>
      </c>
      <c r="DF154" s="28">
        <v>3636</v>
      </c>
      <c r="DG154" s="28">
        <v>74903</v>
      </c>
      <c r="DH154" s="28">
        <v>0</v>
      </c>
      <c r="DI154" s="28">
        <v>7735</v>
      </c>
      <c r="DJ154" s="28">
        <v>320810</v>
      </c>
    </row>
    <row r="155" spans="1:114" ht="13.5" customHeight="1" x14ac:dyDescent="0.55000000000000004">
      <c r="A155" s="26" t="s">
        <v>42</v>
      </c>
      <c r="B155" s="27" t="s">
        <v>340</v>
      </c>
      <c r="C155" s="26" t="s">
        <v>341</v>
      </c>
      <c r="D155" s="28">
        <v>253584</v>
      </c>
      <c r="E155" s="28">
        <v>71392</v>
      </c>
      <c r="F155" s="28">
        <v>0</v>
      </c>
      <c r="G155" s="28">
        <v>0</v>
      </c>
      <c r="H155" s="28">
        <v>45800</v>
      </c>
      <c r="I155" s="28">
        <v>22951</v>
      </c>
      <c r="J155" s="29" t="s">
        <v>45</v>
      </c>
      <c r="K155" s="28">
        <v>2641</v>
      </c>
      <c r="L155" s="28">
        <v>182192</v>
      </c>
      <c r="M155" s="28">
        <v>6315</v>
      </c>
      <c r="N155" s="28">
        <v>0</v>
      </c>
      <c r="O155" s="28">
        <v>0</v>
      </c>
      <c r="P155" s="28">
        <v>0</v>
      </c>
      <c r="Q155" s="28">
        <v>0</v>
      </c>
      <c r="R155" s="28">
        <v>0</v>
      </c>
      <c r="S155" s="29" t="s">
        <v>45</v>
      </c>
      <c r="T155" s="28">
        <v>0</v>
      </c>
      <c r="U155" s="28">
        <v>6315</v>
      </c>
      <c r="V155" s="28">
        <v>259899</v>
      </c>
      <c r="W155" s="28">
        <v>71392</v>
      </c>
      <c r="X155" s="28">
        <v>0</v>
      </c>
      <c r="Y155" s="28">
        <v>0</v>
      </c>
      <c r="Z155" s="28">
        <v>45800</v>
      </c>
      <c r="AA155" s="28">
        <v>22951</v>
      </c>
      <c r="AB155" s="29" t="s">
        <v>45</v>
      </c>
      <c r="AC155" s="28">
        <v>2641</v>
      </c>
      <c r="AD155" s="28">
        <v>188507</v>
      </c>
      <c r="AE155" s="28">
        <v>0</v>
      </c>
      <c r="AF155" s="28">
        <v>0</v>
      </c>
      <c r="AG155" s="28">
        <v>0</v>
      </c>
      <c r="AH155" s="28">
        <v>0</v>
      </c>
      <c r="AI155" s="28">
        <v>0</v>
      </c>
      <c r="AJ155" s="28">
        <v>0</v>
      </c>
      <c r="AK155" s="28">
        <v>0</v>
      </c>
      <c r="AL155" s="28">
        <v>0</v>
      </c>
      <c r="AM155" s="28">
        <v>226384</v>
      </c>
      <c r="AN155" s="28">
        <v>9948</v>
      </c>
      <c r="AO155" s="28">
        <v>9948</v>
      </c>
      <c r="AP155" s="28">
        <v>0</v>
      </c>
      <c r="AQ155" s="28">
        <v>0</v>
      </c>
      <c r="AR155" s="28">
        <v>0</v>
      </c>
      <c r="AS155" s="28">
        <v>95512</v>
      </c>
      <c r="AT155" s="28">
        <v>4700</v>
      </c>
      <c r="AU155" s="28">
        <v>71740</v>
      </c>
      <c r="AV155" s="28">
        <v>19072</v>
      </c>
      <c r="AW155" s="28">
        <v>10890</v>
      </c>
      <c r="AX155" s="28">
        <v>110034</v>
      </c>
      <c r="AY155" s="28">
        <v>28894</v>
      </c>
      <c r="AZ155" s="28">
        <v>55570</v>
      </c>
      <c r="BA155" s="28">
        <v>24650</v>
      </c>
      <c r="BB155" s="28">
        <v>920</v>
      </c>
      <c r="BC155" s="28">
        <v>0</v>
      </c>
      <c r="BD155" s="28">
        <v>0</v>
      </c>
      <c r="BE155" s="28">
        <v>27200</v>
      </c>
      <c r="BF155" s="28">
        <v>253584</v>
      </c>
      <c r="BG155" s="28">
        <v>0</v>
      </c>
      <c r="BH155" s="28">
        <v>0</v>
      </c>
      <c r="BI155" s="28">
        <v>0</v>
      </c>
      <c r="BJ155" s="28">
        <v>0</v>
      </c>
      <c r="BK155" s="28">
        <v>0</v>
      </c>
      <c r="BL155" s="28">
        <v>0</v>
      </c>
      <c r="BM155" s="28">
        <v>0</v>
      </c>
      <c r="BN155" s="28">
        <v>0</v>
      </c>
      <c r="BO155" s="28">
        <v>0</v>
      </c>
      <c r="BP155" s="28">
        <v>0</v>
      </c>
      <c r="BQ155" s="28">
        <v>0</v>
      </c>
      <c r="BR155" s="28">
        <v>0</v>
      </c>
      <c r="BS155" s="28">
        <v>0</v>
      </c>
      <c r="BT155" s="28">
        <v>0</v>
      </c>
      <c r="BU155" s="28">
        <v>0</v>
      </c>
      <c r="BV155" s="28">
        <v>0</v>
      </c>
      <c r="BW155" s="28">
        <v>0</v>
      </c>
      <c r="BX155" s="28">
        <v>0</v>
      </c>
      <c r="BY155" s="28">
        <v>0</v>
      </c>
      <c r="BZ155" s="28">
        <v>0</v>
      </c>
      <c r="CA155" s="28">
        <v>0</v>
      </c>
      <c r="CB155" s="28">
        <v>0</v>
      </c>
      <c r="CC155" s="28">
        <v>0</v>
      </c>
      <c r="CD155" s="28">
        <v>0</v>
      </c>
      <c r="CE155" s="28">
        <v>6315</v>
      </c>
      <c r="CF155" s="28">
        <v>0</v>
      </c>
      <c r="CG155" s="28">
        <v>0</v>
      </c>
      <c r="CH155" s="28">
        <v>0</v>
      </c>
      <c r="CI155" s="28">
        <v>0</v>
      </c>
      <c r="CJ155" s="28">
        <v>0</v>
      </c>
      <c r="CK155" s="28">
        <v>0</v>
      </c>
      <c r="CL155" s="28">
        <v>0</v>
      </c>
      <c r="CM155" s="28">
        <v>0</v>
      </c>
      <c r="CN155" s="28">
        <v>0</v>
      </c>
      <c r="CO155" s="28">
        <v>0</v>
      </c>
      <c r="CP155" s="28">
        <v>0</v>
      </c>
      <c r="CQ155" s="28">
        <v>226384</v>
      </c>
      <c r="CR155" s="28">
        <v>9948</v>
      </c>
      <c r="CS155" s="28">
        <v>9948</v>
      </c>
      <c r="CT155" s="28">
        <v>0</v>
      </c>
      <c r="CU155" s="28">
        <v>0</v>
      </c>
      <c r="CV155" s="28">
        <v>0</v>
      </c>
      <c r="CW155" s="28">
        <v>95512</v>
      </c>
      <c r="CX155" s="28">
        <v>4700</v>
      </c>
      <c r="CY155" s="28">
        <v>71740</v>
      </c>
      <c r="CZ155" s="28">
        <v>19072</v>
      </c>
      <c r="DA155" s="28">
        <v>10890</v>
      </c>
      <c r="DB155" s="28">
        <v>110034</v>
      </c>
      <c r="DC155" s="28">
        <v>28894</v>
      </c>
      <c r="DD155" s="28">
        <v>55570</v>
      </c>
      <c r="DE155" s="28">
        <v>24650</v>
      </c>
      <c r="DF155" s="28">
        <v>920</v>
      </c>
      <c r="DG155" s="28">
        <v>6315</v>
      </c>
      <c r="DH155" s="28">
        <v>0</v>
      </c>
      <c r="DI155" s="28">
        <v>27200</v>
      </c>
      <c r="DJ155" s="28">
        <v>253584</v>
      </c>
    </row>
    <row r="156" spans="1:114" ht="13.5" customHeight="1" x14ac:dyDescent="0.55000000000000004">
      <c r="A156" s="26" t="s">
        <v>42</v>
      </c>
      <c r="B156" s="27" t="s">
        <v>342</v>
      </c>
      <c r="C156" s="26" t="s">
        <v>343</v>
      </c>
      <c r="D156" s="28">
        <v>161977</v>
      </c>
      <c r="E156" s="28">
        <v>36469</v>
      </c>
      <c r="F156" s="28">
        <v>0</v>
      </c>
      <c r="G156" s="28">
        <v>0</v>
      </c>
      <c r="H156" s="28">
        <v>0</v>
      </c>
      <c r="I156" s="28">
        <v>15079</v>
      </c>
      <c r="J156" s="29" t="s">
        <v>45</v>
      </c>
      <c r="K156" s="28">
        <v>21390</v>
      </c>
      <c r="L156" s="28">
        <v>125508</v>
      </c>
      <c r="M156" s="28">
        <v>18513</v>
      </c>
      <c r="N156" s="28">
        <v>0</v>
      </c>
      <c r="O156" s="28">
        <v>0</v>
      </c>
      <c r="P156" s="28">
        <v>0</v>
      </c>
      <c r="Q156" s="28">
        <v>0</v>
      </c>
      <c r="R156" s="28">
        <v>0</v>
      </c>
      <c r="S156" s="29" t="s">
        <v>45</v>
      </c>
      <c r="T156" s="28">
        <v>0</v>
      </c>
      <c r="U156" s="28">
        <v>18513</v>
      </c>
      <c r="V156" s="28">
        <v>180490</v>
      </c>
      <c r="W156" s="28">
        <v>36469</v>
      </c>
      <c r="X156" s="28">
        <v>0</v>
      </c>
      <c r="Y156" s="28">
        <v>0</v>
      </c>
      <c r="Z156" s="28">
        <v>0</v>
      </c>
      <c r="AA156" s="28">
        <v>15079</v>
      </c>
      <c r="AB156" s="29" t="s">
        <v>45</v>
      </c>
      <c r="AC156" s="28">
        <v>21390</v>
      </c>
      <c r="AD156" s="28">
        <v>144021</v>
      </c>
      <c r="AE156" s="28">
        <v>0</v>
      </c>
      <c r="AF156" s="28">
        <v>0</v>
      </c>
      <c r="AG156" s="28">
        <v>0</v>
      </c>
      <c r="AH156" s="28">
        <v>0</v>
      </c>
      <c r="AI156" s="28">
        <v>0</v>
      </c>
      <c r="AJ156" s="28">
        <v>0</v>
      </c>
      <c r="AK156" s="28">
        <v>0</v>
      </c>
      <c r="AL156" s="28">
        <v>0</v>
      </c>
      <c r="AM156" s="28">
        <v>158931</v>
      </c>
      <c r="AN156" s="28">
        <v>17924</v>
      </c>
      <c r="AO156" s="28">
        <v>7942</v>
      </c>
      <c r="AP156" s="28">
        <v>3203</v>
      </c>
      <c r="AQ156" s="28">
        <v>4519</v>
      </c>
      <c r="AR156" s="28">
        <v>2260</v>
      </c>
      <c r="AS156" s="28">
        <v>33797</v>
      </c>
      <c r="AT156" s="28">
        <v>7809</v>
      </c>
      <c r="AU156" s="28">
        <v>12766</v>
      </c>
      <c r="AV156" s="28">
        <v>13222</v>
      </c>
      <c r="AW156" s="28">
        <v>19848</v>
      </c>
      <c r="AX156" s="28">
        <v>87362</v>
      </c>
      <c r="AY156" s="28">
        <v>51164</v>
      </c>
      <c r="AZ156" s="28">
        <v>16334</v>
      </c>
      <c r="BA156" s="28">
        <v>19864</v>
      </c>
      <c r="BB156" s="28">
        <v>0</v>
      </c>
      <c r="BC156" s="28">
        <v>0</v>
      </c>
      <c r="BD156" s="28">
        <v>0</v>
      </c>
      <c r="BE156" s="28">
        <v>3046</v>
      </c>
      <c r="BF156" s="28">
        <v>161977</v>
      </c>
      <c r="BG156" s="28">
        <v>0</v>
      </c>
      <c r="BH156" s="28">
        <v>0</v>
      </c>
      <c r="BI156" s="28">
        <v>0</v>
      </c>
      <c r="BJ156" s="28">
        <v>0</v>
      </c>
      <c r="BK156" s="28">
        <v>0</v>
      </c>
      <c r="BL156" s="28">
        <v>0</v>
      </c>
      <c r="BM156" s="28">
        <v>0</v>
      </c>
      <c r="BN156" s="28">
        <v>0</v>
      </c>
      <c r="BO156" s="28">
        <v>0</v>
      </c>
      <c r="BP156" s="28">
        <v>0</v>
      </c>
      <c r="BQ156" s="28">
        <v>0</v>
      </c>
      <c r="BR156" s="28">
        <v>0</v>
      </c>
      <c r="BS156" s="28">
        <v>0</v>
      </c>
      <c r="BT156" s="28">
        <v>0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>
        <v>0</v>
      </c>
      <c r="CC156" s="28">
        <v>0</v>
      </c>
      <c r="CD156" s="28">
        <v>0</v>
      </c>
      <c r="CE156" s="28">
        <v>18513</v>
      </c>
      <c r="CF156" s="28">
        <v>0</v>
      </c>
      <c r="CG156" s="28">
        <v>0</v>
      </c>
      <c r="CH156" s="28">
        <v>0</v>
      </c>
      <c r="CI156" s="28">
        <v>0</v>
      </c>
      <c r="CJ156" s="28">
        <v>0</v>
      </c>
      <c r="CK156" s="28">
        <v>0</v>
      </c>
      <c r="CL156" s="28">
        <v>0</v>
      </c>
      <c r="CM156" s="28">
        <v>0</v>
      </c>
      <c r="CN156" s="28">
        <v>0</v>
      </c>
      <c r="CO156" s="28">
        <v>0</v>
      </c>
      <c r="CP156" s="28">
        <v>0</v>
      </c>
      <c r="CQ156" s="28">
        <v>158931</v>
      </c>
      <c r="CR156" s="28">
        <v>17924</v>
      </c>
      <c r="CS156" s="28">
        <v>7942</v>
      </c>
      <c r="CT156" s="28">
        <v>3203</v>
      </c>
      <c r="CU156" s="28">
        <v>4519</v>
      </c>
      <c r="CV156" s="28">
        <v>2260</v>
      </c>
      <c r="CW156" s="28">
        <v>33797</v>
      </c>
      <c r="CX156" s="28">
        <v>7809</v>
      </c>
      <c r="CY156" s="28">
        <v>12766</v>
      </c>
      <c r="CZ156" s="28">
        <v>13222</v>
      </c>
      <c r="DA156" s="28">
        <v>19848</v>
      </c>
      <c r="DB156" s="28">
        <v>87362</v>
      </c>
      <c r="DC156" s="28">
        <v>51164</v>
      </c>
      <c r="DD156" s="28">
        <v>16334</v>
      </c>
      <c r="DE156" s="28">
        <v>19864</v>
      </c>
      <c r="DF156" s="28">
        <v>0</v>
      </c>
      <c r="DG156" s="28">
        <v>18513</v>
      </c>
      <c r="DH156" s="28">
        <v>0</v>
      </c>
      <c r="DI156" s="28">
        <v>3046</v>
      </c>
      <c r="DJ156" s="28">
        <v>161977</v>
      </c>
    </row>
    <row r="157" spans="1:114" ht="13.5" customHeight="1" x14ac:dyDescent="0.55000000000000004">
      <c r="A157" s="26" t="s">
        <v>42</v>
      </c>
      <c r="B157" s="27" t="s">
        <v>344</v>
      </c>
      <c r="C157" s="26" t="s">
        <v>345</v>
      </c>
      <c r="D157" s="28">
        <v>624753</v>
      </c>
      <c r="E157" s="28">
        <v>70915</v>
      </c>
      <c r="F157" s="28">
        <v>0</v>
      </c>
      <c r="G157" s="28">
        <v>0</v>
      </c>
      <c r="H157" s="28">
        <v>0</v>
      </c>
      <c r="I157" s="28">
        <v>69553</v>
      </c>
      <c r="J157" s="29" t="s">
        <v>45</v>
      </c>
      <c r="K157" s="28">
        <v>1362</v>
      </c>
      <c r="L157" s="28">
        <v>553838</v>
      </c>
      <c r="M157" s="28">
        <v>99566</v>
      </c>
      <c r="N157" s="28">
        <v>0</v>
      </c>
      <c r="O157" s="28">
        <v>0</v>
      </c>
      <c r="P157" s="28">
        <v>0</v>
      </c>
      <c r="Q157" s="28">
        <v>0</v>
      </c>
      <c r="R157" s="28">
        <v>0</v>
      </c>
      <c r="S157" s="29" t="s">
        <v>45</v>
      </c>
      <c r="T157" s="28">
        <v>0</v>
      </c>
      <c r="U157" s="28">
        <v>99566</v>
      </c>
      <c r="V157" s="28">
        <v>724319</v>
      </c>
      <c r="W157" s="28">
        <v>70915</v>
      </c>
      <c r="X157" s="28">
        <v>0</v>
      </c>
      <c r="Y157" s="28">
        <v>0</v>
      </c>
      <c r="Z157" s="28">
        <v>0</v>
      </c>
      <c r="AA157" s="28">
        <v>69553</v>
      </c>
      <c r="AB157" s="29" t="s">
        <v>45</v>
      </c>
      <c r="AC157" s="28">
        <v>1362</v>
      </c>
      <c r="AD157" s="28">
        <v>653404</v>
      </c>
      <c r="AE157" s="28">
        <v>0</v>
      </c>
      <c r="AF157" s="28">
        <v>0</v>
      </c>
      <c r="AG157" s="28">
        <v>0</v>
      </c>
      <c r="AH157" s="28">
        <v>0</v>
      </c>
      <c r="AI157" s="28">
        <v>0</v>
      </c>
      <c r="AJ157" s="28">
        <v>0</v>
      </c>
      <c r="AK157" s="28">
        <v>0</v>
      </c>
      <c r="AL157" s="28">
        <v>0</v>
      </c>
      <c r="AM157" s="28">
        <v>157872</v>
      </c>
      <c r="AN157" s="28">
        <v>0</v>
      </c>
      <c r="AO157" s="28">
        <v>0</v>
      </c>
      <c r="AP157" s="28">
        <v>0</v>
      </c>
      <c r="AQ157" s="28">
        <v>0</v>
      </c>
      <c r="AR157" s="28">
        <v>0</v>
      </c>
      <c r="AS157" s="28">
        <v>0</v>
      </c>
      <c r="AT157" s="28">
        <v>0</v>
      </c>
      <c r="AU157" s="28">
        <v>0</v>
      </c>
      <c r="AV157" s="28">
        <v>0</v>
      </c>
      <c r="AW157" s="28">
        <v>0</v>
      </c>
      <c r="AX157" s="28">
        <v>157872</v>
      </c>
      <c r="AY157" s="28">
        <v>157872</v>
      </c>
      <c r="AZ157" s="28">
        <v>0</v>
      </c>
      <c r="BA157" s="28">
        <v>0</v>
      </c>
      <c r="BB157" s="28">
        <v>0</v>
      </c>
      <c r="BC157" s="28">
        <v>449166</v>
      </c>
      <c r="BD157" s="28">
        <v>0</v>
      </c>
      <c r="BE157" s="28">
        <v>17715</v>
      </c>
      <c r="BF157" s="28">
        <v>175587</v>
      </c>
      <c r="BG157" s="28">
        <v>0</v>
      </c>
      <c r="BH157" s="28">
        <v>0</v>
      </c>
      <c r="BI157" s="28">
        <v>0</v>
      </c>
      <c r="BJ157" s="28">
        <v>0</v>
      </c>
      <c r="BK157" s="28">
        <v>0</v>
      </c>
      <c r="BL157" s="28">
        <v>0</v>
      </c>
      <c r="BM157" s="28">
        <v>0</v>
      </c>
      <c r="BN157" s="28">
        <v>12734</v>
      </c>
      <c r="BO157" s="28">
        <v>0</v>
      </c>
      <c r="BP157" s="28">
        <v>0</v>
      </c>
      <c r="BQ157" s="28">
        <v>0</v>
      </c>
      <c r="BR157" s="28">
        <v>0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>
        <v>0</v>
      </c>
      <c r="CC157" s="28">
        <v>0</v>
      </c>
      <c r="CD157" s="28">
        <v>0</v>
      </c>
      <c r="CE157" s="28">
        <v>86832</v>
      </c>
      <c r="CF157" s="28">
        <v>0</v>
      </c>
      <c r="CG157" s="28">
        <v>0</v>
      </c>
      <c r="CH157" s="28">
        <v>0</v>
      </c>
      <c r="CI157" s="28">
        <v>0</v>
      </c>
      <c r="CJ157" s="28">
        <v>0</v>
      </c>
      <c r="CK157" s="28">
        <v>0</v>
      </c>
      <c r="CL157" s="28">
        <v>0</v>
      </c>
      <c r="CM157" s="28">
        <v>0</v>
      </c>
      <c r="CN157" s="28">
        <v>0</v>
      </c>
      <c r="CO157" s="28">
        <v>0</v>
      </c>
      <c r="CP157" s="28">
        <v>12734</v>
      </c>
      <c r="CQ157" s="28">
        <v>157872</v>
      </c>
      <c r="CR157" s="28">
        <v>0</v>
      </c>
      <c r="CS157" s="28">
        <v>0</v>
      </c>
      <c r="CT157" s="28">
        <v>0</v>
      </c>
      <c r="CU157" s="28">
        <v>0</v>
      </c>
      <c r="CV157" s="28">
        <v>0</v>
      </c>
      <c r="CW157" s="28">
        <v>0</v>
      </c>
      <c r="CX157" s="28">
        <v>0</v>
      </c>
      <c r="CY157" s="28">
        <v>0</v>
      </c>
      <c r="CZ157" s="28">
        <v>0</v>
      </c>
      <c r="DA157" s="28">
        <v>0</v>
      </c>
      <c r="DB157" s="28">
        <v>157872</v>
      </c>
      <c r="DC157" s="28">
        <v>157872</v>
      </c>
      <c r="DD157" s="28">
        <v>0</v>
      </c>
      <c r="DE157" s="28">
        <v>0</v>
      </c>
      <c r="DF157" s="28">
        <v>0</v>
      </c>
      <c r="DG157" s="28">
        <v>535998</v>
      </c>
      <c r="DH157" s="28">
        <v>0</v>
      </c>
      <c r="DI157" s="28">
        <v>17715</v>
      </c>
      <c r="DJ157" s="28">
        <v>175587</v>
      </c>
    </row>
    <row r="158" spans="1:114" ht="13.5" customHeight="1" x14ac:dyDescent="0.55000000000000004">
      <c r="A158" s="26" t="s">
        <v>42</v>
      </c>
      <c r="B158" s="27" t="s">
        <v>346</v>
      </c>
      <c r="C158" s="26" t="s">
        <v>347</v>
      </c>
      <c r="D158" s="28">
        <v>444129</v>
      </c>
      <c r="E158" s="28">
        <v>89090</v>
      </c>
      <c r="F158" s="28">
        <v>0</v>
      </c>
      <c r="G158" s="28">
        <v>0</v>
      </c>
      <c r="H158" s="28">
        <v>0</v>
      </c>
      <c r="I158" s="28">
        <v>89090</v>
      </c>
      <c r="J158" s="29" t="s">
        <v>45</v>
      </c>
      <c r="K158" s="28">
        <v>0</v>
      </c>
      <c r="L158" s="28">
        <v>355039</v>
      </c>
      <c r="M158" s="28">
        <v>0</v>
      </c>
      <c r="N158" s="28">
        <v>0</v>
      </c>
      <c r="O158" s="28">
        <v>0</v>
      </c>
      <c r="P158" s="28">
        <v>0</v>
      </c>
      <c r="Q158" s="28">
        <v>0</v>
      </c>
      <c r="R158" s="28">
        <v>0</v>
      </c>
      <c r="S158" s="29" t="s">
        <v>45</v>
      </c>
      <c r="T158" s="28">
        <v>0</v>
      </c>
      <c r="U158" s="28">
        <v>0</v>
      </c>
      <c r="V158" s="28">
        <v>444129</v>
      </c>
      <c r="W158" s="28">
        <v>89090</v>
      </c>
      <c r="X158" s="28">
        <v>0</v>
      </c>
      <c r="Y158" s="28">
        <v>0</v>
      </c>
      <c r="Z158" s="28">
        <v>0</v>
      </c>
      <c r="AA158" s="28">
        <v>89090</v>
      </c>
      <c r="AB158" s="29" t="s">
        <v>45</v>
      </c>
      <c r="AC158" s="28">
        <v>0</v>
      </c>
      <c r="AD158" s="28">
        <v>355039</v>
      </c>
      <c r="AE158" s="28">
        <v>0</v>
      </c>
      <c r="AF158" s="28">
        <v>0</v>
      </c>
      <c r="AG158" s="28">
        <v>0</v>
      </c>
      <c r="AH158" s="28">
        <v>0</v>
      </c>
      <c r="AI158" s="28">
        <v>0</v>
      </c>
      <c r="AJ158" s="28">
        <v>0</v>
      </c>
      <c r="AK158" s="28">
        <v>0</v>
      </c>
      <c r="AL158" s="28">
        <v>70098</v>
      </c>
      <c r="AM158" s="28">
        <v>245280</v>
      </c>
      <c r="AN158" s="28">
        <v>0</v>
      </c>
      <c r="AO158" s="28">
        <v>0</v>
      </c>
      <c r="AP158" s="28">
        <v>0</v>
      </c>
      <c r="AQ158" s="28">
        <v>0</v>
      </c>
      <c r="AR158" s="28">
        <v>0</v>
      </c>
      <c r="AS158" s="28">
        <v>981</v>
      </c>
      <c r="AT158" s="28">
        <v>981</v>
      </c>
      <c r="AU158" s="28">
        <v>0</v>
      </c>
      <c r="AV158" s="28">
        <v>0</v>
      </c>
      <c r="AW158" s="28">
        <v>0</v>
      </c>
      <c r="AX158" s="28">
        <v>244299</v>
      </c>
      <c r="AY158" s="28">
        <v>234020</v>
      </c>
      <c r="AZ158" s="28">
        <v>0</v>
      </c>
      <c r="BA158" s="28">
        <v>0</v>
      </c>
      <c r="BB158" s="28">
        <v>10279</v>
      </c>
      <c r="BC158" s="28">
        <v>128751</v>
      </c>
      <c r="BD158" s="28">
        <v>0</v>
      </c>
      <c r="BE158" s="28">
        <v>0</v>
      </c>
      <c r="BF158" s="28">
        <v>245280</v>
      </c>
      <c r="BG158" s="28">
        <v>0</v>
      </c>
      <c r="BH158" s="28">
        <v>0</v>
      </c>
      <c r="BI158" s="28">
        <v>0</v>
      </c>
      <c r="BJ158" s="28">
        <v>0</v>
      </c>
      <c r="BK158" s="28">
        <v>0</v>
      </c>
      <c r="BL158" s="28">
        <v>0</v>
      </c>
      <c r="BM158" s="28">
        <v>0</v>
      </c>
      <c r="BN158" s="28">
        <v>0</v>
      </c>
      <c r="BO158" s="28">
        <v>0</v>
      </c>
      <c r="BP158" s="28">
        <v>0</v>
      </c>
      <c r="BQ158" s="28">
        <v>0</v>
      </c>
      <c r="BR158" s="28">
        <v>0</v>
      </c>
      <c r="BS158" s="28">
        <v>0</v>
      </c>
      <c r="BT158" s="28">
        <v>0</v>
      </c>
      <c r="BU158" s="28">
        <v>0</v>
      </c>
      <c r="BV158" s="28">
        <v>0</v>
      </c>
      <c r="BW158" s="28">
        <v>0</v>
      </c>
      <c r="BX158" s="28">
        <v>0</v>
      </c>
      <c r="BY158" s="28">
        <v>0</v>
      </c>
      <c r="BZ158" s="28">
        <v>0</v>
      </c>
      <c r="CA158" s="28">
        <v>0</v>
      </c>
      <c r="CB158" s="28">
        <v>0</v>
      </c>
      <c r="CC158" s="28">
        <v>0</v>
      </c>
      <c r="CD158" s="28">
        <v>0</v>
      </c>
      <c r="CE158" s="28">
        <v>0</v>
      </c>
      <c r="CF158" s="28">
        <v>0</v>
      </c>
      <c r="CG158" s="28">
        <v>0</v>
      </c>
      <c r="CH158" s="28">
        <v>0</v>
      </c>
      <c r="CI158" s="28">
        <v>0</v>
      </c>
      <c r="CJ158" s="28">
        <v>0</v>
      </c>
      <c r="CK158" s="28">
        <v>0</v>
      </c>
      <c r="CL158" s="28">
        <v>0</v>
      </c>
      <c r="CM158" s="28">
        <v>0</v>
      </c>
      <c r="CN158" s="28">
        <v>0</v>
      </c>
      <c r="CO158" s="28">
        <v>0</v>
      </c>
      <c r="CP158" s="28">
        <v>70098</v>
      </c>
      <c r="CQ158" s="28">
        <v>245280</v>
      </c>
      <c r="CR158" s="28">
        <v>0</v>
      </c>
      <c r="CS158" s="28">
        <v>0</v>
      </c>
      <c r="CT158" s="28">
        <v>0</v>
      </c>
      <c r="CU158" s="28">
        <v>0</v>
      </c>
      <c r="CV158" s="28">
        <v>0</v>
      </c>
      <c r="CW158" s="28">
        <v>981</v>
      </c>
      <c r="CX158" s="28">
        <v>981</v>
      </c>
      <c r="CY158" s="28">
        <v>0</v>
      </c>
      <c r="CZ158" s="28">
        <v>0</v>
      </c>
      <c r="DA158" s="28">
        <v>0</v>
      </c>
      <c r="DB158" s="28">
        <v>244299</v>
      </c>
      <c r="DC158" s="28">
        <v>234020</v>
      </c>
      <c r="DD158" s="28">
        <v>0</v>
      </c>
      <c r="DE158" s="28">
        <v>0</v>
      </c>
      <c r="DF158" s="28">
        <v>10279</v>
      </c>
      <c r="DG158" s="28">
        <v>128751</v>
      </c>
      <c r="DH158" s="28">
        <v>0</v>
      </c>
      <c r="DI158" s="28">
        <v>0</v>
      </c>
      <c r="DJ158" s="28">
        <v>245280</v>
      </c>
    </row>
    <row r="159" spans="1:114" ht="13.5" customHeight="1" x14ac:dyDescent="0.55000000000000004">
      <c r="A159" s="26" t="s">
        <v>42</v>
      </c>
      <c r="B159" s="27" t="s">
        <v>348</v>
      </c>
      <c r="C159" s="26" t="s">
        <v>349</v>
      </c>
      <c r="D159" s="28">
        <v>165552</v>
      </c>
      <c r="E159" s="28">
        <v>27054</v>
      </c>
      <c r="F159" s="28">
        <v>0</v>
      </c>
      <c r="G159" s="28">
        <v>0</v>
      </c>
      <c r="H159" s="28">
        <v>0</v>
      </c>
      <c r="I159" s="28">
        <v>27054</v>
      </c>
      <c r="J159" s="29" t="s">
        <v>45</v>
      </c>
      <c r="K159" s="28">
        <v>0</v>
      </c>
      <c r="L159" s="28">
        <v>138498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9" t="s">
        <v>45</v>
      </c>
      <c r="T159" s="28">
        <v>0</v>
      </c>
      <c r="U159" s="28">
        <v>0</v>
      </c>
      <c r="V159" s="28">
        <v>165552</v>
      </c>
      <c r="W159" s="28">
        <v>27054</v>
      </c>
      <c r="X159" s="28">
        <v>0</v>
      </c>
      <c r="Y159" s="28">
        <v>0</v>
      </c>
      <c r="Z159" s="28">
        <v>0</v>
      </c>
      <c r="AA159" s="28">
        <v>27054</v>
      </c>
      <c r="AB159" s="29" t="s">
        <v>45</v>
      </c>
      <c r="AC159" s="28">
        <v>0</v>
      </c>
      <c r="AD159" s="28">
        <v>138498</v>
      </c>
      <c r="AE159" s="28">
        <v>0</v>
      </c>
      <c r="AF159" s="28">
        <v>0</v>
      </c>
      <c r="AG159" s="28">
        <v>0</v>
      </c>
      <c r="AH159" s="28">
        <v>0</v>
      </c>
      <c r="AI159" s="28">
        <v>0</v>
      </c>
      <c r="AJ159" s="28">
        <v>0</v>
      </c>
      <c r="AK159" s="28">
        <v>0</v>
      </c>
      <c r="AL159" s="28">
        <v>4164</v>
      </c>
      <c r="AM159" s="28">
        <v>53749</v>
      </c>
      <c r="AN159" s="28">
        <v>3608</v>
      </c>
      <c r="AO159" s="28">
        <v>0</v>
      </c>
      <c r="AP159" s="28">
        <v>0</v>
      </c>
      <c r="AQ159" s="28">
        <v>3608</v>
      </c>
      <c r="AR159" s="28">
        <v>0</v>
      </c>
      <c r="AS159" s="28">
        <v>0</v>
      </c>
      <c r="AT159" s="28">
        <v>0</v>
      </c>
      <c r="AU159" s="28">
        <v>0</v>
      </c>
      <c r="AV159" s="28">
        <v>0</v>
      </c>
      <c r="AW159" s="28">
        <v>0</v>
      </c>
      <c r="AX159" s="28">
        <v>50141</v>
      </c>
      <c r="AY159" s="28">
        <v>50141</v>
      </c>
      <c r="AZ159" s="28">
        <v>0</v>
      </c>
      <c r="BA159" s="28">
        <v>0</v>
      </c>
      <c r="BB159" s="28">
        <v>0</v>
      </c>
      <c r="BC159" s="28">
        <v>80435</v>
      </c>
      <c r="BD159" s="28">
        <v>0</v>
      </c>
      <c r="BE159" s="28">
        <v>27204</v>
      </c>
      <c r="BF159" s="28">
        <v>80953</v>
      </c>
      <c r="BG159" s="28">
        <v>0</v>
      </c>
      <c r="BH159" s="28">
        <v>0</v>
      </c>
      <c r="BI159" s="28">
        <v>0</v>
      </c>
      <c r="BJ159" s="28">
        <v>0</v>
      </c>
      <c r="BK159" s="28">
        <v>0</v>
      </c>
      <c r="BL159" s="28">
        <v>0</v>
      </c>
      <c r="BM159" s="28">
        <v>0</v>
      </c>
      <c r="BN159" s="28">
        <v>0</v>
      </c>
      <c r="BO159" s="28">
        <v>0</v>
      </c>
      <c r="BP159" s="28">
        <v>0</v>
      </c>
      <c r="BQ159" s="28">
        <v>0</v>
      </c>
      <c r="BR159" s="28">
        <v>0</v>
      </c>
      <c r="BS159" s="28">
        <v>0</v>
      </c>
      <c r="BT159" s="28">
        <v>0</v>
      </c>
      <c r="BU159" s="28">
        <v>0</v>
      </c>
      <c r="BV159" s="28">
        <v>0</v>
      </c>
      <c r="BW159" s="28">
        <v>0</v>
      </c>
      <c r="BX159" s="28">
        <v>0</v>
      </c>
      <c r="BY159" s="28">
        <v>0</v>
      </c>
      <c r="BZ159" s="28">
        <v>0</v>
      </c>
      <c r="CA159" s="28">
        <v>0</v>
      </c>
      <c r="CB159" s="28">
        <v>0</v>
      </c>
      <c r="CC159" s="28">
        <v>0</v>
      </c>
      <c r="CD159" s="28">
        <v>0</v>
      </c>
      <c r="CE159" s="28">
        <v>0</v>
      </c>
      <c r="CF159" s="28">
        <v>0</v>
      </c>
      <c r="CG159" s="28">
        <v>0</v>
      </c>
      <c r="CH159" s="28">
        <v>0</v>
      </c>
      <c r="CI159" s="28">
        <v>0</v>
      </c>
      <c r="CJ159" s="28">
        <v>0</v>
      </c>
      <c r="CK159" s="28">
        <v>0</v>
      </c>
      <c r="CL159" s="28">
        <v>0</v>
      </c>
      <c r="CM159" s="28">
        <v>0</v>
      </c>
      <c r="CN159" s="28">
        <v>0</v>
      </c>
      <c r="CO159" s="28">
        <v>0</v>
      </c>
      <c r="CP159" s="28">
        <v>4164</v>
      </c>
      <c r="CQ159" s="28">
        <v>53749</v>
      </c>
      <c r="CR159" s="28">
        <v>3608</v>
      </c>
      <c r="CS159" s="28">
        <v>0</v>
      </c>
      <c r="CT159" s="28">
        <v>0</v>
      </c>
      <c r="CU159" s="28">
        <v>3608</v>
      </c>
      <c r="CV159" s="28">
        <v>0</v>
      </c>
      <c r="CW159" s="28">
        <v>0</v>
      </c>
      <c r="CX159" s="28">
        <v>0</v>
      </c>
      <c r="CY159" s="28">
        <v>0</v>
      </c>
      <c r="CZ159" s="28">
        <v>0</v>
      </c>
      <c r="DA159" s="28">
        <v>0</v>
      </c>
      <c r="DB159" s="28">
        <v>50141</v>
      </c>
      <c r="DC159" s="28">
        <v>50141</v>
      </c>
      <c r="DD159" s="28">
        <v>0</v>
      </c>
      <c r="DE159" s="28">
        <v>0</v>
      </c>
      <c r="DF159" s="28">
        <v>0</v>
      </c>
      <c r="DG159" s="28">
        <v>80435</v>
      </c>
      <c r="DH159" s="28">
        <v>0</v>
      </c>
      <c r="DI159" s="28">
        <v>27204</v>
      </c>
      <c r="DJ159" s="28">
        <v>80953</v>
      </c>
    </row>
    <row r="160" spans="1:114" ht="13.5" customHeight="1" x14ac:dyDescent="0.55000000000000004">
      <c r="A160" s="26" t="s">
        <v>42</v>
      </c>
      <c r="B160" s="27" t="s">
        <v>350</v>
      </c>
      <c r="C160" s="26" t="s">
        <v>351</v>
      </c>
      <c r="D160" s="28">
        <v>152688</v>
      </c>
      <c r="E160" s="28">
        <v>16584</v>
      </c>
      <c r="F160" s="28">
        <v>0</v>
      </c>
      <c r="G160" s="28">
        <v>0</v>
      </c>
      <c r="H160" s="28">
        <v>0</v>
      </c>
      <c r="I160" s="28">
        <v>0</v>
      </c>
      <c r="J160" s="29" t="s">
        <v>45</v>
      </c>
      <c r="K160" s="28">
        <v>16584</v>
      </c>
      <c r="L160" s="28">
        <v>136104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8">
        <v>0</v>
      </c>
      <c r="S160" s="29" t="s">
        <v>45</v>
      </c>
      <c r="T160" s="28">
        <v>0</v>
      </c>
      <c r="U160" s="28">
        <v>0</v>
      </c>
      <c r="V160" s="28">
        <v>152688</v>
      </c>
      <c r="W160" s="28">
        <v>16584</v>
      </c>
      <c r="X160" s="28">
        <v>0</v>
      </c>
      <c r="Y160" s="28">
        <v>0</v>
      </c>
      <c r="Z160" s="28">
        <v>0</v>
      </c>
      <c r="AA160" s="28">
        <v>0</v>
      </c>
      <c r="AB160" s="29" t="s">
        <v>45</v>
      </c>
      <c r="AC160" s="28">
        <v>16584</v>
      </c>
      <c r="AD160" s="28">
        <v>136104</v>
      </c>
      <c r="AE160" s="28">
        <v>0</v>
      </c>
      <c r="AF160" s="28">
        <v>0</v>
      </c>
      <c r="AG160" s="28">
        <v>0</v>
      </c>
      <c r="AH160" s="28">
        <v>0</v>
      </c>
      <c r="AI160" s="28">
        <v>0</v>
      </c>
      <c r="AJ160" s="28">
        <v>0</v>
      </c>
      <c r="AK160" s="28">
        <v>0</v>
      </c>
      <c r="AL160" s="28">
        <v>3956</v>
      </c>
      <c r="AM160" s="28">
        <v>60736</v>
      </c>
      <c r="AN160" s="28">
        <v>7808</v>
      </c>
      <c r="AO160" s="28">
        <v>7808</v>
      </c>
      <c r="AP160" s="28">
        <v>0</v>
      </c>
      <c r="AQ160" s="28">
        <v>0</v>
      </c>
      <c r="AR160" s="28">
        <v>0</v>
      </c>
      <c r="AS160" s="28">
        <v>0</v>
      </c>
      <c r="AT160" s="28">
        <v>0</v>
      </c>
      <c r="AU160" s="28">
        <v>0</v>
      </c>
      <c r="AV160" s="28">
        <v>0</v>
      </c>
      <c r="AW160" s="28">
        <v>0</v>
      </c>
      <c r="AX160" s="28">
        <v>52928</v>
      </c>
      <c r="AY160" s="28">
        <v>35647</v>
      </c>
      <c r="AZ160" s="28">
        <v>2510</v>
      </c>
      <c r="BA160" s="28">
        <v>0</v>
      </c>
      <c r="BB160" s="28">
        <v>14771</v>
      </c>
      <c r="BC160" s="28">
        <v>81080</v>
      </c>
      <c r="BD160" s="28">
        <v>0</v>
      </c>
      <c r="BE160" s="28">
        <v>6916</v>
      </c>
      <c r="BF160" s="28">
        <v>67652</v>
      </c>
      <c r="BG160" s="28">
        <v>0</v>
      </c>
      <c r="BH160" s="28">
        <v>0</v>
      </c>
      <c r="BI160" s="28">
        <v>0</v>
      </c>
      <c r="BJ160" s="28">
        <v>0</v>
      </c>
      <c r="BK160" s="28">
        <v>0</v>
      </c>
      <c r="BL160" s="28">
        <v>0</v>
      </c>
      <c r="BM160" s="28">
        <v>0</v>
      </c>
      <c r="BN160" s="28">
        <v>0</v>
      </c>
      <c r="BO160" s="28">
        <v>0</v>
      </c>
      <c r="BP160" s="28">
        <v>0</v>
      </c>
      <c r="BQ160" s="28">
        <v>0</v>
      </c>
      <c r="BR160" s="28">
        <v>0</v>
      </c>
      <c r="BS160" s="28">
        <v>0</v>
      </c>
      <c r="BT160" s="28">
        <v>0</v>
      </c>
      <c r="BU160" s="28">
        <v>0</v>
      </c>
      <c r="BV160" s="28">
        <v>0</v>
      </c>
      <c r="BW160" s="28">
        <v>0</v>
      </c>
      <c r="BX160" s="28">
        <v>0</v>
      </c>
      <c r="BY160" s="28">
        <v>0</v>
      </c>
      <c r="BZ160" s="28">
        <v>0</v>
      </c>
      <c r="CA160" s="28">
        <v>0</v>
      </c>
      <c r="CB160" s="28">
        <v>0</v>
      </c>
      <c r="CC160" s="28">
        <v>0</v>
      </c>
      <c r="CD160" s="28">
        <v>0</v>
      </c>
      <c r="CE160" s="28">
        <v>0</v>
      </c>
      <c r="CF160" s="28">
        <v>0</v>
      </c>
      <c r="CG160" s="28">
        <v>0</v>
      </c>
      <c r="CH160" s="28">
        <v>0</v>
      </c>
      <c r="CI160" s="28">
        <v>0</v>
      </c>
      <c r="CJ160" s="28">
        <v>0</v>
      </c>
      <c r="CK160" s="28">
        <v>0</v>
      </c>
      <c r="CL160" s="28">
        <v>0</v>
      </c>
      <c r="CM160" s="28">
        <v>0</v>
      </c>
      <c r="CN160" s="28">
        <v>0</v>
      </c>
      <c r="CO160" s="28">
        <v>0</v>
      </c>
      <c r="CP160" s="28">
        <v>3956</v>
      </c>
      <c r="CQ160" s="28">
        <v>60736</v>
      </c>
      <c r="CR160" s="28">
        <v>7808</v>
      </c>
      <c r="CS160" s="28">
        <v>7808</v>
      </c>
      <c r="CT160" s="28">
        <v>0</v>
      </c>
      <c r="CU160" s="28">
        <v>0</v>
      </c>
      <c r="CV160" s="28">
        <v>0</v>
      </c>
      <c r="CW160" s="28">
        <v>0</v>
      </c>
      <c r="CX160" s="28">
        <v>0</v>
      </c>
      <c r="CY160" s="28">
        <v>0</v>
      </c>
      <c r="CZ160" s="28">
        <v>0</v>
      </c>
      <c r="DA160" s="28">
        <v>0</v>
      </c>
      <c r="DB160" s="28">
        <v>52928</v>
      </c>
      <c r="DC160" s="28">
        <v>35647</v>
      </c>
      <c r="DD160" s="28">
        <v>2510</v>
      </c>
      <c r="DE160" s="28">
        <v>0</v>
      </c>
      <c r="DF160" s="28">
        <v>14771</v>
      </c>
      <c r="DG160" s="28">
        <v>81080</v>
      </c>
      <c r="DH160" s="28">
        <v>0</v>
      </c>
      <c r="DI160" s="28">
        <v>6916</v>
      </c>
      <c r="DJ160" s="28">
        <v>67652</v>
      </c>
    </row>
    <row r="161" spans="1:114" ht="13.5" customHeight="1" x14ac:dyDescent="0.55000000000000004">
      <c r="A161" s="26" t="s">
        <v>42</v>
      </c>
      <c r="B161" s="27" t="s">
        <v>352</v>
      </c>
      <c r="C161" s="26" t="s">
        <v>353</v>
      </c>
      <c r="D161" s="28">
        <v>87148</v>
      </c>
      <c r="E161" s="28">
        <v>13083</v>
      </c>
      <c r="F161" s="28">
        <v>0</v>
      </c>
      <c r="G161" s="28">
        <v>0</v>
      </c>
      <c r="H161" s="28">
        <v>0</v>
      </c>
      <c r="I161" s="28">
        <v>11006</v>
      </c>
      <c r="J161" s="29" t="s">
        <v>45</v>
      </c>
      <c r="K161" s="28">
        <v>2077</v>
      </c>
      <c r="L161" s="28">
        <v>74065</v>
      </c>
      <c r="M161" s="28">
        <v>0</v>
      </c>
      <c r="N161" s="28">
        <v>0</v>
      </c>
      <c r="O161" s="28">
        <v>0</v>
      </c>
      <c r="P161" s="28">
        <v>0</v>
      </c>
      <c r="Q161" s="28">
        <v>0</v>
      </c>
      <c r="R161" s="28">
        <v>0</v>
      </c>
      <c r="S161" s="29" t="s">
        <v>45</v>
      </c>
      <c r="T161" s="28">
        <v>0</v>
      </c>
      <c r="U161" s="28">
        <v>0</v>
      </c>
      <c r="V161" s="28">
        <v>87148</v>
      </c>
      <c r="W161" s="28">
        <v>13083</v>
      </c>
      <c r="X161" s="28">
        <v>0</v>
      </c>
      <c r="Y161" s="28">
        <v>0</v>
      </c>
      <c r="Z161" s="28">
        <v>0</v>
      </c>
      <c r="AA161" s="28">
        <v>11006</v>
      </c>
      <c r="AB161" s="29" t="s">
        <v>45</v>
      </c>
      <c r="AC161" s="28">
        <v>2077</v>
      </c>
      <c r="AD161" s="28">
        <v>74065</v>
      </c>
      <c r="AE161" s="28">
        <v>0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2766</v>
      </c>
      <c r="AM161" s="28">
        <v>52331</v>
      </c>
      <c r="AN161" s="28">
        <v>1891</v>
      </c>
      <c r="AO161" s="28">
        <v>0</v>
      </c>
      <c r="AP161" s="28">
        <v>0</v>
      </c>
      <c r="AQ161" s="28">
        <v>0</v>
      </c>
      <c r="AR161" s="28">
        <v>1891</v>
      </c>
      <c r="AS161" s="28">
        <v>4576</v>
      </c>
      <c r="AT161" s="28">
        <v>0</v>
      </c>
      <c r="AU161" s="28">
        <v>890</v>
      </c>
      <c r="AV161" s="28">
        <v>3686</v>
      </c>
      <c r="AW161" s="28">
        <v>0</v>
      </c>
      <c r="AX161" s="28">
        <v>45864</v>
      </c>
      <c r="AY161" s="28">
        <v>28863</v>
      </c>
      <c r="AZ161" s="28">
        <v>14446</v>
      </c>
      <c r="BA161" s="28">
        <v>2070</v>
      </c>
      <c r="BB161" s="28">
        <v>485</v>
      </c>
      <c r="BC161" s="28">
        <v>11732</v>
      </c>
      <c r="BD161" s="28">
        <v>0</v>
      </c>
      <c r="BE161" s="28">
        <v>20319</v>
      </c>
      <c r="BF161" s="28">
        <v>72650</v>
      </c>
      <c r="BG161" s="28">
        <v>0</v>
      </c>
      <c r="BH161" s="28">
        <v>0</v>
      </c>
      <c r="BI161" s="28">
        <v>0</v>
      </c>
      <c r="BJ161" s="28">
        <v>0</v>
      </c>
      <c r="BK161" s="28">
        <v>0</v>
      </c>
      <c r="BL161" s="28">
        <v>0</v>
      </c>
      <c r="BM161" s="28">
        <v>0</v>
      </c>
      <c r="BN161" s="28">
        <v>0</v>
      </c>
      <c r="BO161" s="28">
        <v>0</v>
      </c>
      <c r="BP161" s="28">
        <v>0</v>
      </c>
      <c r="BQ161" s="28">
        <v>0</v>
      </c>
      <c r="BR161" s="28">
        <v>0</v>
      </c>
      <c r="BS161" s="28">
        <v>0</v>
      </c>
      <c r="BT161" s="28">
        <v>0</v>
      </c>
      <c r="BU161" s="28">
        <v>0</v>
      </c>
      <c r="BV161" s="28">
        <v>0</v>
      </c>
      <c r="BW161" s="28">
        <v>0</v>
      </c>
      <c r="BX161" s="28">
        <v>0</v>
      </c>
      <c r="BY161" s="28">
        <v>0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0</v>
      </c>
      <c r="CG161" s="28">
        <v>0</v>
      </c>
      <c r="CH161" s="28">
        <v>0</v>
      </c>
      <c r="CI161" s="28">
        <v>0</v>
      </c>
      <c r="CJ161" s="28">
        <v>0</v>
      </c>
      <c r="CK161" s="28">
        <v>0</v>
      </c>
      <c r="CL161" s="28">
        <v>0</v>
      </c>
      <c r="CM161" s="28">
        <v>0</v>
      </c>
      <c r="CN161" s="28">
        <v>0</v>
      </c>
      <c r="CO161" s="28">
        <v>0</v>
      </c>
      <c r="CP161" s="28">
        <v>2766</v>
      </c>
      <c r="CQ161" s="28">
        <v>52331</v>
      </c>
      <c r="CR161" s="28">
        <v>1891</v>
      </c>
      <c r="CS161" s="28">
        <v>0</v>
      </c>
      <c r="CT161" s="28">
        <v>0</v>
      </c>
      <c r="CU161" s="28">
        <v>0</v>
      </c>
      <c r="CV161" s="28">
        <v>1891</v>
      </c>
      <c r="CW161" s="28">
        <v>4576</v>
      </c>
      <c r="CX161" s="28">
        <v>0</v>
      </c>
      <c r="CY161" s="28">
        <v>890</v>
      </c>
      <c r="CZ161" s="28">
        <v>3686</v>
      </c>
      <c r="DA161" s="28">
        <v>0</v>
      </c>
      <c r="DB161" s="28">
        <v>45864</v>
      </c>
      <c r="DC161" s="28">
        <v>28863</v>
      </c>
      <c r="DD161" s="28">
        <v>14446</v>
      </c>
      <c r="DE161" s="28">
        <v>2070</v>
      </c>
      <c r="DF161" s="28">
        <v>485</v>
      </c>
      <c r="DG161" s="28">
        <v>11732</v>
      </c>
      <c r="DH161" s="28">
        <v>0</v>
      </c>
      <c r="DI161" s="28">
        <v>20319</v>
      </c>
      <c r="DJ161" s="28">
        <v>72650</v>
      </c>
    </row>
    <row r="162" spans="1:114" ht="13.5" customHeight="1" x14ac:dyDescent="0.55000000000000004">
      <c r="A162" s="26" t="s">
        <v>42</v>
      </c>
      <c r="B162" s="27" t="s">
        <v>354</v>
      </c>
      <c r="C162" s="26" t="s">
        <v>355</v>
      </c>
      <c r="D162" s="28">
        <v>455084</v>
      </c>
      <c r="E162" s="28">
        <v>15881</v>
      </c>
      <c r="F162" s="28">
        <v>0</v>
      </c>
      <c r="G162" s="28">
        <v>0</v>
      </c>
      <c r="H162" s="28">
        <v>0</v>
      </c>
      <c r="I162" s="28">
        <v>15881</v>
      </c>
      <c r="J162" s="29" t="s">
        <v>45</v>
      </c>
      <c r="K162" s="28">
        <v>0</v>
      </c>
      <c r="L162" s="28">
        <v>439203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9" t="s">
        <v>45</v>
      </c>
      <c r="T162" s="28">
        <v>0</v>
      </c>
      <c r="U162" s="28">
        <v>0</v>
      </c>
      <c r="V162" s="28">
        <v>455084</v>
      </c>
      <c r="W162" s="28">
        <v>15881</v>
      </c>
      <c r="X162" s="28">
        <v>0</v>
      </c>
      <c r="Y162" s="28">
        <v>0</v>
      </c>
      <c r="Z162" s="28">
        <v>0</v>
      </c>
      <c r="AA162" s="28">
        <v>15881</v>
      </c>
      <c r="AB162" s="29" t="s">
        <v>45</v>
      </c>
      <c r="AC162" s="28">
        <v>0</v>
      </c>
      <c r="AD162" s="28">
        <v>439203</v>
      </c>
      <c r="AE162" s="28">
        <v>281255</v>
      </c>
      <c r="AF162" s="28">
        <v>281255</v>
      </c>
      <c r="AG162" s="28">
        <v>277746</v>
      </c>
      <c r="AH162" s="28">
        <v>0</v>
      </c>
      <c r="AI162" s="28">
        <v>0</v>
      </c>
      <c r="AJ162" s="28">
        <v>3509</v>
      </c>
      <c r="AK162" s="28">
        <v>0</v>
      </c>
      <c r="AL162" s="28">
        <v>6097</v>
      </c>
      <c r="AM162" s="28">
        <v>139240</v>
      </c>
      <c r="AN162" s="28">
        <v>27338</v>
      </c>
      <c r="AO162" s="28">
        <v>0</v>
      </c>
      <c r="AP162" s="28">
        <v>21852</v>
      </c>
      <c r="AQ162" s="28">
        <v>0</v>
      </c>
      <c r="AR162" s="28">
        <v>5486</v>
      </c>
      <c r="AS162" s="28">
        <v>22784</v>
      </c>
      <c r="AT162" s="28">
        <v>17447</v>
      </c>
      <c r="AU162" s="28">
        <v>1408</v>
      </c>
      <c r="AV162" s="28">
        <v>3929</v>
      </c>
      <c r="AW162" s="28">
        <v>0</v>
      </c>
      <c r="AX162" s="28">
        <v>89118</v>
      </c>
      <c r="AY162" s="28">
        <v>55225</v>
      </c>
      <c r="AZ162" s="28">
        <v>26745</v>
      </c>
      <c r="BA162" s="28">
        <v>7148</v>
      </c>
      <c r="BB162" s="28">
        <v>0</v>
      </c>
      <c r="BC162" s="28">
        <v>28492</v>
      </c>
      <c r="BD162" s="28">
        <v>0</v>
      </c>
      <c r="BE162" s="28">
        <v>0</v>
      </c>
      <c r="BF162" s="28">
        <v>420495</v>
      </c>
      <c r="BG162" s="28">
        <v>0</v>
      </c>
      <c r="BH162" s="28">
        <v>0</v>
      </c>
      <c r="BI162" s="28">
        <v>0</v>
      </c>
      <c r="BJ162" s="28">
        <v>0</v>
      </c>
      <c r="BK162" s="28">
        <v>0</v>
      </c>
      <c r="BL162" s="28">
        <v>0</v>
      </c>
      <c r="BM162" s="28">
        <v>0</v>
      </c>
      <c r="BN162" s="28">
        <v>0</v>
      </c>
      <c r="BO162" s="28">
        <v>0</v>
      </c>
      <c r="BP162" s="28">
        <v>0</v>
      </c>
      <c r="BQ162" s="28">
        <v>0</v>
      </c>
      <c r="BR162" s="28">
        <v>0</v>
      </c>
      <c r="BS162" s="28">
        <v>0</v>
      </c>
      <c r="BT162" s="28">
        <v>0</v>
      </c>
      <c r="BU162" s="28">
        <v>0</v>
      </c>
      <c r="BV162" s="28">
        <v>0</v>
      </c>
      <c r="BW162" s="28">
        <v>0</v>
      </c>
      <c r="BX162" s="28">
        <v>0</v>
      </c>
      <c r="BY162" s="28">
        <v>0</v>
      </c>
      <c r="BZ162" s="28">
        <v>0</v>
      </c>
      <c r="CA162" s="28">
        <v>0</v>
      </c>
      <c r="CB162" s="28">
        <v>0</v>
      </c>
      <c r="CC162" s="28">
        <v>0</v>
      </c>
      <c r="CD162" s="28">
        <v>0</v>
      </c>
      <c r="CE162" s="28">
        <v>0</v>
      </c>
      <c r="CF162" s="28">
        <v>0</v>
      </c>
      <c r="CG162" s="28">
        <v>0</v>
      </c>
      <c r="CH162" s="28">
        <v>0</v>
      </c>
      <c r="CI162" s="28">
        <v>281255</v>
      </c>
      <c r="CJ162" s="28">
        <v>281255</v>
      </c>
      <c r="CK162" s="28">
        <v>277746</v>
      </c>
      <c r="CL162" s="28">
        <v>0</v>
      </c>
      <c r="CM162" s="28">
        <v>0</v>
      </c>
      <c r="CN162" s="28">
        <v>3509</v>
      </c>
      <c r="CO162" s="28">
        <v>0</v>
      </c>
      <c r="CP162" s="28">
        <v>6097</v>
      </c>
      <c r="CQ162" s="28">
        <v>139240</v>
      </c>
      <c r="CR162" s="28">
        <v>27338</v>
      </c>
      <c r="CS162" s="28">
        <v>0</v>
      </c>
      <c r="CT162" s="28">
        <v>21852</v>
      </c>
      <c r="CU162" s="28">
        <v>0</v>
      </c>
      <c r="CV162" s="28">
        <v>5486</v>
      </c>
      <c r="CW162" s="28">
        <v>22784</v>
      </c>
      <c r="CX162" s="28">
        <v>17447</v>
      </c>
      <c r="CY162" s="28">
        <v>1408</v>
      </c>
      <c r="CZ162" s="28">
        <v>3929</v>
      </c>
      <c r="DA162" s="28">
        <v>0</v>
      </c>
      <c r="DB162" s="28">
        <v>89118</v>
      </c>
      <c r="DC162" s="28">
        <v>55225</v>
      </c>
      <c r="DD162" s="28">
        <v>26745</v>
      </c>
      <c r="DE162" s="28">
        <v>7148</v>
      </c>
      <c r="DF162" s="28">
        <v>0</v>
      </c>
      <c r="DG162" s="28">
        <v>28492</v>
      </c>
      <c r="DH162" s="28">
        <v>0</v>
      </c>
      <c r="DI162" s="28">
        <v>0</v>
      </c>
      <c r="DJ162" s="28">
        <v>420495</v>
      </c>
    </row>
    <row r="163" spans="1:114" ht="13.5" customHeight="1" x14ac:dyDescent="0.55000000000000004">
      <c r="A163" s="26" t="s">
        <v>42</v>
      </c>
      <c r="B163" s="27" t="s">
        <v>356</v>
      </c>
      <c r="C163" s="26" t="s">
        <v>357</v>
      </c>
      <c r="D163" s="28">
        <v>98080</v>
      </c>
      <c r="E163" s="28">
        <v>30602</v>
      </c>
      <c r="F163" s="28">
        <v>0</v>
      </c>
      <c r="G163" s="28">
        <v>0</v>
      </c>
      <c r="H163" s="28">
        <v>0</v>
      </c>
      <c r="I163" s="28">
        <v>21361</v>
      </c>
      <c r="J163" s="29" t="s">
        <v>45</v>
      </c>
      <c r="K163" s="28">
        <v>9241</v>
      </c>
      <c r="L163" s="28">
        <v>67478</v>
      </c>
      <c r="M163" s="28">
        <v>17479</v>
      </c>
      <c r="N163" s="28">
        <v>12757</v>
      </c>
      <c r="O163" s="28">
        <v>0</v>
      </c>
      <c r="P163" s="28">
        <v>0</v>
      </c>
      <c r="Q163" s="28">
        <v>0</v>
      </c>
      <c r="R163" s="28">
        <v>12757</v>
      </c>
      <c r="S163" s="29" t="s">
        <v>45</v>
      </c>
      <c r="T163" s="28">
        <v>0</v>
      </c>
      <c r="U163" s="28">
        <v>4722</v>
      </c>
      <c r="V163" s="28">
        <v>115559</v>
      </c>
      <c r="W163" s="28">
        <v>43359</v>
      </c>
      <c r="X163" s="28">
        <v>0</v>
      </c>
      <c r="Y163" s="28">
        <v>0</v>
      </c>
      <c r="Z163" s="28">
        <v>0</v>
      </c>
      <c r="AA163" s="28">
        <v>34118</v>
      </c>
      <c r="AB163" s="29" t="s">
        <v>45</v>
      </c>
      <c r="AC163" s="28">
        <v>9241</v>
      </c>
      <c r="AD163" s="28">
        <v>72200</v>
      </c>
      <c r="AE163" s="28">
        <v>0</v>
      </c>
      <c r="AF163" s="28">
        <v>0</v>
      </c>
      <c r="AG163" s="28">
        <v>0</v>
      </c>
      <c r="AH163" s="28">
        <v>0</v>
      </c>
      <c r="AI163" s="28">
        <v>0</v>
      </c>
      <c r="AJ163" s="28">
        <v>0</v>
      </c>
      <c r="AK163" s="28">
        <v>0</v>
      </c>
      <c r="AL163" s="28">
        <v>5532</v>
      </c>
      <c r="AM163" s="28">
        <v>74335</v>
      </c>
      <c r="AN163" s="28">
        <v>0</v>
      </c>
      <c r="AO163" s="28">
        <v>0</v>
      </c>
      <c r="AP163" s="28">
        <v>0</v>
      </c>
      <c r="AQ163" s="28">
        <v>0</v>
      </c>
      <c r="AR163" s="28">
        <v>0</v>
      </c>
      <c r="AS163" s="28">
        <v>0</v>
      </c>
      <c r="AT163" s="28">
        <v>0</v>
      </c>
      <c r="AU163" s="28">
        <v>0</v>
      </c>
      <c r="AV163" s="28">
        <v>0</v>
      </c>
      <c r="AW163" s="28">
        <v>0</v>
      </c>
      <c r="AX163" s="28">
        <v>74335</v>
      </c>
      <c r="AY163" s="28">
        <v>74335</v>
      </c>
      <c r="AZ163" s="28">
        <v>0</v>
      </c>
      <c r="BA163" s="28">
        <v>0</v>
      </c>
      <c r="BB163" s="28">
        <v>0</v>
      </c>
      <c r="BC163" s="28">
        <v>18213</v>
      </c>
      <c r="BD163" s="28">
        <v>0</v>
      </c>
      <c r="BE163" s="28">
        <v>0</v>
      </c>
      <c r="BF163" s="28">
        <v>74335</v>
      </c>
      <c r="BG163" s="28">
        <v>0</v>
      </c>
      <c r="BH163" s="28">
        <v>0</v>
      </c>
      <c r="BI163" s="28">
        <v>0</v>
      </c>
      <c r="BJ163" s="28">
        <v>0</v>
      </c>
      <c r="BK163" s="28">
        <v>0</v>
      </c>
      <c r="BL163" s="28">
        <v>0</v>
      </c>
      <c r="BM163" s="28">
        <v>0</v>
      </c>
      <c r="BN163" s="28">
        <v>0</v>
      </c>
      <c r="BO163" s="28">
        <v>17479</v>
      </c>
      <c r="BP163" s="28">
        <v>0</v>
      </c>
      <c r="BQ163" s="28">
        <v>0</v>
      </c>
      <c r="BR163" s="28">
        <v>0</v>
      </c>
      <c r="BS163" s="28">
        <v>0</v>
      </c>
      <c r="BT163" s="28">
        <v>0</v>
      </c>
      <c r="BU163" s="28">
        <v>0</v>
      </c>
      <c r="BV163" s="28">
        <v>0</v>
      </c>
      <c r="BW163" s="28">
        <v>0</v>
      </c>
      <c r="BX163" s="28">
        <v>0</v>
      </c>
      <c r="BY163" s="28">
        <v>0</v>
      </c>
      <c r="BZ163" s="28">
        <v>17479</v>
      </c>
      <c r="CA163" s="28">
        <v>17479</v>
      </c>
      <c r="CB163" s="28">
        <v>0</v>
      </c>
      <c r="CC163" s="28">
        <v>0</v>
      </c>
      <c r="CD163" s="28">
        <v>0</v>
      </c>
      <c r="CE163" s="28">
        <v>0</v>
      </c>
      <c r="CF163" s="28">
        <v>0</v>
      </c>
      <c r="CG163" s="28">
        <v>0</v>
      </c>
      <c r="CH163" s="28">
        <v>17479</v>
      </c>
      <c r="CI163" s="28">
        <v>0</v>
      </c>
      <c r="CJ163" s="28">
        <v>0</v>
      </c>
      <c r="CK163" s="28">
        <v>0</v>
      </c>
      <c r="CL163" s="28">
        <v>0</v>
      </c>
      <c r="CM163" s="28">
        <v>0</v>
      </c>
      <c r="CN163" s="28">
        <v>0</v>
      </c>
      <c r="CO163" s="28">
        <v>0</v>
      </c>
      <c r="CP163" s="28">
        <v>5532</v>
      </c>
      <c r="CQ163" s="28">
        <v>91814</v>
      </c>
      <c r="CR163" s="28">
        <v>0</v>
      </c>
      <c r="CS163" s="28">
        <v>0</v>
      </c>
      <c r="CT163" s="28">
        <v>0</v>
      </c>
      <c r="CU163" s="28">
        <v>0</v>
      </c>
      <c r="CV163" s="28">
        <v>0</v>
      </c>
      <c r="CW163" s="28">
        <v>0</v>
      </c>
      <c r="CX163" s="28">
        <v>0</v>
      </c>
      <c r="CY163" s="28">
        <v>0</v>
      </c>
      <c r="CZ163" s="28">
        <v>0</v>
      </c>
      <c r="DA163" s="28">
        <v>0</v>
      </c>
      <c r="DB163" s="28">
        <v>91814</v>
      </c>
      <c r="DC163" s="28">
        <v>91814</v>
      </c>
      <c r="DD163" s="28">
        <v>0</v>
      </c>
      <c r="DE163" s="28">
        <v>0</v>
      </c>
      <c r="DF163" s="28">
        <v>0</v>
      </c>
      <c r="DG163" s="28">
        <v>18213</v>
      </c>
      <c r="DH163" s="28">
        <v>0</v>
      </c>
      <c r="DI163" s="28">
        <v>0</v>
      </c>
      <c r="DJ163" s="28">
        <v>91814</v>
      </c>
    </row>
    <row r="164" spans="1:114" ht="13.5" customHeight="1" x14ac:dyDescent="0.55000000000000004">
      <c r="A164" s="26" t="s">
        <v>42</v>
      </c>
      <c r="B164" s="27" t="s">
        <v>358</v>
      </c>
      <c r="C164" s="26" t="s">
        <v>359</v>
      </c>
      <c r="D164" s="28">
        <v>208160</v>
      </c>
      <c r="E164" s="28">
        <v>43617</v>
      </c>
      <c r="F164" s="28">
        <v>0</v>
      </c>
      <c r="G164" s="28">
        <v>0</v>
      </c>
      <c r="H164" s="28">
        <v>0</v>
      </c>
      <c r="I164" s="28">
        <v>0</v>
      </c>
      <c r="J164" s="29" t="s">
        <v>45</v>
      </c>
      <c r="K164" s="28">
        <v>43617</v>
      </c>
      <c r="L164" s="28">
        <v>164543</v>
      </c>
      <c r="M164" s="28">
        <v>7257</v>
      </c>
      <c r="N164" s="28">
        <v>6147</v>
      </c>
      <c r="O164" s="28">
        <v>0</v>
      </c>
      <c r="P164" s="28">
        <v>77</v>
      </c>
      <c r="Q164" s="28">
        <v>0</v>
      </c>
      <c r="R164" s="28">
        <v>0</v>
      </c>
      <c r="S164" s="29" t="s">
        <v>45</v>
      </c>
      <c r="T164" s="28">
        <v>6070</v>
      </c>
      <c r="U164" s="28">
        <v>1110</v>
      </c>
      <c r="V164" s="28">
        <v>215417</v>
      </c>
      <c r="W164" s="28">
        <v>49764</v>
      </c>
      <c r="X164" s="28">
        <v>0</v>
      </c>
      <c r="Y164" s="28">
        <v>77</v>
      </c>
      <c r="Z164" s="28">
        <v>0</v>
      </c>
      <c r="AA164" s="28">
        <v>0</v>
      </c>
      <c r="AB164" s="29" t="s">
        <v>45</v>
      </c>
      <c r="AC164" s="28">
        <v>49687</v>
      </c>
      <c r="AD164" s="28">
        <v>165653</v>
      </c>
      <c r="AE164" s="28">
        <v>0</v>
      </c>
      <c r="AF164" s="28">
        <v>0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27178</v>
      </c>
      <c r="AM164" s="28">
        <v>102981</v>
      </c>
      <c r="AN164" s="28">
        <v>2601</v>
      </c>
      <c r="AO164" s="28">
        <v>2601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0</v>
      </c>
      <c r="AV164" s="28">
        <v>0</v>
      </c>
      <c r="AW164" s="28">
        <v>0</v>
      </c>
      <c r="AX164" s="28">
        <v>100380</v>
      </c>
      <c r="AY164" s="28">
        <v>97949</v>
      </c>
      <c r="AZ164" s="28">
        <v>0</v>
      </c>
      <c r="BA164" s="28">
        <v>0</v>
      </c>
      <c r="BB164" s="28">
        <v>2431</v>
      </c>
      <c r="BC164" s="28">
        <v>50768</v>
      </c>
      <c r="BD164" s="28">
        <v>0</v>
      </c>
      <c r="BE164" s="28">
        <v>27233</v>
      </c>
      <c r="BF164" s="28">
        <v>130214</v>
      </c>
      <c r="BG164" s="28">
        <v>0</v>
      </c>
      <c r="BH164" s="28">
        <v>0</v>
      </c>
      <c r="BI164" s="28">
        <v>0</v>
      </c>
      <c r="BJ164" s="28">
        <v>0</v>
      </c>
      <c r="BK164" s="28">
        <v>0</v>
      </c>
      <c r="BL164" s="28">
        <v>0</v>
      </c>
      <c r="BM164" s="28">
        <v>0</v>
      </c>
      <c r="BN164" s="28">
        <v>0</v>
      </c>
      <c r="BO164" s="28">
        <v>6071</v>
      </c>
      <c r="BP164" s="28">
        <v>0</v>
      </c>
      <c r="BQ164" s="28">
        <v>0</v>
      </c>
      <c r="BR164" s="28">
        <v>0</v>
      </c>
      <c r="BS164" s="28">
        <v>0</v>
      </c>
      <c r="BT164" s="28">
        <v>0</v>
      </c>
      <c r="BU164" s="28">
        <v>0</v>
      </c>
      <c r="BV164" s="28">
        <v>0</v>
      </c>
      <c r="BW164" s="28">
        <v>0</v>
      </c>
      <c r="BX164" s="28">
        <v>0</v>
      </c>
      <c r="BY164" s="28">
        <v>0</v>
      </c>
      <c r="BZ164" s="28">
        <v>6071</v>
      </c>
      <c r="CA164" s="28">
        <v>6071</v>
      </c>
      <c r="CB164" s="28">
        <v>0</v>
      </c>
      <c r="CC164" s="28">
        <v>0</v>
      </c>
      <c r="CD164" s="28">
        <v>0</v>
      </c>
      <c r="CE164" s="28">
        <v>0</v>
      </c>
      <c r="CF164" s="28">
        <v>0</v>
      </c>
      <c r="CG164" s="28">
        <v>1186</v>
      </c>
      <c r="CH164" s="28">
        <v>7257</v>
      </c>
      <c r="CI164" s="28">
        <v>0</v>
      </c>
      <c r="CJ164" s="28">
        <v>0</v>
      </c>
      <c r="CK164" s="28">
        <v>0</v>
      </c>
      <c r="CL164" s="28">
        <v>0</v>
      </c>
      <c r="CM164" s="28">
        <v>0</v>
      </c>
      <c r="CN164" s="28">
        <v>0</v>
      </c>
      <c r="CO164" s="28">
        <v>0</v>
      </c>
      <c r="CP164" s="28">
        <v>27178</v>
      </c>
      <c r="CQ164" s="28">
        <v>109052</v>
      </c>
      <c r="CR164" s="28">
        <v>2601</v>
      </c>
      <c r="CS164" s="28">
        <v>2601</v>
      </c>
      <c r="CT164" s="28">
        <v>0</v>
      </c>
      <c r="CU164" s="28">
        <v>0</v>
      </c>
      <c r="CV164" s="28">
        <v>0</v>
      </c>
      <c r="CW164" s="28">
        <v>0</v>
      </c>
      <c r="CX164" s="28">
        <v>0</v>
      </c>
      <c r="CY164" s="28">
        <v>0</v>
      </c>
      <c r="CZ164" s="28">
        <v>0</v>
      </c>
      <c r="DA164" s="28">
        <v>0</v>
      </c>
      <c r="DB164" s="28">
        <v>106451</v>
      </c>
      <c r="DC164" s="28">
        <v>104020</v>
      </c>
      <c r="DD164" s="28">
        <v>0</v>
      </c>
      <c r="DE164" s="28">
        <v>0</v>
      </c>
      <c r="DF164" s="28">
        <v>2431</v>
      </c>
      <c r="DG164" s="28">
        <v>50768</v>
      </c>
      <c r="DH164" s="28">
        <v>0</v>
      </c>
      <c r="DI164" s="28">
        <v>28419</v>
      </c>
      <c r="DJ164" s="28">
        <v>137471</v>
      </c>
    </row>
    <row r="165" spans="1:114" ht="13.5" customHeight="1" x14ac:dyDescent="0.55000000000000004">
      <c r="A165" s="26" t="s">
        <v>42</v>
      </c>
      <c r="B165" s="27" t="s">
        <v>360</v>
      </c>
      <c r="C165" s="26" t="s">
        <v>361</v>
      </c>
      <c r="D165" s="28">
        <v>62682</v>
      </c>
      <c r="E165" s="28">
        <v>8201</v>
      </c>
      <c r="F165" s="28">
        <v>0</v>
      </c>
      <c r="G165" s="28">
        <v>0</v>
      </c>
      <c r="H165" s="28">
        <v>0</v>
      </c>
      <c r="I165" s="28">
        <v>8047</v>
      </c>
      <c r="J165" s="29" t="s">
        <v>45</v>
      </c>
      <c r="K165" s="28">
        <v>154</v>
      </c>
      <c r="L165" s="28">
        <v>54481</v>
      </c>
      <c r="M165" s="28">
        <v>5375</v>
      </c>
      <c r="N165" s="28">
        <v>4175</v>
      </c>
      <c r="O165" s="28">
        <v>0</v>
      </c>
      <c r="P165" s="28">
        <v>0</v>
      </c>
      <c r="Q165" s="28">
        <v>0</v>
      </c>
      <c r="R165" s="28">
        <v>4175</v>
      </c>
      <c r="S165" s="29" t="s">
        <v>45</v>
      </c>
      <c r="T165" s="28">
        <v>0</v>
      </c>
      <c r="U165" s="28">
        <v>1200</v>
      </c>
      <c r="V165" s="28">
        <v>68057</v>
      </c>
      <c r="W165" s="28">
        <v>12376</v>
      </c>
      <c r="X165" s="28">
        <v>0</v>
      </c>
      <c r="Y165" s="28">
        <v>0</v>
      </c>
      <c r="Z165" s="28">
        <v>0</v>
      </c>
      <c r="AA165" s="28">
        <v>12222</v>
      </c>
      <c r="AB165" s="29" t="s">
        <v>45</v>
      </c>
      <c r="AC165" s="28">
        <v>154</v>
      </c>
      <c r="AD165" s="28">
        <v>55681</v>
      </c>
      <c r="AE165" s="28">
        <v>0</v>
      </c>
      <c r="AF165" s="28">
        <v>0</v>
      </c>
      <c r="AG165" s="28">
        <v>0</v>
      </c>
      <c r="AH165" s="28">
        <v>0</v>
      </c>
      <c r="AI165" s="28">
        <v>0</v>
      </c>
      <c r="AJ165" s="28">
        <v>0</v>
      </c>
      <c r="AK165" s="28">
        <v>0</v>
      </c>
      <c r="AL165" s="28">
        <v>3724</v>
      </c>
      <c r="AM165" s="28">
        <v>29104</v>
      </c>
      <c r="AN165" s="28">
        <v>0</v>
      </c>
      <c r="AO165" s="28">
        <v>0</v>
      </c>
      <c r="AP165" s="28">
        <v>0</v>
      </c>
      <c r="AQ165" s="28">
        <v>0</v>
      </c>
      <c r="AR165" s="28">
        <v>0</v>
      </c>
      <c r="AS165" s="28">
        <v>21649</v>
      </c>
      <c r="AT165" s="28">
        <v>21649</v>
      </c>
      <c r="AU165" s="28">
        <v>0</v>
      </c>
      <c r="AV165" s="28">
        <v>0</v>
      </c>
      <c r="AW165" s="28">
        <v>0</v>
      </c>
      <c r="AX165" s="28">
        <v>7455</v>
      </c>
      <c r="AY165" s="28">
        <v>7455</v>
      </c>
      <c r="AZ165" s="28">
        <v>0</v>
      </c>
      <c r="BA165" s="28">
        <v>0</v>
      </c>
      <c r="BB165" s="28">
        <v>0</v>
      </c>
      <c r="BC165" s="28">
        <v>8087</v>
      </c>
      <c r="BD165" s="28">
        <v>0</v>
      </c>
      <c r="BE165" s="28">
        <v>21767</v>
      </c>
      <c r="BF165" s="28">
        <v>50871</v>
      </c>
      <c r="BG165" s="28">
        <v>0</v>
      </c>
      <c r="BH165" s="28">
        <v>0</v>
      </c>
      <c r="BI165" s="28">
        <v>0</v>
      </c>
      <c r="BJ165" s="28">
        <v>0</v>
      </c>
      <c r="BK165" s="28">
        <v>0</v>
      </c>
      <c r="BL165" s="28">
        <v>0</v>
      </c>
      <c r="BM165" s="28">
        <v>0</v>
      </c>
      <c r="BN165" s="28">
        <v>0</v>
      </c>
      <c r="BO165" s="28">
        <v>5375</v>
      </c>
      <c r="BP165" s="28">
        <v>0</v>
      </c>
      <c r="BQ165" s="28">
        <v>0</v>
      </c>
      <c r="BR165" s="28">
        <v>0</v>
      </c>
      <c r="BS165" s="28">
        <v>0</v>
      </c>
      <c r="BT165" s="28">
        <v>0</v>
      </c>
      <c r="BU165" s="28">
        <v>0</v>
      </c>
      <c r="BV165" s="28">
        <v>0</v>
      </c>
      <c r="BW165" s="28">
        <v>0</v>
      </c>
      <c r="BX165" s="28">
        <v>0</v>
      </c>
      <c r="BY165" s="28">
        <v>0</v>
      </c>
      <c r="BZ165" s="28">
        <v>5375</v>
      </c>
      <c r="CA165" s="28">
        <v>5375</v>
      </c>
      <c r="CB165" s="28">
        <v>0</v>
      </c>
      <c r="CC165" s="28">
        <v>0</v>
      </c>
      <c r="CD165" s="28">
        <v>0</v>
      </c>
      <c r="CE165" s="28">
        <v>0</v>
      </c>
      <c r="CF165" s="28">
        <v>0</v>
      </c>
      <c r="CG165" s="28">
        <v>0</v>
      </c>
      <c r="CH165" s="28">
        <v>5375</v>
      </c>
      <c r="CI165" s="28">
        <v>0</v>
      </c>
      <c r="CJ165" s="28">
        <v>0</v>
      </c>
      <c r="CK165" s="28">
        <v>0</v>
      </c>
      <c r="CL165" s="28">
        <v>0</v>
      </c>
      <c r="CM165" s="28">
        <v>0</v>
      </c>
      <c r="CN165" s="28">
        <v>0</v>
      </c>
      <c r="CO165" s="28">
        <v>0</v>
      </c>
      <c r="CP165" s="28">
        <v>3724</v>
      </c>
      <c r="CQ165" s="28">
        <v>34479</v>
      </c>
      <c r="CR165" s="28">
        <v>0</v>
      </c>
      <c r="CS165" s="28">
        <v>0</v>
      </c>
      <c r="CT165" s="28">
        <v>0</v>
      </c>
      <c r="CU165" s="28">
        <v>0</v>
      </c>
      <c r="CV165" s="28">
        <v>0</v>
      </c>
      <c r="CW165" s="28">
        <v>21649</v>
      </c>
      <c r="CX165" s="28">
        <v>21649</v>
      </c>
      <c r="CY165" s="28">
        <v>0</v>
      </c>
      <c r="CZ165" s="28">
        <v>0</v>
      </c>
      <c r="DA165" s="28">
        <v>0</v>
      </c>
      <c r="DB165" s="28">
        <v>12830</v>
      </c>
      <c r="DC165" s="28">
        <v>12830</v>
      </c>
      <c r="DD165" s="28">
        <v>0</v>
      </c>
      <c r="DE165" s="28">
        <v>0</v>
      </c>
      <c r="DF165" s="28">
        <v>0</v>
      </c>
      <c r="DG165" s="28">
        <v>8087</v>
      </c>
      <c r="DH165" s="28">
        <v>0</v>
      </c>
      <c r="DI165" s="28">
        <v>21767</v>
      </c>
      <c r="DJ165" s="28">
        <v>56246</v>
      </c>
    </row>
    <row r="166" spans="1:114" ht="13.5" customHeight="1" x14ac:dyDescent="0.55000000000000004">
      <c r="A166" s="26" t="s">
        <v>42</v>
      </c>
      <c r="B166" s="27" t="s">
        <v>362</v>
      </c>
      <c r="C166" s="26" t="s">
        <v>363</v>
      </c>
      <c r="D166" s="28">
        <v>45551</v>
      </c>
      <c r="E166" s="28">
        <v>0</v>
      </c>
      <c r="F166" s="28">
        <v>0</v>
      </c>
      <c r="G166" s="28">
        <v>0</v>
      </c>
      <c r="H166" s="28">
        <v>0</v>
      </c>
      <c r="I166" s="28">
        <v>0</v>
      </c>
      <c r="J166" s="29" t="s">
        <v>45</v>
      </c>
      <c r="K166" s="28">
        <v>0</v>
      </c>
      <c r="L166" s="28">
        <v>45551</v>
      </c>
      <c r="M166" s="28">
        <v>3877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9" t="s">
        <v>45</v>
      </c>
      <c r="T166" s="28">
        <v>0</v>
      </c>
      <c r="U166" s="28">
        <v>3877</v>
      </c>
      <c r="V166" s="28">
        <v>49428</v>
      </c>
      <c r="W166" s="28">
        <v>0</v>
      </c>
      <c r="X166" s="28">
        <v>0</v>
      </c>
      <c r="Y166" s="28">
        <v>0</v>
      </c>
      <c r="Z166" s="28">
        <v>0</v>
      </c>
      <c r="AA166" s="28">
        <v>0</v>
      </c>
      <c r="AB166" s="29" t="s">
        <v>45</v>
      </c>
      <c r="AC166" s="28">
        <v>0</v>
      </c>
      <c r="AD166" s="28">
        <v>49428</v>
      </c>
      <c r="AE166" s="28">
        <v>8785</v>
      </c>
      <c r="AF166" s="28">
        <v>6287</v>
      </c>
      <c r="AG166" s="28">
        <v>0</v>
      </c>
      <c r="AH166" s="28">
        <v>5508</v>
      </c>
      <c r="AI166" s="28">
        <v>779</v>
      </c>
      <c r="AJ166" s="28">
        <v>0</v>
      </c>
      <c r="AK166" s="28">
        <v>2498</v>
      </c>
      <c r="AL166" s="28">
        <v>2498</v>
      </c>
      <c r="AM166" s="28">
        <v>27981</v>
      </c>
      <c r="AN166" s="28">
        <v>0</v>
      </c>
      <c r="AO166" s="28">
        <v>0</v>
      </c>
      <c r="AP166" s="28">
        <v>0</v>
      </c>
      <c r="AQ166" s="28">
        <v>0</v>
      </c>
      <c r="AR166" s="28">
        <v>0</v>
      </c>
      <c r="AS166" s="28">
        <v>0</v>
      </c>
      <c r="AT166" s="28">
        <v>0</v>
      </c>
      <c r="AU166" s="28">
        <v>0</v>
      </c>
      <c r="AV166" s="28">
        <v>0</v>
      </c>
      <c r="AW166" s="28">
        <v>0</v>
      </c>
      <c r="AX166" s="28">
        <v>27981</v>
      </c>
      <c r="AY166" s="28">
        <v>26320</v>
      </c>
      <c r="AZ166" s="28">
        <v>1593</v>
      </c>
      <c r="BA166" s="28">
        <v>68</v>
      </c>
      <c r="BB166" s="28">
        <v>0</v>
      </c>
      <c r="BC166" s="28">
        <v>6287</v>
      </c>
      <c r="BD166" s="28">
        <v>0</v>
      </c>
      <c r="BE166" s="28">
        <v>0</v>
      </c>
      <c r="BF166" s="28">
        <v>36766</v>
      </c>
      <c r="BG166" s="28">
        <v>0</v>
      </c>
      <c r="BH166" s="28">
        <v>0</v>
      </c>
      <c r="BI166" s="28">
        <v>0</v>
      </c>
      <c r="BJ166" s="28">
        <v>0</v>
      </c>
      <c r="BK166" s="28">
        <v>0</v>
      </c>
      <c r="BL166" s="28">
        <v>0</v>
      </c>
      <c r="BM166" s="28">
        <v>0</v>
      </c>
      <c r="BN166" s="28">
        <v>0</v>
      </c>
      <c r="BO166" s="28">
        <v>3877</v>
      </c>
      <c r="BP166" s="28">
        <v>0</v>
      </c>
      <c r="BQ166" s="28">
        <v>0</v>
      </c>
      <c r="BR166" s="28">
        <v>0</v>
      </c>
      <c r="BS166" s="28">
        <v>0</v>
      </c>
      <c r="BT166" s="28">
        <v>0</v>
      </c>
      <c r="BU166" s="28">
        <v>0</v>
      </c>
      <c r="BV166" s="28">
        <v>0</v>
      </c>
      <c r="BW166" s="28">
        <v>0</v>
      </c>
      <c r="BX166" s="28">
        <v>0</v>
      </c>
      <c r="BY166" s="28">
        <v>0</v>
      </c>
      <c r="BZ166" s="28">
        <v>3877</v>
      </c>
      <c r="CA166" s="28">
        <v>3877</v>
      </c>
      <c r="CB166" s="28">
        <v>0</v>
      </c>
      <c r="CC166" s="28">
        <v>0</v>
      </c>
      <c r="CD166" s="28">
        <v>0</v>
      </c>
      <c r="CE166" s="28">
        <v>0</v>
      </c>
      <c r="CF166" s="28">
        <v>0</v>
      </c>
      <c r="CG166" s="28">
        <v>0</v>
      </c>
      <c r="CH166" s="28">
        <v>3877</v>
      </c>
      <c r="CI166" s="28">
        <v>8785</v>
      </c>
      <c r="CJ166" s="28">
        <v>6287</v>
      </c>
      <c r="CK166" s="28">
        <v>0</v>
      </c>
      <c r="CL166" s="28">
        <v>5508</v>
      </c>
      <c r="CM166" s="28">
        <v>779</v>
      </c>
      <c r="CN166" s="28">
        <v>0</v>
      </c>
      <c r="CO166" s="28">
        <v>2498</v>
      </c>
      <c r="CP166" s="28">
        <v>2498</v>
      </c>
      <c r="CQ166" s="28">
        <v>31858</v>
      </c>
      <c r="CR166" s="28">
        <v>0</v>
      </c>
      <c r="CS166" s="28">
        <v>0</v>
      </c>
      <c r="CT166" s="28">
        <v>0</v>
      </c>
      <c r="CU166" s="28">
        <v>0</v>
      </c>
      <c r="CV166" s="28">
        <v>0</v>
      </c>
      <c r="CW166" s="28">
        <v>0</v>
      </c>
      <c r="CX166" s="28">
        <v>0</v>
      </c>
      <c r="CY166" s="28">
        <v>0</v>
      </c>
      <c r="CZ166" s="28">
        <v>0</v>
      </c>
      <c r="DA166" s="28">
        <v>0</v>
      </c>
      <c r="DB166" s="28">
        <v>31858</v>
      </c>
      <c r="DC166" s="28">
        <v>30197</v>
      </c>
      <c r="DD166" s="28">
        <v>1593</v>
      </c>
      <c r="DE166" s="28">
        <v>68</v>
      </c>
      <c r="DF166" s="28">
        <v>0</v>
      </c>
      <c r="DG166" s="28">
        <v>6287</v>
      </c>
      <c r="DH166" s="28">
        <v>0</v>
      </c>
      <c r="DI166" s="28">
        <v>0</v>
      </c>
      <c r="DJ166" s="28">
        <v>40643</v>
      </c>
    </row>
    <row r="167" spans="1:114" ht="13.5" customHeight="1" x14ac:dyDescent="0.55000000000000004">
      <c r="A167" s="26" t="s">
        <v>42</v>
      </c>
      <c r="B167" s="27" t="s">
        <v>364</v>
      </c>
      <c r="C167" s="26" t="s">
        <v>365</v>
      </c>
      <c r="D167" s="28">
        <v>142142</v>
      </c>
      <c r="E167" s="28">
        <v>0</v>
      </c>
      <c r="F167" s="28">
        <v>0</v>
      </c>
      <c r="G167" s="28">
        <v>0</v>
      </c>
      <c r="H167" s="28">
        <v>0</v>
      </c>
      <c r="I167" s="28">
        <v>0</v>
      </c>
      <c r="J167" s="29" t="s">
        <v>45</v>
      </c>
      <c r="K167" s="28">
        <v>0</v>
      </c>
      <c r="L167" s="28">
        <v>142142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9" t="s">
        <v>45</v>
      </c>
      <c r="T167" s="28">
        <v>0</v>
      </c>
      <c r="U167" s="28">
        <v>0</v>
      </c>
      <c r="V167" s="28">
        <v>142142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9" t="s">
        <v>45</v>
      </c>
      <c r="AC167" s="28">
        <v>0</v>
      </c>
      <c r="AD167" s="28">
        <v>142142</v>
      </c>
      <c r="AE167" s="28">
        <v>0</v>
      </c>
      <c r="AF167" s="28">
        <v>0</v>
      </c>
      <c r="AG167" s="28">
        <v>0</v>
      </c>
      <c r="AH167" s="28">
        <v>0</v>
      </c>
      <c r="AI167" s="28">
        <v>0</v>
      </c>
      <c r="AJ167" s="28">
        <v>0</v>
      </c>
      <c r="AK167" s="28">
        <v>0</v>
      </c>
      <c r="AL167" s="28">
        <v>48348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28">
        <v>0</v>
      </c>
      <c r="AT167" s="28">
        <v>0</v>
      </c>
      <c r="AU167" s="28">
        <v>0</v>
      </c>
      <c r="AV167" s="28">
        <v>0</v>
      </c>
      <c r="AW167" s="28">
        <v>0</v>
      </c>
      <c r="AX167" s="28">
        <v>0</v>
      </c>
      <c r="AY167" s="28">
        <v>0</v>
      </c>
      <c r="AZ167" s="28">
        <v>0</v>
      </c>
      <c r="BA167" s="28">
        <v>0</v>
      </c>
      <c r="BB167" s="28">
        <v>0</v>
      </c>
      <c r="BC167" s="28">
        <v>93794</v>
      </c>
      <c r="BD167" s="28">
        <v>0</v>
      </c>
      <c r="BE167" s="28">
        <v>0</v>
      </c>
      <c r="BF167" s="28">
        <v>0</v>
      </c>
      <c r="BG167" s="28">
        <v>0</v>
      </c>
      <c r="BH167" s="28">
        <v>0</v>
      </c>
      <c r="BI167" s="28">
        <v>0</v>
      </c>
      <c r="BJ167" s="28">
        <v>0</v>
      </c>
      <c r="BK167" s="28">
        <v>0</v>
      </c>
      <c r="BL167" s="28">
        <v>0</v>
      </c>
      <c r="BM167" s="28">
        <v>0</v>
      </c>
      <c r="BN167" s="28">
        <v>0</v>
      </c>
      <c r="BO167" s="28">
        <v>0</v>
      </c>
      <c r="BP167" s="28">
        <v>0</v>
      </c>
      <c r="BQ167" s="28">
        <v>0</v>
      </c>
      <c r="BR167" s="28">
        <v>0</v>
      </c>
      <c r="BS167" s="28">
        <v>0</v>
      </c>
      <c r="BT167" s="28">
        <v>0</v>
      </c>
      <c r="BU167" s="28">
        <v>0</v>
      </c>
      <c r="BV167" s="28">
        <v>0</v>
      </c>
      <c r="BW167" s="28">
        <v>0</v>
      </c>
      <c r="BX167" s="28">
        <v>0</v>
      </c>
      <c r="BY167" s="28">
        <v>0</v>
      </c>
      <c r="BZ167" s="28">
        <v>0</v>
      </c>
      <c r="CA167" s="28">
        <v>0</v>
      </c>
      <c r="CB167" s="28">
        <v>0</v>
      </c>
      <c r="CC167" s="28">
        <v>0</v>
      </c>
      <c r="CD167" s="28">
        <v>0</v>
      </c>
      <c r="CE167" s="28">
        <v>0</v>
      </c>
      <c r="CF167" s="28">
        <v>0</v>
      </c>
      <c r="CG167" s="28">
        <v>0</v>
      </c>
      <c r="CH167" s="28">
        <v>0</v>
      </c>
      <c r="CI167" s="28">
        <v>0</v>
      </c>
      <c r="CJ167" s="28">
        <v>0</v>
      </c>
      <c r="CK167" s="28">
        <v>0</v>
      </c>
      <c r="CL167" s="28">
        <v>0</v>
      </c>
      <c r="CM167" s="28">
        <v>0</v>
      </c>
      <c r="CN167" s="28">
        <v>0</v>
      </c>
      <c r="CO167" s="28">
        <v>0</v>
      </c>
      <c r="CP167" s="28">
        <v>48348</v>
      </c>
      <c r="CQ167" s="28">
        <v>0</v>
      </c>
      <c r="CR167" s="28">
        <v>0</v>
      </c>
      <c r="CS167" s="28">
        <v>0</v>
      </c>
      <c r="CT167" s="28">
        <v>0</v>
      </c>
      <c r="CU167" s="28">
        <v>0</v>
      </c>
      <c r="CV167" s="28">
        <v>0</v>
      </c>
      <c r="CW167" s="28">
        <v>0</v>
      </c>
      <c r="CX167" s="28">
        <v>0</v>
      </c>
      <c r="CY167" s="28">
        <v>0</v>
      </c>
      <c r="CZ167" s="28">
        <v>0</v>
      </c>
      <c r="DA167" s="28">
        <v>0</v>
      </c>
      <c r="DB167" s="28">
        <v>0</v>
      </c>
      <c r="DC167" s="28">
        <v>0</v>
      </c>
      <c r="DD167" s="28">
        <v>0</v>
      </c>
      <c r="DE167" s="28">
        <v>0</v>
      </c>
      <c r="DF167" s="28">
        <v>0</v>
      </c>
      <c r="DG167" s="28">
        <v>93794</v>
      </c>
      <c r="DH167" s="28">
        <v>0</v>
      </c>
      <c r="DI167" s="28">
        <v>0</v>
      </c>
      <c r="DJ167" s="28">
        <v>0</v>
      </c>
    </row>
    <row r="168" spans="1:114" ht="13.5" customHeight="1" x14ac:dyDescent="0.55000000000000004">
      <c r="A168" s="26" t="s">
        <v>42</v>
      </c>
      <c r="B168" s="27" t="s">
        <v>366</v>
      </c>
      <c r="C168" s="26" t="s">
        <v>367</v>
      </c>
      <c r="D168" s="28">
        <v>189789</v>
      </c>
      <c r="E168" s="28">
        <v>0</v>
      </c>
      <c r="F168" s="28">
        <v>0</v>
      </c>
      <c r="G168" s="28">
        <v>0</v>
      </c>
      <c r="H168" s="28">
        <v>0</v>
      </c>
      <c r="I168" s="28">
        <v>0</v>
      </c>
      <c r="J168" s="29" t="s">
        <v>45</v>
      </c>
      <c r="K168" s="28">
        <v>0</v>
      </c>
      <c r="L168" s="28">
        <v>189789</v>
      </c>
      <c r="M168" s="28">
        <v>15697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9" t="s">
        <v>45</v>
      </c>
      <c r="T168" s="28">
        <v>0</v>
      </c>
      <c r="U168" s="28">
        <v>15697</v>
      </c>
      <c r="V168" s="28">
        <v>205486</v>
      </c>
      <c r="W168" s="28">
        <v>0</v>
      </c>
      <c r="X168" s="28">
        <v>0</v>
      </c>
      <c r="Y168" s="28">
        <v>0</v>
      </c>
      <c r="Z168" s="28">
        <v>0</v>
      </c>
      <c r="AA168" s="28">
        <v>0</v>
      </c>
      <c r="AB168" s="29" t="s">
        <v>45</v>
      </c>
      <c r="AC168" s="28">
        <v>0</v>
      </c>
      <c r="AD168" s="28">
        <v>205486</v>
      </c>
      <c r="AE168" s="28">
        <v>0</v>
      </c>
      <c r="AF168" s="28">
        <v>0</v>
      </c>
      <c r="AG168" s="28">
        <v>0</v>
      </c>
      <c r="AH168" s="28">
        <v>0</v>
      </c>
      <c r="AI168" s="28">
        <v>0</v>
      </c>
      <c r="AJ168" s="28">
        <v>0</v>
      </c>
      <c r="AK168" s="28">
        <v>0</v>
      </c>
      <c r="AL168" s="28">
        <v>47753</v>
      </c>
      <c r="AM168" s="28">
        <v>48172</v>
      </c>
      <c r="AN168" s="28">
        <v>0</v>
      </c>
      <c r="AO168" s="28">
        <v>0</v>
      </c>
      <c r="AP168" s="28">
        <v>0</v>
      </c>
      <c r="AQ168" s="28">
        <v>0</v>
      </c>
      <c r="AR168" s="28">
        <v>0</v>
      </c>
      <c r="AS168" s="28">
        <v>0</v>
      </c>
      <c r="AT168" s="28">
        <v>0</v>
      </c>
      <c r="AU168" s="28">
        <v>0</v>
      </c>
      <c r="AV168" s="28">
        <v>0</v>
      </c>
      <c r="AW168" s="28">
        <v>0</v>
      </c>
      <c r="AX168" s="28">
        <v>48172</v>
      </c>
      <c r="AY168" s="28">
        <v>48172</v>
      </c>
      <c r="AZ168" s="28">
        <v>0</v>
      </c>
      <c r="BA168" s="28">
        <v>0</v>
      </c>
      <c r="BB168" s="28">
        <v>0</v>
      </c>
      <c r="BC168" s="28">
        <v>93864</v>
      </c>
      <c r="BD168" s="28">
        <v>0</v>
      </c>
      <c r="BE168" s="28">
        <v>0</v>
      </c>
      <c r="BF168" s="28">
        <v>48172</v>
      </c>
      <c r="BG168" s="28">
        <v>0</v>
      </c>
      <c r="BH168" s="28">
        <v>0</v>
      </c>
      <c r="BI168" s="28">
        <v>0</v>
      </c>
      <c r="BJ168" s="28">
        <v>0</v>
      </c>
      <c r="BK168" s="28">
        <v>0</v>
      </c>
      <c r="BL168" s="28">
        <v>0</v>
      </c>
      <c r="BM168" s="28">
        <v>0</v>
      </c>
      <c r="BN168" s="28">
        <v>0</v>
      </c>
      <c r="BO168" s="28">
        <v>15697</v>
      </c>
      <c r="BP168" s="28">
        <v>0</v>
      </c>
      <c r="BQ168" s="28">
        <v>0</v>
      </c>
      <c r="BR168" s="28">
        <v>0</v>
      </c>
      <c r="BS168" s="28">
        <v>0</v>
      </c>
      <c r="BT168" s="28">
        <v>0</v>
      </c>
      <c r="BU168" s="28">
        <v>0</v>
      </c>
      <c r="BV168" s="28">
        <v>0</v>
      </c>
      <c r="BW168" s="28">
        <v>0</v>
      </c>
      <c r="BX168" s="28">
        <v>0</v>
      </c>
      <c r="BY168" s="28">
        <v>0</v>
      </c>
      <c r="BZ168" s="28">
        <v>15697</v>
      </c>
      <c r="CA168" s="28">
        <v>15697</v>
      </c>
      <c r="CB168" s="28">
        <v>0</v>
      </c>
      <c r="CC168" s="28">
        <v>0</v>
      </c>
      <c r="CD168" s="28">
        <v>0</v>
      </c>
      <c r="CE168" s="28">
        <v>0</v>
      </c>
      <c r="CF168" s="28">
        <v>0</v>
      </c>
      <c r="CG168" s="28">
        <v>0</v>
      </c>
      <c r="CH168" s="28">
        <v>15697</v>
      </c>
      <c r="CI168" s="28">
        <v>0</v>
      </c>
      <c r="CJ168" s="28">
        <v>0</v>
      </c>
      <c r="CK168" s="28">
        <v>0</v>
      </c>
      <c r="CL168" s="28">
        <v>0</v>
      </c>
      <c r="CM168" s="28">
        <v>0</v>
      </c>
      <c r="CN168" s="28">
        <v>0</v>
      </c>
      <c r="CO168" s="28">
        <v>0</v>
      </c>
      <c r="CP168" s="28">
        <v>47753</v>
      </c>
      <c r="CQ168" s="28">
        <v>63869</v>
      </c>
      <c r="CR168" s="28">
        <v>0</v>
      </c>
      <c r="CS168" s="28">
        <v>0</v>
      </c>
      <c r="CT168" s="28">
        <v>0</v>
      </c>
      <c r="CU168" s="28">
        <v>0</v>
      </c>
      <c r="CV168" s="28">
        <v>0</v>
      </c>
      <c r="CW168" s="28">
        <v>0</v>
      </c>
      <c r="CX168" s="28">
        <v>0</v>
      </c>
      <c r="CY168" s="28">
        <v>0</v>
      </c>
      <c r="CZ168" s="28">
        <v>0</v>
      </c>
      <c r="DA168" s="28">
        <v>0</v>
      </c>
      <c r="DB168" s="28">
        <v>63869</v>
      </c>
      <c r="DC168" s="28">
        <v>63869</v>
      </c>
      <c r="DD168" s="28">
        <v>0</v>
      </c>
      <c r="DE168" s="28">
        <v>0</v>
      </c>
      <c r="DF168" s="28">
        <v>0</v>
      </c>
      <c r="DG168" s="28">
        <v>93864</v>
      </c>
      <c r="DH168" s="28">
        <v>0</v>
      </c>
      <c r="DI168" s="28">
        <v>0</v>
      </c>
      <c r="DJ168" s="28">
        <v>63869</v>
      </c>
    </row>
    <row r="169" spans="1:114" ht="13.5" customHeight="1" x14ac:dyDescent="0.55000000000000004">
      <c r="A169" s="26" t="s">
        <v>42</v>
      </c>
      <c r="B169" s="27" t="s">
        <v>368</v>
      </c>
      <c r="C169" s="26" t="s">
        <v>369</v>
      </c>
      <c r="D169" s="28">
        <v>387742</v>
      </c>
      <c r="E169" s="28">
        <v>51391</v>
      </c>
      <c r="F169" s="28">
        <v>0</v>
      </c>
      <c r="G169" s="28">
        <v>0</v>
      </c>
      <c r="H169" s="28">
        <v>0</v>
      </c>
      <c r="I169" s="28">
        <v>50631</v>
      </c>
      <c r="J169" s="29" t="s">
        <v>45</v>
      </c>
      <c r="K169" s="28">
        <v>760</v>
      </c>
      <c r="L169" s="28">
        <v>336351</v>
      </c>
      <c r="M169" s="28">
        <v>1264</v>
      </c>
      <c r="N169" s="28">
        <v>0</v>
      </c>
      <c r="O169" s="28">
        <v>0</v>
      </c>
      <c r="P169" s="28">
        <v>0</v>
      </c>
      <c r="Q169" s="28">
        <v>0</v>
      </c>
      <c r="R169" s="28">
        <v>0</v>
      </c>
      <c r="S169" s="29" t="s">
        <v>45</v>
      </c>
      <c r="T169" s="28">
        <v>0</v>
      </c>
      <c r="U169" s="28">
        <v>1264</v>
      </c>
      <c r="V169" s="28">
        <v>389006</v>
      </c>
      <c r="W169" s="28">
        <v>51391</v>
      </c>
      <c r="X169" s="28">
        <v>0</v>
      </c>
      <c r="Y169" s="28">
        <v>0</v>
      </c>
      <c r="Z169" s="28">
        <v>0</v>
      </c>
      <c r="AA169" s="28">
        <v>50631</v>
      </c>
      <c r="AB169" s="29" t="s">
        <v>45</v>
      </c>
      <c r="AC169" s="28">
        <v>760</v>
      </c>
      <c r="AD169" s="28">
        <v>337615</v>
      </c>
      <c r="AE169" s="28">
        <v>0</v>
      </c>
      <c r="AF169" s="28">
        <v>0</v>
      </c>
      <c r="AG169" s="28">
        <v>0</v>
      </c>
      <c r="AH169" s="28">
        <v>0</v>
      </c>
      <c r="AI169" s="28">
        <v>0</v>
      </c>
      <c r="AJ169" s="28">
        <v>0</v>
      </c>
      <c r="AK169" s="28">
        <v>0</v>
      </c>
      <c r="AL169" s="28">
        <v>38543</v>
      </c>
      <c r="AM169" s="28">
        <v>270697</v>
      </c>
      <c r="AN169" s="28">
        <v>8573</v>
      </c>
      <c r="AO169" s="28">
        <v>6684</v>
      </c>
      <c r="AP169" s="28">
        <v>1889</v>
      </c>
      <c r="AQ169" s="28">
        <v>0</v>
      </c>
      <c r="AR169" s="28">
        <v>0</v>
      </c>
      <c r="AS169" s="28">
        <v>0</v>
      </c>
      <c r="AT169" s="28">
        <v>0</v>
      </c>
      <c r="AU169" s="28">
        <v>0</v>
      </c>
      <c r="AV169" s="28">
        <v>0</v>
      </c>
      <c r="AW169" s="28">
        <v>0</v>
      </c>
      <c r="AX169" s="28">
        <v>262124</v>
      </c>
      <c r="AY169" s="28">
        <v>251441</v>
      </c>
      <c r="AZ169" s="28">
        <v>10297</v>
      </c>
      <c r="BA169" s="28">
        <v>0</v>
      </c>
      <c r="BB169" s="28">
        <v>386</v>
      </c>
      <c r="BC169" s="28">
        <v>78502</v>
      </c>
      <c r="BD169" s="28">
        <v>0</v>
      </c>
      <c r="BE169" s="28">
        <v>0</v>
      </c>
      <c r="BF169" s="28">
        <v>270697</v>
      </c>
      <c r="BG169" s="28">
        <v>0</v>
      </c>
      <c r="BH169" s="28">
        <v>0</v>
      </c>
      <c r="BI169" s="28">
        <v>0</v>
      </c>
      <c r="BJ169" s="28">
        <v>0</v>
      </c>
      <c r="BK169" s="28">
        <v>0</v>
      </c>
      <c r="BL169" s="28">
        <v>0</v>
      </c>
      <c r="BM169" s="28">
        <v>0</v>
      </c>
      <c r="BN169" s="28">
        <v>0</v>
      </c>
      <c r="BO169" s="28">
        <v>1264</v>
      </c>
      <c r="BP169" s="28">
        <v>1264</v>
      </c>
      <c r="BQ169" s="28">
        <v>1264</v>
      </c>
      <c r="BR169" s="28">
        <v>0</v>
      </c>
      <c r="BS169" s="28">
        <v>0</v>
      </c>
      <c r="BT169" s="28">
        <v>0</v>
      </c>
      <c r="BU169" s="28">
        <v>0</v>
      </c>
      <c r="BV169" s="28">
        <v>0</v>
      </c>
      <c r="BW169" s="28">
        <v>0</v>
      </c>
      <c r="BX169" s="28">
        <v>0</v>
      </c>
      <c r="BY169" s="28">
        <v>0</v>
      </c>
      <c r="BZ169" s="28">
        <v>0</v>
      </c>
      <c r="CA169" s="28">
        <v>0</v>
      </c>
      <c r="CB169" s="28">
        <v>0</v>
      </c>
      <c r="CC169" s="28">
        <v>0</v>
      </c>
      <c r="CD169" s="28">
        <v>0</v>
      </c>
      <c r="CE169" s="28">
        <v>0</v>
      </c>
      <c r="CF169" s="28">
        <v>0</v>
      </c>
      <c r="CG169" s="28">
        <v>0</v>
      </c>
      <c r="CH169" s="28">
        <v>1264</v>
      </c>
      <c r="CI169" s="28">
        <v>0</v>
      </c>
      <c r="CJ169" s="28">
        <v>0</v>
      </c>
      <c r="CK169" s="28">
        <v>0</v>
      </c>
      <c r="CL169" s="28">
        <v>0</v>
      </c>
      <c r="CM169" s="28">
        <v>0</v>
      </c>
      <c r="CN169" s="28">
        <v>0</v>
      </c>
      <c r="CO169" s="28">
        <v>0</v>
      </c>
      <c r="CP169" s="28">
        <v>38543</v>
      </c>
      <c r="CQ169" s="28">
        <v>271961</v>
      </c>
      <c r="CR169" s="28">
        <v>9837</v>
      </c>
      <c r="CS169" s="28">
        <v>7948</v>
      </c>
      <c r="CT169" s="28">
        <v>1889</v>
      </c>
      <c r="CU169" s="28">
        <v>0</v>
      </c>
      <c r="CV169" s="28">
        <v>0</v>
      </c>
      <c r="CW169" s="28">
        <v>0</v>
      </c>
      <c r="CX169" s="28">
        <v>0</v>
      </c>
      <c r="CY169" s="28">
        <v>0</v>
      </c>
      <c r="CZ169" s="28">
        <v>0</v>
      </c>
      <c r="DA169" s="28">
        <v>0</v>
      </c>
      <c r="DB169" s="28">
        <v>262124</v>
      </c>
      <c r="DC169" s="28">
        <v>251441</v>
      </c>
      <c r="DD169" s="28">
        <v>10297</v>
      </c>
      <c r="DE169" s="28">
        <v>0</v>
      </c>
      <c r="DF169" s="28">
        <v>386</v>
      </c>
      <c r="DG169" s="28">
        <v>78502</v>
      </c>
      <c r="DH169" s="28">
        <v>0</v>
      </c>
      <c r="DI169" s="28">
        <v>0</v>
      </c>
      <c r="DJ169" s="28">
        <v>271961</v>
      </c>
    </row>
    <row r="170" spans="1:114" ht="13.5" customHeight="1" x14ac:dyDescent="0.55000000000000004">
      <c r="A170" s="26" t="s">
        <v>42</v>
      </c>
      <c r="B170" s="27" t="s">
        <v>370</v>
      </c>
      <c r="C170" s="26" t="s">
        <v>371</v>
      </c>
      <c r="D170" s="28">
        <v>142469</v>
      </c>
      <c r="E170" s="28">
        <v>12771</v>
      </c>
      <c r="F170" s="28">
        <v>0</v>
      </c>
      <c r="G170" s="28">
        <v>0</v>
      </c>
      <c r="H170" s="28">
        <v>0</v>
      </c>
      <c r="I170" s="28">
        <v>12421</v>
      </c>
      <c r="J170" s="29" t="s">
        <v>45</v>
      </c>
      <c r="K170" s="28">
        <v>350</v>
      </c>
      <c r="L170" s="28">
        <v>129698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8">
        <v>0</v>
      </c>
      <c r="S170" s="29" t="s">
        <v>45</v>
      </c>
      <c r="T170" s="28">
        <v>0</v>
      </c>
      <c r="U170" s="28">
        <v>0</v>
      </c>
      <c r="V170" s="28">
        <v>142469</v>
      </c>
      <c r="W170" s="28">
        <v>12771</v>
      </c>
      <c r="X170" s="28">
        <v>0</v>
      </c>
      <c r="Y170" s="28">
        <v>0</v>
      </c>
      <c r="Z170" s="28">
        <v>0</v>
      </c>
      <c r="AA170" s="28">
        <v>12421</v>
      </c>
      <c r="AB170" s="29" t="s">
        <v>45</v>
      </c>
      <c r="AC170" s="28">
        <v>350</v>
      </c>
      <c r="AD170" s="28">
        <v>129698</v>
      </c>
      <c r="AE170" s="28">
        <v>0</v>
      </c>
      <c r="AF170" s="28">
        <v>0</v>
      </c>
      <c r="AG170" s="28">
        <v>0</v>
      </c>
      <c r="AH170" s="28">
        <v>0</v>
      </c>
      <c r="AI170" s="28">
        <v>0</v>
      </c>
      <c r="AJ170" s="28">
        <v>0</v>
      </c>
      <c r="AK170" s="28">
        <v>0</v>
      </c>
      <c r="AL170" s="28">
        <v>7727</v>
      </c>
      <c r="AM170" s="28">
        <v>118415</v>
      </c>
      <c r="AN170" s="28">
        <v>0</v>
      </c>
      <c r="AO170" s="28">
        <v>0</v>
      </c>
      <c r="AP170" s="28">
        <v>0</v>
      </c>
      <c r="AQ170" s="28">
        <v>0</v>
      </c>
      <c r="AR170" s="28">
        <v>0</v>
      </c>
      <c r="AS170" s="28">
        <v>7459</v>
      </c>
      <c r="AT170" s="28">
        <v>3606</v>
      </c>
      <c r="AU170" s="28">
        <v>782</v>
      </c>
      <c r="AV170" s="28">
        <v>3071</v>
      </c>
      <c r="AW170" s="28">
        <v>0</v>
      </c>
      <c r="AX170" s="28">
        <v>110956</v>
      </c>
      <c r="AY170" s="28">
        <v>98450</v>
      </c>
      <c r="AZ170" s="28">
        <v>601</v>
      </c>
      <c r="BA170" s="28">
        <v>410</v>
      </c>
      <c r="BB170" s="28">
        <v>11495</v>
      </c>
      <c r="BC170" s="28">
        <v>16327</v>
      </c>
      <c r="BD170" s="28">
        <v>0</v>
      </c>
      <c r="BE170" s="28">
        <v>0</v>
      </c>
      <c r="BF170" s="28">
        <v>118415</v>
      </c>
      <c r="BG170" s="28">
        <v>0</v>
      </c>
      <c r="BH170" s="28">
        <v>0</v>
      </c>
      <c r="BI170" s="28">
        <v>0</v>
      </c>
      <c r="BJ170" s="28">
        <v>0</v>
      </c>
      <c r="BK170" s="28">
        <v>0</v>
      </c>
      <c r="BL170" s="28">
        <v>0</v>
      </c>
      <c r="BM170" s="28">
        <v>0</v>
      </c>
      <c r="BN170" s="28">
        <v>0</v>
      </c>
      <c r="BO170" s="28">
        <v>0</v>
      </c>
      <c r="BP170" s="28">
        <v>0</v>
      </c>
      <c r="BQ170" s="28">
        <v>0</v>
      </c>
      <c r="BR170" s="28">
        <v>0</v>
      </c>
      <c r="BS170" s="28">
        <v>0</v>
      </c>
      <c r="BT170" s="28">
        <v>0</v>
      </c>
      <c r="BU170" s="28">
        <v>0</v>
      </c>
      <c r="BV170" s="28">
        <v>0</v>
      </c>
      <c r="BW170" s="28">
        <v>0</v>
      </c>
      <c r="BX170" s="28">
        <v>0</v>
      </c>
      <c r="BY170" s="28">
        <v>0</v>
      </c>
      <c r="BZ170" s="28">
        <v>0</v>
      </c>
      <c r="CA170" s="28">
        <v>0</v>
      </c>
      <c r="CB170" s="28">
        <v>0</v>
      </c>
      <c r="CC170" s="28">
        <v>0</v>
      </c>
      <c r="CD170" s="28">
        <v>0</v>
      </c>
      <c r="CE170" s="28">
        <v>0</v>
      </c>
      <c r="CF170" s="28">
        <v>0</v>
      </c>
      <c r="CG170" s="28">
        <v>0</v>
      </c>
      <c r="CH170" s="28">
        <v>0</v>
      </c>
      <c r="CI170" s="28">
        <v>0</v>
      </c>
      <c r="CJ170" s="28">
        <v>0</v>
      </c>
      <c r="CK170" s="28">
        <v>0</v>
      </c>
      <c r="CL170" s="28">
        <v>0</v>
      </c>
      <c r="CM170" s="28">
        <v>0</v>
      </c>
      <c r="CN170" s="28">
        <v>0</v>
      </c>
      <c r="CO170" s="28">
        <v>0</v>
      </c>
      <c r="CP170" s="28">
        <v>7727</v>
      </c>
      <c r="CQ170" s="28">
        <v>118415</v>
      </c>
      <c r="CR170" s="28">
        <v>0</v>
      </c>
      <c r="CS170" s="28">
        <v>0</v>
      </c>
      <c r="CT170" s="28">
        <v>0</v>
      </c>
      <c r="CU170" s="28">
        <v>0</v>
      </c>
      <c r="CV170" s="28">
        <v>0</v>
      </c>
      <c r="CW170" s="28">
        <v>7459</v>
      </c>
      <c r="CX170" s="28">
        <v>3606</v>
      </c>
      <c r="CY170" s="28">
        <v>782</v>
      </c>
      <c r="CZ170" s="28">
        <v>3071</v>
      </c>
      <c r="DA170" s="28">
        <v>0</v>
      </c>
      <c r="DB170" s="28">
        <v>110956</v>
      </c>
      <c r="DC170" s="28">
        <v>98450</v>
      </c>
      <c r="DD170" s="28">
        <v>601</v>
      </c>
      <c r="DE170" s="28">
        <v>410</v>
      </c>
      <c r="DF170" s="28">
        <v>11495</v>
      </c>
      <c r="DG170" s="28">
        <v>16327</v>
      </c>
      <c r="DH170" s="28">
        <v>0</v>
      </c>
      <c r="DI170" s="28">
        <v>0</v>
      </c>
      <c r="DJ170" s="28">
        <v>118415</v>
      </c>
    </row>
    <row r="171" spans="1:114" ht="13.5" customHeight="1" x14ac:dyDescent="0.55000000000000004">
      <c r="A171" s="26" t="s">
        <v>42</v>
      </c>
      <c r="B171" s="27" t="s">
        <v>372</v>
      </c>
      <c r="C171" s="26" t="s">
        <v>373</v>
      </c>
      <c r="D171" s="28">
        <v>69366</v>
      </c>
      <c r="E171" s="28">
        <v>0</v>
      </c>
      <c r="F171" s="28">
        <v>0</v>
      </c>
      <c r="G171" s="28">
        <v>0</v>
      </c>
      <c r="H171" s="28">
        <v>0</v>
      </c>
      <c r="I171" s="28">
        <v>0</v>
      </c>
      <c r="J171" s="29" t="s">
        <v>45</v>
      </c>
      <c r="K171" s="28">
        <v>0</v>
      </c>
      <c r="L171" s="28">
        <v>69366</v>
      </c>
      <c r="M171" s="28">
        <v>0</v>
      </c>
      <c r="N171" s="28">
        <v>0</v>
      </c>
      <c r="O171" s="28">
        <v>0</v>
      </c>
      <c r="P171" s="28">
        <v>0</v>
      </c>
      <c r="Q171" s="28">
        <v>0</v>
      </c>
      <c r="R171" s="28">
        <v>0</v>
      </c>
      <c r="S171" s="29" t="s">
        <v>45</v>
      </c>
      <c r="T171" s="28">
        <v>0</v>
      </c>
      <c r="U171" s="28">
        <v>0</v>
      </c>
      <c r="V171" s="28">
        <v>69366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9" t="s">
        <v>45</v>
      </c>
      <c r="AC171" s="28">
        <v>0</v>
      </c>
      <c r="AD171" s="28">
        <v>69366</v>
      </c>
      <c r="AE171" s="28">
        <v>0</v>
      </c>
      <c r="AF171" s="28">
        <v>0</v>
      </c>
      <c r="AG171" s="28">
        <v>0</v>
      </c>
      <c r="AH171" s="28">
        <v>0</v>
      </c>
      <c r="AI171" s="28">
        <v>0</v>
      </c>
      <c r="AJ171" s="28">
        <v>0</v>
      </c>
      <c r="AK171" s="28">
        <v>0</v>
      </c>
      <c r="AL171" s="28">
        <v>4076</v>
      </c>
      <c r="AM171" s="28">
        <v>48802</v>
      </c>
      <c r="AN171" s="28">
        <v>0</v>
      </c>
      <c r="AO171" s="28">
        <v>0</v>
      </c>
      <c r="AP171" s="28">
        <v>0</v>
      </c>
      <c r="AQ171" s="28">
        <v>0</v>
      </c>
      <c r="AR171" s="28">
        <v>0</v>
      </c>
      <c r="AS171" s="28">
        <v>48802</v>
      </c>
      <c r="AT171" s="28">
        <v>48802</v>
      </c>
      <c r="AU171" s="28">
        <v>0</v>
      </c>
      <c r="AV171" s="28">
        <v>0</v>
      </c>
      <c r="AW171" s="28">
        <v>0</v>
      </c>
      <c r="AX171" s="28">
        <v>0</v>
      </c>
      <c r="AY171" s="28">
        <v>0</v>
      </c>
      <c r="AZ171" s="28">
        <v>0</v>
      </c>
      <c r="BA171" s="28">
        <v>0</v>
      </c>
      <c r="BB171" s="28">
        <v>0</v>
      </c>
      <c r="BC171" s="28">
        <v>9806</v>
      </c>
      <c r="BD171" s="28">
        <v>0</v>
      </c>
      <c r="BE171" s="28">
        <v>6682</v>
      </c>
      <c r="BF171" s="28">
        <v>55484</v>
      </c>
      <c r="BG171" s="28">
        <v>0</v>
      </c>
      <c r="BH171" s="28">
        <v>0</v>
      </c>
      <c r="BI171" s="28">
        <v>0</v>
      </c>
      <c r="BJ171" s="28">
        <v>0</v>
      </c>
      <c r="BK171" s="28">
        <v>0</v>
      </c>
      <c r="BL171" s="28">
        <v>0</v>
      </c>
      <c r="BM171" s="28">
        <v>0</v>
      </c>
      <c r="BN171" s="28">
        <v>0</v>
      </c>
      <c r="BO171" s="28">
        <v>0</v>
      </c>
      <c r="BP171" s="28">
        <v>0</v>
      </c>
      <c r="BQ171" s="28">
        <v>0</v>
      </c>
      <c r="BR171" s="28">
        <v>0</v>
      </c>
      <c r="BS171" s="28">
        <v>0</v>
      </c>
      <c r="BT171" s="28">
        <v>0</v>
      </c>
      <c r="BU171" s="28">
        <v>0</v>
      </c>
      <c r="BV171" s="28">
        <v>0</v>
      </c>
      <c r="BW171" s="28">
        <v>0</v>
      </c>
      <c r="BX171" s="28">
        <v>0</v>
      </c>
      <c r="BY171" s="28">
        <v>0</v>
      </c>
      <c r="BZ171" s="28">
        <v>0</v>
      </c>
      <c r="CA171" s="28">
        <v>0</v>
      </c>
      <c r="CB171" s="28">
        <v>0</v>
      </c>
      <c r="CC171" s="28">
        <v>0</v>
      </c>
      <c r="CD171" s="28">
        <v>0</v>
      </c>
      <c r="CE171" s="28">
        <v>0</v>
      </c>
      <c r="CF171" s="28">
        <v>0</v>
      </c>
      <c r="CG171" s="28">
        <v>0</v>
      </c>
      <c r="CH171" s="28">
        <v>0</v>
      </c>
      <c r="CI171" s="28">
        <v>0</v>
      </c>
      <c r="CJ171" s="28">
        <v>0</v>
      </c>
      <c r="CK171" s="28">
        <v>0</v>
      </c>
      <c r="CL171" s="28">
        <v>0</v>
      </c>
      <c r="CM171" s="28">
        <v>0</v>
      </c>
      <c r="CN171" s="28">
        <v>0</v>
      </c>
      <c r="CO171" s="28">
        <v>0</v>
      </c>
      <c r="CP171" s="28">
        <v>4076</v>
      </c>
      <c r="CQ171" s="28">
        <v>48802</v>
      </c>
      <c r="CR171" s="28">
        <v>0</v>
      </c>
      <c r="CS171" s="28">
        <v>0</v>
      </c>
      <c r="CT171" s="28">
        <v>0</v>
      </c>
      <c r="CU171" s="28">
        <v>0</v>
      </c>
      <c r="CV171" s="28">
        <v>0</v>
      </c>
      <c r="CW171" s="28">
        <v>48802</v>
      </c>
      <c r="CX171" s="28">
        <v>48802</v>
      </c>
      <c r="CY171" s="28">
        <v>0</v>
      </c>
      <c r="CZ171" s="28">
        <v>0</v>
      </c>
      <c r="DA171" s="28">
        <v>0</v>
      </c>
      <c r="DB171" s="28">
        <v>0</v>
      </c>
      <c r="DC171" s="28">
        <v>0</v>
      </c>
      <c r="DD171" s="28">
        <v>0</v>
      </c>
      <c r="DE171" s="28">
        <v>0</v>
      </c>
      <c r="DF171" s="28">
        <v>0</v>
      </c>
      <c r="DG171" s="28">
        <v>9806</v>
      </c>
      <c r="DH171" s="28">
        <v>0</v>
      </c>
      <c r="DI171" s="28">
        <v>6682</v>
      </c>
      <c r="DJ171" s="28">
        <v>55484</v>
      </c>
    </row>
    <row r="172" spans="1:114" ht="13.5" customHeight="1" x14ac:dyDescent="0.55000000000000004">
      <c r="A172" s="26" t="s">
        <v>42</v>
      </c>
      <c r="B172" s="27" t="s">
        <v>374</v>
      </c>
      <c r="C172" s="26" t="s">
        <v>375</v>
      </c>
      <c r="D172" s="28">
        <v>136996</v>
      </c>
      <c r="E172" s="28">
        <v>17021</v>
      </c>
      <c r="F172" s="28">
        <v>0</v>
      </c>
      <c r="G172" s="28">
        <v>0</v>
      </c>
      <c r="H172" s="28">
        <v>0</v>
      </c>
      <c r="I172" s="28">
        <v>16971</v>
      </c>
      <c r="J172" s="29" t="s">
        <v>45</v>
      </c>
      <c r="K172" s="28">
        <v>50</v>
      </c>
      <c r="L172" s="28">
        <v>119975</v>
      </c>
      <c r="M172" s="28">
        <v>1103</v>
      </c>
      <c r="N172" s="28">
        <v>20</v>
      </c>
      <c r="O172" s="28">
        <v>0</v>
      </c>
      <c r="P172" s="28">
        <v>0</v>
      </c>
      <c r="Q172" s="28">
        <v>0</v>
      </c>
      <c r="R172" s="28">
        <v>0</v>
      </c>
      <c r="S172" s="29" t="s">
        <v>45</v>
      </c>
      <c r="T172" s="28">
        <v>20</v>
      </c>
      <c r="U172" s="28">
        <v>1083</v>
      </c>
      <c r="V172" s="28">
        <v>138099</v>
      </c>
      <c r="W172" s="28">
        <v>17041</v>
      </c>
      <c r="X172" s="28">
        <v>0</v>
      </c>
      <c r="Y172" s="28">
        <v>0</v>
      </c>
      <c r="Z172" s="28">
        <v>0</v>
      </c>
      <c r="AA172" s="28">
        <v>16971</v>
      </c>
      <c r="AB172" s="29" t="s">
        <v>45</v>
      </c>
      <c r="AC172" s="28">
        <v>70</v>
      </c>
      <c r="AD172" s="28">
        <v>121058</v>
      </c>
      <c r="AE172" s="28">
        <v>0</v>
      </c>
      <c r="AF172" s="28">
        <v>0</v>
      </c>
      <c r="AG172" s="28">
        <v>0</v>
      </c>
      <c r="AH172" s="28">
        <v>0</v>
      </c>
      <c r="AI172" s="28">
        <v>0</v>
      </c>
      <c r="AJ172" s="28">
        <v>0</v>
      </c>
      <c r="AK172" s="28">
        <v>0</v>
      </c>
      <c r="AL172" s="28">
        <v>3242</v>
      </c>
      <c r="AM172" s="28">
        <v>120137</v>
      </c>
      <c r="AN172" s="28">
        <v>14186</v>
      </c>
      <c r="AO172" s="28">
        <v>14186</v>
      </c>
      <c r="AP172" s="28">
        <v>0</v>
      </c>
      <c r="AQ172" s="28">
        <v>0</v>
      </c>
      <c r="AR172" s="28">
        <v>0</v>
      </c>
      <c r="AS172" s="28">
        <v>0</v>
      </c>
      <c r="AT172" s="28">
        <v>0</v>
      </c>
      <c r="AU172" s="28">
        <v>0</v>
      </c>
      <c r="AV172" s="28">
        <v>0</v>
      </c>
      <c r="AW172" s="28">
        <v>0</v>
      </c>
      <c r="AX172" s="28">
        <v>105951</v>
      </c>
      <c r="AY172" s="28">
        <v>72600</v>
      </c>
      <c r="AZ172" s="28">
        <v>32318</v>
      </c>
      <c r="BA172" s="28">
        <v>0</v>
      </c>
      <c r="BB172" s="28">
        <v>1033</v>
      </c>
      <c r="BC172" s="28">
        <v>13617</v>
      </c>
      <c r="BD172" s="28">
        <v>0</v>
      </c>
      <c r="BE172" s="28">
        <v>0</v>
      </c>
      <c r="BF172" s="28">
        <v>120137</v>
      </c>
      <c r="BG172" s="28">
        <v>0</v>
      </c>
      <c r="BH172" s="28">
        <v>0</v>
      </c>
      <c r="BI172" s="28">
        <v>0</v>
      </c>
      <c r="BJ172" s="28">
        <v>0</v>
      </c>
      <c r="BK172" s="28">
        <v>0</v>
      </c>
      <c r="BL172" s="28">
        <v>0</v>
      </c>
      <c r="BM172" s="28">
        <v>0</v>
      </c>
      <c r="BN172" s="28">
        <v>0</v>
      </c>
      <c r="BO172" s="28">
        <v>1103</v>
      </c>
      <c r="BP172" s="28">
        <v>0</v>
      </c>
      <c r="BQ172" s="28">
        <v>0</v>
      </c>
      <c r="BR172" s="28">
        <v>0</v>
      </c>
      <c r="BS172" s="28">
        <v>0</v>
      </c>
      <c r="BT172" s="28">
        <v>0</v>
      </c>
      <c r="BU172" s="28">
        <v>1103</v>
      </c>
      <c r="BV172" s="28">
        <v>1103</v>
      </c>
      <c r="BW172" s="28">
        <v>0</v>
      </c>
      <c r="BX172" s="28">
        <v>0</v>
      </c>
      <c r="BY172" s="28">
        <v>0</v>
      </c>
      <c r="BZ172" s="28">
        <v>0</v>
      </c>
      <c r="CA172" s="28">
        <v>0</v>
      </c>
      <c r="CB172" s="28">
        <v>0</v>
      </c>
      <c r="CC172" s="28">
        <v>0</v>
      </c>
      <c r="CD172" s="28">
        <v>0</v>
      </c>
      <c r="CE172" s="28">
        <v>0</v>
      </c>
      <c r="CF172" s="28">
        <v>0</v>
      </c>
      <c r="CG172" s="28">
        <v>0</v>
      </c>
      <c r="CH172" s="28">
        <v>1103</v>
      </c>
      <c r="CI172" s="28">
        <v>0</v>
      </c>
      <c r="CJ172" s="28">
        <v>0</v>
      </c>
      <c r="CK172" s="28">
        <v>0</v>
      </c>
      <c r="CL172" s="28">
        <v>0</v>
      </c>
      <c r="CM172" s="28">
        <v>0</v>
      </c>
      <c r="CN172" s="28">
        <v>0</v>
      </c>
      <c r="CO172" s="28">
        <v>0</v>
      </c>
      <c r="CP172" s="28">
        <v>3242</v>
      </c>
      <c r="CQ172" s="28">
        <v>121240</v>
      </c>
      <c r="CR172" s="28">
        <v>14186</v>
      </c>
      <c r="CS172" s="28">
        <v>14186</v>
      </c>
      <c r="CT172" s="28">
        <v>0</v>
      </c>
      <c r="CU172" s="28">
        <v>0</v>
      </c>
      <c r="CV172" s="28">
        <v>0</v>
      </c>
      <c r="CW172" s="28">
        <v>1103</v>
      </c>
      <c r="CX172" s="28">
        <v>1103</v>
      </c>
      <c r="CY172" s="28">
        <v>0</v>
      </c>
      <c r="CZ172" s="28">
        <v>0</v>
      </c>
      <c r="DA172" s="28">
        <v>0</v>
      </c>
      <c r="DB172" s="28">
        <v>105951</v>
      </c>
      <c r="DC172" s="28">
        <v>72600</v>
      </c>
      <c r="DD172" s="28">
        <v>32318</v>
      </c>
      <c r="DE172" s="28">
        <v>0</v>
      </c>
      <c r="DF172" s="28">
        <v>1033</v>
      </c>
      <c r="DG172" s="28">
        <v>13617</v>
      </c>
      <c r="DH172" s="28">
        <v>0</v>
      </c>
      <c r="DI172" s="28">
        <v>0</v>
      </c>
      <c r="DJ172" s="28">
        <v>121240</v>
      </c>
    </row>
    <row r="173" spans="1:114" ht="13.5" customHeight="1" x14ac:dyDescent="0.55000000000000004">
      <c r="A173" s="26" t="s">
        <v>42</v>
      </c>
      <c r="B173" s="27" t="s">
        <v>376</v>
      </c>
      <c r="C173" s="26" t="s">
        <v>377</v>
      </c>
      <c r="D173" s="28">
        <v>180418</v>
      </c>
      <c r="E173" s="28">
        <v>27194</v>
      </c>
      <c r="F173" s="28">
        <v>0</v>
      </c>
      <c r="G173" s="28">
        <v>0</v>
      </c>
      <c r="H173" s="28">
        <v>0</v>
      </c>
      <c r="I173" s="28">
        <v>20647</v>
      </c>
      <c r="J173" s="29" t="s">
        <v>45</v>
      </c>
      <c r="K173" s="28">
        <v>6547</v>
      </c>
      <c r="L173" s="28">
        <v>153224</v>
      </c>
      <c r="M173" s="28">
        <v>12523</v>
      </c>
      <c r="N173" s="28">
        <v>60</v>
      </c>
      <c r="O173" s="28">
        <v>0</v>
      </c>
      <c r="P173" s="28">
        <v>0</v>
      </c>
      <c r="Q173" s="28">
        <v>0</v>
      </c>
      <c r="R173" s="28">
        <v>0</v>
      </c>
      <c r="S173" s="29" t="s">
        <v>45</v>
      </c>
      <c r="T173" s="28">
        <v>60</v>
      </c>
      <c r="U173" s="28">
        <v>12463</v>
      </c>
      <c r="V173" s="28">
        <v>192941</v>
      </c>
      <c r="W173" s="28">
        <v>27254</v>
      </c>
      <c r="X173" s="28">
        <v>0</v>
      </c>
      <c r="Y173" s="28">
        <v>0</v>
      </c>
      <c r="Z173" s="28">
        <v>0</v>
      </c>
      <c r="AA173" s="28">
        <v>20647</v>
      </c>
      <c r="AB173" s="29" t="s">
        <v>45</v>
      </c>
      <c r="AC173" s="28">
        <v>6607</v>
      </c>
      <c r="AD173" s="28">
        <v>165687</v>
      </c>
      <c r="AE173" s="28">
        <v>0</v>
      </c>
      <c r="AF173" s="28">
        <v>0</v>
      </c>
      <c r="AG173" s="28">
        <v>0</v>
      </c>
      <c r="AH173" s="28">
        <v>0</v>
      </c>
      <c r="AI173" s="28">
        <v>0</v>
      </c>
      <c r="AJ173" s="28">
        <v>0</v>
      </c>
      <c r="AK173" s="28">
        <v>0</v>
      </c>
      <c r="AL173" s="28">
        <v>3570</v>
      </c>
      <c r="AM173" s="28">
        <v>150706</v>
      </c>
      <c r="AN173" s="28">
        <v>10113</v>
      </c>
      <c r="AO173" s="28">
        <v>8859</v>
      </c>
      <c r="AP173" s="28">
        <v>1254</v>
      </c>
      <c r="AQ173" s="28">
        <v>0</v>
      </c>
      <c r="AR173" s="28">
        <v>0</v>
      </c>
      <c r="AS173" s="28">
        <v>17401</v>
      </c>
      <c r="AT173" s="28">
        <v>4951</v>
      </c>
      <c r="AU173" s="28">
        <v>9096</v>
      </c>
      <c r="AV173" s="28">
        <v>3354</v>
      </c>
      <c r="AW173" s="28">
        <v>1624</v>
      </c>
      <c r="AX173" s="28">
        <v>121568</v>
      </c>
      <c r="AY173" s="28">
        <v>63136</v>
      </c>
      <c r="AZ173" s="28">
        <v>39158</v>
      </c>
      <c r="BA173" s="28">
        <v>17843</v>
      </c>
      <c r="BB173" s="28">
        <v>1431</v>
      </c>
      <c r="BC173" s="28">
        <v>15060</v>
      </c>
      <c r="BD173" s="28">
        <v>0</v>
      </c>
      <c r="BE173" s="28">
        <v>11082</v>
      </c>
      <c r="BF173" s="28">
        <v>161788</v>
      </c>
      <c r="BG173" s="28">
        <v>0</v>
      </c>
      <c r="BH173" s="28">
        <v>0</v>
      </c>
      <c r="BI173" s="28">
        <v>0</v>
      </c>
      <c r="BJ173" s="28">
        <v>0</v>
      </c>
      <c r="BK173" s="28">
        <v>0</v>
      </c>
      <c r="BL173" s="28">
        <v>0</v>
      </c>
      <c r="BM173" s="28">
        <v>0</v>
      </c>
      <c r="BN173" s="28">
        <v>0</v>
      </c>
      <c r="BO173" s="28">
        <v>12429</v>
      </c>
      <c r="BP173" s="28">
        <v>0</v>
      </c>
      <c r="BQ173" s="28">
        <v>0</v>
      </c>
      <c r="BR173" s="28">
        <v>0</v>
      </c>
      <c r="BS173" s="28">
        <v>0</v>
      </c>
      <c r="BT173" s="28">
        <v>0</v>
      </c>
      <c r="BU173" s="28">
        <v>259</v>
      </c>
      <c r="BV173" s="28">
        <v>259</v>
      </c>
      <c r="BW173" s="28">
        <v>0</v>
      </c>
      <c r="BX173" s="28">
        <v>0</v>
      </c>
      <c r="BY173" s="28">
        <v>0</v>
      </c>
      <c r="BZ173" s="28">
        <v>12170</v>
      </c>
      <c r="CA173" s="28">
        <v>12170</v>
      </c>
      <c r="CB173" s="28">
        <v>0</v>
      </c>
      <c r="CC173" s="28">
        <v>0</v>
      </c>
      <c r="CD173" s="28">
        <v>0</v>
      </c>
      <c r="CE173" s="28">
        <v>0</v>
      </c>
      <c r="CF173" s="28">
        <v>0</v>
      </c>
      <c r="CG173" s="28">
        <v>94</v>
      </c>
      <c r="CH173" s="28">
        <v>12523</v>
      </c>
      <c r="CI173" s="28">
        <v>0</v>
      </c>
      <c r="CJ173" s="28">
        <v>0</v>
      </c>
      <c r="CK173" s="28">
        <v>0</v>
      </c>
      <c r="CL173" s="28">
        <v>0</v>
      </c>
      <c r="CM173" s="28">
        <v>0</v>
      </c>
      <c r="CN173" s="28">
        <v>0</v>
      </c>
      <c r="CO173" s="28">
        <v>0</v>
      </c>
      <c r="CP173" s="28">
        <v>3570</v>
      </c>
      <c r="CQ173" s="28">
        <v>163135</v>
      </c>
      <c r="CR173" s="28">
        <v>10113</v>
      </c>
      <c r="CS173" s="28">
        <v>8859</v>
      </c>
      <c r="CT173" s="28">
        <v>1254</v>
      </c>
      <c r="CU173" s="28">
        <v>0</v>
      </c>
      <c r="CV173" s="28">
        <v>0</v>
      </c>
      <c r="CW173" s="28">
        <v>17660</v>
      </c>
      <c r="CX173" s="28">
        <v>5210</v>
      </c>
      <c r="CY173" s="28">
        <v>9096</v>
      </c>
      <c r="CZ173" s="28">
        <v>3354</v>
      </c>
      <c r="DA173" s="28">
        <v>1624</v>
      </c>
      <c r="DB173" s="28">
        <v>133738</v>
      </c>
      <c r="DC173" s="28">
        <v>75306</v>
      </c>
      <c r="DD173" s="28">
        <v>39158</v>
      </c>
      <c r="DE173" s="28">
        <v>17843</v>
      </c>
      <c r="DF173" s="28">
        <v>1431</v>
      </c>
      <c r="DG173" s="28">
        <v>15060</v>
      </c>
      <c r="DH173" s="28">
        <v>0</v>
      </c>
      <c r="DI173" s="28">
        <v>11176</v>
      </c>
      <c r="DJ173" s="28">
        <v>174311</v>
      </c>
    </row>
    <row r="174" spans="1:114" ht="13.5" customHeight="1" x14ac:dyDescent="0.55000000000000004">
      <c r="A174" s="26" t="s">
        <v>42</v>
      </c>
      <c r="B174" s="27" t="s">
        <v>378</v>
      </c>
      <c r="C174" s="26" t="s">
        <v>379</v>
      </c>
      <c r="D174" s="28">
        <v>65204</v>
      </c>
      <c r="E174" s="28">
        <v>7206</v>
      </c>
      <c r="F174" s="28">
        <v>0</v>
      </c>
      <c r="G174" s="28">
        <v>0</v>
      </c>
      <c r="H174" s="28">
        <v>0</v>
      </c>
      <c r="I174" s="28">
        <v>7206</v>
      </c>
      <c r="J174" s="29" t="s">
        <v>45</v>
      </c>
      <c r="K174" s="28">
        <v>0</v>
      </c>
      <c r="L174" s="28">
        <v>57998</v>
      </c>
      <c r="M174" s="28">
        <v>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9" t="s">
        <v>45</v>
      </c>
      <c r="T174" s="28">
        <v>0</v>
      </c>
      <c r="U174" s="28">
        <v>0</v>
      </c>
      <c r="V174" s="28">
        <v>65204</v>
      </c>
      <c r="W174" s="28">
        <v>7206</v>
      </c>
      <c r="X174" s="28">
        <v>0</v>
      </c>
      <c r="Y174" s="28">
        <v>0</v>
      </c>
      <c r="Z174" s="28">
        <v>0</v>
      </c>
      <c r="AA174" s="28">
        <v>7206</v>
      </c>
      <c r="AB174" s="29" t="s">
        <v>45</v>
      </c>
      <c r="AC174" s="28">
        <v>0</v>
      </c>
      <c r="AD174" s="28">
        <v>57998</v>
      </c>
      <c r="AE174" s="28">
        <v>0</v>
      </c>
      <c r="AF174" s="28">
        <v>0</v>
      </c>
      <c r="AG174" s="28">
        <v>0</v>
      </c>
      <c r="AH174" s="28">
        <v>0</v>
      </c>
      <c r="AI174" s="28">
        <v>0</v>
      </c>
      <c r="AJ174" s="28">
        <v>0</v>
      </c>
      <c r="AK174" s="28">
        <v>0</v>
      </c>
      <c r="AL174" s="28">
        <v>1308</v>
      </c>
      <c r="AM174" s="28">
        <v>52453</v>
      </c>
      <c r="AN174" s="28">
        <v>0</v>
      </c>
      <c r="AO174" s="28">
        <v>0</v>
      </c>
      <c r="AP174" s="28">
        <v>0</v>
      </c>
      <c r="AQ174" s="28">
        <v>0</v>
      </c>
      <c r="AR174" s="28">
        <v>0</v>
      </c>
      <c r="AS174" s="28">
        <v>0</v>
      </c>
      <c r="AT174" s="28">
        <v>0</v>
      </c>
      <c r="AU174" s="28">
        <v>0</v>
      </c>
      <c r="AV174" s="28">
        <v>0</v>
      </c>
      <c r="AW174" s="28">
        <v>0</v>
      </c>
      <c r="AX174" s="28">
        <v>52453</v>
      </c>
      <c r="AY174" s="28">
        <v>52453</v>
      </c>
      <c r="AZ174" s="28">
        <v>0</v>
      </c>
      <c r="BA174" s="28">
        <v>0</v>
      </c>
      <c r="BB174" s="28">
        <v>0</v>
      </c>
      <c r="BC174" s="28">
        <v>4806</v>
      </c>
      <c r="BD174" s="28">
        <v>0</v>
      </c>
      <c r="BE174" s="28">
        <v>6637</v>
      </c>
      <c r="BF174" s="28">
        <v>59090</v>
      </c>
      <c r="BG174" s="28">
        <v>0</v>
      </c>
      <c r="BH174" s="28">
        <v>0</v>
      </c>
      <c r="BI174" s="28">
        <v>0</v>
      </c>
      <c r="BJ174" s="28">
        <v>0</v>
      </c>
      <c r="BK174" s="28">
        <v>0</v>
      </c>
      <c r="BL174" s="28">
        <v>0</v>
      </c>
      <c r="BM174" s="28">
        <v>0</v>
      </c>
      <c r="BN174" s="28">
        <v>0</v>
      </c>
      <c r="BO174" s="28">
        <v>0</v>
      </c>
      <c r="BP174" s="28">
        <v>0</v>
      </c>
      <c r="BQ174" s="28">
        <v>0</v>
      </c>
      <c r="BR174" s="28">
        <v>0</v>
      </c>
      <c r="BS174" s="28">
        <v>0</v>
      </c>
      <c r="BT174" s="28">
        <v>0</v>
      </c>
      <c r="BU174" s="28">
        <v>0</v>
      </c>
      <c r="BV174" s="28">
        <v>0</v>
      </c>
      <c r="BW174" s="28">
        <v>0</v>
      </c>
      <c r="BX174" s="28">
        <v>0</v>
      </c>
      <c r="BY174" s="28">
        <v>0</v>
      </c>
      <c r="BZ174" s="28">
        <v>0</v>
      </c>
      <c r="CA174" s="28">
        <v>0</v>
      </c>
      <c r="CB174" s="28">
        <v>0</v>
      </c>
      <c r="CC174" s="28">
        <v>0</v>
      </c>
      <c r="CD174" s="28">
        <v>0</v>
      </c>
      <c r="CE174" s="28">
        <v>0</v>
      </c>
      <c r="CF174" s="28">
        <v>0</v>
      </c>
      <c r="CG174" s="28">
        <v>0</v>
      </c>
      <c r="CH174" s="28">
        <v>0</v>
      </c>
      <c r="CI174" s="28">
        <v>0</v>
      </c>
      <c r="CJ174" s="28">
        <v>0</v>
      </c>
      <c r="CK174" s="28">
        <v>0</v>
      </c>
      <c r="CL174" s="28">
        <v>0</v>
      </c>
      <c r="CM174" s="28">
        <v>0</v>
      </c>
      <c r="CN174" s="28">
        <v>0</v>
      </c>
      <c r="CO174" s="28">
        <v>0</v>
      </c>
      <c r="CP174" s="28">
        <v>1308</v>
      </c>
      <c r="CQ174" s="28">
        <v>52453</v>
      </c>
      <c r="CR174" s="28">
        <v>0</v>
      </c>
      <c r="CS174" s="28">
        <v>0</v>
      </c>
      <c r="CT174" s="28">
        <v>0</v>
      </c>
      <c r="CU174" s="28">
        <v>0</v>
      </c>
      <c r="CV174" s="28">
        <v>0</v>
      </c>
      <c r="CW174" s="28">
        <v>0</v>
      </c>
      <c r="CX174" s="28">
        <v>0</v>
      </c>
      <c r="CY174" s="28">
        <v>0</v>
      </c>
      <c r="CZ174" s="28">
        <v>0</v>
      </c>
      <c r="DA174" s="28">
        <v>0</v>
      </c>
      <c r="DB174" s="28">
        <v>52453</v>
      </c>
      <c r="DC174" s="28">
        <v>52453</v>
      </c>
      <c r="DD174" s="28">
        <v>0</v>
      </c>
      <c r="DE174" s="28">
        <v>0</v>
      </c>
      <c r="DF174" s="28">
        <v>0</v>
      </c>
      <c r="DG174" s="28">
        <v>4806</v>
      </c>
      <c r="DH174" s="28">
        <v>0</v>
      </c>
      <c r="DI174" s="28">
        <v>6637</v>
      </c>
      <c r="DJ174" s="28">
        <v>59090</v>
      </c>
    </row>
    <row r="175" spans="1:114" ht="13.5" customHeight="1" x14ac:dyDescent="0.55000000000000004">
      <c r="A175" s="26" t="s">
        <v>42</v>
      </c>
      <c r="B175" s="27" t="s">
        <v>380</v>
      </c>
      <c r="C175" s="26" t="s">
        <v>381</v>
      </c>
      <c r="D175" s="28">
        <v>79904</v>
      </c>
      <c r="E175" s="28">
        <v>8762</v>
      </c>
      <c r="F175" s="28">
        <v>0</v>
      </c>
      <c r="G175" s="28">
        <v>0</v>
      </c>
      <c r="H175" s="28">
        <v>0</v>
      </c>
      <c r="I175" s="28">
        <v>7112</v>
      </c>
      <c r="J175" s="29" t="s">
        <v>45</v>
      </c>
      <c r="K175" s="28">
        <v>1650</v>
      </c>
      <c r="L175" s="28">
        <v>71142</v>
      </c>
      <c r="M175" s="28">
        <v>0</v>
      </c>
      <c r="N175" s="28">
        <v>0</v>
      </c>
      <c r="O175" s="28">
        <v>0</v>
      </c>
      <c r="P175" s="28">
        <v>0</v>
      </c>
      <c r="Q175" s="28">
        <v>0</v>
      </c>
      <c r="R175" s="28">
        <v>0</v>
      </c>
      <c r="S175" s="29" t="s">
        <v>45</v>
      </c>
      <c r="T175" s="28">
        <v>0</v>
      </c>
      <c r="U175" s="28">
        <v>0</v>
      </c>
      <c r="V175" s="28">
        <v>79904</v>
      </c>
      <c r="W175" s="28">
        <v>8762</v>
      </c>
      <c r="X175" s="28">
        <v>0</v>
      </c>
      <c r="Y175" s="28">
        <v>0</v>
      </c>
      <c r="Z175" s="28">
        <v>0</v>
      </c>
      <c r="AA175" s="28">
        <v>7112</v>
      </c>
      <c r="AB175" s="29" t="s">
        <v>45</v>
      </c>
      <c r="AC175" s="28">
        <v>1650</v>
      </c>
      <c r="AD175" s="28">
        <v>71142</v>
      </c>
      <c r="AE175" s="28">
        <v>0</v>
      </c>
      <c r="AF175" s="28">
        <v>0</v>
      </c>
      <c r="AG175" s="28">
        <v>0</v>
      </c>
      <c r="AH175" s="28">
        <v>0</v>
      </c>
      <c r="AI175" s="28">
        <v>0</v>
      </c>
      <c r="AJ175" s="28">
        <v>0</v>
      </c>
      <c r="AK175" s="28">
        <v>0</v>
      </c>
      <c r="AL175" s="28">
        <v>5503</v>
      </c>
      <c r="AM175" s="28">
        <v>67464</v>
      </c>
      <c r="AN175" s="28">
        <v>0</v>
      </c>
      <c r="AO175" s="28">
        <v>0</v>
      </c>
      <c r="AP175" s="28">
        <v>0</v>
      </c>
      <c r="AQ175" s="28">
        <v>0</v>
      </c>
      <c r="AR175" s="28">
        <v>0</v>
      </c>
      <c r="AS175" s="28">
        <v>14445</v>
      </c>
      <c r="AT175" s="28">
        <v>12349</v>
      </c>
      <c r="AU175" s="28">
        <v>244</v>
      </c>
      <c r="AV175" s="28">
        <v>1852</v>
      </c>
      <c r="AW175" s="28">
        <v>34720</v>
      </c>
      <c r="AX175" s="28">
        <v>18299</v>
      </c>
      <c r="AY175" s="28">
        <v>16237</v>
      </c>
      <c r="AZ175" s="28">
        <v>2062</v>
      </c>
      <c r="BA175" s="28">
        <v>0</v>
      </c>
      <c r="BB175" s="28">
        <v>0</v>
      </c>
      <c r="BC175" s="28">
        <v>6937</v>
      </c>
      <c r="BD175" s="28">
        <v>0</v>
      </c>
      <c r="BE175" s="28">
        <v>0</v>
      </c>
      <c r="BF175" s="28">
        <v>67464</v>
      </c>
      <c r="BG175" s="28">
        <v>0</v>
      </c>
      <c r="BH175" s="28">
        <v>0</v>
      </c>
      <c r="BI175" s="28">
        <v>0</v>
      </c>
      <c r="BJ175" s="28">
        <v>0</v>
      </c>
      <c r="BK175" s="28">
        <v>0</v>
      </c>
      <c r="BL175" s="28">
        <v>0</v>
      </c>
      <c r="BM175" s="28">
        <v>0</v>
      </c>
      <c r="BN175" s="28">
        <v>0</v>
      </c>
      <c r="BO175" s="28">
        <v>0</v>
      </c>
      <c r="BP175" s="28">
        <v>0</v>
      </c>
      <c r="BQ175" s="28">
        <v>0</v>
      </c>
      <c r="BR175" s="28">
        <v>0</v>
      </c>
      <c r="BS175" s="28">
        <v>0</v>
      </c>
      <c r="BT175" s="28">
        <v>0</v>
      </c>
      <c r="BU175" s="28">
        <v>0</v>
      </c>
      <c r="BV175" s="28">
        <v>0</v>
      </c>
      <c r="BW175" s="28">
        <v>0</v>
      </c>
      <c r="BX175" s="28">
        <v>0</v>
      </c>
      <c r="BY175" s="28">
        <v>0</v>
      </c>
      <c r="BZ175" s="28">
        <v>0</v>
      </c>
      <c r="CA175" s="28">
        <v>0</v>
      </c>
      <c r="CB175" s="28">
        <v>0</v>
      </c>
      <c r="CC175" s="28">
        <v>0</v>
      </c>
      <c r="CD175" s="28">
        <v>0</v>
      </c>
      <c r="CE175" s="28">
        <v>0</v>
      </c>
      <c r="CF175" s="28">
        <v>0</v>
      </c>
      <c r="CG175" s="28">
        <v>0</v>
      </c>
      <c r="CH175" s="28">
        <v>0</v>
      </c>
      <c r="CI175" s="28">
        <v>0</v>
      </c>
      <c r="CJ175" s="28">
        <v>0</v>
      </c>
      <c r="CK175" s="28">
        <v>0</v>
      </c>
      <c r="CL175" s="28">
        <v>0</v>
      </c>
      <c r="CM175" s="28">
        <v>0</v>
      </c>
      <c r="CN175" s="28">
        <v>0</v>
      </c>
      <c r="CO175" s="28">
        <v>0</v>
      </c>
      <c r="CP175" s="28">
        <v>5503</v>
      </c>
      <c r="CQ175" s="28">
        <v>67464</v>
      </c>
      <c r="CR175" s="28">
        <v>0</v>
      </c>
      <c r="CS175" s="28">
        <v>0</v>
      </c>
      <c r="CT175" s="28">
        <v>0</v>
      </c>
      <c r="CU175" s="28">
        <v>0</v>
      </c>
      <c r="CV175" s="28">
        <v>0</v>
      </c>
      <c r="CW175" s="28">
        <v>14445</v>
      </c>
      <c r="CX175" s="28">
        <v>12349</v>
      </c>
      <c r="CY175" s="28">
        <v>244</v>
      </c>
      <c r="CZ175" s="28">
        <v>1852</v>
      </c>
      <c r="DA175" s="28">
        <v>34720</v>
      </c>
      <c r="DB175" s="28">
        <v>18299</v>
      </c>
      <c r="DC175" s="28">
        <v>16237</v>
      </c>
      <c r="DD175" s="28">
        <v>2062</v>
      </c>
      <c r="DE175" s="28">
        <v>0</v>
      </c>
      <c r="DF175" s="28">
        <v>0</v>
      </c>
      <c r="DG175" s="28">
        <v>6937</v>
      </c>
      <c r="DH175" s="28">
        <v>0</v>
      </c>
      <c r="DI175" s="28">
        <v>0</v>
      </c>
      <c r="DJ175" s="28">
        <v>67464</v>
      </c>
    </row>
    <row r="176" spans="1:114" ht="13.5" customHeight="1" x14ac:dyDescent="0.55000000000000004">
      <c r="A176" s="26" t="s">
        <v>42</v>
      </c>
      <c r="B176" s="27" t="s">
        <v>382</v>
      </c>
      <c r="C176" s="26" t="s">
        <v>383</v>
      </c>
      <c r="D176" s="28">
        <v>357538</v>
      </c>
      <c r="E176" s="28">
        <v>41880</v>
      </c>
      <c r="F176" s="28">
        <v>0</v>
      </c>
      <c r="G176" s="28">
        <v>0</v>
      </c>
      <c r="H176" s="28">
        <v>0</v>
      </c>
      <c r="I176" s="28">
        <v>38421</v>
      </c>
      <c r="J176" s="29" t="s">
        <v>45</v>
      </c>
      <c r="K176" s="28">
        <v>3459</v>
      </c>
      <c r="L176" s="28">
        <v>315658</v>
      </c>
      <c r="M176" s="28">
        <v>76455</v>
      </c>
      <c r="N176" s="28">
        <v>16208</v>
      </c>
      <c r="O176" s="28">
        <v>0</v>
      </c>
      <c r="P176" s="28">
        <v>0</v>
      </c>
      <c r="Q176" s="28">
        <v>0</v>
      </c>
      <c r="R176" s="28">
        <v>16208</v>
      </c>
      <c r="S176" s="29" t="s">
        <v>45</v>
      </c>
      <c r="T176" s="28">
        <v>0</v>
      </c>
      <c r="U176" s="28">
        <v>60247</v>
      </c>
      <c r="V176" s="28">
        <v>433993</v>
      </c>
      <c r="W176" s="28">
        <v>58088</v>
      </c>
      <c r="X176" s="28">
        <v>0</v>
      </c>
      <c r="Y176" s="28">
        <v>0</v>
      </c>
      <c r="Z176" s="28">
        <v>0</v>
      </c>
      <c r="AA176" s="28">
        <v>54629</v>
      </c>
      <c r="AB176" s="29" t="s">
        <v>45</v>
      </c>
      <c r="AC176" s="28">
        <v>3459</v>
      </c>
      <c r="AD176" s="28">
        <v>375905</v>
      </c>
      <c r="AE176" s="28">
        <v>0</v>
      </c>
      <c r="AF176" s="28">
        <v>0</v>
      </c>
      <c r="AG176" s="28">
        <v>0</v>
      </c>
      <c r="AH176" s="28">
        <v>0</v>
      </c>
      <c r="AI176" s="28">
        <v>0</v>
      </c>
      <c r="AJ176" s="28">
        <v>0</v>
      </c>
      <c r="AK176" s="28">
        <v>0</v>
      </c>
      <c r="AL176" s="28">
        <v>0</v>
      </c>
      <c r="AM176" s="28">
        <v>286590</v>
      </c>
      <c r="AN176" s="28">
        <v>0</v>
      </c>
      <c r="AO176" s="28">
        <v>0</v>
      </c>
      <c r="AP176" s="28">
        <v>0</v>
      </c>
      <c r="AQ176" s="28">
        <v>0</v>
      </c>
      <c r="AR176" s="28">
        <v>0</v>
      </c>
      <c r="AS176" s="28">
        <v>0</v>
      </c>
      <c r="AT176" s="28">
        <v>0</v>
      </c>
      <c r="AU176" s="28">
        <v>0</v>
      </c>
      <c r="AV176" s="28">
        <v>0</v>
      </c>
      <c r="AW176" s="28">
        <v>0</v>
      </c>
      <c r="AX176" s="28">
        <v>286590</v>
      </c>
      <c r="AY176" s="28">
        <v>227404</v>
      </c>
      <c r="AZ176" s="28">
        <v>43858</v>
      </c>
      <c r="BA176" s="28">
        <v>4698</v>
      </c>
      <c r="BB176" s="28">
        <v>10630</v>
      </c>
      <c r="BC176" s="28">
        <v>62134</v>
      </c>
      <c r="BD176" s="28">
        <v>0</v>
      </c>
      <c r="BE176" s="28">
        <v>8814</v>
      </c>
      <c r="BF176" s="28">
        <v>295404</v>
      </c>
      <c r="BG176" s="28">
        <v>0</v>
      </c>
      <c r="BH176" s="28">
        <v>0</v>
      </c>
      <c r="BI176" s="28">
        <v>0</v>
      </c>
      <c r="BJ176" s="28">
        <v>0</v>
      </c>
      <c r="BK176" s="28">
        <v>0</v>
      </c>
      <c r="BL176" s="28">
        <v>0</v>
      </c>
      <c r="BM176" s="28">
        <v>0</v>
      </c>
      <c r="BN176" s="28">
        <v>0</v>
      </c>
      <c r="BO176" s="28">
        <v>76242</v>
      </c>
      <c r="BP176" s="28">
        <v>0</v>
      </c>
      <c r="BQ176" s="28">
        <v>0</v>
      </c>
      <c r="BR176" s="28">
        <v>0</v>
      </c>
      <c r="BS176" s="28">
        <v>0</v>
      </c>
      <c r="BT176" s="28">
        <v>0</v>
      </c>
      <c r="BU176" s="28">
        <v>0</v>
      </c>
      <c r="BV176" s="28">
        <v>0</v>
      </c>
      <c r="BW176" s="28">
        <v>0</v>
      </c>
      <c r="BX176" s="28">
        <v>0</v>
      </c>
      <c r="BY176" s="28">
        <v>0</v>
      </c>
      <c r="BZ176" s="28">
        <v>76242</v>
      </c>
      <c r="CA176" s="28">
        <v>46506</v>
      </c>
      <c r="CB176" s="28">
        <v>0</v>
      </c>
      <c r="CC176" s="28">
        <v>29736</v>
      </c>
      <c r="CD176" s="28">
        <v>0</v>
      </c>
      <c r="CE176" s="28">
        <v>0</v>
      </c>
      <c r="CF176" s="28">
        <v>0</v>
      </c>
      <c r="CG176" s="28">
        <v>213</v>
      </c>
      <c r="CH176" s="28">
        <v>76455</v>
      </c>
      <c r="CI176" s="28">
        <v>0</v>
      </c>
      <c r="CJ176" s="28">
        <v>0</v>
      </c>
      <c r="CK176" s="28">
        <v>0</v>
      </c>
      <c r="CL176" s="28">
        <v>0</v>
      </c>
      <c r="CM176" s="28">
        <v>0</v>
      </c>
      <c r="CN176" s="28">
        <v>0</v>
      </c>
      <c r="CO176" s="28">
        <v>0</v>
      </c>
      <c r="CP176" s="28">
        <v>0</v>
      </c>
      <c r="CQ176" s="28">
        <v>362832</v>
      </c>
      <c r="CR176" s="28">
        <v>0</v>
      </c>
      <c r="CS176" s="28">
        <v>0</v>
      </c>
      <c r="CT176" s="28">
        <v>0</v>
      </c>
      <c r="CU176" s="28">
        <v>0</v>
      </c>
      <c r="CV176" s="28">
        <v>0</v>
      </c>
      <c r="CW176" s="28">
        <v>0</v>
      </c>
      <c r="CX176" s="28">
        <v>0</v>
      </c>
      <c r="CY176" s="28">
        <v>0</v>
      </c>
      <c r="CZ176" s="28">
        <v>0</v>
      </c>
      <c r="DA176" s="28">
        <v>0</v>
      </c>
      <c r="DB176" s="28">
        <v>362832</v>
      </c>
      <c r="DC176" s="28">
        <v>273910</v>
      </c>
      <c r="DD176" s="28">
        <v>43858</v>
      </c>
      <c r="DE176" s="28">
        <v>34434</v>
      </c>
      <c r="DF176" s="28">
        <v>10630</v>
      </c>
      <c r="DG176" s="28">
        <v>62134</v>
      </c>
      <c r="DH176" s="28">
        <v>0</v>
      </c>
      <c r="DI176" s="28">
        <v>9027</v>
      </c>
      <c r="DJ176" s="28">
        <v>371859</v>
      </c>
    </row>
    <row r="177" spans="1:114" ht="13.5" customHeight="1" x14ac:dyDescent="0.55000000000000004">
      <c r="A177" s="26" t="s">
        <v>42</v>
      </c>
      <c r="B177" s="27" t="s">
        <v>384</v>
      </c>
      <c r="C177" s="26" t="s">
        <v>385</v>
      </c>
      <c r="D177" s="28">
        <v>245172</v>
      </c>
      <c r="E177" s="28">
        <v>50278</v>
      </c>
      <c r="F177" s="28">
        <v>2000</v>
      </c>
      <c r="G177" s="28">
        <v>778</v>
      </c>
      <c r="H177" s="28">
        <v>0</v>
      </c>
      <c r="I177" s="28">
        <v>31194</v>
      </c>
      <c r="J177" s="29" t="s">
        <v>45</v>
      </c>
      <c r="K177" s="28">
        <v>16306</v>
      </c>
      <c r="L177" s="28">
        <v>194894</v>
      </c>
      <c r="M177" s="28">
        <v>98208</v>
      </c>
      <c r="N177" s="28">
        <v>19948</v>
      </c>
      <c r="O177" s="28">
        <v>0</v>
      </c>
      <c r="P177" s="28">
        <v>0</v>
      </c>
      <c r="Q177" s="28">
        <v>0</v>
      </c>
      <c r="R177" s="28">
        <v>19948</v>
      </c>
      <c r="S177" s="29" t="s">
        <v>45</v>
      </c>
      <c r="T177" s="28">
        <v>0</v>
      </c>
      <c r="U177" s="28">
        <v>78260</v>
      </c>
      <c r="V177" s="28">
        <v>343380</v>
      </c>
      <c r="W177" s="28">
        <v>70226</v>
      </c>
      <c r="X177" s="28">
        <v>2000</v>
      </c>
      <c r="Y177" s="28">
        <v>778</v>
      </c>
      <c r="Z177" s="28">
        <v>0</v>
      </c>
      <c r="AA177" s="28">
        <v>51142</v>
      </c>
      <c r="AB177" s="29" t="s">
        <v>45</v>
      </c>
      <c r="AC177" s="28">
        <v>16306</v>
      </c>
      <c r="AD177" s="28">
        <v>273154</v>
      </c>
      <c r="AE177" s="28">
        <v>0</v>
      </c>
      <c r="AF177" s="28">
        <v>0</v>
      </c>
      <c r="AG177" s="28">
        <v>0</v>
      </c>
      <c r="AH177" s="28">
        <v>0</v>
      </c>
      <c r="AI177" s="28">
        <v>0</v>
      </c>
      <c r="AJ177" s="28">
        <v>0</v>
      </c>
      <c r="AK177" s="28">
        <v>0</v>
      </c>
      <c r="AL177" s="28">
        <v>0</v>
      </c>
      <c r="AM177" s="28">
        <v>199662</v>
      </c>
      <c r="AN177" s="28">
        <v>5838</v>
      </c>
      <c r="AO177" s="28">
        <v>5838</v>
      </c>
      <c r="AP177" s="28">
        <v>0</v>
      </c>
      <c r="AQ177" s="28">
        <v>0</v>
      </c>
      <c r="AR177" s="28">
        <v>0</v>
      </c>
      <c r="AS177" s="28">
        <v>12361</v>
      </c>
      <c r="AT177" s="28">
        <v>0</v>
      </c>
      <c r="AU177" s="28">
        <v>7822</v>
      </c>
      <c r="AV177" s="28">
        <v>4539</v>
      </c>
      <c r="AW177" s="28">
        <v>0</v>
      </c>
      <c r="AX177" s="28">
        <v>181463</v>
      </c>
      <c r="AY177" s="28">
        <v>96966</v>
      </c>
      <c r="AZ177" s="28">
        <v>71714</v>
      </c>
      <c r="BA177" s="28">
        <v>12783</v>
      </c>
      <c r="BB177" s="28">
        <v>0</v>
      </c>
      <c r="BC177" s="28">
        <v>45510</v>
      </c>
      <c r="BD177" s="28">
        <v>0</v>
      </c>
      <c r="BE177" s="28">
        <v>0</v>
      </c>
      <c r="BF177" s="28">
        <v>199662</v>
      </c>
      <c r="BG177" s="28">
        <v>0</v>
      </c>
      <c r="BH177" s="28">
        <v>0</v>
      </c>
      <c r="BI177" s="28">
        <v>0</v>
      </c>
      <c r="BJ177" s="28">
        <v>0</v>
      </c>
      <c r="BK177" s="28">
        <v>0</v>
      </c>
      <c r="BL177" s="28">
        <v>0</v>
      </c>
      <c r="BM177" s="28">
        <v>0</v>
      </c>
      <c r="BN177" s="28">
        <v>0</v>
      </c>
      <c r="BO177" s="28">
        <v>98208</v>
      </c>
      <c r="BP177" s="28">
        <v>2339</v>
      </c>
      <c r="BQ177" s="28">
        <v>2339</v>
      </c>
      <c r="BR177" s="28">
        <v>0</v>
      </c>
      <c r="BS177" s="28">
        <v>0</v>
      </c>
      <c r="BT177" s="28">
        <v>0</v>
      </c>
      <c r="BU177" s="28">
        <v>8939</v>
      </c>
      <c r="BV177" s="28">
        <v>0</v>
      </c>
      <c r="BW177" s="28">
        <v>8939</v>
      </c>
      <c r="BX177" s="28">
        <v>0</v>
      </c>
      <c r="BY177" s="28">
        <v>0</v>
      </c>
      <c r="BZ177" s="28">
        <v>86930</v>
      </c>
      <c r="CA177" s="28">
        <v>56650</v>
      </c>
      <c r="CB177" s="28">
        <v>30280</v>
      </c>
      <c r="CC177" s="28">
        <v>0</v>
      </c>
      <c r="CD177" s="28">
        <v>0</v>
      </c>
      <c r="CE177" s="28">
        <v>0</v>
      </c>
      <c r="CF177" s="28">
        <v>0</v>
      </c>
      <c r="CG177" s="28">
        <v>0</v>
      </c>
      <c r="CH177" s="28">
        <v>98208</v>
      </c>
      <c r="CI177" s="28">
        <v>0</v>
      </c>
      <c r="CJ177" s="28">
        <v>0</v>
      </c>
      <c r="CK177" s="28">
        <v>0</v>
      </c>
      <c r="CL177" s="28">
        <v>0</v>
      </c>
      <c r="CM177" s="28">
        <v>0</v>
      </c>
      <c r="CN177" s="28">
        <v>0</v>
      </c>
      <c r="CO177" s="28">
        <v>0</v>
      </c>
      <c r="CP177" s="28">
        <v>0</v>
      </c>
      <c r="CQ177" s="28">
        <v>297870</v>
      </c>
      <c r="CR177" s="28">
        <v>8177</v>
      </c>
      <c r="CS177" s="28">
        <v>8177</v>
      </c>
      <c r="CT177" s="28">
        <v>0</v>
      </c>
      <c r="CU177" s="28">
        <v>0</v>
      </c>
      <c r="CV177" s="28">
        <v>0</v>
      </c>
      <c r="CW177" s="28">
        <v>21300</v>
      </c>
      <c r="CX177" s="28">
        <v>0</v>
      </c>
      <c r="CY177" s="28">
        <v>16761</v>
      </c>
      <c r="CZ177" s="28">
        <v>4539</v>
      </c>
      <c r="DA177" s="28">
        <v>0</v>
      </c>
      <c r="DB177" s="28">
        <v>268393</v>
      </c>
      <c r="DC177" s="28">
        <v>153616</v>
      </c>
      <c r="DD177" s="28">
        <v>101994</v>
      </c>
      <c r="DE177" s="28">
        <v>12783</v>
      </c>
      <c r="DF177" s="28">
        <v>0</v>
      </c>
      <c r="DG177" s="28">
        <v>45510</v>
      </c>
      <c r="DH177" s="28">
        <v>0</v>
      </c>
      <c r="DI177" s="28">
        <v>0</v>
      </c>
      <c r="DJ177" s="28">
        <v>297870</v>
      </c>
    </row>
    <row r="178" spans="1:114" ht="13.5" customHeight="1" x14ac:dyDescent="0.55000000000000004">
      <c r="A178" s="26" t="s">
        <v>42</v>
      </c>
      <c r="B178" s="27" t="s">
        <v>386</v>
      </c>
      <c r="C178" s="26" t="s">
        <v>387</v>
      </c>
      <c r="D178" s="28">
        <v>186274</v>
      </c>
      <c r="E178" s="28">
        <v>80948</v>
      </c>
      <c r="F178" s="28">
        <v>58010</v>
      </c>
      <c r="G178" s="28">
        <v>217</v>
      </c>
      <c r="H178" s="28">
        <v>0</v>
      </c>
      <c r="I178" s="28">
        <v>18160</v>
      </c>
      <c r="J178" s="29" t="s">
        <v>45</v>
      </c>
      <c r="K178" s="28">
        <v>4561</v>
      </c>
      <c r="L178" s="28">
        <v>105326</v>
      </c>
      <c r="M178" s="28">
        <v>57620</v>
      </c>
      <c r="N178" s="28">
        <v>16867</v>
      </c>
      <c r="O178" s="28">
        <v>0</v>
      </c>
      <c r="P178" s="28">
        <v>33</v>
      </c>
      <c r="Q178" s="28">
        <v>0</v>
      </c>
      <c r="R178" s="28">
        <v>16834</v>
      </c>
      <c r="S178" s="29" t="s">
        <v>45</v>
      </c>
      <c r="T178" s="28">
        <v>0</v>
      </c>
      <c r="U178" s="28">
        <v>40753</v>
      </c>
      <c r="V178" s="28">
        <v>243894</v>
      </c>
      <c r="W178" s="28">
        <v>97815</v>
      </c>
      <c r="X178" s="28">
        <v>58010</v>
      </c>
      <c r="Y178" s="28">
        <v>250</v>
      </c>
      <c r="Z178" s="28">
        <v>0</v>
      </c>
      <c r="AA178" s="28">
        <v>34994</v>
      </c>
      <c r="AB178" s="29" t="s">
        <v>45</v>
      </c>
      <c r="AC178" s="28">
        <v>4561</v>
      </c>
      <c r="AD178" s="28">
        <v>146079</v>
      </c>
      <c r="AE178" s="28">
        <v>0</v>
      </c>
      <c r="AF178" s="28">
        <v>0</v>
      </c>
      <c r="AG178" s="28">
        <v>0</v>
      </c>
      <c r="AH178" s="28">
        <v>0</v>
      </c>
      <c r="AI178" s="28">
        <v>0</v>
      </c>
      <c r="AJ178" s="28">
        <v>0</v>
      </c>
      <c r="AK178" s="28">
        <v>0</v>
      </c>
      <c r="AL178" s="28">
        <v>0</v>
      </c>
      <c r="AM178" s="28">
        <v>181066</v>
      </c>
      <c r="AN178" s="28">
        <v>27209</v>
      </c>
      <c r="AO178" s="28">
        <v>0</v>
      </c>
      <c r="AP178" s="28">
        <v>0</v>
      </c>
      <c r="AQ178" s="28">
        <v>9780</v>
      </c>
      <c r="AR178" s="28">
        <v>17429</v>
      </c>
      <c r="AS178" s="28">
        <v>21043</v>
      </c>
      <c r="AT178" s="28">
        <v>5409</v>
      </c>
      <c r="AU178" s="28">
        <v>10638</v>
      </c>
      <c r="AV178" s="28">
        <v>4996</v>
      </c>
      <c r="AW178" s="28">
        <v>0</v>
      </c>
      <c r="AX178" s="28">
        <v>132814</v>
      </c>
      <c r="AY178" s="28">
        <v>84645</v>
      </c>
      <c r="AZ178" s="28">
        <v>44596</v>
      </c>
      <c r="BA178" s="28">
        <v>3573</v>
      </c>
      <c r="BB178" s="28">
        <v>0</v>
      </c>
      <c r="BC178" s="28">
        <v>0</v>
      </c>
      <c r="BD178" s="28">
        <v>0</v>
      </c>
      <c r="BE178" s="28">
        <v>5208</v>
      </c>
      <c r="BF178" s="28">
        <v>186274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56657</v>
      </c>
      <c r="BP178" s="28">
        <v>0</v>
      </c>
      <c r="BQ178" s="28">
        <v>0</v>
      </c>
      <c r="BR178" s="28">
        <v>0</v>
      </c>
      <c r="BS178" s="28">
        <v>0</v>
      </c>
      <c r="BT178" s="28">
        <v>0</v>
      </c>
      <c r="BU178" s="28">
        <v>16185</v>
      </c>
      <c r="BV178" s="28">
        <v>2821</v>
      </c>
      <c r="BW178" s="28">
        <v>13364</v>
      </c>
      <c r="BX178" s="28">
        <v>0</v>
      </c>
      <c r="BY178" s="28">
        <v>0</v>
      </c>
      <c r="BZ178" s="28">
        <v>40472</v>
      </c>
      <c r="CA178" s="28">
        <v>22682</v>
      </c>
      <c r="CB178" s="28">
        <v>17790</v>
      </c>
      <c r="CC178" s="28">
        <v>0</v>
      </c>
      <c r="CD178" s="28">
        <v>0</v>
      </c>
      <c r="CE178" s="28">
        <v>0</v>
      </c>
      <c r="CF178" s="28">
        <v>0</v>
      </c>
      <c r="CG178" s="28">
        <v>963</v>
      </c>
      <c r="CH178" s="28">
        <v>57620</v>
      </c>
      <c r="CI178" s="28">
        <v>0</v>
      </c>
      <c r="CJ178" s="28">
        <v>0</v>
      </c>
      <c r="CK178" s="28">
        <v>0</v>
      </c>
      <c r="CL178" s="28">
        <v>0</v>
      </c>
      <c r="CM178" s="28">
        <v>0</v>
      </c>
      <c r="CN178" s="28">
        <v>0</v>
      </c>
      <c r="CO178" s="28">
        <v>0</v>
      </c>
      <c r="CP178" s="28">
        <v>0</v>
      </c>
      <c r="CQ178" s="28">
        <v>237723</v>
      </c>
      <c r="CR178" s="28">
        <v>27209</v>
      </c>
      <c r="CS178" s="28">
        <v>0</v>
      </c>
      <c r="CT178" s="28">
        <v>0</v>
      </c>
      <c r="CU178" s="28">
        <v>9780</v>
      </c>
      <c r="CV178" s="28">
        <v>17429</v>
      </c>
      <c r="CW178" s="28">
        <v>37228</v>
      </c>
      <c r="CX178" s="28">
        <v>8230</v>
      </c>
      <c r="CY178" s="28">
        <v>24002</v>
      </c>
      <c r="CZ178" s="28">
        <v>4996</v>
      </c>
      <c r="DA178" s="28">
        <v>0</v>
      </c>
      <c r="DB178" s="28">
        <v>173286</v>
      </c>
      <c r="DC178" s="28">
        <v>107327</v>
      </c>
      <c r="DD178" s="28">
        <v>62386</v>
      </c>
      <c r="DE178" s="28">
        <v>3573</v>
      </c>
      <c r="DF178" s="28">
        <v>0</v>
      </c>
      <c r="DG178" s="28">
        <v>0</v>
      </c>
      <c r="DH178" s="28">
        <v>0</v>
      </c>
      <c r="DI178" s="28">
        <v>6171</v>
      </c>
      <c r="DJ178" s="28">
        <v>243894</v>
      </c>
    </row>
    <row r="179" spans="1:114" ht="13.5" customHeight="1" x14ac:dyDescent="0.55000000000000004">
      <c r="A179" s="26" t="s">
        <v>42</v>
      </c>
      <c r="B179" s="27" t="s">
        <v>388</v>
      </c>
      <c r="C179" s="26" t="s">
        <v>389</v>
      </c>
      <c r="D179" s="28">
        <v>304268</v>
      </c>
      <c r="E179" s="28">
        <v>19721</v>
      </c>
      <c r="F179" s="28">
        <v>0</v>
      </c>
      <c r="G179" s="28">
        <v>0</v>
      </c>
      <c r="H179" s="28">
        <v>0</v>
      </c>
      <c r="I179" s="28">
        <v>14929</v>
      </c>
      <c r="J179" s="29" t="s">
        <v>45</v>
      </c>
      <c r="K179" s="28">
        <v>4792</v>
      </c>
      <c r="L179" s="28">
        <v>284547</v>
      </c>
      <c r="M179" s="28">
        <v>25928</v>
      </c>
      <c r="N179" s="28">
        <v>0</v>
      </c>
      <c r="O179" s="28">
        <v>0</v>
      </c>
      <c r="P179" s="28">
        <v>0</v>
      </c>
      <c r="Q179" s="28">
        <v>0</v>
      </c>
      <c r="R179" s="28">
        <v>0</v>
      </c>
      <c r="S179" s="29" t="s">
        <v>45</v>
      </c>
      <c r="T179" s="28">
        <v>0</v>
      </c>
      <c r="U179" s="28">
        <v>25928</v>
      </c>
      <c r="V179" s="28">
        <v>330196</v>
      </c>
      <c r="W179" s="28">
        <v>19721</v>
      </c>
      <c r="X179" s="28">
        <v>0</v>
      </c>
      <c r="Y179" s="28">
        <v>0</v>
      </c>
      <c r="Z179" s="28">
        <v>0</v>
      </c>
      <c r="AA179" s="28">
        <v>14929</v>
      </c>
      <c r="AB179" s="29" t="s">
        <v>45</v>
      </c>
      <c r="AC179" s="28">
        <v>4792</v>
      </c>
      <c r="AD179" s="28">
        <v>310475</v>
      </c>
      <c r="AE179" s="28">
        <v>34639</v>
      </c>
      <c r="AF179" s="28">
        <v>34639</v>
      </c>
      <c r="AG179" s="28">
        <v>0</v>
      </c>
      <c r="AH179" s="28">
        <v>34639</v>
      </c>
      <c r="AI179" s="28">
        <v>0</v>
      </c>
      <c r="AJ179" s="28">
        <v>0</v>
      </c>
      <c r="AK179" s="28">
        <v>0</v>
      </c>
      <c r="AL179" s="28">
        <v>0</v>
      </c>
      <c r="AM179" s="28">
        <v>269629</v>
      </c>
      <c r="AN179" s="28">
        <v>4323</v>
      </c>
      <c r="AO179" s="28">
        <v>4323</v>
      </c>
      <c r="AP179" s="28">
        <v>0</v>
      </c>
      <c r="AQ179" s="28">
        <v>0</v>
      </c>
      <c r="AR179" s="28">
        <v>0</v>
      </c>
      <c r="AS179" s="28">
        <v>34909</v>
      </c>
      <c r="AT179" s="28">
        <v>491</v>
      </c>
      <c r="AU179" s="28">
        <v>29714</v>
      </c>
      <c r="AV179" s="28">
        <v>4704</v>
      </c>
      <c r="AW179" s="28">
        <v>0</v>
      </c>
      <c r="AX179" s="28">
        <v>225693</v>
      </c>
      <c r="AY179" s="28">
        <v>88550</v>
      </c>
      <c r="AZ179" s="28">
        <v>137143</v>
      </c>
      <c r="BA179" s="28">
        <v>0</v>
      </c>
      <c r="BB179" s="28">
        <v>0</v>
      </c>
      <c r="BC179" s="28">
        <v>0</v>
      </c>
      <c r="BD179" s="28">
        <v>4704</v>
      </c>
      <c r="BE179" s="28">
        <v>0</v>
      </c>
      <c r="BF179" s="28">
        <v>304268</v>
      </c>
      <c r="BG179" s="28">
        <v>0</v>
      </c>
      <c r="BH179" s="28">
        <v>0</v>
      </c>
      <c r="BI179" s="28">
        <v>0</v>
      </c>
      <c r="BJ179" s="28">
        <v>0</v>
      </c>
      <c r="BK179" s="28">
        <v>0</v>
      </c>
      <c r="BL179" s="28">
        <v>0</v>
      </c>
      <c r="BM179" s="28">
        <v>0</v>
      </c>
      <c r="BN179" s="28">
        <v>0</v>
      </c>
      <c r="BO179" s="28">
        <v>0</v>
      </c>
      <c r="BP179" s="28">
        <v>0</v>
      </c>
      <c r="BQ179" s="28">
        <v>0</v>
      </c>
      <c r="BR179" s="28">
        <v>0</v>
      </c>
      <c r="BS179" s="28">
        <v>0</v>
      </c>
      <c r="BT179" s="28">
        <v>0</v>
      </c>
      <c r="BU179" s="28">
        <v>0</v>
      </c>
      <c r="BV179" s="28">
        <v>0</v>
      </c>
      <c r="BW179" s="28">
        <v>0</v>
      </c>
      <c r="BX179" s="28">
        <v>0</v>
      </c>
      <c r="BY179" s="28">
        <v>0</v>
      </c>
      <c r="BZ179" s="28">
        <v>0</v>
      </c>
      <c r="CA179" s="28">
        <v>0</v>
      </c>
      <c r="CB179" s="28">
        <v>0</v>
      </c>
      <c r="CC179" s="28">
        <v>0</v>
      </c>
      <c r="CD179" s="28">
        <v>0</v>
      </c>
      <c r="CE179" s="28">
        <v>25928</v>
      </c>
      <c r="CF179" s="28">
        <v>0</v>
      </c>
      <c r="CG179" s="28">
        <v>0</v>
      </c>
      <c r="CH179" s="28">
        <v>0</v>
      </c>
      <c r="CI179" s="28">
        <v>34639</v>
      </c>
      <c r="CJ179" s="28">
        <v>34639</v>
      </c>
      <c r="CK179" s="28">
        <v>0</v>
      </c>
      <c r="CL179" s="28">
        <v>34639</v>
      </c>
      <c r="CM179" s="28">
        <v>0</v>
      </c>
      <c r="CN179" s="28">
        <v>0</v>
      </c>
      <c r="CO179" s="28">
        <v>0</v>
      </c>
      <c r="CP179" s="28">
        <v>0</v>
      </c>
      <c r="CQ179" s="28">
        <v>269629</v>
      </c>
      <c r="CR179" s="28">
        <v>4323</v>
      </c>
      <c r="CS179" s="28">
        <v>4323</v>
      </c>
      <c r="CT179" s="28">
        <v>0</v>
      </c>
      <c r="CU179" s="28">
        <v>0</v>
      </c>
      <c r="CV179" s="28">
        <v>0</v>
      </c>
      <c r="CW179" s="28">
        <v>34909</v>
      </c>
      <c r="CX179" s="28">
        <v>491</v>
      </c>
      <c r="CY179" s="28">
        <v>29714</v>
      </c>
      <c r="CZ179" s="28">
        <v>4704</v>
      </c>
      <c r="DA179" s="28">
        <v>0</v>
      </c>
      <c r="DB179" s="28">
        <v>225693</v>
      </c>
      <c r="DC179" s="28">
        <v>88550</v>
      </c>
      <c r="DD179" s="28">
        <v>137143</v>
      </c>
      <c r="DE179" s="28">
        <v>0</v>
      </c>
      <c r="DF179" s="28">
        <v>0</v>
      </c>
      <c r="DG179" s="28">
        <v>25928</v>
      </c>
      <c r="DH179" s="28">
        <v>4704</v>
      </c>
      <c r="DI179" s="28">
        <v>0</v>
      </c>
      <c r="DJ179" s="28">
        <v>304268</v>
      </c>
    </row>
    <row r="180" spans="1:114" ht="13.5" customHeight="1" x14ac:dyDescent="0.55000000000000004">
      <c r="A180" s="26" t="s">
        <v>42</v>
      </c>
      <c r="B180" s="27" t="s">
        <v>390</v>
      </c>
      <c r="C180" s="26" t="s">
        <v>391</v>
      </c>
      <c r="D180" s="28">
        <v>242440</v>
      </c>
      <c r="E180" s="28">
        <v>60136</v>
      </c>
      <c r="F180" s="28">
        <v>0</v>
      </c>
      <c r="G180" s="28">
        <v>0</v>
      </c>
      <c r="H180" s="28">
        <v>15200</v>
      </c>
      <c r="I180" s="28">
        <v>32312</v>
      </c>
      <c r="J180" s="29" t="s">
        <v>45</v>
      </c>
      <c r="K180" s="28">
        <v>12624</v>
      </c>
      <c r="L180" s="28">
        <v>182304</v>
      </c>
      <c r="M180" s="28">
        <v>39669</v>
      </c>
      <c r="N180" s="28">
        <v>0</v>
      </c>
      <c r="O180" s="28">
        <v>0</v>
      </c>
      <c r="P180" s="28">
        <v>0</v>
      </c>
      <c r="Q180" s="28">
        <v>0</v>
      </c>
      <c r="R180" s="28">
        <v>0</v>
      </c>
      <c r="S180" s="29" t="s">
        <v>45</v>
      </c>
      <c r="T180" s="28">
        <v>0</v>
      </c>
      <c r="U180" s="28">
        <v>39669</v>
      </c>
      <c r="V180" s="28">
        <v>282109</v>
      </c>
      <c r="W180" s="28">
        <v>60136</v>
      </c>
      <c r="X180" s="28">
        <v>0</v>
      </c>
      <c r="Y180" s="28">
        <v>0</v>
      </c>
      <c r="Z180" s="28">
        <v>15200</v>
      </c>
      <c r="AA180" s="28">
        <v>32312</v>
      </c>
      <c r="AB180" s="29" t="s">
        <v>45</v>
      </c>
      <c r="AC180" s="28">
        <v>12624</v>
      </c>
      <c r="AD180" s="28">
        <v>221973</v>
      </c>
      <c r="AE180" s="28">
        <v>0</v>
      </c>
      <c r="AF180" s="28">
        <v>0</v>
      </c>
      <c r="AG180" s="28">
        <v>0</v>
      </c>
      <c r="AH180" s="28">
        <v>0</v>
      </c>
      <c r="AI180" s="28">
        <v>0</v>
      </c>
      <c r="AJ180" s="28">
        <v>0</v>
      </c>
      <c r="AK180" s="28">
        <v>0</v>
      </c>
      <c r="AL180" s="28">
        <v>0</v>
      </c>
      <c r="AM180" s="28">
        <v>210056</v>
      </c>
      <c r="AN180" s="28">
        <v>0</v>
      </c>
      <c r="AO180" s="28">
        <v>0</v>
      </c>
      <c r="AP180" s="28">
        <v>0</v>
      </c>
      <c r="AQ180" s="28">
        <v>0</v>
      </c>
      <c r="AR180" s="28">
        <v>0</v>
      </c>
      <c r="AS180" s="28">
        <v>0</v>
      </c>
      <c r="AT180" s="28">
        <v>0</v>
      </c>
      <c r="AU180" s="28">
        <v>0</v>
      </c>
      <c r="AV180" s="28">
        <v>0</v>
      </c>
      <c r="AW180" s="28">
        <v>18150</v>
      </c>
      <c r="AX180" s="28">
        <v>191906</v>
      </c>
      <c r="AY180" s="28">
        <v>158400</v>
      </c>
      <c r="AZ180" s="28">
        <v>33506</v>
      </c>
      <c r="BA180" s="28">
        <v>0</v>
      </c>
      <c r="BB180" s="28">
        <v>0</v>
      </c>
      <c r="BC180" s="28">
        <v>32384</v>
      </c>
      <c r="BD180" s="28">
        <v>0</v>
      </c>
      <c r="BE180" s="28">
        <v>0</v>
      </c>
      <c r="BF180" s="28">
        <v>210056</v>
      </c>
      <c r="BG180" s="28">
        <v>0</v>
      </c>
      <c r="BH180" s="28">
        <v>0</v>
      </c>
      <c r="BI180" s="28">
        <v>0</v>
      </c>
      <c r="BJ180" s="28">
        <v>0</v>
      </c>
      <c r="BK180" s="28">
        <v>0</v>
      </c>
      <c r="BL180" s="28">
        <v>0</v>
      </c>
      <c r="BM180" s="28">
        <v>0</v>
      </c>
      <c r="BN180" s="28">
        <v>0</v>
      </c>
      <c r="BO180" s="28">
        <v>0</v>
      </c>
      <c r="BP180" s="28">
        <v>0</v>
      </c>
      <c r="BQ180" s="28">
        <v>0</v>
      </c>
      <c r="BR180" s="28">
        <v>0</v>
      </c>
      <c r="BS180" s="28">
        <v>0</v>
      </c>
      <c r="BT180" s="28">
        <v>0</v>
      </c>
      <c r="BU180" s="28">
        <v>0</v>
      </c>
      <c r="BV180" s="28">
        <v>0</v>
      </c>
      <c r="BW180" s="28">
        <v>0</v>
      </c>
      <c r="BX180" s="28">
        <v>0</v>
      </c>
      <c r="BY180" s="28">
        <v>0</v>
      </c>
      <c r="BZ180" s="28">
        <v>0</v>
      </c>
      <c r="CA180" s="28">
        <v>0</v>
      </c>
      <c r="CB180" s="28">
        <v>0</v>
      </c>
      <c r="CC180" s="28">
        <v>0</v>
      </c>
      <c r="CD180" s="28">
        <v>0</v>
      </c>
      <c r="CE180" s="28">
        <v>39669</v>
      </c>
      <c r="CF180" s="28">
        <v>0</v>
      </c>
      <c r="CG180" s="28">
        <v>0</v>
      </c>
      <c r="CH180" s="28">
        <v>0</v>
      </c>
      <c r="CI180" s="28">
        <v>0</v>
      </c>
      <c r="CJ180" s="28">
        <v>0</v>
      </c>
      <c r="CK180" s="28">
        <v>0</v>
      </c>
      <c r="CL180" s="28">
        <v>0</v>
      </c>
      <c r="CM180" s="28">
        <v>0</v>
      </c>
      <c r="CN180" s="28">
        <v>0</v>
      </c>
      <c r="CO180" s="28">
        <v>0</v>
      </c>
      <c r="CP180" s="28">
        <v>0</v>
      </c>
      <c r="CQ180" s="28">
        <v>210056</v>
      </c>
      <c r="CR180" s="28">
        <v>0</v>
      </c>
      <c r="CS180" s="28">
        <v>0</v>
      </c>
      <c r="CT180" s="28">
        <v>0</v>
      </c>
      <c r="CU180" s="28">
        <v>0</v>
      </c>
      <c r="CV180" s="28">
        <v>0</v>
      </c>
      <c r="CW180" s="28">
        <v>0</v>
      </c>
      <c r="CX180" s="28">
        <v>0</v>
      </c>
      <c r="CY180" s="28">
        <v>0</v>
      </c>
      <c r="CZ180" s="28">
        <v>0</v>
      </c>
      <c r="DA180" s="28">
        <v>18150</v>
      </c>
      <c r="DB180" s="28">
        <v>191906</v>
      </c>
      <c r="DC180" s="28">
        <v>158400</v>
      </c>
      <c r="DD180" s="28">
        <v>33506</v>
      </c>
      <c r="DE180" s="28">
        <v>0</v>
      </c>
      <c r="DF180" s="28">
        <v>0</v>
      </c>
      <c r="DG180" s="28">
        <v>72053</v>
      </c>
      <c r="DH180" s="28">
        <v>0</v>
      </c>
      <c r="DI180" s="28">
        <v>0</v>
      </c>
      <c r="DJ180" s="28">
        <v>210056</v>
      </c>
    </row>
    <row r="181" spans="1:114" ht="13.5" customHeight="1" x14ac:dyDescent="0.55000000000000004">
      <c r="A181" s="26" t="s">
        <v>42</v>
      </c>
      <c r="B181" s="27" t="s">
        <v>392</v>
      </c>
      <c r="C181" s="26" t="s">
        <v>393</v>
      </c>
      <c r="D181" s="28">
        <v>54579</v>
      </c>
      <c r="E181" s="28">
        <v>7702</v>
      </c>
      <c r="F181" s="28">
        <v>0</v>
      </c>
      <c r="G181" s="28">
        <v>0</v>
      </c>
      <c r="H181" s="28">
        <v>0</v>
      </c>
      <c r="I181" s="28">
        <v>5845</v>
      </c>
      <c r="J181" s="29" t="s">
        <v>45</v>
      </c>
      <c r="K181" s="28">
        <v>1857</v>
      </c>
      <c r="L181" s="28">
        <v>46877</v>
      </c>
      <c r="M181" s="28">
        <v>9554</v>
      </c>
      <c r="N181" s="28">
        <v>1186</v>
      </c>
      <c r="O181" s="28">
        <v>0</v>
      </c>
      <c r="P181" s="28">
        <v>0</v>
      </c>
      <c r="Q181" s="28">
        <v>0</v>
      </c>
      <c r="R181" s="28">
        <v>1186</v>
      </c>
      <c r="S181" s="29" t="s">
        <v>45</v>
      </c>
      <c r="T181" s="28">
        <v>0</v>
      </c>
      <c r="U181" s="28">
        <v>8368</v>
      </c>
      <c r="V181" s="28">
        <v>64133</v>
      </c>
      <c r="W181" s="28">
        <v>8888</v>
      </c>
      <c r="X181" s="28">
        <v>0</v>
      </c>
      <c r="Y181" s="28">
        <v>0</v>
      </c>
      <c r="Z181" s="28">
        <v>0</v>
      </c>
      <c r="AA181" s="28">
        <v>7031</v>
      </c>
      <c r="AB181" s="29" t="s">
        <v>45</v>
      </c>
      <c r="AC181" s="28">
        <v>1857</v>
      </c>
      <c r="AD181" s="28">
        <v>55245</v>
      </c>
      <c r="AE181" s="28">
        <v>0</v>
      </c>
      <c r="AF181" s="28">
        <v>0</v>
      </c>
      <c r="AG181" s="28">
        <v>0</v>
      </c>
      <c r="AH181" s="28">
        <v>0</v>
      </c>
      <c r="AI181" s="28">
        <v>0</v>
      </c>
      <c r="AJ181" s="28">
        <v>0</v>
      </c>
      <c r="AK181" s="28">
        <v>0</v>
      </c>
      <c r="AL181" s="28">
        <v>0</v>
      </c>
      <c r="AM181" s="28">
        <v>39780</v>
      </c>
      <c r="AN181" s="28">
        <v>0</v>
      </c>
      <c r="AO181" s="28">
        <v>0</v>
      </c>
      <c r="AP181" s="28">
        <v>0</v>
      </c>
      <c r="AQ181" s="28">
        <v>0</v>
      </c>
      <c r="AR181" s="28">
        <v>0</v>
      </c>
      <c r="AS181" s="28">
        <v>2359</v>
      </c>
      <c r="AT181" s="28">
        <v>1002</v>
      </c>
      <c r="AU181" s="28">
        <v>0</v>
      </c>
      <c r="AV181" s="28">
        <v>1357</v>
      </c>
      <c r="AW181" s="28">
        <v>0</v>
      </c>
      <c r="AX181" s="28">
        <v>37421</v>
      </c>
      <c r="AY181" s="28">
        <v>24849</v>
      </c>
      <c r="AZ181" s="28">
        <v>0</v>
      </c>
      <c r="BA181" s="28">
        <v>12423</v>
      </c>
      <c r="BB181" s="28">
        <v>149</v>
      </c>
      <c r="BC181" s="28">
        <v>14799</v>
      </c>
      <c r="BD181" s="28">
        <v>0</v>
      </c>
      <c r="BE181" s="28">
        <v>0</v>
      </c>
      <c r="BF181" s="28">
        <v>39780</v>
      </c>
      <c r="BG181" s="28">
        <v>0</v>
      </c>
      <c r="BH181" s="28">
        <v>0</v>
      </c>
      <c r="BI181" s="28">
        <v>0</v>
      </c>
      <c r="BJ181" s="28">
        <v>0</v>
      </c>
      <c r="BK181" s="28">
        <v>0</v>
      </c>
      <c r="BL181" s="28">
        <v>0</v>
      </c>
      <c r="BM181" s="28">
        <v>0</v>
      </c>
      <c r="BN181" s="28">
        <v>0</v>
      </c>
      <c r="BO181" s="28">
        <v>9554</v>
      </c>
      <c r="BP181" s="28">
        <v>0</v>
      </c>
      <c r="BQ181" s="28">
        <v>0</v>
      </c>
      <c r="BR181" s="28">
        <v>0</v>
      </c>
      <c r="BS181" s="28">
        <v>0</v>
      </c>
      <c r="BT181" s="28">
        <v>0</v>
      </c>
      <c r="BU181" s="28">
        <v>2884</v>
      </c>
      <c r="BV181" s="28">
        <v>2884</v>
      </c>
      <c r="BW181" s="28">
        <v>0</v>
      </c>
      <c r="BX181" s="28">
        <v>0</v>
      </c>
      <c r="BY181" s="28">
        <v>0</v>
      </c>
      <c r="BZ181" s="28">
        <v>6670</v>
      </c>
      <c r="CA181" s="28">
        <v>0</v>
      </c>
      <c r="CB181" s="28">
        <v>0</v>
      </c>
      <c r="CC181" s="28">
        <v>6670</v>
      </c>
      <c r="CD181" s="28">
        <v>0</v>
      </c>
      <c r="CE181" s="28">
        <v>0</v>
      </c>
      <c r="CF181" s="28">
        <v>0</v>
      </c>
      <c r="CG181" s="28">
        <v>0</v>
      </c>
      <c r="CH181" s="28">
        <v>9554</v>
      </c>
      <c r="CI181" s="28">
        <v>0</v>
      </c>
      <c r="CJ181" s="28">
        <v>0</v>
      </c>
      <c r="CK181" s="28">
        <v>0</v>
      </c>
      <c r="CL181" s="28">
        <v>0</v>
      </c>
      <c r="CM181" s="28">
        <v>0</v>
      </c>
      <c r="CN181" s="28">
        <v>0</v>
      </c>
      <c r="CO181" s="28">
        <v>0</v>
      </c>
      <c r="CP181" s="28">
        <v>0</v>
      </c>
      <c r="CQ181" s="28">
        <v>49334</v>
      </c>
      <c r="CR181" s="28">
        <v>0</v>
      </c>
      <c r="CS181" s="28">
        <v>0</v>
      </c>
      <c r="CT181" s="28">
        <v>0</v>
      </c>
      <c r="CU181" s="28">
        <v>0</v>
      </c>
      <c r="CV181" s="28">
        <v>0</v>
      </c>
      <c r="CW181" s="28">
        <v>5243</v>
      </c>
      <c r="CX181" s="28">
        <v>3886</v>
      </c>
      <c r="CY181" s="28">
        <v>0</v>
      </c>
      <c r="CZ181" s="28">
        <v>1357</v>
      </c>
      <c r="DA181" s="28">
        <v>0</v>
      </c>
      <c r="DB181" s="28">
        <v>44091</v>
      </c>
      <c r="DC181" s="28">
        <v>24849</v>
      </c>
      <c r="DD181" s="28">
        <v>0</v>
      </c>
      <c r="DE181" s="28">
        <v>19093</v>
      </c>
      <c r="DF181" s="28">
        <v>149</v>
      </c>
      <c r="DG181" s="28">
        <v>14799</v>
      </c>
      <c r="DH181" s="28">
        <v>0</v>
      </c>
      <c r="DI181" s="28">
        <v>0</v>
      </c>
      <c r="DJ181" s="28">
        <v>49334</v>
      </c>
    </row>
    <row r="182" spans="1:114" ht="13.5" customHeight="1" x14ac:dyDescent="0.55000000000000004">
      <c r="A182" s="26" t="s">
        <v>42</v>
      </c>
      <c r="B182" s="27" t="s">
        <v>394</v>
      </c>
      <c r="C182" s="26" t="s">
        <v>395</v>
      </c>
      <c r="D182" s="28">
        <v>191919</v>
      </c>
      <c r="E182" s="28">
        <v>30431</v>
      </c>
      <c r="F182" s="28">
        <v>0</v>
      </c>
      <c r="G182" s="28">
        <v>0</v>
      </c>
      <c r="H182" s="28">
        <v>0</v>
      </c>
      <c r="I182" s="28">
        <v>26149</v>
      </c>
      <c r="J182" s="29" t="s">
        <v>45</v>
      </c>
      <c r="K182" s="28">
        <v>4282</v>
      </c>
      <c r="L182" s="28">
        <v>161488</v>
      </c>
      <c r="M182" s="28">
        <v>0</v>
      </c>
      <c r="N182" s="28">
        <v>0</v>
      </c>
      <c r="O182" s="28">
        <v>0</v>
      </c>
      <c r="P182" s="28">
        <v>0</v>
      </c>
      <c r="Q182" s="28">
        <v>0</v>
      </c>
      <c r="R182" s="28">
        <v>0</v>
      </c>
      <c r="S182" s="29" t="s">
        <v>45</v>
      </c>
      <c r="T182" s="28">
        <v>0</v>
      </c>
      <c r="U182" s="28">
        <v>0</v>
      </c>
      <c r="V182" s="28">
        <v>191919</v>
      </c>
      <c r="W182" s="28">
        <v>30431</v>
      </c>
      <c r="X182" s="28">
        <v>0</v>
      </c>
      <c r="Y182" s="28">
        <v>0</v>
      </c>
      <c r="Z182" s="28">
        <v>0</v>
      </c>
      <c r="AA182" s="28">
        <v>26149</v>
      </c>
      <c r="AB182" s="29" t="s">
        <v>45</v>
      </c>
      <c r="AC182" s="28">
        <v>4282</v>
      </c>
      <c r="AD182" s="28">
        <v>161488</v>
      </c>
      <c r="AE182" s="28">
        <v>4248</v>
      </c>
      <c r="AF182" s="28">
        <v>4248</v>
      </c>
      <c r="AG182" s="28">
        <v>0</v>
      </c>
      <c r="AH182" s="28">
        <v>0</v>
      </c>
      <c r="AI182" s="28">
        <v>0</v>
      </c>
      <c r="AJ182" s="28">
        <v>4248</v>
      </c>
      <c r="AK182" s="28">
        <v>0</v>
      </c>
      <c r="AL182" s="28">
        <v>0</v>
      </c>
      <c r="AM182" s="28">
        <v>159935</v>
      </c>
      <c r="AN182" s="28">
        <v>0</v>
      </c>
      <c r="AO182" s="28">
        <v>0</v>
      </c>
      <c r="AP182" s="28">
        <v>0</v>
      </c>
      <c r="AQ182" s="28">
        <v>0</v>
      </c>
      <c r="AR182" s="28">
        <v>0</v>
      </c>
      <c r="AS182" s="28">
        <v>46914</v>
      </c>
      <c r="AT182" s="28">
        <v>9000</v>
      </c>
      <c r="AU182" s="28">
        <v>26560</v>
      </c>
      <c r="AV182" s="28">
        <v>11354</v>
      </c>
      <c r="AW182" s="28">
        <v>0</v>
      </c>
      <c r="AX182" s="28">
        <v>113021</v>
      </c>
      <c r="AY182" s="28">
        <v>61160</v>
      </c>
      <c r="AZ182" s="28">
        <v>49220</v>
      </c>
      <c r="BA182" s="28">
        <v>2641</v>
      </c>
      <c r="BB182" s="28">
        <v>0</v>
      </c>
      <c r="BC182" s="28">
        <v>27736</v>
      </c>
      <c r="BD182" s="28">
        <v>0</v>
      </c>
      <c r="BE182" s="28">
        <v>0</v>
      </c>
      <c r="BF182" s="28">
        <v>164183</v>
      </c>
      <c r="BG182" s="28">
        <v>0</v>
      </c>
      <c r="BH182" s="28">
        <v>0</v>
      </c>
      <c r="BI182" s="28">
        <v>0</v>
      </c>
      <c r="BJ182" s="28">
        <v>0</v>
      </c>
      <c r="BK182" s="28">
        <v>0</v>
      </c>
      <c r="BL182" s="28">
        <v>0</v>
      </c>
      <c r="BM182" s="28">
        <v>0</v>
      </c>
      <c r="BN182" s="28">
        <v>0</v>
      </c>
      <c r="BO182" s="28">
        <v>0</v>
      </c>
      <c r="BP182" s="28">
        <v>0</v>
      </c>
      <c r="BQ182" s="28">
        <v>0</v>
      </c>
      <c r="BR182" s="28">
        <v>0</v>
      </c>
      <c r="BS182" s="28">
        <v>0</v>
      </c>
      <c r="BT182" s="28">
        <v>0</v>
      </c>
      <c r="BU182" s="28">
        <v>0</v>
      </c>
      <c r="BV182" s="28">
        <v>0</v>
      </c>
      <c r="BW182" s="28">
        <v>0</v>
      </c>
      <c r="BX182" s="28">
        <v>0</v>
      </c>
      <c r="BY182" s="28">
        <v>0</v>
      </c>
      <c r="BZ182" s="28">
        <v>0</v>
      </c>
      <c r="CA182" s="28">
        <v>0</v>
      </c>
      <c r="CB182" s="28">
        <v>0</v>
      </c>
      <c r="CC182" s="28">
        <v>0</v>
      </c>
      <c r="CD182" s="28">
        <v>0</v>
      </c>
      <c r="CE182" s="28">
        <v>0</v>
      </c>
      <c r="CF182" s="28">
        <v>0</v>
      </c>
      <c r="CG182" s="28">
        <v>0</v>
      </c>
      <c r="CH182" s="28">
        <v>0</v>
      </c>
      <c r="CI182" s="28">
        <v>4248</v>
      </c>
      <c r="CJ182" s="28">
        <v>4248</v>
      </c>
      <c r="CK182" s="28">
        <v>0</v>
      </c>
      <c r="CL182" s="28">
        <v>0</v>
      </c>
      <c r="CM182" s="28">
        <v>0</v>
      </c>
      <c r="CN182" s="28">
        <v>4248</v>
      </c>
      <c r="CO182" s="28">
        <v>0</v>
      </c>
      <c r="CP182" s="28">
        <v>0</v>
      </c>
      <c r="CQ182" s="28">
        <v>159935</v>
      </c>
      <c r="CR182" s="28">
        <v>0</v>
      </c>
      <c r="CS182" s="28">
        <v>0</v>
      </c>
      <c r="CT182" s="28">
        <v>0</v>
      </c>
      <c r="CU182" s="28">
        <v>0</v>
      </c>
      <c r="CV182" s="28">
        <v>0</v>
      </c>
      <c r="CW182" s="28">
        <v>46914</v>
      </c>
      <c r="CX182" s="28">
        <v>9000</v>
      </c>
      <c r="CY182" s="28">
        <v>26560</v>
      </c>
      <c r="CZ182" s="28">
        <v>11354</v>
      </c>
      <c r="DA182" s="28">
        <v>0</v>
      </c>
      <c r="DB182" s="28">
        <v>113021</v>
      </c>
      <c r="DC182" s="28">
        <v>61160</v>
      </c>
      <c r="DD182" s="28">
        <v>49220</v>
      </c>
      <c r="DE182" s="28">
        <v>2641</v>
      </c>
      <c r="DF182" s="28">
        <v>0</v>
      </c>
      <c r="DG182" s="28">
        <v>27736</v>
      </c>
      <c r="DH182" s="28">
        <v>0</v>
      </c>
      <c r="DI182" s="28">
        <v>0</v>
      </c>
      <c r="DJ182" s="28">
        <v>164183</v>
      </c>
    </row>
    <row r="183" spans="1:114" ht="13.5" customHeight="1" x14ac:dyDescent="0.55000000000000004">
      <c r="A183" s="26" t="s">
        <v>42</v>
      </c>
      <c r="B183" s="27" t="s">
        <v>396</v>
      </c>
      <c r="C183" s="26" t="s">
        <v>397</v>
      </c>
      <c r="D183" s="28">
        <v>464372</v>
      </c>
      <c r="E183" s="28">
        <v>40541</v>
      </c>
      <c r="F183" s="28">
        <v>0</v>
      </c>
      <c r="G183" s="28">
        <v>0</v>
      </c>
      <c r="H183" s="28">
        <v>0</v>
      </c>
      <c r="I183" s="28">
        <v>27843</v>
      </c>
      <c r="J183" s="29" t="s">
        <v>45</v>
      </c>
      <c r="K183" s="28">
        <v>12698</v>
      </c>
      <c r="L183" s="28">
        <v>423831</v>
      </c>
      <c r="M183" s="28">
        <v>130035</v>
      </c>
      <c r="N183" s="28">
        <v>25311</v>
      </c>
      <c r="O183" s="28">
        <v>0</v>
      </c>
      <c r="P183" s="28">
        <v>0</v>
      </c>
      <c r="Q183" s="28">
        <v>0</v>
      </c>
      <c r="R183" s="28">
        <v>25311</v>
      </c>
      <c r="S183" s="29" t="s">
        <v>45</v>
      </c>
      <c r="T183" s="28">
        <v>0</v>
      </c>
      <c r="U183" s="28">
        <v>104724</v>
      </c>
      <c r="V183" s="28">
        <v>594407</v>
      </c>
      <c r="W183" s="28">
        <v>65852</v>
      </c>
      <c r="X183" s="28">
        <v>0</v>
      </c>
      <c r="Y183" s="28">
        <v>0</v>
      </c>
      <c r="Z183" s="28">
        <v>0</v>
      </c>
      <c r="AA183" s="28">
        <v>53154</v>
      </c>
      <c r="AB183" s="29" t="s">
        <v>45</v>
      </c>
      <c r="AC183" s="28">
        <v>12698</v>
      </c>
      <c r="AD183" s="28">
        <v>528555</v>
      </c>
      <c r="AE183" s="28">
        <v>0</v>
      </c>
      <c r="AF183" s="28">
        <v>0</v>
      </c>
      <c r="AG183" s="28">
        <v>0</v>
      </c>
      <c r="AH183" s="28">
        <v>0</v>
      </c>
      <c r="AI183" s="28">
        <v>0</v>
      </c>
      <c r="AJ183" s="28">
        <v>0</v>
      </c>
      <c r="AK183" s="28">
        <v>0</v>
      </c>
      <c r="AL183" s="28">
        <v>0</v>
      </c>
      <c r="AM183" s="28">
        <v>207847</v>
      </c>
      <c r="AN183" s="28">
        <v>0</v>
      </c>
      <c r="AO183" s="28">
        <v>0</v>
      </c>
      <c r="AP183" s="28">
        <v>0</v>
      </c>
      <c r="AQ183" s="28">
        <v>0</v>
      </c>
      <c r="AR183" s="28">
        <v>0</v>
      </c>
      <c r="AS183" s="28">
        <v>20358</v>
      </c>
      <c r="AT183" s="28">
        <v>1234</v>
      </c>
      <c r="AU183" s="28">
        <v>5367</v>
      </c>
      <c r="AV183" s="28">
        <v>13757</v>
      </c>
      <c r="AW183" s="28">
        <v>0</v>
      </c>
      <c r="AX183" s="28">
        <v>187489</v>
      </c>
      <c r="AY183" s="28">
        <v>108352</v>
      </c>
      <c r="AZ183" s="28">
        <v>63276</v>
      </c>
      <c r="BA183" s="28">
        <v>15861</v>
      </c>
      <c r="BB183" s="28">
        <v>0</v>
      </c>
      <c r="BC183" s="28">
        <v>236474</v>
      </c>
      <c r="BD183" s="28">
        <v>0</v>
      </c>
      <c r="BE183" s="28">
        <v>20051</v>
      </c>
      <c r="BF183" s="28">
        <v>227898</v>
      </c>
      <c r="BG183" s="28">
        <v>0</v>
      </c>
      <c r="BH183" s="28">
        <v>0</v>
      </c>
      <c r="BI183" s="28">
        <v>0</v>
      </c>
      <c r="BJ183" s="28">
        <v>0</v>
      </c>
      <c r="BK183" s="28">
        <v>0</v>
      </c>
      <c r="BL183" s="28">
        <v>0</v>
      </c>
      <c r="BM183" s="28">
        <v>0</v>
      </c>
      <c r="BN183" s="28">
        <v>0</v>
      </c>
      <c r="BO183" s="28">
        <v>129654</v>
      </c>
      <c r="BP183" s="28">
        <v>0</v>
      </c>
      <c r="BQ183" s="28">
        <v>0</v>
      </c>
      <c r="BR183" s="28">
        <v>0</v>
      </c>
      <c r="BS183" s="28">
        <v>0</v>
      </c>
      <c r="BT183" s="28">
        <v>0</v>
      </c>
      <c r="BU183" s="28">
        <v>28631</v>
      </c>
      <c r="BV183" s="28">
        <v>365</v>
      </c>
      <c r="BW183" s="28">
        <v>28266</v>
      </c>
      <c r="BX183" s="28">
        <v>0</v>
      </c>
      <c r="BY183" s="28">
        <v>0</v>
      </c>
      <c r="BZ183" s="28">
        <v>101023</v>
      </c>
      <c r="CA183" s="28">
        <v>49462</v>
      </c>
      <c r="CB183" s="28">
        <v>51561</v>
      </c>
      <c r="CC183" s="28">
        <v>0</v>
      </c>
      <c r="CD183" s="28">
        <v>0</v>
      </c>
      <c r="CE183" s="28">
        <v>0</v>
      </c>
      <c r="CF183" s="28">
        <v>0</v>
      </c>
      <c r="CG183" s="28">
        <v>381</v>
      </c>
      <c r="CH183" s="28">
        <v>130035</v>
      </c>
      <c r="CI183" s="28">
        <v>0</v>
      </c>
      <c r="CJ183" s="28">
        <v>0</v>
      </c>
      <c r="CK183" s="28">
        <v>0</v>
      </c>
      <c r="CL183" s="28">
        <v>0</v>
      </c>
      <c r="CM183" s="28">
        <v>0</v>
      </c>
      <c r="CN183" s="28">
        <v>0</v>
      </c>
      <c r="CO183" s="28">
        <v>0</v>
      </c>
      <c r="CP183" s="28">
        <v>0</v>
      </c>
      <c r="CQ183" s="28">
        <v>337501</v>
      </c>
      <c r="CR183" s="28">
        <v>0</v>
      </c>
      <c r="CS183" s="28">
        <v>0</v>
      </c>
      <c r="CT183" s="28">
        <v>0</v>
      </c>
      <c r="CU183" s="28">
        <v>0</v>
      </c>
      <c r="CV183" s="28">
        <v>0</v>
      </c>
      <c r="CW183" s="28">
        <v>48989</v>
      </c>
      <c r="CX183" s="28">
        <v>1599</v>
      </c>
      <c r="CY183" s="28">
        <v>33633</v>
      </c>
      <c r="CZ183" s="28">
        <v>13757</v>
      </c>
      <c r="DA183" s="28">
        <v>0</v>
      </c>
      <c r="DB183" s="28">
        <v>288512</v>
      </c>
      <c r="DC183" s="28">
        <v>157814</v>
      </c>
      <c r="DD183" s="28">
        <v>114837</v>
      </c>
      <c r="DE183" s="28">
        <v>15861</v>
      </c>
      <c r="DF183" s="28">
        <v>0</v>
      </c>
      <c r="DG183" s="28">
        <v>236474</v>
      </c>
      <c r="DH183" s="28">
        <v>0</v>
      </c>
      <c r="DI183" s="28">
        <v>20432</v>
      </c>
      <c r="DJ183" s="28">
        <v>357933</v>
      </c>
    </row>
    <row r="184" spans="1:114" ht="13.5" customHeight="1" x14ac:dyDescent="0.55000000000000004">
      <c r="A184" s="26" t="s">
        <v>42</v>
      </c>
      <c r="B184" s="27" t="s">
        <v>398</v>
      </c>
      <c r="C184" s="26" t="s">
        <v>399</v>
      </c>
      <c r="D184" s="28">
        <v>771704</v>
      </c>
      <c r="E184" s="28">
        <v>130303</v>
      </c>
      <c r="F184" s="28">
        <v>0</v>
      </c>
      <c r="G184" s="28">
        <v>3000</v>
      </c>
      <c r="H184" s="28">
        <v>13200</v>
      </c>
      <c r="I184" s="28">
        <v>98850</v>
      </c>
      <c r="J184" s="29" t="s">
        <v>45</v>
      </c>
      <c r="K184" s="28">
        <v>15253</v>
      </c>
      <c r="L184" s="28">
        <v>641401</v>
      </c>
      <c r="M184" s="28">
        <v>43238</v>
      </c>
      <c r="N184" s="28">
        <v>0</v>
      </c>
      <c r="O184" s="28">
        <v>0</v>
      </c>
      <c r="P184" s="28">
        <v>0</v>
      </c>
      <c r="Q184" s="28">
        <v>0</v>
      </c>
      <c r="R184" s="28">
        <v>0</v>
      </c>
      <c r="S184" s="29" t="s">
        <v>45</v>
      </c>
      <c r="T184" s="28">
        <v>0</v>
      </c>
      <c r="U184" s="28">
        <v>43238</v>
      </c>
      <c r="V184" s="28">
        <v>814942</v>
      </c>
      <c r="W184" s="28">
        <v>130303</v>
      </c>
      <c r="X184" s="28">
        <v>0</v>
      </c>
      <c r="Y184" s="28">
        <v>3000</v>
      </c>
      <c r="Z184" s="28">
        <v>13200</v>
      </c>
      <c r="AA184" s="28">
        <v>98850</v>
      </c>
      <c r="AB184" s="29" t="s">
        <v>45</v>
      </c>
      <c r="AC184" s="28">
        <v>15253</v>
      </c>
      <c r="AD184" s="28">
        <v>684639</v>
      </c>
      <c r="AE184" s="28">
        <v>0</v>
      </c>
      <c r="AF184" s="28">
        <v>0</v>
      </c>
      <c r="AG184" s="28">
        <v>0</v>
      </c>
      <c r="AH184" s="28">
        <v>0</v>
      </c>
      <c r="AI184" s="28">
        <v>0</v>
      </c>
      <c r="AJ184" s="28">
        <v>0</v>
      </c>
      <c r="AK184" s="28">
        <v>0</v>
      </c>
      <c r="AL184" s="28">
        <v>0</v>
      </c>
      <c r="AM184" s="28">
        <v>277341</v>
      </c>
      <c r="AN184" s="28">
        <v>12289</v>
      </c>
      <c r="AO184" s="28">
        <v>12289</v>
      </c>
      <c r="AP184" s="28">
        <v>0</v>
      </c>
      <c r="AQ184" s="28">
        <v>0</v>
      </c>
      <c r="AR184" s="28">
        <v>0</v>
      </c>
      <c r="AS184" s="28">
        <v>64937</v>
      </c>
      <c r="AT184" s="28">
        <v>11022</v>
      </c>
      <c r="AU184" s="28">
        <v>49954</v>
      </c>
      <c r="AV184" s="28">
        <v>3961</v>
      </c>
      <c r="AW184" s="28">
        <v>0</v>
      </c>
      <c r="AX184" s="28">
        <v>200115</v>
      </c>
      <c r="AY184" s="28">
        <v>155257</v>
      </c>
      <c r="AZ184" s="28">
        <v>10164</v>
      </c>
      <c r="BA184" s="28">
        <v>34694</v>
      </c>
      <c r="BB184" s="28">
        <v>0</v>
      </c>
      <c r="BC184" s="28">
        <v>492488</v>
      </c>
      <c r="BD184" s="28">
        <v>0</v>
      </c>
      <c r="BE184" s="28">
        <v>1875</v>
      </c>
      <c r="BF184" s="28">
        <v>279216</v>
      </c>
      <c r="BG184" s="28">
        <v>0</v>
      </c>
      <c r="BH184" s="28">
        <v>0</v>
      </c>
      <c r="BI184" s="28">
        <v>0</v>
      </c>
      <c r="BJ184" s="28">
        <v>0</v>
      </c>
      <c r="BK184" s="28">
        <v>0</v>
      </c>
      <c r="BL184" s="28">
        <v>0</v>
      </c>
      <c r="BM184" s="28">
        <v>0</v>
      </c>
      <c r="BN184" s="28">
        <v>0</v>
      </c>
      <c r="BO184" s="28">
        <v>0</v>
      </c>
      <c r="BP184" s="28">
        <v>0</v>
      </c>
      <c r="BQ184" s="28">
        <v>0</v>
      </c>
      <c r="BR184" s="28">
        <v>0</v>
      </c>
      <c r="BS184" s="28">
        <v>0</v>
      </c>
      <c r="BT184" s="28">
        <v>0</v>
      </c>
      <c r="BU184" s="28">
        <v>0</v>
      </c>
      <c r="BV184" s="28">
        <v>0</v>
      </c>
      <c r="BW184" s="28">
        <v>0</v>
      </c>
      <c r="BX184" s="28">
        <v>0</v>
      </c>
      <c r="BY184" s="28">
        <v>0</v>
      </c>
      <c r="BZ184" s="28">
        <v>0</v>
      </c>
      <c r="CA184" s="28">
        <v>0</v>
      </c>
      <c r="CB184" s="28">
        <v>0</v>
      </c>
      <c r="CC184" s="28">
        <v>0</v>
      </c>
      <c r="CD184" s="28">
        <v>0</v>
      </c>
      <c r="CE184" s="28">
        <v>36294</v>
      </c>
      <c r="CF184" s="28">
        <v>0</v>
      </c>
      <c r="CG184" s="28">
        <v>6944</v>
      </c>
      <c r="CH184" s="28">
        <v>6944</v>
      </c>
      <c r="CI184" s="28">
        <v>0</v>
      </c>
      <c r="CJ184" s="28">
        <v>0</v>
      </c>
      <c r="CK184" s="28">
        <v>0</v>
      </c>
      <c r="CL184" s="28">
        <v>0</v>
      </c>
      <c r="CM184" s="28">
        <v>0</v>
      </c>
      <c r="CN184" s="28">
        <v>0</v>
      </c>
      <c r="CO184" s="28">
        <v>0</v>
      </c>
      <c r="CP184" s="28">
        <v>0</v>
      </c>
      <c r="CQ184" s="28">
        <v>277341</v>
      </c>
      <c r="CR184" s="28">
        <v>12289</v>
      </c>
      <c r="CS184" s="28">
        <v>12289</v>
      </c>
      <c r="CT184" s="28">
        <v>0</v>
      </c>
      <c r="CU184" s="28">
        <v>0</v>
      </c>
      <c r="CV184" s="28">
        <v>0</v>
      </c>
      <c r="CW184" s="28">
        <v>64937</v>
      </c>
      <c r="CX184" s="28">
        <v>11022</v>
      </c>
      <c r="CY184" s="28">
        <v>49954</v>
      </c>
      <c r="CZ184" s="28">
        <v>3961</v>
      </c>
      <c r="DA184" s="28">
        <v>0</v>
      </c>
      <c r="DB184" s="28">
        <v>200115</v>
      </c>
      <c r="DC184" s="28">
        <v>155257</v>
      </c>
      <c r="DD184" s="28">
        <v>10164</v>
      </c>
      <c r="DE184" s="28">
        <v>34694</v>
      </c>
      <c r="DF184" s="28">
        <v>0</v>
      </c>
      <c r="DG184" s="28">
        <v>528782</v>
      </c>
      <c r="DH184" s="28">
        <v>0</v>
      </c>
      <c r="DI184" s="28">
        <v>8819</v>
      </c>
      <c r="DJ184" s="28">
        <v>286160</v>
      </c>
    </row>
    <row r="185" spans="1:114" ht="13.5" customHeight="1" x14ac:dyDescent="0.55000000000000004">
      <c r="A185" s="26" t="s">
        <v>42</v>
      </c>
      <c r="B185" s="27" t="s">
        <v>400</v>
      </c>
      <c r="C185" s="26" t="s">
        <v>401</v>
      </c>
      <c r="D185" s="28">
        <v>242831</v>
      </c>
      <c r="E185" s="28">
        <v>14112</v>
      </c>
      <c r="F185" s="28">
        <v>0</v>
      </c>
      <c r="G185" s="28">
        <v>0</v>
      </c>
      <c r="H185" s="28">
        <v>0</v>
      </c>
      <c r="I185" s="28">
        <v>10612</v>
      </c>
      <c r="J185" s="29" t="s">
        <v>45</v>
      </c>
      <c r="K185" s="28">
        <v>3500</v>
      </c>
      <c r="L185" s="28">
        <v>228719</v>
      </c>
      <c r="M185" s="28">
        <v>21289</v>
      </c>
      <c r="N185" s="28">
        <v>0</v>
      </c>
      <c r="O185" s="28">
        <v>0</v>
      </c>
      <c r="P185" s="28">
        <v>0</v>
      </c>
      <c r="Q185" s="28">
        <v>0</v>
      </c>
      <c r="R185" s="28">
        <v>0</v>
      </c>
      <c r="S185" s="29" t="s">
        <v>45</v>
      </c>
      <c r="T185" s="28">
        <v>0</v>
      </c>
      <c r="U185" s="28">
        <v>21289</v>
      </c>
      <c r="V185" s="28">
        <v>264120</v>
      </c>
      <c r="W185" s="28">
        <v>14112</v>
      </c>
      <c r="X185" s="28">
        <v>0</v>
      </c>
      <c r="Y185" s="28">
        <v>0</v>
      </c>
      <c r="Z185" s="28">
        <v>0</v>
      </c>
      <c r="AA185" s="28">
        <v>10612</v>
      </c>
      <c r="AB185" s="29" t="s">
        <v>45</v>
      </c>
      <c r="AC185" s="28">
        <v>3500</v>
      </c>
      <c r="AD185" s="28">
        <v>250008</v>
      </c>
      <c r="AE185" s="28">
        <v>0</v>
      </c>
      <c r="AF185" s="28">
        <v>0</v>
      </c>
      <c r="AG185" s="28">
        <v>0</v>
      </c>
      <c r="AH185" s="28">
        <v>0</v>
      </c>
      <c r="AI185" s="28">
        <v>0</v>
      </c>
      <c r="AJ185" s="28">
        <v>0</v>
      </c>
      <c r="AK185" s="28">
        <v>0</v>
      </c>
      <c r="AL185" s="28">
        <v>17152</v>
      </c>
      <c r="AM185" s="28">
        <v>74151</v>
      </c>
      <c r="AN185" s="28">
        <v>0</v>
      </c>
      <c r="AO185" s="28">
        <v>0</v>
      </c>
      <c r="AP185" s="28">
        <v>0</v>
      </c>
      <c r="AQ185" s="28">
        <v>0</v>
      </c>
      <c r="AR185" s="28">
        <v>0</v>
      </c>
      <c r="AS185" s="28">
        <v>74151</v>
      </c>
      <c r="AT185" s="28">
        <v>74151</v>
      </c>
      <c r="AU185" s="28">
        <v>0</v>
      </c>
      <c r="AV185" s="28">
        <v>0</v>
      </c>
      <c r="AW185" s="28">
        <v>0</v>
      </c>
      <c r="AX185" s="28">
        <v>0</v>
      </c>
      <c r="AY185" s="28">
        <v>0</v>
      </c>
      <c r="AZ185" s="28">
        <v>0</v>
      </c>
      <c r="BA185" s="28">
        <v>0</v>
      </c>
      <c r="BB185" s="28">
        <v>0</v>
      </c>
      <c r="BC185" s="28">
        <v>151528</v>
      </c>
      <c r="BD185" s="28">
        <v>0</v>
      </c>
      <c r="BE185" s="28">
        <v>0</v>
      </c>
      <c r="BF185" s="28">
        <v>74151</v>
      </c>
      <c r="BG185" s="28">
        <v>0</v>
      </c>
      <c r="BH185" s="28">
        <v>0</v>
      </c>
      <c r="BI185" s="28">
        <v>0</v>
      </c>
      <c r="BJ185" s="28">
        <v>0</v>
      </c>
      <c r="BK185" s="28">
        <v>0</v>
      </c>
      <c r="BL185" s="28">
        <v>0</v>
      </c>
      <c r="BM185" s="28">
        <v>0</v>
      </c>
      <c r="BN185" s="28">
        <v>0</v>
      </c>
      <c r="BO185" s="28">
        <v>0</v>
      </c>
      <c r="BP185" s="28">
        <v>0</v>
      </c>
      <c r="BQ185" s="28">
        <v>0</v>
      </c>
      <c r="BR185" s="28">
        <v>0</v>
      </c>
      <c r="BS185" s="28">
        <v>0</v>
      </c>
      <c r="BT185" s="28">
        <v>0</v>
      </c>
      <c r="BU185" s="28">
        <v>0</v>
      </c>
      <c r="BV185" s="28">
        <v>0</v>
      </c>
      <c r="BW185" s="28">
        <v>0</v>
      </c>
      <c r="BX185" s="28">
        <v>0</v>
      </c>
      <c r="BY185" s="28">
        <v>0</v>
      </c>
      <c r="BZ185" s="28">
        <v>0</v>
      </c>
      <c r="CA185" s="28">
        <v>0</v>
      </c>
      <c r="CB185" s="28">
        <v>0</v>
      </c>
      <c r="CC185" s="28">
        <v>0</v>
      </c>
      <c r="CD185" s="28">
        <v>0</v>
      </c>
      <c r="CE185" s="28">
        <v>21289</v>
      </c>
      <c r="CF185" s="28">
        <v>0</v>
      </c>
      <c r="CG185" s="28">
        <v>0</v>
      </c>
      <c r="CH185" s="28">
        <v>0</v>
      </c>
      <c r="CI185" s="28">
        <v>0</v>
      </c>
      <c r="CJ185" s="28">
        <v>0</v>
      </c>
      <c r="CK185" s="28">
        <v>0</v>
      </c>
      <c r="CL185" s="28">
        <v>0</v>
      </c>
      <c r="CM185" s="28">
        <v>0</v>
      </c>
      <c r="CN185" s="28">
        <v>0</v>
      </c>
      <c r="CO185" s="28">
        <v>0</v>
      </c>
      <c r="CP185" s="28">
        <v>17152</v>
      </c>
      <c r="CQ185" s="28">
        <v>74151</v>
      </c>
      <c r="CR185" s="28">
        <v>0</v>
      </c>
      <c r="CS185" s="28">
        <v>0</v>
      </c>
      <c r="CT185" s="28">
        <v>0</v>
      </c>
      <c r="CU185" s="28">
        <v>0</v>
      </c>
      <c r="CV185" s="28">
        <v>0</v>
      </c>
      <c r="CW185" s="28">
        <v>74151</v>
      </c>
      <c r="CX185" s="28">
        <v>74151</v>
      </c>
      <c r="CY185" s="28">
        <v>0</v>
      </c>
      <c r="CZ185" s="28">
        <v>0</v>
      </c>
      <c r="DA185" s="28">
        <v>0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172817</v>
      </c>
      <c r="DH185" s="28">
        <v>0</v>
      </c>
      <c r="DI185" s="28">
        <v>0</v>
      </c>
      <c r="DJ185" s="28">
        <v>74151</v>
      </c>
    </row>
    <row r="186" spans="1:114" ht="13.5" customHeight="1" x14ac:dyDescent="0.55000000000000004">
      <c r="A186" s="26" t="s">
        <v>42</v>
      </c>
      <c r="B186" s="27" t="s">
        <v>402</v>
      </c>
      <c r="C186" s="26" t="s">
        <v>403</v>
      </c>
      <c r="D186" s="28">
        <v>211727</v>
      </c>
      <c r="E186" s="28">
        <v>24258</v>
      </c>
      <c r="F186" s="28">
        <v>0</v>
      </c>
      <c r="G186" s="28">
        <v>0</v>
      </c>
      <c r="H186" s="28">
        <v>0</v>
      </c>
      <c r="I186" s="28">
        <v>24256</v>
      </c>
      <c r="J186" s="29" t="s">
        <v>45</v>
      </c>
      <c r="K186" s="28">
        <v>2</v>
      </c>
      <c r="L186" s="28">
        <v>187469</v>
      </c>
      <c r="M186" s="28">
        <v>48336</v>
      </c>
      <c r="N186" s="28">
        <v>0</v>
      </c>
      <c r="O186" s="28">
        <v>0</v>
      </c>
      <c r="P186" s="28">
        <v>0</v>
      </c>
      <c r="Q186" s="28">
        <v>0</v>
      </c>
      <c r="R186" s="28">
        <v>0</v>
      </c>
      <c r="S186" s="29" t="s">
        <v>45</v>
      </c>
      <c r="T186" s="28">
        <v>0</v>
      </c>
      <c r="U186" s="28">
        <v>48336</v>
      </c>
      <c r="V186" s="28">
        <v>260063</v>
      </c>
      <c r="W186" s="28">
        <v>24258</v>
      </c>
      <c r="X186" s="28">
        <v>0</v>
      </c>
      <c r="Y186" s="28">
        <v>0</v>
      </c>
      <c r="Z186" s="28">
        <v>0</v>
      </c>
      <c r="AA186" s="28">
        <v>24256</v>
      </c>
      <c r="AB186" s="29" t="s">
        <v>45</v>
      </c>
      <c r="AC186" s="28">
        <v>2</v>
      </c>
      <c r="AD186" s="28">
        <v>235805</v>
      </c>
      <c r="AE186" s="28">
        <v>0</v>
      </c>
      <c r="AF186" s="28">
        <v>0</v>
      </c>
      <c r="AG186" s="28">
        <v>0</v>
      </c>
      <c r="AH186" s="28">
        <v>0</v>
      </c>
      <c r="AI186" s="28">
        <v>0</v>
      </c>
      <c r="AJ186" s="28">
        <v>0</v>
      </c>
      <c r="AK186" s="28">
        <v>0</v>
      </c>
      <c r="AL186" s="28">
        <v>0</v>
      </c>
      <c r="AM186" s="28">
        <v>71183</v>
      </c>
      <c r="AN186" s="28">
        <v>0</v>
      </c>
      <c r="AO186" s="28">
        <v>0</v>
      </c>
      <c r="AP186" s="28">
        <v>0</v>
      </c>
      <c r="AQ186" s="28">
        <v>0</v>
      </c>
      <c r="AR186" s="28">
        <v>0</v>
      </c>
      <c r="AS186" s="28">
        <v>0</v>
      </c>
      <c r="AT186" s="28">
        <v>0</v>
      </c>
      <c r="AU186" s="28">
        <v>0</v>
      </c>
      <c r="AV186" s="28">
        <v>0</v>
      </c>
      <c r="AW186" s="28">
        <v>0</v>
      </c>
      <c r="AX186" s="28">
        <v>71183</v>
      </c>
      <c r="AY186" s="28">
        <v>64732</v>
      </c>
      <c r="AZ186" s="28">
        <v>6451</v>
      </c>
      <c r="BA186" s="28">
        <v>0</v>
      </c>
      <c r="BB186" s="28">
        <v>0</v>
      </c>
      <c r="BC186" s="28">
        <v>140544</v>
      </c>
      <c r="BD186" s="28">
        <v>0</v>
      </c>
      <c r="BE186" s="28">
        <v>0</v>
      </c>
      <c r="BF186" s="28">
        <v>71183</v>
      </c>
      <c r="BG186" s="28">
        <v>0</v>
      </c>
      <c r="BH186" s="28">
        <v>0</v>
      </c>
      <c r="BI186" s="28">
        <v>0</v>
      </c>
      <c r="BJ186" s="28">
        <v>0</v>
      </c>
      <c r="BK186" s="28">
        <v>0</v>
      </c>
      <c r="BL186" s="28">
        <v>0</v>
      </c>
      <c r="BM186" s="28">
        <v>0</v>
      </c>
      <c r="BN186" s="28">
        <v>0</v>
      </c>
      <c r="BO186" s="28">
        <v>0</v>
      </c>
      <c r="BP186" s="28">
        <v>0</v>
      </c>
      <c r="BQ186" s="28">
        <v>0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</v>
      </c>
      <c r="BX186" s="28">
        <v>0</v>
      </c>
      <c r="BY186" s="28">
        <v>0</v>
      </c>
      <c r="BZ186" s="28">
        <v>0</v>
      </c>
      <c r="CA186" s="28">
        <v>0</v>
      </c>
      <c r="CB186" s="28">
        <v>0</v>
      </c>
      <c r="CC186" s="28">
        <v>0</v>
      </c>
      <c r="CD186" s="28">
        <v>0</v>
      </c>
      <c r="CE186" s="28">
        <v>37106</v>
      </c>
      <c r="CF186" s="28">
        <v>0</v>
      </c>
      <c r="CG186" s="28">
        <v>11230</v>
      </c>
      <c r="CH186" s="28">
        <v>11230</v>
      </c>
      <c r="CI186" s="28">
        <v>0</v>
      </c>
      <c r="CJ186" s="28">
        <v>0</v>
      </c>
      <c r="CK186" s="28">
        <v>0</v>
      </c>
      <c r="CL186" s="28">
        <v>0</v>
      </c>
      <c r="CM186" s="28">
        <v>0</v>
      </c>
      <c r="CN186" s="28">
        <v>0</v>
      </c>
      <c r="CO186" s="28">
        <v>0</v>
      </c>
      <c r="CP186" s="28">
        <v>0</v>
      </c>
      <c r="CQ186" s="28">
        <v>71183</v>
      </c>
      <c r="CR186" s="28">
        <v>0</v>
      </c>
      <c r="CS186" s="28">
        <v>0</v>
      </c>
      <c r="CT186" s="28">
        <v>0</v>
      </c>
      <c r="CU186" s="28">
        <v>0</v>
      </c>
      <c r="CV186" s="28">
        <v>0</v>
      </c>
      <c r="CW186" s="28">
        <v>0</v>
      </c>
      <c r="CX186" s="28">
        <v>0</v>
      </c>
      <c r="CY186" s="28">
        <v>0</v>
      </c>
      <c r="CZ186" s="28">
        <v>0</v>
      </c>
      <c r="DA186" s="28">
        <v>0</v>
      </c>
      <c r="DB186" s="28">
        <v>71183</v>
      </c>
      <c r="DC186" s="28">
        <v>64732</v>
      </c>
      <c r="DD186" s="28">
        <v>6451</v>
      </c>
      <c r="DE186" s="28">
        <v>0</v>
      </c>
      <c r="DF186" s="28">
        <v>0</v>
      </c>
      <c r="DG186" s="28">
        <v>177650</v>
      </c>
      <c r="DH186" s="28">
        <v>0</v>
      </c>
      <c r="DI186" s="28">
        <v>11230</v>
      </c>
      <c r="DJ186" s="28">
        <v>82413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&amp;L廃棄物処理事業経費（市区町村の合計）（令和2年度実績）</oddHeader>
  </headerFooter>
  <colBreaks count="5" manualBreakCount="5">
    <brk id="21" min="1" max="23" man="1"/>
    <brk id="30" min="1" max="23" man="1"/>
    <brk id="38" min="1" max="23" man="1"/>
    <brk id="66" min="1" max="23" man="1"/>
    <brk id="94" min="1" max="2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6AA8E-6EC1-4D41-A0C7-184F08A6D1B4}">
  <dimension ref="A1:DJ50"/>
  <sheetViews>
    <sheetView zoomScaleNormal="100" workbookViewId="0">
      <pane xSplit="3" ySplit="6" topLeftCell="D7" activePane="bottomRight" state="frozen"/>
      <selection activeCell="G23" sqref="G23"/>
      <selection pane="topRight" activeCell="G23" sqref="G23"/>
      <selection pane="bottomLeft" activeCell="G23" sqref="G23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25.33203125" style="11" customWidth="1"/>
    <col min="4" max="37" width="14.75" style="19" customWidth="1"/>
    <col min="38" max="38" width="14.75" style="20" customWidth="1"/>
    <col min="39" max="54" width="14.75" style="19" customWidth="1"/>
    <col min="55" max="55" width="14.75" style="20" customWidth="1"/>
    <col min="56" max="65" width="14.75" style="19" customWidth="1"/>
    <col min="66" max="66" width="14.75" style="20" customWidth="1"/>
    <col min="67" max="82" width="14.75" style="19" customWidth="1"/>
    <col min="83" max="83" width="14.75" style="20" customWidth="1"/>
    <col min="84" max="93" width="14.75" style="19" customWidth="1"/>
    <col min="94" max="94" width="14.75" style="20" customWidth="1"/>
    <col min="95" max="110" width="14.75" style="19" customWidth="1"/>
    <col min="111" max="111" width="14.75" style="20" customWidth="1"/>
    <col min="112" max="114" width="14.75" style="19" customWidth="1"/>
    <col min="115" max="16384" width="9" style="11"/>
  </cols>
  <sheetData>
    <row r="1" spans="1:114" s="2" customFormat="1" ht="16.5" x14ac:dyDescent="0.55000000000000004">
      <c r="A1" s="1" t="s">
        <v>492</v>
      </c>
      <c r="B1" s="5"/>
      <c r="C1" s="5"/>
      <c r="AE1" s="4"/>
      <c r="AF1" s="5"/>
      <c r="AG1" s="5"/>
      <c r="AH1" s="5"/>
      <c r="AI1" s="6"/>
      <c r="AJ1" s="5"/>
      <c r="AK1" s="5"/>
      <c r="AL1" s="30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30"/>
      <c r="BD1" s="5"/>
      <c r="BE1" s="5"/>
      <c r="BF1" s="5"/>
      <c r="BG1" s="5"/>
      <c r="BH1" s="5"/>
      <c r="BI1" s="5"/>
      <c r="BJ1" s="5"/>
      <c r="BK1" s="5"/>
      <c r="BL1" s="5"/>
      <c r="BM1" s="5"/>
      <c r="BN1" s="30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30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</row>
    <row r="2" spans="1:114" ht="13.5" customHeight="1" x14ac:dyDescent="0.55000000000000004">
      <c r="A2" s="7" t="s">
        <v>0</v>
      </c>
      <c r="B2" s="8" t="s">
        <v>1</v>
      </c>
      <c r="C2" s="9" t="s">
        <v>405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4</v>
      </c>
      <c r="N2" s="9" t="s">
        <v>4</v>
      </c>
      <c r="O2" s="9" t="s">
        <v>4</v>
      </c>
      <c r="P2" s="9" t="s">
        <v>4</v>
      </c>
      <c r="Q2" s="9" t="s">
        <v>4</v>
      </c>
      <c r="R2" s="9" t="s">
        <v>4</v>
      </c>
      <c r="S2" s="9" t="s">
        <v>4</v>
      </c>
      <c r="T2" s="9" t="s">
        <v>4</v>
      </c>
      <c r="U2" s="9" t="s">
        <v>4</v>
      </c>
      <c r="V2" s="9" t="s">
        <v>5</v>
      </c>
      <c r="W2" s="9" t="s">
        <v>5</v>
      </c>
      <c r="X2" s="9" t="s">
        <v>5</v>
      </c>
      <c r="Y2" s="9" t="s">
        <v>5</v>
      </c>
      <c r="Z2" s="9" t="s">
        <v>5</v>
      </c>
      <c r="AA2" s="9" t="s">
        <v>5</v>
      </c>
      <c r="AB2" s="9" t="s">
        <v>5</v>
      </c>
      <c r="AC2" s="9" t="s">
        <v>5</v>
      </c>
      <c r="AD2" s="9" t="s">
        <v>5</v>
      </c>
      <c r="AE2" s="10" t="s">
        <v>6</v>
      </c>
      <c r="AF2" s="10" t="s">
        <v>6</v>
      </c>
      <c r="AG2" s="10" t="s">
        <v>6</v>
      </c>
      <c r="AH2" s="10" t="s">
        <v>6</v>
      </c>
      <c r="AI2" s="10" t="s">
        <v>6</v>
      </c>
      <c r="AJ2" s="10" t="s">
        <v>6</v>
      </c>
      <c r="AK2" s="10" t="s">
        <v>6</v>
      </c>
      <c r="AL2" s="10" t="s">
        <v>6</v>
      </c>
      <c r="AM2" s="10" t="s">
        <v>6</v>
      </c>
      <c r="AN2" s="10" t="s">
        <v>6</v>
      </c>
      <c r="AO2" s="10" t="s">
        <v>6</v>
      </c>
      <c r="AP2" s="10" t="s">
        <v>6</v>
      </c>
      <c r="AQ2" s="10" t="s">
        <v>6</v>
      </c>
      <c r="AR2" s="10" t="s">
        <v>6</v>
      </c>
      <c r="AS2" s="10" t="s">
        <v>6</v>
      </c>
      <c r="AT2" s="10" t="s">
        <v>6</v>
      </c>
      <c r="AU2" s="10" t="s">
        <v>6</v>
      </c>
      <c r="AV2" s="10" t="s">
        <v>6</v>
      </c>
      <c r="AW2" s="10" t="s">
        <v>6</v>
      </c>
      <c r="AX2" s="10" t="s">
        <v>6</v>
      </c>
      <c r="AY2" s="10" t="s">
        <v>6</v>
      </c>
      <c r="AZ2" s="10" t="s">
        <v>6</v>
      </c>
      <c r="BA2" s="10" t="s">
        <v>6</v>
      </c>
      <c r="BB2" s="10" t="s">
        <v>6</v>
      </c>
      <c r="BC2" s="10" t="s">
        <v>6</v>
      </c>
      <c r="BD2" s="10" t="s">
        <v>6</v>
      </c>
      <c r="BE2" s="10" t="s">
        <v>6</v>
      </c>
      <c r="BF2" s="10" t="s">
        <v>6</v>
      </c>
      <c r="BG2" s="10" t="s">
        <v>7</v>
      </c>
      <c r="BH2" s="10" t="s">
        <v>7</v>
      </c>
      <c r="BI2" s="10" t="s">
        <v>7</v>
      </c>
      <c r="BJ2" s="10" t="s">
        <v>7</v>
      </c>
      <c r="BK2" s="10" t="s">
        <v>7</v>
      </c>
      <c r="BL2" s="10" t="s">
        <v>7</v>
      </c>
      <c r="BM2" s="10" t="s">
        <v>7</v>
      </c>
      <c r="BN2" s="10" t="s">
        <v>7</v>
      </c>
      <c r="BO2" s="10" t="s">
        <v>7</v>
      </c>
      <c r="BP2" s="10" t="s">
        <v>7</v>
      </c>
      <c r="BQ2" s="10" t="s">
        <v>7</v>
      </c>
      <c r="BR2" s="10" t="s">
        <v>7</v>
      </c>
      <c r="BS2" s="10" t="s">
        <v>7</v>
      </c>
      <c r="BT2" s="10" t="s">
        <v>7</v>
      </c>
      <c r="BU2" s="10" t="s">
        <v>7</v>
      </c>
      <c r="BV2" s="10" t="s">
        <v>7</v>
      </c>
      <c r="BW2" s="10" t="s">
        <v>7</v>
      </c>
      <c r="BX2" s="10" t="s">
        <v>7</v>
      </c>
      <c r="BY2" s="10" t="s">
        <v>7</v>
      </c>
      <c r="BZ2" s="10" t="s">
        <v>7</v>
      </c>
      <c r="CA2" s="10" t="s">
        <v>7</v>
      </c>
      <c r="CB2" s="10" t="s">
        <v>7</v>
      </c>
      <c r="CC2" s="10" t="s">
        <v>7</v>
      </c>
      <c r="CD2" s="10" t="s">
        <v>7</v>
      </c>
      <c r="CE2" s="10" t="s">
        <v>7</v>
      </c>
      <c r="CF2" s="10" t="s">
        <v>7</v>
      </c>
      <c r="CG2" s="10" t="s">
        <v>7</v>
      </c>
      <c r="CH2" s="10" t="s">
        <v>7</v>
      </c>
      <c r="CI2" s="10" t="s">
        <v>8</v>
      </c>
      <c r="CJ2" s="10" t="s">
        <v>8</v>
      </c>
      <c r="CK2" s="10" t="s">
        <v>8</v>
      </c>
      <c r="CL2" s="10" t="s">
        <v>8</v>
      </c>
      <c r="CM2" s="10" t="s">
        <v>8</v>
      </c>
      <c r="CN2" s="10" t="s">
        <v>8</v>
      </c>
      <c r="CO2" s="10" t="s">
        <v>8</v>
      </c>
      <c r="CP2" s="10" t="s">
        <v>8</v>
      </c>
      <c r="CQ2" s="10" t="s">
        <v>8</v>
      </c>
      <c r="CR2" s="10" t="s">
        <v>8</v>
      </c>
      <c r="CS2" s="10" t="s">
        <v>8</v>
      </c>
      <c r="CT2" s="10" t="s">
        <v>8</v>
      </c>
      <c r="CU2" s="10" t="s">
        <v>8</v>
      </c>
      <c r="CV2" s="10" t="s">
        <v>8</v>
      </c>
      <c r="CW2" s="10" t="s">
        <v>8</v>
      </c>
      <c r="CX2" s="10" t="s">
        <v>8</v>
      </c>
      <c r="CY2" s="10" t="s">
        <v>8</v>
      </c>
      <c r="CZ2" s="10" t="s">
        <v>8</v>
      </c>
      <c r="DA2" s="10" t="s">
        <v>8</v>
      </c>
      <c r="DB2" s="10" t="s">
        <v>8</v>
      </c>
      <c r="DC2" s="10" t="s">
        <v>8</v>
      </c>
      <c r="DD2" s="10" t="s">
        <v>8</v>
      </c>
      <c r="DE2" s="10" t="s">
        <v>8</v>
      </c>
      <c r="DF2" s="10" t="s">
        <v>8</v>
      </c>
      <c r="DG2" s="10" t="s">
        <v>8</v>
      </c>
      <c r="DH2" s="10" t="s">
        <v>8</v>
      </c>
      <c r="DI2" s="10" t="s">
        <v>8</v>
      </c>
      <c r="DJ2" s="10" t="s">
        <v>8</v>
      </c>
    </row>
    <row r="3" spans="1:114" ht="13.5" customHeight="1" x14ac:dyDescent="0.55000000000000004">
      <c r="A3" s="7"/>
      <c r="B3" s="8"/>
      <c r="C3" s="12"/>
      <c r="D3" s="9" t="s">
        <v>9</v>
      </c>
      <c r="E3" s="9" t="s">
        <v>9</v>
      </c>
      <c r="F3" s="9" t="s">
        <v>9</v>
      </c>
      <c r="G3" s="9" t="s">
        <v>9</v>
      </c>
      <c r="H3" s="9" t="s">
        <v>9</v>
      </c>
      <c r="I3" s="9" t="s">
        <v>9</v>
      </c>
      <c r="J3" s="9" t="s">
        <v>9</v>
      </c>
      <c r="K3" s="9" t="s">
        <v>9</v>
      </c>
      <c r="L3" s="9" t="s">
        <v>9</v>
      </c>
      <c r="M3" s="9" t="s">
        <v>9</v>
      </c>
      <c r="N3" s="9" t="s">
        <v>9</v>
      </c>
      <c r="O3" s="9" t="s">
        <v>9</v>
      </c>
      <c r="P3" s="9" t="s">
        <v>9</v>
      </c>
      <c r="Q3" s="9" t="s">
        <v>9</v>
      </c>
      <c r="R3" s="9" t="s">
        <v>9</v>
      </c>
      <c r="S3" s="9" t="s">
        <v>9</v>
      </c>
      <c r="T3" s="9" t="s">
        <v>9</v>
      </c>
      <c r="U3" s="9" t="s">
        <v>9</v>
      </c>
      <c r="V3" s="9" t="s">
        <v>9</v>
      </c>
      <c r="W3" s="9" t="s">
        <v>9</v>
      </c>
      <c r="X3" s="9" t="s">
        <v>9</v>
      </c>
      <c r="Y3" s="9" t="s">
        <v>9</v>
      </c>
      <c r="Z3" s="9" t="s">
        <v>9</v>
      </c>
      <c r="AA3" s="9" t="s">
        <v>9</v>
      </c>
      <c r="AB3" s="9" t="s">
        <v>9</v>
      </c>
      <c r="AC3" s="9" t="s">
        <v>9</v>
      </c>
      <c r="AD3" s="9" t="s">
        <v>9</v>
      </c>
      <c r="AE3" s="10" t="s">
        <v>11</v>
      </c>
      <c r="AF3" s="10" t="s">
        <v>11</v>
      </c>
      <c r="AG3" s="10" t="s">
        <v>11</v>
      </c>
      <c r="AH3" s="10" t="s">
        <v>11</v>
      </c>
      <c r="AI3" s="10" t="s">
        <v>11</v>
      </c>
      <c r="AJ3" s="10" t="s">
        <v>11</v>
      </c>
      <c r="AK3" s="10" t="s">
        <v>11</v>
      </c>
      <c r="AL3" s="10" t="s">
        <v>11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0" t="s">
        <v>12</v>
      </c>
      <c r="AW3" s="10" t="s">
        <v>12</v>
      </c>
      <c r="AX3" s="10" t="s">
        <v>12</v>
      </c>
      <c r="AY3" s="10" t="s">
        <v>12</v>
      </c>
      <c r="AZ3" s="10" t="s">
        <v>12</v>
      </c>
      <c r="BA3" s="10" t="s">
        <v>12</v>
      </c>
      <c r="BB3" s="10" t="s">
        <v>12</v>
      </c>
      <c r="BC3" s="10" t="s">
        <v>12</v>
      </c>
      <c r="BD3" s="10" t="s">
        <v>12</v>
      </c>
      <c r="BE3" s="10" t="s">
        <v>13</v>
      </c>
      <c r="BF3" s="13" t="s">
        <v>5</v>
      </c>
      <c r="BG3" s="10" t="s">
        <v>11</v>
      </c>
      <c r="BH3" s="10" t="s">
        <v>11</v>
      </c>
      <c r="BI3" s="10" t="s">
        <v>11</v>
      </c>
      <c r="BJ3" s="10" t="s">
        <v>11</v>
      </c>
      <c r="BK3" s="10" t="s">
        <v>11</v>
      </c>
      <c r="BL3" s="10" t="s">
        <v>11</v>
      </c>
      <c r="BM3" s="10" t="s">
        <v>11</v>
      </c>
      <c r="BN3" s="10" t="s">
        <v>11</v>
      </c>
      <c r="BO3" s="10" t="s">
        <v>12</v>
      </c>
      <c r="BP3" s="10" t="s">
        <v>12</v>
      </c>
      <c r="BQ3" s="10" t="s">
        <v>12</v>
      </c>
      <c r="BR3" s="10" t="s">
        <v>12</v>
      </c>
      <c r="BS3" s="10" t="s">
        <v>12</v>
      </c>
      <c r="BT3" s="10" t="s">
        <v>12</v>
      </c>
      <c r="BU3" s="10" t="s">
        <v>12</v>
      </c>
      <c r="BV3" s="10" t="s">
        <v>12</v>
      </c>
      <c r="BW3" s="10" t="s">
        <v>12</v>
      </c>
      <c r="BX3" s="10" t="s">
        <v>12</v>
      </c>
      <c r="BY3" s="10" t="s">
        <v>12</v>
      </c>
      <c r="BZ3" s="10" t="s">
        <v>12</v>
      </c>
      <c r="CA3" s="10" t="s">
        <v>12</v>
      </c>
      <c r="CB3" s="10" t="s">
        <v>12</v>
      </c>
      <c r="CC3" s="10" t="s">
        <v>12</v>
      </c>
      <c r="CD3" s="10" t="s">
        <v>12</v>
      </c>
      <c r="CE3" s="10" t="s">
        <v>12</v>
      </c>
      <c r="CF3" s="10" t="s">
        <v>12</v>
      </c>
      <c r="CG3" s="10" t="s">
        <v>13</v>
      </c>
      <c r="CH3" s="13" t="s">
        <v>5</v>
      </c>
      <c r="CI3" s="10" t="s">
        <v>11</v>
      </c>
      <c r="CJ3" s="10" t="s">
        <v>11</v>
      </c>
      <c r="CK3" s="10" t="s">
        <v>11</v>
      </c>
      <c r="CL3" s="10" t="s">
        <v>11</v>
      </c>
      <c r="CM3" s="10" t="s">
        <v>11</v>
      </c>
      <c r="CN3" s="10" t="s">
        <v>11</v>
      </c>
      <c r="CO3" s="10" t="s">
        <v>11</v>
      </c>
      <c r="CP3" s="10" t="s">
        <v>11</v>
      </c>
      <c r="CQ3" s="10" t="s">
        <v>12</v>
      </c>
      <c r="CR3" s="10" t="s">
        <v>12</v>
      </c>
      <c r="CS3" s="10" t="s">
        <v>12</v>
      </c>
      <c r="CT3" s="10" t="s">
        <v>12</v>
      </c>
      <c r="CU3" s="10" t="s">
        <v>12</v>
      </c>
      <c r="CV3" s="10" t="s">
        <v>12</v>
      </c>
      <c r="CW3" s="10" t="s">
        <v>12</v>
      </c>
      <c r="CX3" s="10" t="s">
        <v>12</v>
      </c>
      <c r="CY3" s="10" t="s">
        <v>12</v>
      </c>
      <c r="CZ3" s="10" t="s">
        <v>12</v>
      </c>
      <c r="DA3" s="10" t="s">
        <v>12</v>
      </c>
      <c r="DB3" s="10" t="s">
        <v>12</v>
      </c>
      <c r="DC3" s="10" t="s">
        <v>12</v>
      </c>
      <c r="DD3" s="10" t="s">
        <v>12</v>
      </c>
      <c r="DE3" s="10" t="s">
        <v>12</v>
      </c>
      <c r="DF3" s="10" t="s">
        <v>12</v>
      </c>
      <c r="DG3" s="10" t="s">
        <v>12</v>
      </c>
      <c r="DH3" s="10" t="s">
        <v>12</v>
      </c>
      <c r="DI3" s="10" t="s">
        <v>13</v>
      </c>
      <c r="DJ3" s="13" t="s">
        <v>5</v>
      </c>
    </row>
    <row r="4" spans="1:114" ht="18.75" customHeight="1" x14ac:dyDescent="0.55000000000000004">
      <c r="A4" s="7"/>
      <c r="B4" s="8"/>
      <c r="C4" s="12"/>
      <c r="D4" s="12"/>
      <c r="E4" s="9" t="s">
        <v>15</v>
      </c>
      <c r="F4" s="9" t="s">
        <v>15</v>
      </c>
      <c r="G4" s="9" t="s">
        <v>15</v>
      </c>
      <c r="H4" s="9" t="s">
        <v>15</v>
      </c>
      <c r="I4" s="9" t="s">
        <v>15</v>
      </c>
      <c r="J4" s="9" t="s">
        <v>15</v>
      </c>
      <c r="K4" s="9" t="s">
        <v>15</v>
      </c>
      <c r="L4" s="14" t="s">
        <v>16</v>
      </c>
      <c r="M4" s="12"/>
      <c r="N4" s="9" t="s">
        <v>15</v>
      </c>
      <c r="O4" s="9" t="s">
        <v>15</v>
      </c>
      <c r="P4" s="9" t="s">
        <v>15</v>
      </c>
      <c r="Q4" s="9" t="s">
        <v>15</v>
      </c>
      <c r="R4" s="9" t="s">
        <v>15</v>
      </c>
      <c r="S4" s="9" t="s">
        <v>15</v>
      </c>
      <c r="T4" s="9" t="s">
        <v>15</v>
      </c>
      <c r="U4" s="14" t="s">
        <v>16</v>
      </c>
      <c r="V4" s="12"/>
      <c r="W4" s="9" t="s">
        <v>15</v>
      </c>
      <c r="X4" s="9" t="s">
        <v>15</v>
      </c>
      <c r="Y4" s="9" t="s">
        <v>15</v>
      </c>
      <c r="Z4" s="9" t="s">
        <v>15</v>
      </c>
      <c r="AA4" s="9" t="s">
        <v>15</v>
      </c>
      <c r="AB4" s="9" t="s">
        <v>15</v>
      </c>
      <c r="AC4" s="9" t="s">
        <v>15</v>
      </c>
      <c r="AD4" s="14" t="s">
        <v>16</v>
      </c>
      <c r="AE4" s="13" t="s">
        <v>5</v>
      </c>
      <c r="AF4" s="10" t="s">
        <v>17</v>
      </c>
      <c r="AG4" s="10" t="s">
        <v>17</v>
      </c>
      <c r="AH4" s="10" t="s">
        <v>17</v>
      </c>
      <c r="AI4" s="10" t="s">
        <v>17</v>
      </c>
      <c r="AJ4" s="10" t="s">
        <v>17</v>
      </c>
      <c r="AK4" s="15" t="s">
        <v>18</v>
      </c>
      <c r="AL4" s="15" t="s">
        <v>19</v>
      </c>
      <c r="AM4" s="13" t="s">
        <v>5</v>
      </c>
      <c r="AN4" s="10" t="s">
        <v>20</v>
      </c>
      <c r="AO4" s="10" t="s">
        <v>20</v>
      </c>
      <c r="AP4" s="10" t="s">
        <v>20</v>
      </c>
      <c r="AQ4" s="10" t="s">
        <v>20</v>
      </c>
      <c r="AR4" s="10" t="s">
        <v>20</v>
      </c>
      <c r="AS4" s="10" t="s">
        <v>21</v>
      </c>
      <c r="AT4" s="10" t="s">
        <v>21</v>
      </c>
      <c r="AU4" s="10" t="s">
        <v>21</v>
      </c>
      <c r="AV4" s="10" t="s">
        <v>21</v>
      </c>
      <c r="AW4" s="10" t="s">
        <v>22</v>
      </c>
      <c r="AX4" s="10" t="s">
        <v>23</v>
      </c>
      <c r="AY4" s="10" t="s">
        <v>23</v>
      </c>
      <c r="AZ4" s="10" t="s">
        <v>23</v>
      </c>
      <c r="BA4" s="10" t="s">
        <v>23</v>
      </c>
      <c r="BB4" s="10" t="s">
        <v>23</v>
      </c>
      <c r="BC4" s="13" t="s">
        <v>24</v>
      </c>
      <c r="BD4" s="13" t="s">
        <v>25</v>
      </c>
      <c r="BE4" s="13"/>
      <c r="BF4" s="13"/>
      <c r="BG4" s="13" t="s">
        <v>5</v>
      </c>
      <c r="BH4" s="10" t="s">
        <v>17</v>
      </c>
      <c r="BI4" s="10" t="s">
        <v>17</v>
      </c>
      <c r="BJ4" s="10" t="s">
        <v>17</v>
      </c>
      <c r="BK4" s="10" t="s">
        <v>17</v>
      </c>
      <c r="BL4" s="10" t="s">
        <v>17</v>
      </c>
      <c r="BM4" s="15" t="s">
        <v>18</v>
      </c>
      <c r="BN4" s="15" t="s">
        <v>19</v>
      </c>
      <c r="BO4" s="13" t="s">
        <v>5</v>
      </c>
      <c r="BP4" s="10" t="s">
        <v>20</v>
      </c>
      <c r="BQ4" s="10" t="s">
        <v>20</v>
      </c>
      <c r="BR4" s="10" t="s">
        <v>20</v>
      </c>
      <c r="BS4" s="10" t="s">
        <v>20</v>
      </c>
      <c r="BT4" s="10" t="s">
        <v>20</v>
      </c>
      <c r="BU4" s="10" t="s">
        <v>21</v>
      </c>
      <c r="BV4" s="10" t="s">
        <v>21</v>
      </c>
      <c r="BW4" s="10" t="s">
        <v>21</v>
      </c>
      <c r="BX4" s="10" t="s">
        <v>21</v>
      </c>
      <c r="BY4" s="10" t="s">
        <v>22</v>
      </c>
      <c r="BZ4" s="10" t="s">
        <v>23</v>
      </c>
      <c r="CA4" s="10" t="s">
        <v>23</v>
      </c>
      <c r="CB4" s="10" t="s">
        <v>23</v>
      </c>
      <c r="CC4" s="10" t="s">
        <v>23</v>
      </c>
      <c r="CD4" s="10" t="s">
        <v>23</v>
      </c>
      <c r="CE4" s="13" t="s">
        <v>24</v>
      </c>
      <c r="CF4" s="13" t="s">
        <v>25</v>
      </c>
      <c r="CG4" s="13"/>
      <c r="CH4" s="13"/>
      <c r="CI4" s="13" t="s">
        <v>5</v>
      </c>
      <c r="CJ4" s="10" t="s">
        <v>17</v>
      </c>
      <c r="CK4" s="10" t="s">
        <v>17</v>
      </c>
      <c r="CL4" s="10" t="s">
        <v>17</v>
      </c>
      <c r="CM4" s="10" t="s">
        <v>17</v>
      </c>
      <c r="CN4" s="10" t="s">
        <v>17</v>
      </c>
      <c r="CO4" s="15" t="s">
        <v>18</v>
      </c>
      <c r="CP4" s="15" t="s">
        <v>19</v>
      </c>
      <c r="CQ4" s="13" t="s">
        <v>5</v>
      </c>
      <c r="CR4" s="10" t="s">
        <v>20</v>
      </c>
      <c r="CS4" s="10" t="s">
        <v>20</v>
      </c>
      <c r="CT4" s="10" t="s">
        <v>20</v>
      </c>
      <c r="CU4" s="10" t="s">
        <v>20</v>
      </c>
      <c r="CV4" s="10" t="s">
        <v>20</v>
      </c>
      <c r="CW4" s="10" t="s">
        <v>21</v>
      </c>
      <c r="CX4" s="10" t="s">
        <v>21</v>
      </c>
      <c r="CY4" s="10" t="s">
        <v>21</v>
      </c>
      <c r="CZ4" s="10" t="s">
        <v>21</v>
      </c>
      <c r="DA4" s="10" t="s">
        <v>22</v>
      </c>
      <c r="DB4" s="10" t="s">
        <v>23</v>
      </c>
      <c r="DC4" s="10" t="s">
        <v>23</v>
      </c>
      <c r="DD4" s="10" t="s">
        <v>23</v>
      </c>
      <c r="DE4" s="10" t="s">
        <v>23</v>
      </c>
      <c r="DF4" s="10" t="s">
        <v>23</v>
      </c>
      <c r="DG4" s="13" t="s">
        <v>24</v>
      </c>
      <c r="DH4" s="13" t="s">
        <v>25</v>
      </c>
      <c r="DI4" s="13"/>
      <c r="DJ4" s="13"/>
    </row>
    <row r="5" spans="1:114" ht="22.5" customHeight="1" x14ac:dyDescent="0.55000000000000004">
      <c r="A5" s="7"/>
      <c r="B5" s="8"/>
      <c r="C5" s="12"/>
      <c r="D5" s="12"/>
      <c r="E5" s="12" t="s">
        <v>5</v>
      </c>
      <c r="F5" s="14" t="s">
        <v>26</v>
      </c>
      <c r="G5" s="14" t="s">
        <v>27</v>
      </c>
      <c r="H5" s="14" t="s">
        <v>28</v>
      </c>
      <c r="I5" s="14" t="s">
        <v>29</v>
      </c>
      <c r="J5" s="14" t="s">
        <v>30</v>
      </c>
      <c r="K5" s="14" t="s">
        <v>13</v>
      </c>
      <c r="L5" s="8"/>
      <c r="M5" s="12"/>
      <c r="N5" s="12" t="s">
        <v>5</v>
      </c>
      <c r="O5" s="14" t="s">
        <v>26</v>
      </c>
      <c r="P5" s="14" t="s">
        <v>27</v>
      </c>
      <c r="Q5" s="14" t="s">
        <v>28</v>
      </c>
      <c r="R5" s="14" t="s">
        <v>29</v>
      </c>
      <c r="S5" s="14" t="s">
        <v>30</v>
      </c>
      <c r="T5" s="14" t="s">
        <v>13</v>
      </c>
      <c r="U5" s="8"/>
      <c r="V5" s="12"/>
      <c r="W5" s="12" t="s">
        <v>5</v>
      </c>
      <c r="X5" s="14" t="s">
        <v>26</v>
      </c>
      <c r="Y5" s="14" t="s">
        <v>27</v>
      </c>
      <c r="Z5" s="14" t="s">
        <v>28</v>
      </c>
      <c r="AA5" s="14" t="s">
        <v>29</v>
      </c>
      <c r="AB5" s="14" t="s">
        <v>30</v>
      </c>
      <c r="AC5" s="14" t="s">
        <v>13</v>
      </c>
      <c r="AD5" s="8"/>
      <c r="AE5" s="13"/>
      <c r="AF5" s="13" t="s">
        <v>5</v>
      </c>
      <c r="AG5" s="15" t="s">
        <v>31</v>
      </c>
      <c r="AH5" s="15" t="s">
        <v>32</v>
      </c>
      <c r="AI5" s="15" t="s">
        <v>33</v>
      </c>
      <c r="AJ5" s="15" t="s">
        <v>13</v>
      </c>
      <c r="AK5" s="16"/>
      <c r="AL5" s="15"/>
      <c r="AM5" s="13"/>
      <c r="AN5" s="13" t="s">
        <v>5</v>
      </c>
      <c r="AO5" s="13" t="s">
        <v>34</v>
      </c>
      <c r="AP5" s="13" t="s">
        <v>35</v>
      </c>
      <c r="AQ5" s="13" t="s">
        <v>36</v>
      </c>
      <c r="AR5" s="13" t="s">
        <v>37</v>
      </c>
      <c r="AS5" s="13" t="s">
        <v>5</v>
      </c>
      <c r="AT5" s="10" t="s">
        <v>38</v>
      </c>
      <c r="AU5" s="10" t="s">
        <v>39</v>
      </c>
      <c r="AV5" s="10" t="s">
        <v>40</v>
      </c>
      <c r="AW5" s="13"/>
      <c r="AX5" s="13" t="s">
        <v>5</v>
      </c>
      <c r="AY5" s="10" t="s">
        <v>38</v>
      </c>
      <c r="AZ5" s="10" t="s">
        <v>39</v>
      </c>
      <c r="BA5" s="10" t="s">
        <v>40</v>
      </c>
      <c r="BB5" s="13" t="s">
        <v>13</v>
      </c>
      <c r="BC5" s="13"/>
      <c r="BD5" s="13"/>
      <c r="BE5" s="13"/>
      <c r="BF5" s="13"/>
      <c r="BG5" s="13"/>
      <c r="BH5" s="13" t="s">
        <v>5</v>
      </c>
      <c r="BI5" s="15" t="s">
        <v>31</v>
      </c>
      <c r="BJ5" s="15" t="s">
        <v>32</v>
      </c>
      <c r="BK5" s="15" t="s">
        <v>33</v>
      </c>
      <c r="BL5" s="15" t="s">
        <v>13</v>
      </c>
      <c r="BM5" s="16"/>
      <c r="BN5" s="15"/>
      <c r="BO5" s="13"/>
      <c r="BP5" s="13" t="s">
        <v>5</v>
      </c>
      <c r="BQ5" s="13" t="s">
        <v>34</v>
      </c>
      <c r="BR5" s="13" t="s">
        <v>35</v>
      </c>
      <c r="BS5" s="13" t="s">
        <v>36</v>
      </c>
      <c r="BT5" s="13" t="s">
        <v>37</v>
      </c>
      <c r="BU5" s="13" t="s">
        <v>5</v>
      </c>
      <c r="BV5" s="10" t="s">
        <v>38</v>
      </c>
      <c r="BW5" s="10" t="s">
        <v>39</v>
      </c>
      <c r="BX5" s="10" t="s">
        <v>40</v>
      </c>
      <c r="BY5" s="13"/>
      <c r="BZ5" s="13" t="s">
        <v>5</v>
      </c>
      <c r="CA5" s="10" t="s">
        <v>38</v>
      </c>
      <c r="CB5" s="10" t="s">
        <v>39</v>
      </c>
      <c r="CC5" s="10" t="s">
        <v>40</v>
      </c>
      <c r="CD5" s="13" t="s">
        <v>13</v>
      </c>
      <c r="CE5" s="13"/>
      <c r="CF5" s="13"/>
      <c r="CG5" s="13"/>
      <c r="CH5" s="13"/>
      <c r="CI5" s="13"/>
      <c r="CJ5" s="13" t="s">
        <v>5</v>
      </c>
      <c r="CK5" s="15" t="s">
        <v>31</v>
      </c>
      <c r="CL5" s="15" t="s">
        <v>32</v>
      </c>
      <c r="CM5" s="15" t="s">
        <v>33</v>
      </c>
      <c r="CN5" s="15" t="s">
        <v>13</v>
      </c>
      <c r="CO5" s="16"/>
      <c r="CP5" s="15"/>
      <c r="CQ5" s="13"/>
      <c r="CR5" s="13" t="s">
        <v>5</v>
      </c>
      <c r="CS5" s="13" t="s">
        <v>34</v>
      </c>
      <c r="CT5" s="13" t="s">
        <v>35</v>
      </c>
      <c r="CU5" s="13" t="s">
        <v>36</v>
      </c>
      <c r="CV5" s="13" t="s">
        <v>37</v>
      </c>
      <c r="CW5" s="13" t="s">
        <v>5</v>
      </c>
      <c r="CX5" s="10" t="s">
        <v>38</v>
      </c>
      <c r="CY5" s="10" t="s">
        <v>39</v>
      </c>
      <c r="CZ5" s="10" t="s">
        <v>40</v>
      </c>
      <c r="DA5" s="13"/>
      <c r="DB5" s="13" t="s">
        <v>5</v>
      </c>
      <c r="DC5" s="10" t="s">
        <v>38</v>
      </c>
      <c r="DD5" s="10" t="s">
        <v>39</v>
      </c>
      <c r="DE5" s="10" t="s">
        <v>40</v>
      </c>
      <c r="DF5" s="13" t="s">
        <v>13</v>
      </c>
      <c r="DG5" s="13"/>
      <c r="DH5" s="13"/>
      <c r="DI5" s="13"/>
      <c r="DJ5" s="13"/>
    </row>
    <row r="6" spans="1:114" s="17" customFormat="1" ht="13.5" customHeight="1" x14ac:dyDescent="0.55000000000000004">
      <c r="A6" s="7"/>
      <c r="B6" s="8"/>
      <c r="C6" s="12"/>
      <c r="D6" s="12" t="s">
        <v>41</v>
      </c>
      <c r="E6" s="12" t="s">
        <v>41</v>
      </c>
      <c r="F6" s="12" t="s">
        <v>41</v>
      </c>
      <c r="G6" s="12" t="s">
        <v>41</v>
      </c>
      <c r="H6" s="12" t="s">
        <v>41</v>
      </c>
      <c r="I6" s="12" t="s">
        <v>41</v>
      </c>
      <c r="J6" s="12" t="s">
        <v>41</v>
      </c>
      <c r="K6" s="12" t="s">
        <v>41</v>
      </c>
      <c r="L6" s="12" t="s">
        <v>41</v>
      </c>
      <c r="M6" s="12" t="s">
        <v>41</v>
      </c>
      <c r="N6" s="12" t="s">
        <v>41</v>
      </c>
      <c r="O6" s="12" t="s">
        <v>41</v>
      </c>
      <c r="P6" s="12" t="s">
        <v>41</v>
      </c>
      <c r="Q6" s="12" t="s">
        <v>41</v>
      </c>
      <c r="R6" s="12" t="s">
        <v>41</v>
      </c>
      <c r="S6" s="12" t="s">
        <v>41</v>
      </c>
      <c r="T6" s="12" t="s">
        <v>41</v>
      </c>
      <c r="U6" s="12" t="s">
        <v>41</v>
      </c>
      <c r="V6" s="12" t="s">
        <v>41</v>
      </c>
      <c r="W6" s="12" t="s">
        <v>41</v>
      </c>
      <c r="X6" s="12" t="s">
        <v>41</v>
      </c>
      <c r="Y6" s="12" t="s">
        <v>41</v>
      </c>
      <c r="Z6" s="12" t="s">
        <v>41</v>
      </c>
      <c r="AA6" s="12" t="s">
        <v>41</v>
      </c>
      <c r="AB6" s="12" t="s">
        <v>41</v>
      </c>
      <c r="AC6" s="12" t="s">
        <v>41</v>
      </c>
      <c r="AD6" s="12" t="s">
        <v>41</v>
      </c>
      <c r="AE6" s="12" t="s">
        <v>41</v>
      </c>
      <c r="AF6" s="12" t="s">
        <v>41</v>
      </c>
      <c r="AG6" s="12" t="s">
        <v>41</v>
      </c>
      <c r="AH6" s="12" t="s">
        <v>41</v>
      </c>
      <c r="AI6" s="12" t="s">
        <v>41</v>
      </c>
      <c r="AJ6" s="12" t="s">
        <v>41</v>
      </c>
      <c r="AK6" s="12" t="s">
        <v>41</v>
      </c>
      <c r="AL6" s="12" t="s">
        <v>41</v>
      </c>
      <c r="AM6" s="12" t="s">
        <v>41</v>
      </c>
      <c r="AN6" s="12" t="s">
        <v>41</v>
      </c>
      <c r="AO6" s="12" t="s">
        <v>41</v>
      </c>
      <c r="AP6" s="12" t="s">
        <v>41</v>
      </c>
      <c r="AQ6" s="12" t="s">
        <v>41</v>
      </c>
      <c r="AR6" s="12" t="s">
        <v>41</v>
      </c>
      <c r="AS6" s="12" t="s">
        <v>41</v>
      </c>
      <c r="AT6" s="12" t="s">
        <v>41</v>
      </c>
      <c r="AU6" s="12" t="s">
        <v>41</v>
      </c>
      <c r="AV6" s="12" t="s">
        <v>41</v>
      </c>
      <c r="AW6" s="12" t="s">
        <v>41</v>
      </c>
      <c r="AX6" s="12" t="s">
        <v>41</v>
      </c>
      <c r="AY6" s="12" t="s">
        <v>41</v>
      </c>
      <c r="AZ6" s="12" t="s">
        <v>41</v>
      </c>
      <c r="BA6" s="12" t="s">
        <v>41</v>
      </c>
      <c r="BB6" s="12" t="s">
        <v>41</v>
      </c>
      <c r="BC6" s="12" t="s">
        <v>41</v>
      </c>
      <c r="BD6" s="12" t="s">
        <v>41</v>
      </c>
      <c r="BE6" s="12" t="s">
        <v>41</v>
      </c>
      <c r="BF6" s="12" t="s">
        <v>41</v>
      </c>
      <c r="BG6" s="12" t="s">
        <v>41</v>
      </c>
      <c r="BH6" s="12" t="s">
        <v>41</v>
      </c>
      <c r="BI6" s="12" t="s">
        <v>41</v>
      </c>
      <c r="BJ6" s="12" t="s">
        <v>41</v>
      </c>
      <c r="BK6" s="12" t="s">
        <v>41</v>
      </c>
      <c r="BL6" s="12" t="s">
        <v>41</v>
      </c>
      <c r="BM6" s="12" t="s">
        <v>41</v>
      </c>
      <c r="BN6" s="12" t="s">
        <v>41</v>
      </c>
      <c r="BO6" s="12" t="s">
        <v>41</v>
      </c>
      <c r="BP6" s="12" t="s">
        <v>41</v>
      </c>
      <c r="BQ6" s="12" t="s">
        <v>41</v>
      </c>
      <c r="BR6" s="12" t="s">
        <v>41</v>
      </c>
      <c r="BS6" s="12" t="s">
        <v>41</v>
      </c>
      <c r="BT6" s="12" t="s">
        <v>41</v>
      </c>
      <c r="BU6" s="12" t="s">
        <v>41</v>
      </c>
      <c r="BV6" s="12" t="s">
        <v>41</v>
      </c>
      <c r="BW6" s="12" t="s">
        <v>41</v>
      </c>
      <c r="BX6" s="12" t="s">
        <v>41</v>
      </c>
      <c r="BY6" s="12" t="s">
        <v>41</v>
      </c>
      <c r="BZ6" s="12" t="s">
        <v>41</v>
      </c>
      <c r="CA6" s="12" t="s">
        <v>41</v>
      </c>
      <c r="CB6" s="12" t="s">
        <v>41</v>
      </c>
      <c r="CC6" s="12" t="s">
        <v>41</v>
      </c>
      <c r="CD6" s="12" t="s">
        <v>41</v>
      </c>
      <c r="CE6" s="12" t="s">
        <v>41</v>
      </c>
      <c r="CF6" s="12" t="s">
        <v>41</v>
      </c>
      <c r="CG6" s="12" t="s">
        <v>41</v>
      </c>
      <c r="CH6" s="12" t="s">
        <v>41</v>
      </c>
      <c r="CI6" s="12" t="s">
        <v>41</v>
      </c>
      <c r="CJ6" s="12" t="s">
        <v>41</v>
      </c>
      <c r="CK6" s="12" t="s">
        <v>41</v>
      </c>
      <c r="CL6" s="12" t="s">
        <v>41</v>
      </c>
      <c r="CM6" s="12" t="s">
        <v>41</v>
      </c>
      <c r="CN6" s="12" t="s">
        <v>41</v>
      </c>
      <c r="CO6" s="12" t="s">
        <v>41</v>
      </c>
      <c r="CP6" s="12" t="s">
        <v>41</v>
      </c>
      <c r="CQ6" s="12" t="s">
        <v>41</v>
      </c>
      <c r="CR6" s="12" t="s">
        <v>41</v>
      </c>
      <c r="CS6" s="12" t="s">
        <v>41</v>
      </c>
      <c r="CT6" s="12" t="s">
        <v>41</v>
      </c>
      <c r="CU6" s="12" t="s">
        <v>41</v>
      </c>
      <c r="CV6" s="12" t="s">
        <v>41</v>
      </c>
      <c r="CW6" s="12" t="s">
        <v>41</v>
      </c>
      <c r="CX6" s="12" t="s">
        <v>41</v>
      </c>
      <c r="CY6" s="12" t="s">
        <v>41</v>
      </c>
      <c r="CZ6" s="12" t="s">
        <v>41</v>
      </c>
      <c r="DA6" s="12" t="s">
        <v>41</v>
      </c>
      <c r="DB6" s="12" t="s">
        <v>41</v>
      </c>
      <c r="DC6" s="12" t="s">
        <v>41</v>
      </c>
      <c r="DD6" s="12" t="s">
        <v>41</v>
      </c>
      <c r="DE6" s="12" t="s">
        <v>41</v>
      </c>
      <c r="DF6" s="12" t="s">
        <v>41</v>
      </c>
      <c r="DG6" s="12" t="s">
        <v>41</v>
      </c>
      <c r="DH6" s="12" t="s">
        <v>41</v>
      </c>
      <c r="DI6" s="12" t="s">
        <v>41</v>
      </c>
      <c r="DJ6" s="12" t="s">
        <v>41</v>
      </c>
    </row>
    <row r="7" spans="1:114" ht="13.5" customHeight="1" x14ac:dyDescent="0.55000000000000004">
      <c r="A7" s="21" t="s">
        <v>42</v>
      </c>
      <c r="B7" s="31" t="s">
        <v>43</v>
      </c>
      <c r="C7" s="21" t="s">
        <v>44</v>
      </c>
      <c r="D7" s="23">
        <v>10747858</v>
      </c>
      <c r="E7" s="23">
        <v>9912584</v>
      </c>
      <c r="F7" s="23">
        <v>648832</v>
      </c>
      <c r="G7" s="23">
        <v>6</v>
      </c>
      <c r="H7" s="23">
        <v>149900</v>
      </c>
      <c r="I7" s="23">
        <v>1782293</v>
      </c>
      <c r="J7" s="23">
        <v>23296899</v>
      </c>
      <c r="K7" s="23">
        <v>7331553</v>
      </c>
      <c r="L7" s="23">
        <v>835274</v>
      </c>
      <c r="M7" s="23">
        <v>954182</v>
      </c>
      <c r="N7" s="23">
        <v>852218</v>
      </c>
      <c r="O7" s="23">
        <v>0</v>
      </c>
      <c r="P7" s="23">
        <v>0</v>
      </c>
      <c r="Q7" s="23">
        <v>0</v>
      </c>
      <c r="R7" s="23">
        <v>794808</v>
      </c>
      <c r="S7" s="23">
        <v>2561951</v>
      </c>
      <c r="T7" s="23">
        <v>57410</v>
      </c>
      <c r="U7" s="23">
        <v>101964</v>
      </c>
      <c r="V7" s="23">
        <v>11702040</v>
      </c>
      <c r="W7" s="23">
        <v>10764802</v>
      </c>
      <c r="X7" s="23">
        <v>648832</v>
      </c>
      <c r="Y7" s="23">
        <v>6</v>
      </c>
      <c r="Z7" s="23">
        <v>149900</v>
      </c>
      <c r="AA7" s="23">
        <v>2577101</v>
      </c>
      <c r="AB7" s="23">
        <v>25858850</v>
      </c>
      <c r="AC7" s="23">
        <v>7388963</v>
      </c>
      <c r="AD7" s="23">
        <v>937238</v>
      </c>
      <c r="AE7" s="23">
        <v>16972592</v>
      </c>
      <c r="AF7" s="23">
        <v>16972592</v>
      </c>
      <c r="AG7" s="23">
        <v>0</v>
      </c>
      <c r="AH7" s="23">
        <v>14423047</v>
      </c>
      <c r="AI7" s="23">
        <v>2492824</v>
      </c>
      <c r="AJ7" s="23">
        <v>56721</v>
      </c>
      <c r="AK7" s="23">
        <v>0</v>
      </c>
      <c r="AL7" s="24" t="s">
        <v>45</v>
      </c>
      <c r="AM7" s="23">
        <v>15506058</v>
      </c>
      <c r="AN7" s="23">
        <v>1315242</v>
      </c>
      <c r="AO7" s="23">
        <v>1001393</v>
      </c>
      <c r="AP7" s="23">
        <v>0</v>
      </c>
      <c r="AQ7" s="23">
        <v>274024</v>
      </c>
      <c r="AR7" s="23">
        <v>39825</v>
      </c>
      <c r="AS7" s="23">
        <v>4626699</v>
      </c>
      <c r="AT7" s="23">
        <v>29833</v>
      </c>
      <c r="AU7" s="23">
        <v>4321914</v>
      </c>
      <c r="AV7" s="23">
        <v>274952</v>
      </c>
      <c r="AW7" s="23">
        <v>22228</v>
      </c>
      <c r="AX7" s="23">
        <v>9523849</v>
      </c>
      <c r="AY7" s="23">
        <v>1131597</v>
      </c>
      <c r="AZ7" s="23">
        <v>7610756</v>
      </c>
      <c r="BA7" s="23">
        <v>640889</v>
      </c>
      <c r="BB7" s="23">
        <v>140607</v>
      </c>
      <c r="BC7" s="24" t="s">
        <v>45</v>
      </c>
      <c r="BD7" s="23">
        <v>18040</v>
      </c>
      <c r="BE7" s="23">
        <v>1566107</v>
      </c>
      <c r="BF7" s="23">
        <v>34044757</v>
      </c>
      <c r="BG7" s="23">
        <v>138521</v>
      </c>
      <c r="BH7" s="23">
        <v>138521</v>
      </c>
      <c r="BI7" s="23">
        <v>1868</v>
      </c>
      <c r="BJ7" s="23">
        <v>136653</v>
      </c>
      <c r="BK7" s="23">
        <v>0</v>
      </c>
      <c r="BL7" s="23">
        <v>0</v>
      </c>
      <c r="BM7" s="23">
        <v>0</v>
      </c>
      <c r="BN7" s="24" t="s">
        <v>45</v>
      </c>
      <c r="BO7" s="23">
        <v>3160884</v>
      </c>
      <c r="BP7" s="23">
        <v>585441</v>
      </c>
      <c r="BQ7" s="23">
        <v>355117</v>
      </c>
      <c r="BR7" s="23">
        <v>129354</v>
      </c>
      <c r="BS7" s="23">
        <v>74203</v>
      </c>
      <c r="BT7" s="23">
        <v>26767</v>
      </c>
      <c r="BU7" s="23">
        <v>1232103</v>
      </c>
      <c r="BV7" s="23">
        <v>88505</v>
      </c>
      <c r="BW7" s="23">
        <v>1081745</v>
      </c>
      <c r="BX7" s="23">
        <v>61853</v>
      </c>
      <c r="BY7" s="23">
        <v>0</v>
      </c>
      <c r="BZ7" s="23">
        <v>1343340</v>
      </c>
      <c r="CA7" s="23">
        <v>699703</v>
      </c>
      <c r="CB7" s="23">
        <v>572967</v>
      </c>
      <c r="CC7" s="23">
        <v>869</v>
      </c>
      <c r="CD7" s="23">
        <v>69801</v>
      </c>
      <c r="CE7" s="24" t="s">
        <v>45</v>
      </c>
      <c r="CF7" s="23">
        <v>0</v>
      </c>
      <c r="CG7" s="23">
        <v>216728</v>
      </c>
      <c r="CH7" s="23">
        <v>3516133</v>
      </c>
      <c r="CI7" s="23">
        <v>17111113</v>
      </c>
      <c r="CJ7" s="23">
        <v>17111113</v>
      </c>
      <c r="CK7" s="23">
        <v>1868</v>
      </c>
      <c r="CL7" s="23">
        <v>14559700</v>
      </c>
      <c r="CM7" s="23">
        <v>2492824</v>
      </c>
      <c r="CN7" s="23">
        <v>56721</v>
      </c>
      <c r="CO7" s="23">
        <v>0</v>
      </c>
      <c r="CP7" s="24" t="s">
        <v>45</v>
      </c>
      <c r="CQ7" s="23">
        <v>18666942</v>
      </c>
      <c r="CR7" s="23">
        <v>1900683</v>
      </c>
      <c r="CS7" s="23">
        <v>1356510</v>
      </c>
      <c r="CT7" s="23">
        <v>129354</v>
      </c>
      <c r="CU7" s="23">
        <v>348227</v>
      </c>
      <c r="CV7" s="23">
        <v>66592</v>
      </c>
      <c r="CW7" s="23">
        <v>5858802</v>
      </c>
      <c r="CX7" s="23">
        <v>118338</v>
      </c>
      <c r="CY7" s="23">
        <v>5403659</v>
      </c>
      <c r="CZ7" s="23">
        <v>336805</v>
      </c>
      <c r="DA7" s="23">
        <v>22228</v>
      </c>
      <c r="DB7" s="23">
        <v>10867189</v>
      </c>
      <c r="DC7" s="23">
        <v>1831300</v>
      </c>
      <c r="DD7" s="23">
        <v>8183723</v>
      </c>
      <c r="DE7" s="23">
        <v>641758</v>
      </c>
      <c r="DF7" s="23">
        <v>210408</v>
      </c>
      <c r="DG7" s="24" t="s">
        <v>45</v>
      </c>
      <c r="DH7" s="23">
        <v>18040</v>
      </c>
      <c r="DI7" s="23">
        <v>1782835</v>
      </c>
      <c r="DJ7" s="23">
        <v>37560890</v>
      </c>
    </row>
    <row r="8" spans="1:114" ht="13.5" customHeight="1" x14ac:dyDescent="0.55000000000000004">
      <c r="A8" s="26" t="s">
        <v>42</v>
      </c>
      <c r="B8" s="27" t="s">
        <v>406</v>
      </c>
      <c r="C8" s="26" t="s">
        <v>407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10489</v>
      </c>
      <c r="N8" s="28">
        <v>10489</v>
      </c>
      <c r="O8" s="28">
        <v>0</v>
      </c>
      <c r="P8" s="28">
        <v>0</v>
      </c>
      <c r="Q8" s="28">
        <v>0</v>
      </c>
      <c r="R8" s="28">
        <v>10476</v>
      </c>
      <c r="S8" s="28">
        <v>124425</v>
      </c>
      <c r="T8" s="28">
        <v>13</v>
      </c>
      <c r="U8" s="28">
        <v>0</v>
      </c>
      <c r="V8" s="28">
        <v>10489</v>
      </c>
      <c r="W8" s="28">
        <v>10489</v>
      </c>
      <c r="X8" s="28">
        <v>0</v>
      </c>
      <c r="Y8" s="28">
        <v>0</v>
      </c>
      <c r="Z8" s="28">
        <v>0</v>
      </c>
      <c r="AA8" s="28">
        <v>10476</v>
      </c>
      <c r="AB8" s="28">
        <v>124425</v>
      </c>
      <c r="AC8" s="28">
        <v>13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9" t="s">
        <v>45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9" t="s">
        <v>45</v>
      </c>
      <c r="BD8" s="28">
        <v>0</v>
      </c>
      <c r="BE8" s="28">
        <v>0</v>
      </c>
      <c r="BF8" s="28">
        <v>0</v>
      </c>
      <c r="BG8" s="28">
        <v>1868</v>
      </c>
      <c r="BH8" s="28">
        <v>1868</v>
      </c>
      <c r="BI8" s="28">
        <v>1868</v>
      </c>
      <c r="BJ8" s="28">
        <v>0</v>
      </c>
      <c r="BK8" s="28">
        <v>0</v>
      </c>
      <c r="BL8" s="28">
        <v>0</v>
      </c>
      <c r="BM8" s="28">
        <v>0</v>
      </c>
      <c r="BN8" s="29" t="s">
        <v>45</v>
      </c>
      <c r="BO8" s="28">
        <v>133046</v>
      </c>
      <c r="BP8" s="28">
        <v>23014</v>
      </c>
      <c r="BQ8" s="28">
        <v>23014</v>
      </c>
      <c r="BR8" s="28">
        <v>0</v>
      </c>
      <c r="BS8" s="28">
        <v>0</v>
      </c>
      <c r="BT8" s="28">
        <v>0</v>
      </c>
      <c r="BU8" s="28">
        <v>44239</v>
      </c>
      <c r="BV8" s="28">
        <v>0</v>
      </c>
      <c r="BW8" s="28">
        <v>44239</v>
      </c>
      <c r="BX8" s="28">
        <v>0</v>
      </c>
      <c r="BY8" s="28">
        <v>0</v>
      </c>
      <c r="BZ8" s="28">
        <v>65793</v>
      </c>
      <c r="CA8" s="28">
        <v>0</v>
      </c>
      <c r="CB8" s="28">
        <v>47941</v>
      </c>
      <c r="CC8" s="28">
        <v>0</v>
      </c>
      <c r="CD8" s="28">
        <v>17852</v>
      </c>
      <c r="CE8" s="29" t="s">
        <v>45</v>
      </c>
      <c r="CF8" s="28">
        <v>0</v>
      </c>
      <c r="CG8" s="28">
        <v>0</v>
      </c>
      <c r="CH8" s="28">
        <v>134914</v>
      </c>
      <c r="CI8" s="28">
        <v>1868</v>
      </c>
      <c r="CJ8" s="28">
        <v>1868</v>
      </c>
      <c r="CK8" s="28">
        <v>1868</v>
      </c>
      <c r="CL8" s="28">
        <v>0</v>
      </c>
      <c r="CM8" s="28">
        <v>0</v>
      </c>
      <c r="CN8" s="28">
        <v>0</v>
      </c>
      <c r="CO8" s="28">
        <v>0</v>
      </c>
      <c r="CP8" s="29" t="s">
        <v>45</v>
      </c>
      <c r="CQ8" s="28">
        <v>133046</v>
      </c>
      <c r="CR8" s="28">
        <v>23014</v>
      </c>
      <c r="CS8" s="28">
        <v>23014</v>
      </c>
      <c r="CT8" s="28">
        <v>0</v>
      </c>
      <c r="CU8" s="28">
        <v>0</v>
      </c>
      <c r="CV8" s="28">
        <v>0</v>
      </c>
      <c r="CW8" s="28">
        <v>44239</v>
      </c>
      <c r="CX8" s="28">
        <v>0</v>
      </c>
      <c r="CY8" s="28">
        <v>44239</v>
      </c>
      <c r="CZ8" s="28">
        <v>0</v>
      </c>
      <c r="DA8" s="28">
        <v>0</v>
      </c>
      <c r="DB8" s="28">
        <v>65793</v>
      </c>
      <c r="DC8" s="28">
        <v>0</v>
      </c>
      <c r="DD8" s="28">
        <v>47941</v>
      </c>
      <c r="DE8" s="28">
        <v>0</v>
      </c>
      <c r="DF8" s="28">
        <v>17852</v>
      </c>
      <c r="DG8" s="29" t="s">
        <v>45</v>
      </c>
      <c r="DH8" s="28">
        <v>0</v>
      </c>
      <c r="DI8" s="28">
        <v>0</v>
      </c>
      <c r="DJ8" s="28">
        <v>134914</v>
      </c>
    </row>
    <row r="9" spans="1:114" ht="13.5" customHeight="1" x14ac:dyDescent="0.55000000000000004">
      <c r="A9" s="26" t="s">
        <v>42</v>
      </c>
      <c r="B9" s="27" t="s">
        <v>408</v>
      </c>
      <c r="C9" s="26" t="s">
        <v>409</v>
      </c>
      <c r="D9" s="28">
        <v>122205</v>
      </c>
      <c r="E9" s="28">
        <v>79</v>
      </c>
      <c r="F9" s="28">
        <v>0</v>
      </c>
      <c r="G9" s="28">
        <v>0</v>
      </c>
      <c r="H9" s="28">
        <v>0</v>
      </c>
      <c r="I9" s="28">
        <v>79</v>
      </c>
      <c r="J9" s="28">
        <v>979613</v>
      </c>
      <c r="K9" s="28">
        <v>0</v>
      </c>
      <c r="L9" s="28">
        <v>122126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122205</v>
      </c>
      <c r="W9" s="28">
        <v>79</v>
      </c>
      <c r="X9" s="28">
        <v>0</v>
      </c>
      <c r="Y9" s="28">
        <v>0</v>
      </c>
      <c r="Z9" s="28">
        <v>0</v>
      </c>
      <c r="AA9" s="28">
        <v>79</v>
      </c>
      <c r="AB9" s="28">
        <v>979613</v>
      </c>
      <c r="AC9" s="28">
        <v>0</v>
      </c>
      <c r="AD9" s="28">
        <v>122126</v>
      </c>
      <c r="AE9" s="28">
        <v>437868</v>
      </c>
      <c r="AF9" s="28">
        <v>437868</v>
      </c>
      <c r="AG9" s="28">
        <v>0</v>
      </c>
      <c r="AH9" s="28">
        <v>437868</v>
      </c>
      <c r="AI9" s="28">
        <v>0</v>
      </c>
      <c r="AJ9" s="28">
        <v>0</v>
      </c>
      <c r="AK9" s="28">
        <v>0</v>
      </c>
      <c r="AL9" s="29" t="s">
        <v>45</v>
      </c>
      <c r="AM9" s="28">
        <v>582285</v>
      </c>
      <c r="AN9" s="28">
        <v>445</v>
      </c>
      <c r="AO9" s="28">
        <v>445</v>
      </c>
      <c r="AP9" s="28">
        <v>0</v>
      </c>
      <c r="AQ9" s="28">
        <v>0</v>
      </c>
      <c r="AR9" s="28">
        <v>0</v>
      </c>
      <c r="AS9" s="28">
        <v>289279</v>
      </c>
      <c r="AT9" s="28">
        <v>0</v>
      </c>
      <c r="AU9" s="28">
        <v>289279</v>
      </c>
      <c r="AV9" s="28">
        <v>0</v>
      </c>
      <c r="AW9" s="28">
        <v>0</v>
      </c>
      <c r="AX9" s="28">
        <v>292561</v>
      </c>
      <c r="AY9" s="28">
        <v>0</v>
      </c>
      <c r="AZ9" s="28">
        <v>292561</v>
      </c>
      <c r="BA9" s="28">
        <v>0</v>
      </c>
      <c r="BB9" s="28">
        <v>0</v>
      </c>
      <c r="BC9" s="29" t="s">
        <v>45</v>
      </c>
      <c r="BD9" s="28">
        <v>0</v>
      </c>
      <c r="BE9" s="28">
        <v>81665</v>
      </c>
      <c r="BF9" s="28">
        <v>1101818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9" t="s">
        <v>45</v>
      </c>
      <c r="BO9" s="28">
        <v>0</v>
      </c>
      <c r="BP9" s="28">
        <v>0</v>
      </c>
      <c r="BQ9" s="28">
        <v>0</v>
      </c>
      <c r="BR9" s="28">
        <v>0</v>
      </c>
      <c r="BS9" s="28">
        <v>0</v>
      </c>
      <c r="BT9" s="28">
        <v>0</v>
      </c>
      <c r="BU9" s="28">
        <v>0</v>
      </c>
      <c r="BV9" s="28">
        <v>0</v>
      </c>
      <c r="BW9" s="28">
        <v>0</v>
      </c>
      <c r="BX9" s="28">
        <v>0</v>
      </c>
      <c r="BY9" s="28">
        <v>0</v>
      </c>
      <c r="BZ9" s="28">
        <v>0</v>
      </c>
      <c r="CA9" s="28">
        <v>0</v>
      </c>
      <c r="CB9" s="28">
        <v>0</v>
      </c>
      <c r="CC9" s="28">
        <v>0</v>
      </c>
      <c r="CD9" s="28">
        <v>0</v>
      </c>
      <c r="CE9" s="29" t="s">
        <v>45</v>
      </c>
      <c r="CF9" s="28">
        <v>0</v>
      </c>
      <c r="CG9" s="28">
        <v>0</v>
      </c>
      <c r="CH9" s="28">
        <v>0</v>
      </c>
      <c r="CI9" s="28">
        <v>437868</v>
      </c>
      <c r="CJ9" s="28">
        <v>437868</v>
      </c>
      <c r="CK9" s="28">
        <v>0</v>
      </c>
      <c r="CL9" s="28">
        <v>437868</v>
      </c>
      <c r="CM9" s="28">
        <v>0</v>
      </c>
      <c r="CN9" s="28">
        <v>0</v>
      </c>
      <c r="CO9" s="28">
        <v>0</v>
      </c>
      <c r="CP9" s="29" t="s">
        <v>45</v>
      </c>
      <c r="CQ9" s="28">
        <v>582285</v>
      </c>
      <c r="CR9" s="28">
        <v>445</v>
      </c>
      <c r="CS9" s="28">
        <v>445</v>
      </c>
      <c r="CT9" s="28">
        <v>0</v>
      </c>
      <c r="CU9" s="28">
        <v>0</v>
      </c>
      <c r="CV9" s="28">
        <v>0</v>
      </c>
      <c r="CW9" s="28">
        <v>289279</v>
      </c>
      <c r="CX9" s="28">
        <v>0</v>
      </c>
      <c r="CY9" s="28">
        <v>289279</v>
      </c>
      <c r="CZ9" s="28">
        <v>0</v>
      </c>
      <c r="DA9" s="28">
        <v>0</v>
      </c>
      <c r="DB9" s="28">
        <v>292561</v>
      </c>
      <c r="DC9" s="28">
        <v>0</v>
      </c>
      <c r="DD9" s="28">
        <v>292561</v>
      </c>
      <c r="DE9" s="28">
        <v>0</v>
      </c>
      <c r="DF9" s="28">
        <v>0</v>
      </c>
      <c r="DG9" s="29" t="s">
        <v>45</v>
      </c>
      <c r="DH9" s="28">
        <v>0</v>
      </c>
      <c r="DI9" s="28">
        <v>81665</v>
      </c>
      <c r="DJ9" s="28">
        <v>1101818</v>
      </c>
    </row>
    <row r="10" spans="1:114" ht="13.5" customHeight="1" x14ac:dyDescent="0.55000000000000004">
      <c r="A10" s="26" t="s">
        <v>42</v>
      </c>
      <c r="B10" s="27" t="s">
        <v>410</v>
      </c>
      <c r="C10" s="26" t="s">
        <v>411</v>
      </c>
      <c r="D10" s="28">
        <v>111148</v>
      </c>
      <c r="E10" s="28">
        <v>60496</v>
      </c>
      <c r="F10" s="28">
        <v>15533</v>
      </c>
      <c r="G10" s="28">
        <v>6</v>
      </c>
      <c r="H10" s="28">
        <v>0</v>
      </c>
      <c r="I10" s="28">
        <v>37002</v>
      </c>
      <c r="J10" s="28">
        <v>494040</v>
      </c>
      <c r="K10" s="28">
        <v>7955</v>
      </c>
      <c r="L10" s="28">
        <v>50652</v>
      </c>
      <c r="M10" s="28">
        <v>35432</v>
      </c>
      <c r="N10" s="28">
        <v>10516</v>
      </c>
      <c r="O10" s="28">
        <v>0</v>
      </c>
      <c r="P10" s="28">
        <v>0</v>
      </c>
      <c r="Q10" s="28">
        <v>0</v>
      </c>
      <c r="R10" s="28">
        <v>10516</v>
      </c>
      <c r="S10" s="28">
        <v>89821</v>
      </c>
      <c r="T10" s="28">
        <v>0</v>
      </c>
      <c r="U10" s="28">
        <v>24916</v>
      </c>
      <c r="V10" s="28">
        <v>146580</v>
      </c>
      <c r="W10" s="28">
        <v>71012</v>
      </c>
      <c r="X10" s="28">
        <v>15533</v>
      </c>
      <c r="Y10" s="28">
        <v>6</v>
      </c>
      <c r="Z10" s="28">
        <v>0</v>
      </c>
      <c r="AA10" s="28">
        <v>47518</v>
      </c>
      <c r="AB10" s="28">
        <v>583861</v>
      </c>
      <c r="AC10" s="28">
        <v>7955</v>
      </c>
      <c r="AD10" s="28">
        <v>75568</v>
      </c>
      <c r="AE10" s="28">
        <v>176119</v>
      </c>
      <c r="AF10" s="28">
        <v>176119</v>
      </c>
      <c r="AG10" s="28">
        <v>0</v>
      </c>
      <c r="AH10" s="28">
        <v>153936</v>
      </c>
      <c r="AI10" s="28">
        <v>0</v>
      </c>
      <c r="AJ10" s="28">
        <v>22183</v>
      </c>
      <c r="AK10" s="28">
        <v>0</v>
      </c>
      <c r="AL10" s="29" t="s">
        <v>45</v>
      </c>
      <c r="AM10" s="28">
        <v>367750</v>
      </c>
      <c r="AN10" s="28">
        <v>131129</v>
      </c>
      <c r="AO10" s="28">
        <v>12560</v>
      </c>
      <c r="AP10" s="28">
        <v>0</v>
      </c>
      <c r="AQ10" s="28">
        <v>78744</v>
      </c>
      <c r="AR10" s="28">
        <v>39825</v>
      </c>
      <c r="AS10" s="28">
        <v>228853</v>
      </c>
      <c r="AT10" s="28">
        <v>0</v>
      </c>
      <c r="AU10" s="28">
        <v>181696</v>
      </c>
      <c r="AV10" s="28">
        <v>47157</v>
      </c>
      <c r="AW10" s="28">
        <v>0</v>
      </c>
      <c r="AX10" s="28">
        <v>7768</v>
      </c>
      <c r="AY10" s="28">
        <v>0</v>
      </c>
      <c r="AZ10" s="28">
        <v>5931</v>
      </c>
      <c r="BA10" s="28">
        <v>1837</v>
      </c>
      <c r="BB10" s="28">
        <v>0</v>
      </c>
      <c r="BC10" s="29" t="s">
        <v>45</v>
      </c>
      <c r="BD10" s="28">
        <v>0</v>
      </c>
      <c r="BE10" s="28">
        <v>61319</v>
      </c>
      <c r="BF10" s="28">
        <v>605188</v>
      </c>
      <c r="BG10" s="28">
        <v>0</v>
      </c>
      <c r="BH10" s="28">
        <v>0</v>
      </c>
      <c r="BI10" s="28">
        <v>0</v>
      </c>
      <c r="BJ10" s="28">
        <v>0</v>
      </c>
      <c r="BK10" s="28">
        <v>0</v>
      </c>
      <c r="BL10" s="28">
        <v>0</v>
      </c>
      <c r="BM10" s="28">
        <v>0</v>
      </c>
      <c r="BN10" s="29" t="s">
        <v>45</v>
      </c>
      <c r="BO10" s="28">
        <v>112249</v>
      </c>
      <c r="BP10" s="28">
        <v>52094</v>
      </c>
      <c r="BQ10" s="28">
        <v>6280</v>
      </c>
      <c r="BR10" s="28">
        <v>0</v>
      </c>
      <c r="BS10" s="28">
        <v>45814</v>
      </c>
      <c r="BT10" s="28">
        <v>0</v>
      </c>
      <c r="BU10" s="28">
        <v>45995</v>
      </c>
      <c r="BV10" s="28">
        <v>590</v>
      </c>
      <c r="BW10" s="28">
        <v>45405</v>
      </c>
      <c r="BX10" s="28">
        <v>0</v>
      </c>
      <c r="BY10" s="28">
        <v>0</v>
      </c>
      <c r="BZ10" s="28">
        <v>14160</v>
      </c>
      <c r="CA10" s="28">
        <v>10655</v>
      </c>
      <c r="CB10" s="28">
        <v>3505</v>
      </c>
      <c r="CC10" s="28">
        <v>0</v>
      </c>
      <c r="CD10" s="28">
        <v>0</v>
      </c>
      <c r="CE10" s="29" t="s">
        <v>45</v>
      </c>
      <c r="CF10" s="28">
        <v>0</v>
      </c>
      <c r="CG10" s="28">
        <v>13004</v>
      </c>
      <c r="CH10" s="28">
        <v>125253</v>
      </c>
      <c r="CI10" s="28">
        <v>176119</v>
      </c>
      <c r="CJ10" s="28">
        <v>176119</v>
      </c>
      <c r="CK10" s="28">
        <v>0</v>
      </c>
      <c r="CL10" s="28">
        <v>153936</v>
      </c>
      <c r="CM10" s="28">
        <v>0</v>
      </c>
      <c r="CN10" s="28">
        <v>22183</v>
      </c>
      <c r="CO10" s="28">
        <v>0</v>
      </c>
      <c r="CP10" s="29" t="s">
        <v>45</v>
      </c>
      <c r="CQ10" s="28">
        <v>479999</v>
      </c>
      <c r="CR10" s="28">
        <v>183223</v>
      </c>
      <c r="CS10" s="28">
        <v>18840</v>
      </c>
      <c r="CT10" s="28">
        <v>0</v>
      </c>
      <c r="CU10" s="28">
        <v>124558</v>
      </c>
      <c r="CV10" s="28">
        <v>39825</v>
      </c>
      <c r="CW10" s="28">
        <v>274848</v>
      </c>
      <c r="CX10" s="28">
        <v>590</v>
      </c>
      <c r="CY10" s="28">
        <v>227101</v>
      </c>
      <c r="CZ10" s="28">
        <v>47157</v>
      </c>
      <c r="DA10" s="28">
        <v>0</v>
      </c>
      <c r="DB10" s="28">
        <v>21928</v>
      </c>
      <c r="DC10" s="28">
        <v>10655</v>
      </c>
      <c r="DD10" s="28">
        <v>9436</v>
      </c>
      <c r="DE10" s="28">
        <v>1837</v>
      </c>
      <c r="DF10" s="28">
        <v>0</v>
      </c>
      <c r="DG10" s="29" t="s">
        <v>45</v>
      </c>
      <c r="DH10" s="28">
        <v>0</v>
      </c>
      <c r="DI10" s="28">
        <v>74323</v>
      </c>
      <c r="DJ10" s="28">
        <v>730441</v>
      </c>
    </row>
    <row r="11" spans="1:114" ht="13.5" customHeight="1" x14ac:dyDescent="0.55000000000000004">
      <c r="A11" s="26" t="s">
        <v>42</v>
      </c>
      <c r="B11" s="27" t="s">
        <v>412</v>
      </c>
      <c r="C11" s="26" t="s">
        <v>413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13640</v>
      </c>
      <c r="N11" s="28">
        <v>13640</v>
      </c>
      <c r="O11" s="28">
        <v>0</v>
      </c>
      <c r="P11" s="28">
        <v>0</v>
      </c>
      <c r="Q11" s="28">
        <v>0</v>
      </c>
      <c r="R11" s="28">
        <v>10231</v>
      </c>
      <c r="S11" s="28">
        <v>274640</v>
      </c>
      <c r="T11" s="28">
        <v>3409</v>
      </c>
      <c r="U11" s="28">
        <v>0</v>
      </c>
      <c r="V11" s="28">
        <v>13640</v>
      </c>
      <c r="W11" s="28">
        <v>13640</v>
      </c>
      <c r="X11" s="28">
        <v>0</v>
      </c>
      <c r="Y11" s="28">
        <v>0</v>
      </c>
      <c r="Z11" s="28">
        <v>0</v>
      </c>
      <c r="AA11" s="28">
        <v>10231</v>
      </c>
      <c r="AB11" s="28">
        <v>274640</v>
      </c>
      <c r="AC11" s="28">
        <v>3409</v>
      </c>
      <c r="AD11" s="28">
        <v>0</v>
      </c>
      <c r="AE11" s="28">
        <v>0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9" t="s">
        <v>45</v>
      </c>
      <c r="AM11" s="28">
        <v>0</v>
      </c>
      <c r="AN11" s="28">
        <v>0</v>
      </c>
      <c r="AO11" s="28">
        <v>0</v>
      </c>
      <c r="AP11" s="28">
        <v>0</v>
      </c>
      <c r="AQ11" s="28">
        <v>0</v>
      </c>
      <c r="AR11" s="28">
        <v>0</v>
      </c>
      <c r="AS11" s="28">
        <v>0</v>
      </c>
      <c r="AT11" s="28">
        <v>0</v>
      </c>
      <c r="AU11" s="28">
        <v>0</v>
      </c>
      <c r="AV11" s="28">
        <v>0</v>
      </c>
      <c r="AW11" s="28">
        <v>0</v>
      </c>
      <c r="AX11" s="28">
        <v>0</v>
      </c>
      <c r="AY11" s="28">
        <v>0</v>
      </c>
      <c r="AZ11" s="28">
        <v>0</v>
      </c>
      <c r="BA11" s="28">
        <v>0</v>
      </c>
      <c r="BB11" s="28">
        <v>0</v>
      </c>
      <c r="BC11" s="29" t="s">
        <v>45</v>
      </c>
      <c r="BD11" s="28">
        <v>0</v>
      </c>
      <c r="BE11" s="28">
        <v>0</v>
      </c>
      <c r="BF11" s="28">
        <v>0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9" t="s">
        <v>45</v>
      </c>
      <c r="BO11" s="28">
        <v>284069</v>
      </c>
      <c r="BP11" s="28">
        <v>25699</v>
      </c>
      <c r="BQ11" s="28">
        <v>25699</v>
      </c>
      <c r="BR11" s="28">
        <v>0</v>
      </c>
      <c r="BS11" s="28">
        <v>0</v>
      </c>
      <c r="BT11" s="28">
        <v>0</v>
      </c>
      <c r="BU11" s="28">
        <v>169534</v>
      </c>
      <c r="BV11" s="28">
        <v>0</v>
      </c>
      <c r="BW11" s="28">
        <v>169534</v>
      </c>
      <c r="BX11" s="28">
        <v>0</v>
      </c>
      <c r="BY11" s="28">
        <v>0</v>
      </c>
      <c r="BZ11" s="28">
        <v>88836</v>
      </c>
      <c r="CA11" s="28">
        <v>0</v>
      </c>
      <c r="CB11" s="28">
        <v>88836</v>
      </c>
      <c r="CC11" s="28">
        <v>0</v>
      </c>
      <c r="CD11" s="28">
        <v>0</v>
      </c>
      <c r="CE11" s="29" t="s">
        <v>45</v>
      </c>
      <c r="CF11" s="28">
        <v>0</v>
      </c>
      <c r="CG11" s="28">
        <v>4211</v>
      </c>
      <c r="CH11" s="28">
        <v>288280</v>
      </c>
      <c r="CI11" s="28">
        <v>0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0</v>
      </c>
      <c r="CP11" s="29" t="s">
        <v>45</v>
      </c>
      <c r="CQ11" s="28">
        <v>284069</v>
      </c>
      <c r="CR11" s="28">
        <v>25699</v>
      </c>
      <c r="CS11" s="28">
        <v>25699</v>
      </c>
      <c r="CT11" s="28">
        <v>0</v>
      </c>
      <c r="CU11" s="28">
        <v>0</v>
      </c>
      <c r="CV11" s="28">
        <v>0</v>
      </c>
      <c r="CW11" s="28">
        <v>169534</v>
      </c>
      <c r="CX11" s="28">
        <v>0</v>
      </c>
      <c r="CY11" s="28">
        <v>169534</v>
      </c>
      <c r="CZ11" s="28">
        <v>0</v>
      </c>
      <c r="DA11" s="28">
        <v>0</v>
      </c>
      <c r="DB11" s="28">
        <v>88836</v>
      </c>
      <c r="DC11" s="28">
        <v>0</v>
      </c>
      <c r="DD11" s="28">
        <v>88836</v>
      </c>
      <c r="DE11" s="28">
        <v>0</v>
      </c>
      <c r="DF11" s="28">
        <v>0</v>
      </c>
      <c r="DG11" s="29" t="s">
        <v>45</v>
      </c>
      <c r="DH11" s="28">
        <v>0</v>
      </c>
      <c r="DI11" s="28">
        <v>4211</v>
      </c>
      <c r="DJ11" s="28">
        <v>288280</v>
      </c>
    </row>
    <row r="12" spans="1:114" ht="13.5" customHeight="1" x14ac:dyDescent="0.55000000000000004">
      <c r="A12" s="26" t="s">
        <v>42</v>
      </c>
      <c r="B12" s="27" t="s">
        <v>414</v>
      </c>
      <c r="C12" s="26" t="s">
        <v>415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35847</v>
      </c>
      <c r="N12" s="28">
        <v>31232</v>
      </c>
      <c r="O12" s="28">
        <v>0</v>
      </c>
      <c r="P12" s="28">
        <v>0</v>
      </c>
      <c r="Q12" s="28">
        <v>0</v>
      </c>
      <c r="R12" s="28">
        <v>31232</v>
      </c>
      <c r="S12" s="28">
        <v>71605</v>
      </c>
      <c r="T12" s="28">
        <v>0</v>
      </c>
      <c r="U12" s="28">
        <v>4615</v>
      </c>
      <c r="V12" s="28">
        <v>35847</v>
      </c>
      <c r="W12" s="28">
        <v>31232</v>
      </c>
      <c r="X12" s="28">
        <v>0</v>
      </c>
      <c r="Y12" s="28">
        <v>0</v>
      </c>
      <c r="Z12" s="28">
        <v>0</v>
      </c>
      <c r="AA12" s="28">
        <v>31232</v>
      </c>
      <c r="AB12" s="28">
        <v>71605</v>
      </c>
      <c r="AC12" s="28">
        <v>0</v>
      </c>
      <c r="AD12" s="28">
        <v>4615</v>
      </c>
      <c r="AE12" s="28">
        <v>0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9" t="s">
        <v>45</v>
      </c>
      <c r="AM12" s="28">
        <v>0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0</v>
      </c>
      <c r="AY12" s="28">
        <v>0</v>
      </c>
      <c r="AZ12" s="28">
        <v>0</v>
      </c>
      <c r="BA12" s="28">
        <v>0</v>
      </c>
      <c r="BB12" s="28">
        <v>0</v>
      </c>
      <c r="BC12" s="29" t="s">
        <v>45</v>
      </c>
      <c r="BD12" s="28">
        <v>0</v>
      </c>
      <c r="BE12" s="28">
        <v>0</v>
      </c>
      <c r="BF12" s="28">
        <v>0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9" t="s">
        <v>45</v>
      </c>
      <c r="BO12" s="28">
        <v>104582</v>
      </c>
      <c r="BP12" s="28">
        <v>37136</v>
      </c>
      <c r="BQ12" s="28">
        <v>37136</v>
      </c>
      <c r="BR12" s="28">
        <v>0</v>
      </c>
      <c r="BS12" s="28">
        <v>0</v>
      </c>
      <c r="BT12" s="28">
        <v>0</v>
      </c>
      <c r="BU12" s="28">
        <v>33097</v>
      </c>
      <c r="BV12" s="28">
        <v>0</v>
      </c>
      <c r="BW12" s="28">
        <v>33097</v>
      </c>
      <c r="BX12" s="28">
        <v>0</v>
      </c>
      <c r="BY12" s="28">
        <v>0</v>
      </c>
      <c r="BZ12" s="28">
        <v>34349</v>
      </c>
      <c r="CA12" s="28">
        <v>34349</v>
      </c>
      <c r="CB12" s="28">
        <v>0</v>
      </c>
      <c r="CC12" s="28">
        <v>0</v>
      </c>
      <c r="CD12" s="28">
        <v>0</v>
      </c>
      <c r="CE12" s="29" t="s">
        <v>45</v>
      </c>
      <c r="CF12" s="28">
        <v>0</v>
      </c>
      <c r="CG12" s="28">
        <v>2870</v>
      </c>
      <c r="CH12" s="28">
        <v>107452</v>
      </c>
      <c r="CI12" s="28">
        <v>0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0</v>
      </c>
      <c r="CP12" s="29" t="s">
        <v>45</v>
      </c>
      <c r="CQ12" s="28">
        <v>104582</v>
      </c>
      <c r="CR12" s="28">
        <v>37136</v>
      </c>
      <c r="CS12" s="28">
        <v>37136</v>
      </c>
      <c r="CT12" s="28">
        <v>0</v>
      </c>
      <c r="CU12" s="28">
        <v>0</v>
      </c>
      <c r="CV12" s="28">
        <v>0</v>
      </c>
      <c r="CW12" s="28">
        <v>33097</v>
      </c>
      <c r="CX12" s="28">
        <v>0</v>
      </c>
      <c r="CY12" s="28">
        <v>33097</v>
      </c>
      <c r="CZ12" s="28">
        <v>0</v>
      </c>
      <c r="DA12" s="28">
        <v>0</v>
      </c>
      <c r="DB12" s="28">
        <v>34349</v>
      </c>
      <c r="DC12" s="28">
        <v>34349</v>
      </c>
      <c r="DD12" s="28">
        <v>0</v>
      </c>
      <c r="DE12" s="28">
        <v>0</v>
      </c>
      <c r="DF12" s="28">
        <v>0</v>
      </c>
      <c r="DG12" s="29" t="s">
        <v>45</v>
      </c>
      <c r="DH12" s="28">
        <v>0</v>
      </c>
      <c r="DI12" s="28">
        <v>2870</v>
      </c>
      <c r="DJ12" s="28">
        <v>107452</v>
      </c>
    </row>
    <row r="13" spans="1:114" ht="13.5" customHeight="1" x14ac:dyDescent="0.55000000000000004">
      <c r="A13" s="26" t="s">
        <v>42</v>
      </c>
      <c r="B13" s="27" t="s">
        <v>416</v>
      </c>
      <c r="C13" s="26" t="s">
        <v>417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78548</v>
      </c>
      <c r="N13" s="28">
        <v>77092</v>
      </c>
      <c r="O13" s="28">
        <v>0</v>
      </c>
      <c r="P13" s="28">
        <v>0</v>
      </c>
      <c r="Q13" s="28">
        <v>0</v>
      </c>
      <c r="R13" s="28">
        <v>52092</v>
      </c>
      <c r="S13" s="28">
        <v>112465</v>
      </c>
      <c r="T13" s="28">
        <v>25000</v>
      </c>
      <c r="U13" s="28">
        <v>1456</v>
      </c>
      <c r="V13" s="28">
        <v>78548</v>
      </c>
      <c r="W13" s="28">
        <v>77092</v>
      </c>
      <c r="X13" s="28">
        <v>0</v>
      </c>
      <c r="Y13" s="28">
        <v>0</v>
      </c>
      <c r="Z13" s="28">
        <v>0</v>
      </c>
      <c r="AA13" s="28">
        <v>52092</v>
      </c>
      <c r="AB13" s="28">
        <v>112465</v>
      </c>
      <c r="AC13" s="28">
        <v>25000</v>
      </c>
      <c r="AD13" s="28">
        <v>1456</v>
      </c>
      <c r="AE13" s="28">
        <v>0</v>
      </c>
      <c r="AF13" s="28">
        <v>0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9" t="s">
        <v>45</v>
      </c>
      <c r="AM13" s="28">
        <v>0</v>
      </c>
      <c r="AN13" s="28">
        <v>0</v>
      </c>
      <c r="AO13" s="28">
        <v>0</v>
      </c>
      <c r="AP13" s="28">
        <v>0</v>
      </c>
      <c r="AQ13" s="28">
        <v>0</v>
      </c>
      <c r="AR13" s="28">
        <v>0</v>
      </c>
      <c r="AS13" s="28">
        <v>0</v>
      </c>
      <c r="AT13" s="28">
        <v>0</v>
      </c>
      <c r="AU13" s="28">
        <v>0</v>
      </c>
      <c r="AV13" s="28">
        <v>0</v>
      </c>
      <c r="AW13" s="28">
        <v>0</v>
      </c>
      <c r="AX13" s="28">
        <v>0</v>
      </c>
      <c r="AY13" s="28">
        <v>0</v>
      </c>
      <c r="AZ13" s="28">
        <v>0</v>
      </c>
      <c r="BA13" s="28">
        <v>0</v>
      </c>
      <c r="BB13" s="28">
        <v>0</v>
      </c>
      <c r="BC13" s="29" t="s">
        <v>45</v>
      </c>
      <c r="BD13" s="28">
        <v>0</v>
      </c>
      <c r="BE13" s="28">
        <v>0</v>
      </c>
      <c r="BF13" s="28">
        <v>0</v>
      </c>
      <c r="BG13" s="28">
        <v>87373</v>
      </c>
      <c r="BH13" s="28">
        <v>87373</v>
      </c>
      <c r="BI13" s="28">
        <v>0</v>
      </c>
      <c r="BJ13" s="28">
        <v>87373</v>
      </c>
      <c r="BK13" s="28">
        <v>0</v>
      </c>
      <c r="BL13" s="28">
        <v>0</v>
      </c>
      <c r="BM13" s="28">
        <v>0</v>
      </c>
      <c r="BN13" s="29" t="s">
        <v>45</v>
      </c>
      <c r="BO13" s="28">
        <v>64435</v>
      </c>
      <c r="BP13" s="28">
        <v>8140</v>
      </c>
      <c r="BQ13" s="28">
        <v>8140</v>
      </c>
      <c r="BR13" s="28">
        <v>0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0</v>
      </c>
      <c r="BZ13" s="28">
        <v>56295</v>
      </c>
      <c r="CA13" s="28">
        <v>56295</v>
      </c>
      <c r="CB13" s="28">
        <v>0</v>
      </c>
      <c r="CC13" s="28">
        <v>0</v>
      </c>
      <c r="CD13" s="28">
        <v>0</v>
      </c>
      <c r="CE13" s="29" t="s">
        <v>45</v>
      </c>
      <c r="CF13" s="28">
        <v>0</v>
      </c>
      <c r="CG13" s="28">
        <v>39205</v>
      </c>
      <c r="CH13" s="28">
        <v>191013</v>
      </c>
      <c r="CI13" s="28">
        <v>87373</v>
      </c>
      <c r="CJ13" s="28">
        <v>87373</v>
      </c>
      <c r="CK13" s="28">
        <v>0</v>
      </c>
      <c r="CL13" s="28">
        <v>87373</v>
      </c>
      <c r="CM13" s="28">
        <v>0</v>
      </c>
      <c r="CN13" s="28">
        <v>0</v>
      </c>
      <c r="CO13" s="28">
        <v>0</v>
      </c>
      <c r="CP13" s="29" t="s">
        <v>45</v>
      </c>
      <c r="CQ13" s="28">
        <v>64435</v>
      </c>
      <c r="CR13" s="28">
        <v>8140</v>
      </c>
      <c r="CS13" s="28">
        <v>8140</v>
      </c>
      <c r="CT13" s="28">
        <v>0</v>
      </c>
      <c r="CU13" s="28">
        <v>0</v>
      </c>
      <c r="CV13" s="28">
        <v>0</v>
      </c>
      <c r="CW13" s="28">
        <v>0</v>
      </c>
      <c r="CX13" s="28">
        <v>0</v>
      </c>
      <c r="CY13" s="28">
        <v>0</v>
      </c>
      <c r="CZ13" s="28">
        <v>0</v>
      </c>
      <c r="DA13" s="28">
        <v>0</v>
      </c>
      <c r="DB13" s="28">
        <v>56295</v>
      </c>
      <c r="DC13" s="28">
        <v>56295</v>
      </c>
      <c r="DD13" s="28">
        <v>0</v>
      </c>
      <c r="DE13" s="28">
        <v>0</v>
      </c>
      <c r="DF13" s="28">
        <v>0</v>
      </c>
      <c r="DG13" s="29" t="s">
        <v>45</v>
      </c>
      <c r="DH13" s="28">
        <v>0</v>
      </c>
      <c r="DI13" s="28">
        <v>39205</v>
      </c>
      <c r="DJ13" s="28">
        <v>191013</v>
      </c>
    </row>
    <row r="14" spans="1:114" ht="13.5" customHeight="1" x14ac:dyDescent="0.55000000000000004">
      <c r="A14" s="26" t="s">
        <v>42</v>
      </c>
      <c r="B14" s="27" t="s">
        <v>418</v>
      </c>
      <c r="C14" s="26" t="s">
        <v>419</v>
      </c>
      <c r="D14" s="28">
        <v>100025</v>
      </c>
      <c r="E14" s="28">
        <v>72753</v>
      </c>
      <c r="F14" s="28">
        <v>0</v>
      </c>
      <c r="G14" s="28">
        <v>0</v>
      </c>
      <c r="H14" s="28">
        <v>0</v>
      </c>
      <c r="I14" s="28">
        <v>39777</v>
      </c>
      <c r="J14" s="28">
        <v>378539</v>
      </c>
      <c r="K14" s="28">
        <v>32976</v>
      </c>
      <c r="L14" s="28">
        <v>27272</v>
      </c>
      <c r="M14" s="28">
        <v>52857</v>
      </c>
      <c r="N14" s="28">
        <v>48907</v>
      </c>
      <c r="O14" s="28">
        <v>0</v>
      </c>
      <c r="P14" s="28">
        <v>0</v>
      </c>
      <c r="Q14" s="28">
        <v>0</v>
      </c>
      <c r="R14" s="28">
        <v>48907</v>
      </c>
      <c r="S14" s="28">
        <v>111555</v>
      </c>
      <c r="T14" s="28">
        <v>0</v>
      </c>
      <c r="U14" s="28">
        <v>3950</v>
      </c>
      <c r="V14" s="28">
        <v>152882</v>
      </c>
      <c r="W14" s="28">
        <v>121660</v>
      </c>
      <c r="X14" s="28">
        <v>0</v>
      </c>
      <c r="Y14" s="28">
        <v>0</v>
      </c>
      <c r="Z14" s="28">
        <v>0</v>
      </c>
      <c r="AA14" s="28">
        <v>88684</v>
      </c>
      <c r="AB14" s="28">
        <v>490094</v>
      </c>
      <c r="AC14" s="28">
        <v>32976</v>
      </c>
      <c r="AD14" s="28">
        <v>31222</v>
      </c>
      <c r="AE14" s="28">
        <v>0</v>
      </c>
      <c r="AF14" s="28">
        <v>0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9" t="s">
        <v>45</v>
      </c>
      <c r="AM14" s="28">
        <v>468379</v>
      </c>
      <c r="AN14" s="28">
        <v>13738</v>
      </c>
      <c r="AO14" s="28">
        <v>13738</v>
      </c>
      <c r="AP14" s="28">
        <v>0</v>
      </c>
      <c r="AQ14" s="28">
        <v>0</v>
      </c>
      <c r="AR14" s="28">
        <v>0</v>
      </c>
      <c r="AS14" s="28">
        <v>283030</v>
      </c>
      <c r="AT14" s="28">
        <v>0</v>
      </c>
      <c r="AU14" s="28">
        <v>283030</v>
      </c>
      <c r="AV14" s="28">
        <v>0</v>
      </c>
      <c r="AW14" s="28">
        <v>0</v>
      </c>
      <c r="AX14" s="28">
        <v>171611</v>
      </c>
      <c r="AY14" s="28">
        <v>0</v>
      </c>
      <c r="AZ14" s="28">
        <v>171611</v>
      </c>
      <c r="BA14" s="28">
        <v>0</v>
      </c>
      <c r="BB14" s="28">
        <v>0</v>
      </c>
      <c r="BC14" s="29" t="s">
        <v>45</v>
      </c>
      <c r="BD14" s="28">
        <v>0</v>
      </c>
      <c r="BE14" s="28">
        <v>10185</v>
      </c>
      <c r="BF14" s="28">
        <v>478564</v>
      </c>
      <c r="BG14" s="28">
        <v>0</v>
      </c>
      <c r="BH14" s="28">
        <v>0</v>
      </c>
      <c r="BI14" s="28">
        <v>0</v>
      </c>
      <c r="BJ14" s="28">
        <v>0</v>
      </c>
      <c r="BK14" s="28">
        <v>0</v>
      </c>
      <c r="BL14" s="28">
        <v>0</v>
      </c>
      <c r="BM14" s="28">
        <v>0</v>
      </c>
      <c r="BN14" s="29" t="s">
        <v>45</v>
      </c>
      <c r="BO14" s="28">
        <v>157021</v>
      </c>
      <c r="BP14" s="28">
        <v>13738</v>
      </c>
      <c r="BQ14" s="28">
        <v>13738</v>
      </c>
      <c r="BR14" s="28">
        <v>0</v>
      </c>
      <c r="BS14" s="28">
        <v>0</v>
      </c>
      <c r="BT14" s="28">
        <v>0</v>
      </c>
      <c r="BU14" s="28">
        <v>63993</v>
      </c>
      <c r="BV14" s="28">
        <v>0</v>
      </c>
      <c r="BW14" s="28">
        <v>63993</v>
      </c>
      <c r="BX14" s="28">
        <v>0</v>
      </c>
      <c r="BY14" s="28">
        <v>0</v>
      </c>
      <c r="BZ14" s="28">
        <v>79290</v>
      </c>
      <c r="CA14" s="28">
        <v>0</v>
      </c>
      <c r="CB14" s="28">
        <v>79290</v>
      </c>
      <c r="CC14" s="28">
        <v>0</v>
      </c>
      <c r="CD14" s="28">
        <v>0</v>
      </c>
      <c r="CE14" s="29" t="s">
        <v>45</v>
      </c>
      <c r="CF14" s="28">
        <v>0</v>
      </c>
      <c r="CG14" s="28">
        <v>7391</v>
      </c>
      <c r="CH14" s="28">
        <v>164412</v>
      </c>
      <c r="CI14" s="28">
        <v>0</v>
      </c>
      <c r="CJ14" s="28">
        <v>0</v>
      </c>
      <c r="CK14" s="28">
        <v>0</v>
      </c>
      <c r="CL14" s="28">
        <v>0</v>
      </c>
      <c r="CM14" s="28">
        <v>0</v>
      </c>
      <c r="CN14" s="28">
        <v>0</v>
      </c>
      <c r="CO14" s="28">
        <v>0</v>
      </c>
      <c r="CP14" s="29" t="s">
        <v>45</v>
      </c>
      <c r="CQ14" s="28">
        <v>625400</v>
      </c>
      <c r="CR14" s="28">
        <v>27476</v>
      </c>
      <c r="CS14" s="28">
        <v>27476</v>
      </c>
      <c r="CT14" s="28">
        <v>0</v>
      </c>
      <c r="CU14" s="28">
        <v>0</v>
      </c>
      <c r="CV14" s="28">
        <v>0</v>
      </c>
      <c r="CW14" s="28">
        <v>347023</v>
      </c>
      <c r="CX14" s="28">
        <v>0</v>
      </c>
      <c r="CY14" s="28">
        <v>347023</v>
      </c>
      <c r="CZ14" s="28">
        <v>0</v>
      </c>
      <c r="DA14" s="28">
        <v>0</v>
      </c>
      <c r="DB14" s="28">
        <v>250901</v>
      </c>
      <c r="DC14" s="28">
        <v>0</v>
      </c>
      <c r="DD14" s="28">
        <v>250901</v>
      </c>
      <c r="DE14" s="28">
        <v>0</v>
      </c>
      <c r="DF14" s="28">
        <v>0</v>
      </c>
      <c r="DG14" s="29" t="s">
        <v>45</v>
      </c>
      <c r="DH14" s="28">
        <v>0</v>
      </c>
      <c r="DI14" s="28">
        <v>17576</v>
      </c>
      <c r="DJ14" s="28">
        <v>642976</v>
      </c>
    </row>
    <row r="15" spans="1:114" ht="13.5" customHeight="1" x14ac:dyDescent="0.55000000000000004">
      <c r="A15" s="26" t="s">
        <v>42</v>
      </c>
      <c r="B15" s="27" t="s">
        <v>420</v>
      </c>
      <c r="C15" s="26" t="s">
        <v>421</v>
      </c>
      <c r="D15" s="28">
        <v>770443</v>
      </c>
      <c r="E15" s="28">
        <v>735306</v>
      </c>
      <c r="F15" s="28">
        <v>0</v>
      </c>
      <c r="G15" s="28">
        <v>0</v>
      </c>
      <c r="H15" s="28">
        <v>0</v>
      </c>
      <c r="I15" s="28">
        <v>120784</v>
      </c>
      <c r="J15" s="28">
        <v>1977650</v>
      </c>
      <c r="K15" s="28">
        <v>614522</v>
      </c>
      <c r="L15" s="28">
        <v>35137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770443</v>
      </c>
      <c r="W15" s="28">
        <v>735306</v>
      </c>
      <c r="X15" s="28">
        <v>0</v>
      </c>
      <c r="Y15" s="28">
        <v>0</v>
      </c>
      <c r="Z15" s="28">
        <v>0</v>
      </c>
      <c r="AA15" s="28">
        <v>120784</v>
      </c>
      <c r="AB15" s="28">
        <v>1977650</v>
      </c>
      <c r="AC15" s="28">
        <v>614522</v>
      </c>
      <c r="AD15" s="28">
        <v>35137</v>
      </c>
      <c r="AE15" s="28">
        <v>1635953</v>
      </c>
      <c r="AF15" s="28">
        <v>1635953</v>
      </c>
      <c r="AG15" s="28">
        <v>0</v>
      </c>
      <c r="AH15" s="28">
        <v>1635953</v>
      </c>
      <c r="AI15" s="28">
        <v>0</v>
      </c>
      <c r="AJ15" s="28">
        <v>0</v>
      </c>
      <c r="AK15" s="28">
        <v>0</v>
      </c>
      <c r="AL15" s="29" t="s">
        <v>45</v>
      </c>
      <c r="AM15" s="28">
        <v>1112140</v>
      </c>
      <c r="AN15" s="28">
        <v>84864</v>
      </c>
      <c r="AO15" s="28">
        <v>78692</v>
      </c>
      <c r="AP15" s="28">
        <v>0</v>
      </c>
      <c r="AQ15" s="28">
        <v>6172</v>
      </c>
      <c r="AR15" s="28">
        <v>0</v>
      </c>
      <c r="AS15" s="28">
        <v>1027276</v>
      </c>
      <c r="AT15" s="28">
        <v>0</v>
      </c>
      <c r="AU15" s="28">
        <v>1027276</v>
      </c>
      <c r="AV15" s="28">
        <v>0</v>
      </c>
      <c r="AW15" s="28">
        <v>0</v>
      </c>
      <c r="AX15" s="28">
        <v>0</v>
      </c>
      <c r="AY15" s="28">
        <v>0</v>
      </c>
      <c r="AZ15" s="28">
        <v>0</v>
      </c>
      <c r="BA15" s="28">
        <v>0</v>
      </c>
      <c r="BB15" s="28">
        <v>0</v>
      </c>
      <c r="BC15" s="29" t="s">
        <v>45</v>
      </c>
      <c r="BD15" s="28">
        <v>0</v>
      </c>
      <c r="BE15" s="28">
        <v>0</v>
      </c>
      <c r="BF15" s="28">
        <v>2748093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9" t="s">
        <v>45</v>
      </c>
      <c r="BO15" s="28">
        <v>0</v>
      </c>
      <c r="BP15" s="28">
        <v>0</v>
      </c>
      <c r="BQ15" s="28">
        <v>0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</v>
      </c>
      <c r="BX15" s="28">
        <v>0</v>
      </c>
      <c r="BY15" s="28">
        <v>0</v>
      </c>
      <c r="BZ15" s="28">
        <v>0</v>
      </c>
      <c r="CA15" s="28">
        <v>0</v>
      </c>
      <c r="CB15" s="28">
        <v>0</v>
      </c>
      <c r="CC15" s="28">
        <v>0</v>
      </c>
      <c r="CD15" s="28">
        <v>0</v>
      </c>
      <c r="CE15" s="29" t="s">
        <v>45</v>
      </c>
      <c r="CF15" s="28">
        <v>0</v>
      </c>
      <c r="CG15" s="28">
        <v>0</v>
      </c>
      <c r="CH15" s="28">
        <v>0</v>
      </c>
      <c r="CI15" s="28">
        <v>1635953</v>
      </c>
      <c r="CJ15" s="28">
        <v>1635953</v>
      </c>
      <c r="CK15" s="28">
        <v>0</v>
      </c>
      <c r="CL15" s="28">
        <v>1635953</v>
      </c>
      <c r="CM15" s="28">
        <v>0</v>
      </c>
      <c r="CN15" s="28">
        <v>0</v>
      </c>
      <c r="CO15" s="28">
        <v>0</v>
      </c>
      <c r="CP15" s="29" t="s">
        <v>45</v>
      </c>
      <c r="CQ15" s="28">
        <v>1112140</v>
      </c>
      <c r="CR15" s="28">
        <v>84864</v>
      </c>
      <c r="CS15" s="28">
        <v>78692</v>
      </c>
      <c r="CT15" s="28">
        <v>0</v>
      </c>
      <c r="CU15" s="28">
        <v>6172</v>
      </c>
      <c r="CV15" s="28">
        <v>0</v>
      </c>
      <c r="CW15" s="28">
        <v>1027276</v>
      </c>
      <c r="CX15" s="28">
        <v>0</v>
      </c>
      <c r="CY15" s="28">
        <v>1027276</v>
      </c>
      <c r="CZ15" s="28">
        <v>0</v>
      </c>
      <c r="DA15" s="28">
        <v>0</v>
      </c>
      <c r="DB15" s="28">
        <v>0</v>
      </c>
      <c r="DC15" s="28">
        <v>0</v>
      </c>
      <c r="DD15" s="28">
        <v>0</v>
      </c>
      <c r="DE15" s="28">
        <v>0</v>
      </c>
      <c r="DF15" s="28">
        <v>0</v>
      </c>
      <c r="DG15" s="29" t="s">
        <v>45</v>
      </c>
      <c r="DH15" s="28">
        <v>0</v>
      </c>
      <c r="DI15" s="28">
        <v>0</v>
      </c>
      <c r="DJ15" s="28">
        <v>2748093</v>
      </c>
    </row>
    <row r="16" spans="1:114" ht="13.5" customHeight="1" x14ac:dyDescent="0.55000000000000004">
      <c r="A16" s="26" t="s">
        <v>42</v>
      </c>
      <c r="B16" s="27" t="s">
        <v>422</v>
      </c>
      <c r="C16" s="26" t="s">
        <v>423</v>
      </c>
      <c r="D16" s="28">
        <v>60292</v>
      </c>
      <c r="E16" s="28">
        <v>60292</v>
      </c>
      <c r="F16" s="28">
        <v>0</v>
      </c>
      <c r="G16" s="28">
        <v>0</v>
      </c>
      <c r="H16" s="28">
        <v>0</v>
      </c>
      <c r="I16" s="28">
        <v>0</v>
      </c>
      <c r="J16" s="28">
        <v>330545</v>
      </c>
      <c r="K16" s="28">
        <v>60292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60292</v>
      </c>
      <c r="W16" s="28">
        <v>60292</v>
      </c>
      <c r="X16" s="28">
        <v>0</v>
      </c>
      <c r="Y16" s="28">
        <v>0</v>
      </c>
      <c r="Z16" s="28">
        <v>0</v>
      </c>
      <c r="AA16" s="28">
        <v>0</v>
      </c>
      <c r="AB16" s="28">
        <v>330545</v>
      </c>
      <c r="AC16" s="28">
        <v>60292</v>
      </c>
      <c r="AD16" s="28">
        <v>0</v>
      </c>
      <c r="AE16" s="28">
        <v>27367</v>
      </c>
      <c r="AF16" s="28">
        <v>27367</v>
      </c>
      <c r="AG16" s="28">
        <v>0</v>
      </c>
      <c r="AH16" s="28">
        <v>25035</v>
      </c>
      <c r="AI16" s="28">
        <v>2332</v>
      </c>
      <c r="AJ16" s="28">
        <v>0</v>
      </c>
      <c r="AK16" s="28">
        <v>0</v>
      </c>
      <c r="AL16" s="29" t="s">
        <v>45</v>
      </c>
      <c r="AM16" s="28">
        <v>298096</v>
      </c>
      <c r="AN16" s="28">
        <v>58742</v>
      </c>
      <c r="AO16" s="28">
        <v>58742</v>
      </c>
      <c r="AP16" s="28">
        <v>0</v>
      </c>
      <c r="AQ16" s="28">
        <v>0</v>
      </c>
      <c r="AR16" s="28">
        <v>0</v>
      </c>
      <c r="AS16" s="28">
        <v>27826</v>
      </c>
      <c r="AT16" s="28">
        <v>333</v>
      </c>
      <c r="AU16" s="28">
        <v>18768</v>
      </c>
      <c r="AV16" s="28">
        <v>8725</v>
      </c>
      <c r="AW16" s="28">
        <v>0</v>
      </c>
      <c r="AX16" s="28">
        <v>211528</v>
      </c>
      <c r="AY16" s="28">
        <v>2060</v>
      </c>
      <c r="AZ16" s="28">
        <v>9176</v>
      </c>
      <c r="BA16" s="28">
        <v>187077</v>
      </c>
      <c r="BB16" s="28">
        <v>13215</v>
      </c>
      <c r="BC16" s="29" t="s">
        <v>45</v>
      </c>
      <c r="BD16" s="28">
        <v>0</v>
      </c>
      <c r="BE16" s="28">
        <v>65374</v>
      </c>
      <c r="BF16" s="28">
        <v>390837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9" t="s">
        <v>45</v>
      </c>
      <c r="BO16" s="28">
        <v>0</v>
      </c>
      <c r="BP16" s="28">
        <v>0</v>
      </c>
      <c r="BQ16" s="28">
        <v>0</v>
      </c>
      <c r="BR16" s="28">
        <v>0</v>
      </c>
      <c r="BS16" s="28">
        <v>0</v>
      </c>
      <c r="BT16" s="28">
        <v>0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>
        <v>0</v>
      </c>
      <c r="CC16" s="28">
        <v>0</v>
      </c>
      <c r="CD16" s="28">
        <v>0</v>
      </c>
      <c r="CE16" s="29" t="s">
        <v>45</v>
      </c>
      <c r="CF16" s="28">
        <v>0</v>
      </c>
      <c r="CG16" s="28">
        <v>0</v>
      </c>
      <c r="CH16" s="28">
        <v>0</v>
      </c>
      <c r="CI16" s="28">
        <v>27367</v>
      </c>
      <c r="CJ16" s="28">
        <v>27367</v>
      </c>
      <c r="CK16" s="28">
        <v>0</v>
      </c>
      <c r="CL16" s="28">
        <v>25035</v>
      </c>
      <c r="CM16" s="28">
        <v>2332</v>
      </c>
      <c r="CN16" s="28">
        <v>0</v>
      </c>
      <c r="CO16" s="28">
        <v>0</v>
      </c>
      <c r="CP16" s="29" t="s">
        <v>45</v>
      </c>
      <c r="CQ16" s="28">
        <v>298096</v>
      </c>
      <c r="CR16" s="28">
        <v>58742</v>
      </c>
      <c r="CS16" s="28">
        <v>58742</v>
      </c>
      <c r="CT16" s="28">
        <v>0</v>
      </c>
      <c r="CU16" s="28">
        <v>0</v>
      </c>
      <c r="CV16" s="28">
        <v>0</v>
      </c>
      <c r="CW16" s="28">
        <v>27826</v>
      </c>
      <c r="CX16" s="28">
        <v>333</v>
      </c>
      <c r="CY16" s="28">
        <v>18768</v>
      </c>
      <c r="CZ16" s="28">
        <v>8725</v>
      </c>
      <c r="DA16" s="28">
        <v>0</v>
      </c>
      <c r="DB16" s="28">
        <v>211528</v>
      </c>
      <c r="DC16" s="28">
        <v>2060</v>
      </c>
      <c r="DD16" s="28">
        <v>9176</v>
      </c>
      <c r="DE16" s="28">
        <v>187077</v>
      </c>
      <c r="DF16" s="28">
        <v>13215</v>
      </c>
      <c r="DG16" s="29" t="s">
        <v>45</v>
      </c>
      <c r="DH16" s="28">
        <v>0</v>
      </c>
      <c r="DI16" s="28">
        <v>65374</v>
      </c>
      <c r="DJ16" s="28">
        <v>390837</v>
      </c>
    </row>
    <row r="17" spans="1:114" ht="13.5" customHeight="1" x14ac:dyDescent="0.55000000000000004">
      <c r="A17" s="26" t="s">
        <v>42</v>
      </c>
      <c r="B17" s="27" t="s">
        <v>424</v>
      </c>
      <c r="C17" s="26" t="s">
        <v>425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737</v>
      </c>
      <c r="N17" s="28">
        <v>1</v>
      </c>
      <c r="O17" s="28">
        <v>0</v>
      </c>
      <c r="P17" s="28">
        <v>0</v>
      </c>
      <c r="Q17" s="28">
        <v>0</v>
      </c>
      <c r="R17" s="28">
        <v>0</v>
      </c>
      <c r="S17" s="28">
        <v>125700</v>
      </c>
      <c r="T17" s="28">
        <v>1</v>
      </c>
      <c r="U17" s="28">
        <v>736</v>
      </c>
      <c r="V17" s="28">
        <v>737</v>
      </c>
      <c r="W17" s="28">
        <v>1</v>
      </c>
      <c r="X17" s="28">
        <v>0</v>
      </c>
      <c r="Y17" s="28">
        <v>0</v>
      </c>
      <c r="Z17" s="28">
        <v>0</v>
      </c>
      <c r="AA17" s="28">
        <v>0</v>
      </c>
      <c r="AB17" s="28">
        <v>125700</v>
      </c>
      <c r="AC17" s="28">
        <v>1</v>
      </c>
      <c r="AD17" s="28">
        <v>736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9" t="s">
        <v>45</v>
      </c>
      <c r="AM17" s="28">
        <v>0</v>
      </c>
      <c r="AN17" s="28">
        <v>0</v>
      </c>
      <c r="AO17" s="28">
        <v>0</v>
      </c>
      <c r="AP17" s="28">
        <v>0</v>
      </c>
      <c r="AQ17" s="28">
        <v>0</v>
      </c>
      <c r="AR17" s="28">
        <v>0</v>
      </c>
      <c r="AS17" s="28">
        <v>0</v>
      </c>
      <c r="AT17" s="28">
        <v>0</v>
      </c>
      <c r="AU17" s="28">
        <v>0</v>
      </c>
      <c r="AV17" s="28">
        <v>0</v>
      </c>
      <c r="AW17" s="28">
        <v>0</v>
      </c>
      <c r="AX17" s="28">
        <v>0</v>
      </c>
      <c r="AY17" s="28">
        <v>0</v>
      </c>
      <c r="AZ17" s="28">
        <v>0</v>
      </c>
      <c r="BA17" s="28">
        <v>0</v>
      </c>
      <c r="BB17" s="28">
        <v>0</v>
      </c>
      <c r="BC17" s="29" t="s">
        <v>45</v>
      </c>
      <c r="BD17" s="28">
        <v>0</v>
      </c>
      <c r="BE17" s="28">
        <v>0</v>
      </c>
      <c r="BF17" s="28">
        <v>0</v>
      </c>
      <c r="BG17" s="28">
        <v>0</v>
      </c>
      <c r="BH17" s="28">
        <v>0</v>
      </c>
      <c r="BI17" s="28">
        <v>0</v>
      </c>
      <c r="BJ17" s="28">
        <v>0</v>
      </c>
      <c r="BK17" s="28">
        <v>0</v>
      </c>
      <c r="BL17" s="28">
        <v>0</v>
      </c>
      <c r="BM17" s="28">
        <v>0</v>
      </c>
      <c r="BN17" s="29" t="s">
        <v>45</v>
      </c>
      <c r="BO17" s="28">
        <v>101627</v>
      </c>
      <c r="BP17" s="28">
        <v>8670</v>
      </c>
      <c r="BQ17" s="28">
        <v>8670</v>
      </c>
      <c r="BR17" s="28">
        <v>0</v>
      </c>
      <c r="BS17" s="28">
        <v>0</v>
      </c>
      <c r="BT17" s="28">
        <v>0</v>
      </c>
      <c r="BU17" s="28">
        <v>87846</v>
      </c>
      <c r="BV17" s="28">
        <v>87846</v>
      </c>
      <c r="BW17" s="28">
        <v>0</v>
      </c>
      <c r="BX17" s="28">
        <v>0</v>
      </c>
      <c r="BY17" s="28">
        <v>0</v>
      </c>
      <c r="BZ17" s="28">
        <v>5111</v>
      </c>
      <c r="CA17" s="28">
        <v>5111</v>
      </c>
      <c r="CB17" s="28">
        <v>0</v>
      </c>
      <c r="CC17" s="28">
        <v>0</v>
      </c>
      <c r="CD17" s="28">
        <v>0</v>
      </c>
      <c r="CE17" s="29" t="s">
        <v>45</v>
      </c>
      <c r="CF17" s="28">
        <v>0</v>
      </c>
      <c r="CG17" s="28">
        <v>24810</v>
      </c>
      <c r="CH17" s="28">
        <v>126437</v>
      </c>
      <c r="CI17" s="28">
        <v>0</v>
      </c>
      <c r="CJ17" s="28">
        <v>0</v>
      </c>
      <c r="CK17" s="28">
        <v>0</v>
      </c>
      <c r="CL17" s="28">
        <v>0</v>
      </c>
      <c r="CM17" s="28">
        <v>0</v>
      </c>
      <c r="CN17" s="28">
        <v>0</v>
      </c>
      <c r="CO17" s="28">
        <v>0</v>
      </c>
      <c r="CP17" s="29" t="s">
        <v>45</v>
      </c>
      <c r="CQ17" s="28">
        <v>101627</v>
      </c>
      <c r="CR17" s="28">
        <v>8670</v>
      </c>
      <c r="CS17" s="28">
        <v>8670</v>
      </c>
      <c r="CT17" s="28">
        <v>0</v>
      </c>
      <c r="CU17" s="28">
        <v>0</v>
      </c>
      <c r="CV17" s="28">
        <v>0</v>
      </c>
      <c r="CW17" s="28">
        <v>87846</v>
      </c>
      <c r="CX17" s="28">
        <v>87846</v>
      </c>
      <c r="CY17" s="28">
        <v>0</v>
      </c>
      <c r="CZ17" s="28">
        <v>0</v>
      </c>
      <c r="DA17" s="28">
        <v>0</v>
      </c>
      <c r="DB17" s="28">
        <v>5111</v>
      </c>
      <c r="DC17" s="28">
        <v>5111</v>
      </c>
      <c r="DD17" s="28">
        <v>0</v>
      </c>
      <c r="DE17" s="28">
        <v>0</v>
      </c>
      <c r="DF17" s="28">
        <v>0</v>
      </c>
      <c r="DG17" s="29" t="s">
        <v>45</v>
      </c>
      <c r="DH17" s="28">
        <v>0</v>
      </c>
      <c r="DI17" s="28">
        <v>24810</v>
      </c>
      <c r="DJ17" s="28">
        <v>126437</v>
      </c>
    </row>
    <row r="18" spans="1:114" ht="13.5" customHeight="1" x14ac:dyDescent="0.55000000000000004">
      <c r="A18" s="26" t="s">
        <v>42</v>
      </c>
      <c r="B18" s="27" t="s">
        <v>426</v>
      </c>
      <c r="C18" s="26" t="s">
        <v>427</v>
      </c>
      <c r="D18" s="28">
        <v>85509</v>
      </c>
      <c r="E18" s="28">
        <v>41072</v>
      </c>
      <c r="F18" s="28">
        <v>0</v>
      </c>
      <c r="G18" s="28">
        <v>0</v>
      </c>
      <c r="H18" s="28">
        <v>0</v>
      </c>
      <c r="I18" s="28">
        <v>25069</v>
      </c>
      <c r="J18" s="28">
        <v>303220</v>
      </c>
      <c r="K18" s="28">
        <v>16003</v>
      </c>
      <c r="L18" s="28">
        <v>44437</v>
      </c>
      <c r="M18" s="28">
        <v>21229</v>
      </c>
      <c r="N18" s="28">
        <v>15386</v>
      </c>
      <c r="O18" s="28">
        <v>0</v>
      </c>
      <c r="P18" s="28">
        <v>0</v>
      </c>
      <c r="Q18" s="28">
        <v>0</v>
      </c>
      <c r="R18" s="28">
        <v>15386</v>
      </c>
      <c r="S18" s="28">
        <v>29889</v>
      </c>
      <c r="T18" s="28">
        <v>0</v>
      </c>
      <c r="U18" s="28">
        <v>5843</v>
      </c>
      <c r="V18" s="28">
        <v>106738</v>
      </c>
      <c r="W18" s="28">
        <v>56458</v>
      </c>
      <c r="X18" s="28">
        <v>0</v>
      </c>
      <c r="Y18" s="28">
        <v>0</v>
      </c>
      <c r="Z18" s="28">
        <v>0</v>
      </c>
      <c r="AA18" s="28">
        <v>40455</v>
      </c>
      <c r="AB18" s="28">
        <v>333109</v>
      </c>
      <c r="AC18" s="28">
        <v>16003</v>
      </c>
      <c r="AD18" s="28">
        <v>50280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9" t="s">
        <v>45</v>
      </c>
      <c r="AM18" s="28">
        <v>382389</v>
      </c>
      <c r="AN18" s="28">
        <v>43389</v>
      </c>
      <c r="AO18" s="28">
        <v>43389</v>
      </c>
      <c r="AP18" s="28">
        <v>0</v>
      </c>
      <c r="AQ18" s="28">
        <v>0</v>
      </c>
      <c r="AR18" s="28">
        <v>0</v>
      </c>
      <c r="AS18" s="28">
        <v>55956</v>
      </c>
      <c r="AT18" s="28">
        <v>0</v>
      </c>
      <c r="AU18" s="28">
        <v>49724</v>
      </c>
      <c r="AV18" s="28">
        <v>6232</v>
      </c>
      <c r="AW18" s="28">
        <v>0</v>
      </c>
      <c r="AX18" s="28">
        <v>283044</v>
      </c>
      <c r="AY18" s="28">
        <v>0</v>
      </c>
      <c r="AZ18" s="28">
        <v>282846</v>
      </c>
      <c r="BA18" s="28">
        <v>198</v>
      </c>
      <c r="BB18" s="28">
        <v>0</v>
      </c>
      <c r="BC18" s="29" t="s">
        <v>45</v>
      </c>
      <c r="BD18" s="28">
        <v>0</v>
      </c>
      <c r="BE18" s="28">
        <v>6340</v>
      </c>
      <c r="BF18" s="28">
        <v>388729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9" t="s">
        <v>45</v>
      </c>
      <c r="BO18" s="28">
        <v>48594</v>
      </c>
      <c r="BP18" s="28">
        <v>0</v>
      </c>
      <c r="BQ18" s="28">
        <v>0</v>
      </c>
      <c r="BR18" s="28">
        <v>0</v>
      </c>
      <c r="BS18" s="28">
        <v>0</v>
      </c>
      <c r="BT18" s="28">
        <v>0</v>
      </c>
      <c r="BU18" s="28">
        <v>27881</v>
      </c>
      <c r="BV18" s="28">
        <v>0</v>
      </c>
      <c r="BW18" s="28">
        <v>27881</v>
      </c>
      <c r="BX18" s="28">
        <v>0</v>
      </c>
      <c r="BY18" s="28">
        <v>0</v>
      </c>
      <c r="BZ18" s="28">
        <v>20713</v>
      </c>
      <c r="CA18" s="28">
        <v>0</v>
      </c>
      <c r="CB18" s="28">
        <v>20383</v>
      </c>
      <c r="CC18" s="28">
        <v>0</v>
      </c>
      <c r="CD18" s="28">
        <v>330</v>
      </c>
      <c r="CE18" s="29" t="s">
        <v>45</v>
      </c>
      <c r="CF18" s="28">
        <v>0</v>
      </c>
      <c r="CG18" s="28">
        <v>2524</v>
      </c>
      <c r="CH18" s="28">
        <v>51118</v>
      </c>
      <c r="CI18" s="28">
        <v>0</v>
      </c>
      <c r="CJ18" s="28">
        <v>0</v>
      </c>
      <c r="CK18" s="28">
        <v>0</v>
      </c>
      <c r="CL18" s="28">
        <v>0</v>
      </c>
      <c r="CM18" s="28">
        <v>0</v>
      </c>
      <c r="CN18" s="28">
        <v>0</v>
      </c>
      <c r="CO18" s="28">
        <v>0</v>
      </c>
      <c r="CP18" s="29" t="s">
        <v>45</v>
      </c>
      <c r="CQ18" s="28">
        <v>430983</v>
      </c>
      <c r="CR18" s="28">
        <v>43389</v>
      </c>
      <c r="CS18" s="28">
        <v>43389</v>
      </c>
      <c r="CT18" s="28">
        <v>0</v>
      </c>
      <c r="CU18" s="28">
        <v>0</v>
      </c>
      <c r="CV18" s="28">
        <v>0</v>
      </c>
      <c r="CW18" s="28">
        <v>83837</v>
      </c>
      <c r="CX18" s="28">
        <v>0</v>
      </c>
      <c r="CY18" s="28">
        <v>77605</v>
      </c>
      <c r="CZ18" s="28">
        <v>6232</v>
      </c>
      <c r="DA18" s="28">
        <v>0</v>
      </c>
      <c r="DB18" s="28">
        <v>303757</v>
      </c>
      <c r="DC18" s="28">
        <v>0</v>
      </c>
      <c r="DD18" s="28">
        <v>303229</v>
      </c>
      <c r="DE18" s="28">
        <v>198</v>
      </c>
      <c r="DF18" s="28">
        <v>330</v>
      </c>
      <c r="DG18" s="29" t="s">
        <v>45</v>
      </c>
      <c r="DH18" s="28">
        <v>0</v>
      </c>
      <c r="DI18" s="28">
        <v>8864</v>
      </c>
      <c r="DJ18" s="28">
        <v>439847</v>
      </c>
    </row>
    <row r="19" spans="1:114" ht="13.5" customHeight="1" x14ac:dyDescent="0.55000000000000004">
      <c r="A19" s="26" t="s">
        <v>42</v>
      </c>
      <c r="B19" s="27" t="s">
        <v>428</v>
      </c>
      <c r="C19" s="26" t="s">
        <v>429</v>
      </c>
      <c r="D19" s="28">
        <v>307930</v>
      </c>
      <c r="E19" s="28">
        <v>307930</v>
      </c>
      <c r="F19" s="28">
        <v>173160</v>
      </c>
      <c r="G19" s="28">
        <v>0</v>
      </c>
      <c r="H19" s="28">
        <v>113600</v>
      </c>
      <c r="I19" s="28">
        <v>21170</v>
      </c>
      <c r="J19" s="28">
        <v>1222683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307930</v>
      </c>
      <c r="W19" s="28">
        <v>307930</v>
      </c>
      <c r="X19" s="28">
        <v>173160</v>
      </c>
      <c r="Y19" s="28">
        <v>0</v>
      </c>
      <c r="Z19" s="28">
        <v>113600</v>
      </c>
      <c r="AA19" s="28">
        <v>21170</v>
      </c>
      <c r="AB19" s="28">
        <v>1222683</v>
      </c>
      <c r="AC19" s="28">
        <v>0</v>
      </c>
      <c r="AD19" s="28">
        <v>0</v>
      </c>
      <c r="AE19" s="28">
        <v>1078605</v>
      </c>
      <c r="AF19" s="28">
        <v>1078605</v>
      </c>
      <c r="AG19" s="28">
        <v>0</v>
      </c>
      <c r="AH19" s="28">
        <v>0</v>
      </c>
      <c r="AI19" s="28">
        <v>1078605</v>
      </c>
      <c r="AJ19" s="28">
        <v>0</v>
      </c>
      <c r="AK19" s="28">
        <v>0</v>
      </c>
      <c r="AL19" s="29" t="s">
        <v>45</v>
      </c>
      <c r="AM19" s="28">
        <v>443117</v>
      </c>
      <c r="AN19" s="28">
        <v>66114</v>
      </c>
      <c r="AO19" s="28">
        <v>66114</v>
      </c>
      <c r="AP19" s="28">
        <v>0</v>
      </c>
      <c r="AQ19" s="28">
        <v>0</v>
      </c>
      <c r="AR19" s="28">
        <v>0</v>
      </c>
      <c r="AS19" s="28">
        <v>237857</v>
      </c>
      <c r="AT19" s="28">
        <v>0</v>
      </c>
      <c r="AU19" s="28">
        <v>232256</v>
      </c>
      <c r="AV19" s="28">
        <v>5601</v>
      </c>
      <c r="AW19" s="28">
        <v>0</v>
      </c>
      <c r="AX19" s="28">
        <v>139146</v>
      </c>
      <c r="AY19" s="28">
        <v>66236</v>
      </c>
      <c r="AZ19" s="28">
        <v>59653</v>
      </c>
      <c r="BA19" s="28">
        <v>13257</v>
      </c>
      <c r="BB19" s="28">
        <v>0</v>
      </c>
      <c r="BC19" s="29" t="s">
        <v>45</v>
      </c>
      <c r="BD19" s="28">
        <v>0</v>
      </c>
      <c r="BE19" s="28">
        <v>8891</v>
      </c>
      <c r="BF19" s="28">
        <v>1530613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0</v>
      </c>
      <c r="BM19" s="28">
        <v>0</v>
      </c>
      <c r="BN19" s="29" t="s">
        <v>45</v>
      </c>
      <c r="BO19" s="28">
        <v>0</v>
      </c>
      <c r="BP19" s="28">
        <v>0</v>
      </c>
      <c r="BQ19" s="28">
        <v>0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0</v>
      </c>
      <c r="BZ19" s="28">
        <v>0</v>
      </c>
      <c r="CA19" s="28">
        <v>0</v>
      </c>
      <c r="CB19" s="28">
        <v>0</v>
      </c>
      <c r="CC19" s="28">
        <v>0</v>
      </c>
      <c r="CD19" s="28">
        <v>0</v>
      </c>
      <c r="CE19" s="29" t="s">
        <v>45</v>
      </c>
      <c r="CF19" s="28">
        <v>0</v>
      </c>
      <c r="CG19" s="28">
        <v>0</v>
      </c>
      <c r="CH19" s="28">
        <v>0</v>
      </c>
      <c r="CI19" s="28">
        <v>1078605</v>
      </c>
      <c r="CJ19" s="28">
        <v>1078605</v>
      </c>
      <c r="CK19" s="28">
        <v>0</v>
      </c>
      <c r="CL19" s="28">
        <v>0</v>
      </c>
      <c r="CM19" s="28">
        <v>1078605</v>
      </c>
      <c r="CN19" s="28">
        <v>0</v>
      </c>
      <c r="CO19" s="28">
        <v>0</v>
      </c>
      <c r="CP19" s="29" t="s">
        <v>45</v>
      </c>
      <c r="CQ19" s="28">
        <v>443117</v>
      </c>
      <c r="CR19" s="28">
        <v>66114</v>
      </c>
      <c r="CS19" s="28">
        <v>66114</v>
      </c>
      <c r="CT19" s="28">
        <v>0</v>
      </c>
      <c r="CU19" s="28">
        <v>0</v>
      </c>
      <c r="CV19" s="28">
        <v>0</v>
      </c>
      <c r="CW19" s="28">
        <v>237857</v>
      </c>
      <c r="CX19" s="28">
        <v>0</v>
      </c>
      <c r="CY19" s="28">
        <v>232256</v>
      </c>
      <c r="CZ19" s="28">
        <v>5601</v>
      </c>
      <c r="DA19" s="28">
        <v>0</v>
      </c>
      <c r="DB19" s="28">
        <v>139146</v>
      </c>
      <c r="DC19" s="28">
        <v>66236</v>
      </c>
      <c r="DD19" s="28">
        <v>59653</v>
      </c>
      <c r="DE19" s="28">
        <v>13257</v>
      </c>
      <c r="DF19" s="28">
        <v>0</v>
      </c>
      <c r="DG19" s="29" t="s">
        <v>45</v>
      </c>
      <c r="DH19" s="28">
        <v>0</v>
      </c>
      <c r="DI19" s="28">
        <v>8891</v>
      </c>
      <c r="DJ19" s="28">
        <v>1530613</v>
      </c>
    </row>
    <row r="20" spans="1:114" ht="13.5" customHeight="1" x14ac:dyDescent="0.55000000000000004">
      <c r="A20" s="26" t="s">
        <v>42</v>
      </c>
      <c r="B20" s="27" t="s">
        <v>430</v>
      </c>
      <c r="C20" s="26" t="s">
        <v>431</v>
      </c>
      <c r="D20" s="28">
        <v>138462</v>
      </c>
      <c r="E20" s="28">
        <v>124744</v>
      </c>
      <c r="F20" s="28">
        <v>97891</v>
      </c>
      <c r="G20" s="28">
        <v>0</v>
      </c>
      <c r="H20" s="28">
        <v>0</v>
      </c>
      <c r="I20" s="28">
        <v>25242</v>
      </c>
      <c r="J20" s="28">
        <v>539462</v>
      </c>
      <c r="K20" s="28">
        <v>1611</v>
      </c>
      <c r="L20" s="28">
        <v>13718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138462</v>
      </c>
      <c r="W20" s="28">
        <v>124744</v>
      </c>
      <c r="X20" s="28">
        <v>97891</v>
      </c>
      <c r="Y20" s="28">
        <v>0</v>
      </c>
      <c r="Z20" s="28">
        <v>0</v>
      </c>
      <c r="AA20" s="28">
        <v>25242</v>
      </c>
      <c r="AB20" s="28">
        <v>539462</v>
      </c>
      <c r="AC20" s="28">
        <v>1611</v>
      </c>
      <c r="AD20" s="28">
        <v>13718</v>
      </c>
      <c r="AE20" s="28">
        <v>507151</v>
      </c>
      <c r="AF20" s="28">
        <v>507151</v>
      </c>
      <c r="AG20" s="28">
        <v>0</v>
      </c>
      <c r="AH20" s="28">
        <v>9167</v>
      </c>
      <c r="AI20" s="28">
        <v>497984</v>
      </c>
      <c r="AJ20" s="28">
        <v>0</v>
      </c>
      <c r="AK20" s="28">
        <v>0</v>
      </c>
      <c r="AL20" s="29" t="s">
        <v>45</v>
      </c>
      <c r="AM20" s="28">
        <v>170773</v>
      </c>
      <c r="AN20" s="28">
        <v>32530</v>
      </c>
      <c r="AO20" s="28">
        <v>32530</v>
      </c>
      <c r="AP20" s="28">
        <v>0</v>
      </c>
      <c r="AQ20" s="28">
        <v>0</v>
      </c>
      <c r="AR20" s="28">
        <v>0</v>
      </c>
      <c r="AS20" s="28">
        <v>42763</v>
      </c>
      <c r="AT20" s="28">
        <v>0</v>
      </c>
      <c r="AU20" s="28">
        <v>32167</v>
      </c>
      <c r="AV20" s="28">
        <v>10596</v>
      </c>
      <c r="AW20" s="28">
        <v>0</v>
      </c>
      <c r="AX20" s="28">
        <v>95480</v>
      </c>
      <c r="AY20" s="28">
        <v>0</v>
      </c>
      <c r="AZ20" s="28">
        <v>68956</v>
      </c>
      <c r="BA20" s="28">
        <v>26524</v>
      </c>
      <c r="BB20" s="28">
        <v>0</v>
      </c>
      <c r="BC20" s="29" t="s">
        <v>45</v>
      </c>
      <c r="BD20" s="28">
        <v>0</v>
      </c>
      <c r="BE20" s="28">
        <v>0</v>
      </c>
      <c r="BF20" s="28">
        <v>677924</v>
      </c>
      <c r="BG20" s="28">
        <v>0</v>
      </c>
      <c r="BH20" s="28">
        <v>0</v>
      </c>
      <c r="BI20" s="28">
        <v>0</v>
      </c>
      <c r="BJ20" s="28">
        <v>0</v>
      </c>
      <c r="BK20" s="28">
        <v>0</v>
      </c>
      <c r="BL20" s="28">
        <v>0</v>
      </c>
      <c r="BM20" s="28">
        <v>0</v>
      </c>
      <c r="BN20" s="29" t="s">
        <v>45</v>
      </c>
      <c r="BO20" s="28">
        <v>0</v>
      </c>
      <c r="BP20" s="28">
        <v>0</v>
      </c>
      <c r="BQ20" s="28">
        <v>0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0</v>
      </c>
      <c r="BX20" s="28">
        <v>0</v>
      </c>
      <c r="BY20" s="28">
        <v>0</v>
      </c>
      <c r="BZ20" s="28">
        <v>0</v>
      </c>
      <c r="CA20" s="28">
        <v>0</v>
      </c>
      <c r="CB20" s="28">
        <v>0</v>
      </c>
      <c r="CC20" s="28">
        <v>0</v>
      </c>
      <c r="CD20" s="28">
        <v>0</v>
      </c>
      <c r="CE20" s="29" t="s">
        <v>45</v>
      </c>
      <c r="CF20" s="28">
        <v>0</v>
      </c>
      <c r="CG20" s="28">
        <v>0</v>
      </c>
      <c r="CH20" s="28">
        <v>0</v>
      </c>
      <c r="CI20" s="28">
        <v>507151</v>
      </c>
      <c r="CJ20" s="28">
        <v>507151</v>
      </c>
      <c r="CK20" s="28">
        <v>0</v>
      </c>
      <c r="CL20" s="28">
        <v>9167</v>
      </c>
      <c r="CM20" s="28">
        <v>497984</v>
      </c>
      <c r="CN20" s="28">
        <v>0</v>
      </c>
      <c r="CO20" s="28">
        <v>0</v>
      </c>
      <c r="CP20" s="29" t="s">
        <v>45</v>
      </c>
      <c r="CQ20" s="28">
        <v>170773</v>
      </c>
      <c r="CR20" s="28">
        <v>32530</v>
      </c>
      <c r="CS20" s="28">
        <v>32530</v>
      </c>
      <c r="CT20" s="28">
        <v>0</v>
      </c>
      <c r="CU20" s="28">
        <v>0</v>
      </c>
      <c r="CV20" s="28">
        <v>0</v>
      </c>
      <c r="CW20" s="28">
        <v>42763</v>
      </c>
      <c r="CX20" s="28">
        <v>0</v>
      </c>
      <c r="CY20" s="28">
        <v>32167</v>
      </c>
      <c r="CZ20" s="28">
        <v>10596</v>
      </c>
      <c r="DA20" s="28">
        <v>0</v>
      </c>
      <c r="DB20" s="28">
        <v>95480</v>
      </c>
      <c r="DC20" s="28">
        <v>0</v>
      </c>
      <c r="DD20" s="28">
        <v>68956</v>
      </c>
      <c r="DE20" s="28">
        <v>26524</v>
      </c>
      <c r="DF20" s="28">
        <v>0</v>
      </c>
      <c r="DG20" s="29" t="s">
        <v>45</v>
      </c>
      <c r="DH20" s="28">
        <v>0</v>
      </c>
      <c r="DI20" s="28">
        <v>0</v>
      </c>
      <c r="DJ20" s="28">
        <v>677924</v>
      </c>
    </row>
    <row r="21" spans="1:114" ht="13.5" customHeight="1" x14ac:dyDescent="0.55000000000000004">
      <c r="A21" s="26" t="s">
        <v>42</v>
      </c>
      <c r="B21" s="27" t="s">
        <v>432</v>
      </c>
      <c r="C21" s="26" t="s">
        <v>433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35320</v>
      </c>
      <c r="N21" s="28">
        <v>20452</v>
      </c>
      <c r="O21" s="28">
        <v>0</v>
      </c>
      <c r="P21" s="28">
        <v>0</v>
      </c>
      <c r="Q21" s="28">
        <v>0</v>
      </c>
      <c r="R21" s="28">
        <v>20452</v>
      </c>
      <c r="S21" s="28">
        <v>130578</v>
      </c>
      <c r="T21" s="28">
        <v>0</v>
      </c>
      <c r="U21" s="28">
        <v>14868</v>
      </c>
      <c r="V21" s="28">
        <v>35320</v>
      </c>
      <c r="W21" s="28">
        <v>20452</v>
      </c>
      <c r="X21" s="28">
        <v>0</v>
      </c>
      <c r="Y21" s="28">
        <v>0</v>
      </c>
      <c r="Z21" s="28">
        <v>0</v>
      </c>
      <c r="AA21" s="28">
        <v>20452</v>
      </c>
      <c r="AB21" s="28">
        <v>130578</v>
      </c>
      <c r="AC21" s="28">
        <v>0</v>
      </c>
      <c r="AD21" s="28">
        <v>14868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9" t="s">
        <v>45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0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0</v>
      </c>
      <c r="BC21" s="29" t="s">
        <v>45</v>
      </c>
      <c r="BD21" s="28">
        <v>0</v>
      </c>
      <c r="BE21" s="28">
        <v>0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9" t="s">
        <v>45</v>
      </c>
      <c r="BO21" s="28">
        <v>165898</v>
      </c>
      <c r="BP21" s="28">
        <v>43309</v>
      </c>
      <c r="BQ21" s="28">
        <v>43309</v>
      </c>
      <c r="BR21" s="28">
        <v>0</v>
      </c>
      <c r="BS21" s="28">
        <v>0</v>
      </c>
      <c r="BT21" s="28">
        <v>0</v>
      </c>
      <c r="BU21" s="28">
        <v>121158</v>
      </c>
      <c r="BV21" s="28">
        <v>0</v>
      </c>
      <c r="BW21" s="28">
        <v>121158</v>
      </c>
      <c r="BX21" s="28">
        <v>0</v>
      </c>
      <c r="BY21" s="28">
        <v>0</v>
      </c>
      <c r="BZ21" s="28">
        <v>1431</v>
      </c>
      <c r="CA21" s="28">
        <v>1431</v>
      </c>
      <c r="CB21" s="28">
        <v>0</v>
      </c>
      <c r="CC21" s="28">
        <v>0</v>
      </c>
      <c r="CD21" s="28">
        <v>0</v>
      </c>
      <c r="CE21" s="29" t="s">
        <v>45</v>
      </c>
      <c r="CF21" s="28">
        <v>0</v>
      </c>
      <c r="CG21" s="28">
        <v>0</v>
      </c>
      <c r="CH21" s="28">
        <v>165898</v>
      </c>
      <c r="CI21" s="28">
        <v>0</v>
      </c>
      <c r="CJ21" s="28">
        <v>0</v>
      </c>
      <c r="CK21" s="28">
        <v>0</v>
      </c>
      <c r="CL21" s="28">
        <v>0</v>
      </c>
      <c r="CM21" s="28">
        <v>0</v>
      </c>
      <c r="CN21" s="28">
        <v>0</v>
      </c>
      <c r="CO21" s="28">
        <v>0</v>
      </c>
      <c r="CP21" s="29" t="s">
        <v>45</v>
      </c>
      <c r="CQ21" s="28">
        <v>165898</v>
      </c>
      <c r="CR21" s="28">
        <v>43309</v>
      </c>
      <c r="CS21" s="28">
        <v>43309</v>
      </c>
      <c r="CT21" s="28">
        <v>0</v>
      </c>
      <c r="CU21" s="28">
        <v>0</v>
      </c>
      <c r="CV21" s="28">
        <v>0</v>
      </c>
      <c r="CW21" s="28">
        <v>121158</v>
      </c>
      <c r="CX21" s="28">
        <v>0</v>
      </c>
      <c r="CY21" s="28">
        <v>121158</v>
      </c>
      <c r="CZ21" s="28">
        <v>0</v>
      </c>
      <c r="DA21" s="28">
        <v>0</v>
      </c>
      <c r="DB21" s="28">
        <v>1431</v>
      </c>
      <c r="DC21" s="28">
        <v>1431</v>
      </c>
      <c r="DD21" s="28">
        <v>0</v>
      </c>
      <c r="DE21" s="28">
        <v>0</v>
      </c>
      <c r="DF21" s="28">
        <v>0</v>
      </c>
      <c r="DG21" s="29" t="s">
        <v>45</v>
      </c>
      <c r="DH21" s="28">
        <v>0</v>
      </c>
      <c r="DI21" s="28">
        <v>0</v>
      </c>
      <c r="DJ21" s="28">
        <v>165898</v>
      </c>
    </row>
    <row r="22" spans="1:114" ht="13.5" customHeight="1" x14ac:dyDescent="0.55000000000000004">
      <c r="A22" s="26" t="s">
        <v>42</v>
      </c>
      <c r="B22" s="27" t="s">
        <v>434</v>
      </c>
      <c r="C22" s="26" t="s">
        <v>435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37391</v>
      </c>
      <c r="N22" s="28">
        <v>12323</v>
      </c>
      <c r="O22" s="28">
        <v>0</v>
      </c>
      <c r="P22" s="28">
        <v>0</v>
      </c>
      <c r="Q22" s="28">
        <v>0</v>
      </c>
      <c r="R22" s="28">
        <v>11930</v>
      </c>
      <c r="S22" s="28">
        <v>147947</v>
      </c>
      <c r="T22" s="28">
        <v>393</v>
      </c>
      <c r="U22" s="28">
        <v>25068</v>
      </c>
      <c r="V22" s="28">
        <v>37391</v>
      </c>
      <c r="W22" s="28">
        <v>12323</v>
      </c>
      <c r="X22" s="28">
        <v>0</v>
      </c>
      <c r="Y22" s="28">
        <v>0</v>
      </c>
      <c r="Z22" s="28">
        <v>0</v>
      </c>
      <c r="AA22" s="28">
        <v>11930</v>
      </c>
      <c r="AB22" s="28">
        <v>147947</v>
      </c>
      <c r="AC22" s="28">
        <v>393</v>
      </c>
      <c r="AD22" s="28">
        <v>25068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9" t="s">
        <v>45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9" t="s">
        <v>45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9" t="s">
        <v>45</v>
      </c>
      <c r="BO22" s="28">
        <v>161170</v>
      </c>
      <c r="BP22" s="28">
        <v>161170</v>
      </c>
      <c r="BQ22" s="28">
        <v>31816</v>
      </c>
      <c r="BR22" s="28">
        <v>129354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>
        <v>0</v>
      </c>
      <c r="CC22" s="28">
        <v>0</v>
      </c>
      <c r="CD22" s="28">
        <v>0</v>
      </c>
      <c r="CE22" s="29" t="s">
        <v>45</v>
      </c>
      <c r="CF22" s="28">
        <v>0</v>
      </c>
      <c r="CG22" s="28">
        <v>24168</v>
      </c>
      <c r="CH22" s="28">
        <v>185338</v>
      </c>
      <c r="CI22" s="28">
        <v>0</v>
      </c>
      <c r="CJ22" s="28">
        <v>0</v>
      </c>
      <c r="CK22" s="28">
        <v>0</v>
      </c>
      <c r="CL22" s="28">
        <v>0</v>
      </c>
      <c r="CM22" s="28">
        <v>0</v>
      </c>
      <c r="CN22" s="28">
        <v>0</v>
      </c>
      <c r="CO22" s="28">
        <v>0</v>
      </c>
      <c r="CP22" s="29" t="s">
        <v>45</v>
      </c>
      <c r="CQ22" s="28">
        <v>161170</v>
      </c>
      <c r="CR22" s="28">
        <v>161170</v>
      </c>
      <c r="CS22" s="28">
        <v>31816</v>
      </c>
      <c r="CT22" s="28">
        <v>129354</v>
      </c>
      <c r="CU22" s="28">
        <v>0</v>
      </c>
      <c r="CV22" s="28">
        <v>0</v>
      </c>
      <c r="CW22" s="28">
        <v>0</v>
      </c>
      <c r="CX22" s="28">
        <v>0</v>
      </c>
      <c r="CY22" s="28">
        <v>0</v>
      </c>
      <c r="CZ22" s="28">
        <v>0</v>
      </c>
      <c r="DA22" s="28">
        <v>0</v>
      </c>
      <c r="DB22" s="28">
        <v>0</v>
      </c>
      <c r="DC22" s="28">
        <v>0</v>
      </c>
      <c r="DD22" s="28">
        <v>0</v>
      </c>
      <c r="DE22" s="28">
        <v>0</v>
      </c>
      <c r="DF22" s="28">
        <v>0</v>
      </c>
      <c r="DG22" s="29" t="s">
        <v>45</v>
      </c>
      <c r="DH22" s="28">
        <v>0</v>
      </c>
      <c r="DI22" s="28">
        <v>24168</v>
      </c>
      <c r="DJ22" s="28">
        <v>185338</v>
      </c>
    </row>
    <row r="23" spans="1:114" ht="13.5" customHeight="1" x14ac:dyDescent="0.55000000000000004">
      <c r="A23" s="26" t="s">
        <v>42</v>
      </c>
      <c r="B23" s="27" t="s">
        <v>436</v>
      </c>
      <c r="C23" s="26" t="s">
        <v>437</v>
      </c>
      <c r="D23" s="28">
        <v>55145</v>
      </c>
      <c r="E23" s="28">
        <v>55145</v>
      </c>
      <c r="F23" s="28">
        <v>0</v>
      </c>
      <c r="G23" s="28">
        <v>0</v>
      </c>
      <c r="H23" s="28">
        <v>0</v>
      </c>
      <c r="I23" s="28">
        <v>43563</v>
      </c>
      <c r="J23" s="28">
        <v>233157</v>
      </c>
      <c r="K23" s="28">
        <v>11582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55145</v>
      </c>
      <c r="W23" s="28">
        <v>55145</v>
      </c>
      <c r="X23" s="28">
        <v>0</v>
      </c>
      <c r="Y23" s="28">
        <v>0</v>
      </c>
      <c r="Z23" s="28">
        <v>0</v>
      </c>
      <c r="AA23" s="28">
        <v>43563</v>
      </c>
      <c r="AB23" s="28">
        <v>233157</v>
      </c>
      <c r="AC23" s="28">
        <v>11582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9" t="s">
        <v>45</v>
      </c>
      <c r="AM23" s="28">
        <v>251004</v>
      </c>
      <c r="AN23" s="28">
        <v>22019</v>
      </c>
      <c r="AO23" s="28">
        <v>22019</v>
      </c>
      <c r="AP23" s="28">
        <v>0</v>
      </c>
      <c r="AQ23" s="28">
        <v>0</v>
      </c>
      <c r="AR23" s="28">
        <v>0</v>
      </c>
      <c r="AS23" s="28">
        <v>228985</v>
      </c>
      <c r="AT23" s="28">
        <v>0</v>
      </c>
      <c r="AU23" s="28">
        <v>228985</v>
      </c>
      <c r="AV23" s="28">
        <v>0</v>
      </c>
      <c r="AW23" s="28">
        <v>0</v>
      </c>
      <c r="AX23" s="28">
        <v>0</v>
      </c>
      <c r="AY23" s="28">
        <v>0</v>
      </c>
      <c r="AZ23" s="28">
        <v>0</v>
      </c>
      <c r="BA23" s="28">
        <v>0</v>
      </c>
      <c r="BB23" s="28">
        <v>0</v>
      </c>
      <c r="BC23" s="29" t="s">
        <v>45</v>
      </c>
      <c r="BD23" s="28">
        <v>0</v>
      </c>
      <c r="BE23" s="28">
        <v>37298</v>
      </c>
      <c r="BF23" s="28">
        <v>288302</v>
      </c>
      <c r="BG23" s="28">
        <v>0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9" t="s">
        <v>45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>
        <v>0</v>
      </c>
      <c r="CC23" s="28">
        <v>0</v>
      </c>
      <c r="CD23" s="28">
        <v>0</v>
      </c>
      <c r="CE23" s="29" t="s">
        <v>45</v>
      </c>
      <c r="CF23" s="28">
        <v>0</v>
      </c>
      <c r="CG23" s="28">
        <v>0</v>
      </c>
      <c r="CH23" s="28">
        <v>0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9" t="s">
        <v>45</v>
      </c>
      <c r="CQ23" s="28">
        <v>251004</v>
      </c>
      <c r="CR23" s="28">
        <v>22019</v>
      </c>
      <c r="CS23" s="28">
        <v>22019</v>
      </c>
      <c r="CT23" s="28">
        <v>0</v>
      </c>
      <c r="CU23" s="28">
        <v>0</v>
      </c>
      <c r="CV23" s="28">
        <v>0</v>
      </c>
      <c r="CW23" s="28">
        <v>228985</v>
      </c>
      <c r="CX23" s="28">
        <v>0</v>
      </c>
      <c r="CY23" s="28">
        <v>228985</v>
      </c>
      <c r="CZ23" s="28">
        <v>0</v>
      </c>
      <c r="DA23" s="28">
        <v>0</v>
      </c>
      <c r="DB23" s="28">
        <v>0</v>
      </c>
      <c r="DC23" s="28">
        <v>0</v>
      </c>
      <c r="DD23" s="28">
        <v>0</v>
      </c>
      <c r="DE23" s="28">
        <v>0</v>
      </c>
      <c r="DF23" s="28">
        <v>0</v>
      </c>
      <c r="DG23" s="29" t="s">
        <v>45</v>
      </c>
      <c r="DH23" s="28">
        <v>0</v>
      </c>
      <c r="DI23" s="28">
        <v>37298</v>
      </c>
      <c r="DJ23" s="28">
        <v>288302</v>
      </c>
    </row>
    <row r="24" spans="1:114" ht="13.5" customHeight="1" x14ac:dyDescent="0.55000000000000004">
      <c r="A24" s="26" t="s">
        <v>42</v>
      </c>
      <c r="B24" s="27" t="s">
        <v>438</v>
      </c>
      <c r="C24" s="26" t="s">
        <v>439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12916</v>
      </c>
      <c r="N24" s="28">
        <v>17309</v>
      </c>
      <c r="O24" s="28">
        <v>0</v>
      </c>
      <c r="P24" s="28">
        <v>0</v>
      </c>
      <c r="Q24" s="28">
        <v>0</v>
      </c>
      <c r="R24" s="28">
        <v>12316</v>
      </c>
      <c r="S24" s="28">
        <v>95885</v>
      </c>
      <c r="T24" s="28">
        <v>4993</v>
      </c>
      <c r="U24" s="28">
        <v>-4393</v>
      </c>
      <c r="V24" s="28">
        <v>12916</v>
      </c>
      <c r="W24" s="28">
        <v>17309</v>
      </c>
      <c r="X24" s="28">
        <v>0</v>
      </c>
      <c r="Y24" s="28">
        <v>0</v>
      </c>
      <c r="Z24" s="28">
        <v>0</v>
      </c>
      <c r="AA24" s="28">
        <v>12316</v>
      </c>
      <c r="AB24" s="28">
        <v>95885</v>
      </c>
      <c r="AC24" s="28">
        <v>4993</v>
      </c>
      <c r="AD24" s="28">
        <v>-4393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9" t="s">
        <v>45</v>
      </c>
      <c r="AM24" s="28">
        <v>0</v>
      </c>
      <c r="AN24" s="28">
        <v>0</v>
      </c>
      <c r="AO24" s="28">
        <v>0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0</v>
      </c>
      <c r="AV24" s="28">
        <v>0</v>
      </c>
      <c r="AW24" s="28">
        <v>0</v>
      </c>
      <c r="AX24" s="28">
        <v>0</v>
      </c>
      <c r="AY24" s="28">
        <v>0</v>
      </c>
      <c r="AZ24" s="28">
        <v>0</v>
      </c>
      <c r="BA24" s="28">
        <v>0</v>
      </c>
      <c r="BB24" s="28">
        <v>0</v>
      </c>
      <c r="BC24" s="29" t="s">
        <v>45</v>
      </c>
      <c r="BD24" s="28">
        <v>0</v>
      </c>
      <c r="BE24" s="28">
        <v>0</v>
      </c>
      <c r="BF24" s="28">
        <v>0</v>
      </c>
      <c r="BG24" s="28">
        <v>0</v>
      </c>
      <c r="BH24" s="28">
        <v>0</v>
      </c>
      <c r="BI24" s="28">
        <v>0</v>
      </c>
      <c r="BJ24" s="28">
        <v>0</v>
      </c>
      <c r="BK24" s="28">
        <v>0</v>
      </c>
      <c r="BL24" s="28">
        <v>0</v>
      </c>
      <c r="BM24" s="28">
        <v>0</v>
      </c>
      <c r="BN24" s="29" t="s">
        <v>45</v>
      </c>
      <c r="BO24" s="28">
        <v>108801</v>
      </c>
      <c r="BP24" s="28">
        <v>5285</v>
      </c>
      <c r="BQ24" s="28">
        <v>5285</v>
      </c>
      <c r="BR24" s="28">
        <v>0</v>
      </c>
      <c r="BS24" s="28">
        <v>0</v>
      </c>
      <c r="BT24" s="28">
        <v>0</v>
      </c>
      <c r="BU24" s="28">
        <v>65350</v>
      </c>
      <c r="BV24" s="28">
        <v>0</v>
      </c>
      <c r="BW24" s="28">
        <v>65350</v>
      </c>
      <c r="BX24" s="28">
        <v>0</v>
      </c>
      <c r="BY24" s="28">
        <v>0</v>
      </c>
      <c r="BZ24" s="28">
        <v>38166</v>
      </c>
      <c r="CA24" s="28">
        <v>9661</v>
      </c>
      <c r="CB24" s="28">
        <v>28505</v>
      </c>
      <c r="CC24" s="28">
        <v>0</v>
      </c>
      <c r="CD24" s="28">
        <v>0</v>
      </c>
      <c r="CE24" s="29" t="s">
        <v>45</v>
      </c>
      <c r="CF24" s="28">
        <v>0</v>
      </c>
      <c r="CG24" s="28">
        <v>0</v>
      </c>
      <c r="CH24" s="28">
        <v>108801</v>
      </c>
      <c r="CI24" s="28">
        <v>0</v>
      </c>
      <c r="CJ24" s="28">
        <v>0</v>
      </c>
      <c r="CK24" s="28">
        <v>0</v>
      </c>
      <c r="CL24" s="28">
        <v>0</v>
      </c>
      <c r="CM24" s="28">
        <v>0</v>
      </c>
      <c r="CN24" s="28">
        <v>0</v>
      </c>
      <c r="CO24" s="28">
        <v>0</v>
      </c>
      <c r="CP24" s="29" t="s">
        <v>45</v>
      </c>
      <c r="CQ24" s="28">
        <v>108801</v>
      </c>
      <c r="CR24" s="28">
        <v>5285</v>
      </c>
      <c r="CS24" s="28">
        <v>5285</v>
      </c>
      <c r="CT24" s="28">
        <v>0</v>
      </c>
      <c r="CU24" s="28">
        <v>0</v>
      </c>
      <c r="CV24" s="28">
        <v>0</v>
      </c>
      <c r="CW24" s="28">
        <v>65350</v>
      </c>
      <c r="CX24" s="28">
        <v>0</v>
      </c>
      <c r="CY24" s="28">
        <v>65350</v>
      </c>
      <c r="CZ24" s="28">
        <v>0</v>
      </c>
      <c r="DA24" s="28">
        <v>0</v>
      </c>
      <c r="DB24" s="28">
        <v>38166</v>
      </c>
      <c r="DC24" s="28">
        <v>9661</v>
      </c>
      <c r="DD24" s="28">
        <v>28505</v>
      </c>
      <c r="DE24" s="28">
        <v>0</v>
      </c>
      <c r="DF24" s="28">
        <v>0</v>
      </c>
      <c r="DG24" s="29" t="s">
        <v>45</v>
      </c>
      <c r="DH24" s="28">
        <v>0</v>
      </c>
      <c r="DI24" s="28">
        <v>0</v>
      </c>
      <c r="DJ24" s="28">
        <v>108801</v>
      </c>
    </row>
    <row r="25" spans="1:114" ht="13.5" customHeight="1" x14ac:dyDescent="0.55000000000000004">
      <c r="A25" s="26" t="s">
        <v>42</v>
      </c>
      <c r="B25" s="27" t="s">
        <v>440</v>
      </c>
      <c r="C25" s="26" t="s">
        <v>441</v>
      </c>
      <c r="D25" s="28">
        <v>111359</v>
      </c>
      <c r="E25" s="28">
        <v>79076</v>
      </c>
      <c r="F25" s="28">
        <v>0</v>
      </c>
      <c r="G25" s="28">
        <v>0</v>
      </c>
      <c r="H25" s="28">
        <v>0</v>
      </c>
      <c r="I25" s="28">
        <v>56630</v>
      </c>
      <c r="J25" s="28">
        <v>274932</v>
      </c>
      <c r="K25" s="28">
        <v>22446</v>
      </c>
      <c r="L25" s="28">
        <v>32283</v>
      </c>
      <c r="M25" s="28">
        <v>56256</v>
      </c>
      <c r="N25" s="28">
        <v>46867</v>
      </c>
      <c r="O25" s="28">
        <v>0</v>
      </c>
      <c r="P25" s="28">
        <v>0</v>
      </c>
      <c r="Q25" s="28">
        <v>0</v>
      </c>
      <c r="R25" s="28">
        <v>46867</v>
      </c>
      <c r="S25" s="28">
        <v>161469</v>
      </c>
      <c r="T25" s="28">
        <v>0</v>
      </c>
      <c r="U25" s="28">
        <v>9389</v>
      </c>
      <c r="V25" s="28">
        <v>167615</v>
      </c>
      <c r="W25" s="28">
        <v>125943</v>
      </c>
      <c r="X25" s="28">
        <v>0</v>
      </c>
      <c r="Y25" s="28">
        <v>0</v>
      </c>
      <c r="Z25" s="28">
        <v>0</v>
      </c>
      <c r="AA25" s="28">
        <v>103497</v>
      </c>
      <c r="AB25" s="28">
        <v>436401</v>
      </c>
      <c r="AC25" s="28">
        <v>22446</v>
      </c>
      <c r="AD25" s="28">
        <v>41672</v>
      </c>
      <c r="AE25" s="28">
        <v>38790</v>
      </c>
      <c r="AF25" s="28">
        <v>38790</v>
      </c>
      <c r="AG25" s="28">
        <v>0</v>
      </c>
      <c r="AH25" s="28">
        <v>38790</v>
      </c>
      <c r="AI25" s="28">
        <v>0</v>
      </c>
      <c r="AJ25" s="28">
        <v>0</v>
      </c>
      <c r="AK25" s="28">
        <v>0</v>
      </c>
      <c r="AL25" s="29" t="s">
        <v>45</v>
      </c>
      <c r="AM25" s="28">
        <v>328272</v>
      </c>
      <c r="AN25" s="28">
        <v>19883</v>
      </c>
      <c r="AO25" s="28">
        <v>19883</v>
      </c>
      <c r="AP25" s="28">
        <v>0</v>
      </c>
      <c r="AQ25" s="28">
        <v>0</v>
      </c>
      <c r="AR25" s="28">
        <v>0</v>
      </c>
      <c r="AS25" s="28">
        <v>48768</v>
      </c>
      <c r="AT25" s="28">
        <v>0</v>
      </c>
      <c r="AU25" s="28">
        <v>37679</v>
      </c>
      <c r="AV25" s="28">
        <v>11089</v>
      </c>
      <c r="AW25" s="28">
        <v>0</v>
      </c>
      <c r="AX25" s="28">
        <v>259621</v>
      </c>
      <c r="AY25" s="28">
        <v>145710</v>
      </c>
      <c r="AZ25" s="28">
        <v>109438</v>
      </c>
      <c r="BA25" s="28">
        <v>0</v>
      </c>
      <c r="BB25" s="28">
        <v>4473</v>
      </c>
      <c r="BC25" s="29" t="s">
        <v>45</v>
      </c>
      <c r="BD25" s="28">
        <v>0</v>
      </c>
      <c r="BE25" s="28">
        <v>19229</v>
      </c>
      <c r="BF25" s="28">
        <v>386291</v>
      </c>
      <c r="BG25" s="28">
        <v>17380</v>
      </c>
      <c r="BH25" s="28">
        <v>17380</v>
      </c>
      <c r="BI25" s="28">
        <v>0</v>
      </c>
      <c r="BJ25" s="28">
        <v>17380</v>
      </c>
      <c r="BK25" s="28">
        <v>0</v>
      </c>
      <c r="BL25" s="28">
        <v>0</v>
      </c>
      <c r="BM25" s="28">
        <v>0</v>
      </c>
      <c r="BN25" s="29" t="s">
        <v>45</v>
      </c>
      <c r="BO25" s="28">
        <v>169927</v>
      </c>
      <c r="BP25" s="28">
        <v>11678</v>
      </c>
      <c r="BQ25" s="28">
        <v>11678</v>
      </c>
      <c r="BR25" s="28">
        <v>0</v>
      </c>
      <c r="BS25" s="28">
        <v>0</v>
      </c>
      <c r="BT25" s="28">
        <v>0</v>
      </c>
      <c r="BU25" s="28">
        <v>91658</v>
      </c>
      <c r="BV25" s="28">
        <v>0</v>
      </c>
      <c r="BW25" s="28">
        <v>91658</v>
      </c>
      <c r="BX25" s="28">
        <v>0</v>
      </c>
      <c r="BY25" s="28">
        <v>0</v>
      </c>
      <c r="BZ25" s="28">
        <v>66591</v>
      </c>
      <c r="CA25" s="28">
        <v>9728</v>
      </c>
      <c r="CB25" s="28">
        <v>52034</v>
      </c>
      <c r="CC25" s="28">
        <v>0</v>
      </c>
      <c r="CD25" s="28">
        <v>4829</v>
      </c>
      <c r="CE25" s="29" t="s">
        <v>45</v>
      </c>
      <c r="CF25" s="28">
        <v>0</v>
      </c>
      <c r="CG25" s="28">
        <v>30418</v>
      </c>
      <c r="CH25" s="28">
        <v>217725</v>
      </c>
      <c r="CI25" s="28">
        <v>56170</v>
      </c>
      <c r="CJ25" s="28">
        <v>56170</v>
      </c>
      <c r="CK25" s="28">
        <v>0</v>
      </c>
      <c r="CL25" s="28">
        <v>56170</v>
      </c>
      <c r="CM25" s="28">
        <v>0</v>
      </c>
      <c r="CN25" s="28">
        <v>0</v>
      </c>
      <c r="CO25" s="28">
        <v>0</v>
      </c>
      <c r="CP25" s="29" t="s">
        <v>45</v>
      </c>
      <c r="CQ25" s="28">
        <v>498199</v>
      </c>
      <c r="CR25" s="28">
        <v>31561</v>
      </c>
      <c r="CS25" s="28">
        <v>31561</v>
      </c>
      <c r="CT25" s="28">
        <v>0</v>
      </c>
      <c r="CU25" s="28">
        <v>0</v>
      </c>
      <c r="CV25" s="28">
        <v>0</v>
      </c>
      <c r="CW25" s="28">
        <v>140426</v>
      </c>
      <c r="CX25" s="28">
        <v>0</v>
      </c>
      <c r="CY25" s="28">
        <v>129337</v>
      </c>
      <c r="CZ25" s="28">
        <v>11089</v>
      </c>
      <c r="DA25" s="28">
        <v>0</v>
      </c>
      <c r="DB25" s="28">
        <v>326212</v>
      </c>
      <c r="DC25" s="28">
        <v>155438</v>
      </c>
      <c r="DD25" s="28">
        <v>161472</v>
      </c>
      <c r="DE25" s="28">
        <v>0</v>
      </c>
      <c r="DF25" s="28">
        <v>9302</v>
      </c>
      <c r="DG25" s="29" t="s">
        <v>45</v>
      </c>
      <c r="DH25" s="28">
        <v>0</v>
      </c>
      <c r="DI25" s="28">
        <v>49647</v>
      </c>
      <c r="DJ25" s="28">
        <v>604016</v>
      </c>
    </row>
    <row r="26" spans="1:114" ht="13.5" customHeight="1" x14ac:dyDescent="0.55000000000000004">
      <c r="A26" s="26" t="s">
        <v>42</v>
      </c>
      <c r="B26" s="27" t="s">
        <v>442</v>
      </c>
      <c r="C26" s="26" t="s">
        <v>443</v>
      </c>
      <c r="D26" s="28">
        <v>36631</v>
      </c>
      <c r="E26" s="28">
        <v>9068</v>
      </c>
      <c r="F26" s="28">
        <v>0</v>
      </c>
      <c r="G26" s="28">
        <v>0</v>
      </c>
      <c r="H26" s="28">
        <v>0</v>
      </c>
      <c r="I26" s="28">
        <v>9068</v>
      </c>
      <c r="J26" s="28">
        <v>271458</v>
      </c>
      <c r="K26" s="28">
        <v>0</v>
      </c>
      <c r="L26" s="28">
        <v>27563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36631</v>
      </c>
      <c r="W26" s="28">
        <v>9068</v>
      </c>
      <c r="X26" s="28">
        <v>0</v>
      </c>
      <c r="Y26" s="28">
        <v>0</v>
      </c>
      <c r="Z26" s="28">
        <v>0</v>
      </c>
      <c r="AA26" s="28">
        <v>9068</v>
      </c>
      <c r="AB26" s="28">
        <v>271458</v>
      </c>
      <c r="AC26" s="28">
        <v>0</v>
      </c>
      <c r="AD26" s="28">
        <v>27563</v>
      </c>
      <c r="AE26" s="28">
        <v>83312</v>
      </c>
      <c r="AF26" s="28">
        <v>83312</v>
      </c>
      <c r="AG26" s="28">
        <v>0</v>
      </c>
      <c r="AH26" s="28">
        <v>83312</v>
      </c>
      <c r="AI26" s="28">
        <v>0</v>
      </c>
      <c r="AJ26" s="28">
        <v>0</v>
      </c>
      <c r="AK26" s="28">
        <v>0</v>
      </c>
      <c r="AL26" s="29" t="s">
        <v>45</v>
      </c>
      <c r="AM26" s="28">
        <v>224777</v>
      </c>
      <c r="AN26" s="28">
        <v>87468</v>
      </c>
      <c r="AO26" s="28">
        <v>19897</v>
      </c>
      <c r="AP26" s="28">
        <v>0</v>
      </c>
      <c r="AQ26" s="28">
        <v>67571</v>
      </c>
      <c r="AR26" s="28">
        <v>0</v>
      </c>
      <c r="AS26" s="28">
        <v>113359</v>
      </c>
      <c r="AT26" s="28">
        <v>0</v>
      </c>
      <c r="AU26" s="28">
        <v>107204</v>
      </c>
      <c r="AV26" s="28">
        <v>6155</v>
      </c>
      <c r="AW26" s="28">
        <v>0</v>
      </c>
      <c r="AX26" s="28">
        <v>23950</v>
      </c>
      <c r="AY26" s="28">
        <v>0</v>
      </c>
      <c r="AZ26" s="28">
        <v>6486</v>
      </c>
      <c r="BA26" s="28">
        <v>17464</v>
      </c>
      <c r="BB26" s="28">
        <v>0</v>
      </c>
      <c r="BC26" s="29" t="s">
        <v>45</v>
      </c>
      <c r="BD26" s="28">
        <v>0</v>
      </c>
      <c r="BE26" s="28">
        <v>0</v>
      </c>
      <c r="BF26" s="28">
        <v>308089</v>
      </c>
      <c r="BG26" s="28">
        <v>0</v>
      </c>
      <c r="BH26" s="28">
        <v>0</v>
      </c>
      <c r="BI26" s="28">
        <v>0</v>
      </c>
      <c r="BJ26" s="28">
        <v>0</v>
      </c>
      <c r="BK26" s="28">
        <v>0</v>
      </c>
      <c r="BL26" s="28">
        <v>0</v>
      </c>
      <c r="BM26" s="28">
        <v>0</v>
      </c>
      <c r="BN26" s="29" t="s">
        <v>45</v>
      </c>
      <c r="BO26" s="28">
        <v>0</v>
      </c>
      <c r="BP26" s="28">
        <v>0</v>
      </c>
      <c r="BQ26" s="28">
        <v>0</v>
      </c>
      <c r="BR26" s="28">
        <v>0</v>
      </c>
      <c r="BS26" s="28">
        <v>0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9" t="s">
        <v>45</v>
      </c>
      <c r="CF26" s="28">
        <v>0</v>
      </c>
      <c r="CG26" s="28">
        <v>0</v>
      </c>
      <c r="CH26" s="28">
        <v>0</v>
      </c>
      <c r="CI26" s="28">
        <v>83312</v>
      </c>
      <c r="CJ26" s="28">
        <v>83312</v>
      </c>
      <c r="CK26" s="28">
        <v>0</v>
      </c>
      <c r="CL26" s="28">
        <v>83312</v>
      </c>
      <c r="CM26" s="28">
        <v>0</v>
      </c>
      <c r="CN26" s="28">
        <v>0</v>
      </c>
      <c r="CO26" s="28">
        <v>0</v>
      </c>
      <c r="CP26" s="29" t="s">
        <v>45</v>
      </c>
      <c r="CQ26" s="28">
        <v>224777</v>
      </c>
      <c r="CR26" s="28">
        <v>87468</v>
      </c>
      <c r="CS26" s="28">
        <v>19897</v>
      </c>
      <c r="CT26" s="28">
        <v>0</v>
      </c>
      <c r="CU26" s="28">
        <v>67571</v>
      </c>
      <c r="CV26" s="28">
        <v>0</v>
      </c>
      <c r="CW26" s="28">
        <v>113359</v>
      </c>
      <c r="CX26" s="28">
        <v>0</v>
      </c>
      <c r="CY26" s="28">
        <v>107204</v>
      </c>
      <c r="CZ26" s="28">
        <v>6155</v>
      </c>
      <c r="DA26" s="28">
        <v>0</v>
      </c>
      <c r="DB26" s="28">
        <v>23950</v>
      </c>
      <c r="DC26" s="28">
        <v>0</v>
      </c>
      <c r="DD26" s="28">
        <v>6486</v>
      </c>
      <c r="DE26" s="28">
        <v>17464</v>
      </c>
      <c r="DF26" s="28">
        <v>0</v>
      </c>
      <c r="DG26" s="29" t="s">
        <v>45</v>
      </c>
      <c r="DH26" s="28">
        <v>0</v>
      </c>
      <c r="DI26" s="28">
        <v>0</v>
      </c>
      <c r="DJ26" s="28">
        <v>308089</v>
      </c>
    </row>
    <row r="27" spans="1:114" ht="13.5" customHeight="1" x14ac:dyDescent="0.55000000000000004">
      <c r="A27" s="26" t="s">
        <v>42</v>
      </c>
      <c r="B27" s="27" t="s">
        <v>444</v>
      </c>
      <c r="C27" s="26" t="s">
        <v>445</v>
      </c>
      <c r="D27" s="28">
        <v>41723</v>
      </c>
      <c r="E27" s="28">
        <v>31935</v>
      </c>
      <c r="F27" s="28">
        <v>0</v>
      </c>
      <c r="G27" s="28">
        <v>0</v>
      </c>
      <c r="H27" s="28">
        <v>0</v>
      </c>
      <c r="I27" s="28">
        <v>25641</v>
      </c>
      <c r="J27" s="28">
        <v>226049</v>
      </c>
      <c r="K27" s="28">
        <v>6294</v>
      </c>
      <c r="L27" s="28">
        <v>9788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41723</v>
      </c>
      <c r="W27" s="28">
        <v>31935</v>
      </c>
      <c r="X27" s="28">
        <v>0</v>
      </c>
      <c r="Y27" s="28">
        <v>0</v>
      </c>
      <c r="Z27" s="28">
        <v>0</v>
      </c>
      <c r="AA27" s="28">
        <v>25641</v>
      </c>
      <c r="AB27" s="28">
        <v>226049</v>
      </c>
      <c r="AC27" s="28">
        <v>6294</v>
      </c>
      <c r="AD27" s="28">
        <v>9788</v>
      </c>
      <c r="AE27" s="28">
        <v>8547</v>
      </c>
      <c r="AF27" s="28">
        <v>8547</v>
      </c>
      <c r="AG27" s="28">
        <v>0</v>
      </c>
      <c r="AH27" s="28">
        <v>8547</v>
      </c>
      <c r="AI27" s="28">
        <v>0</v>
      </c>
      <c r="AJ27" s="28">
        <v>0</v>
      </c>
      <c r="AK27" s="28">
        <v>0</v>
      </c>
      <c r="AL27" s="29" t="s">
        <v>45</v>
      </c>
      <c r="AM27" s="28">
        <v>206149</v>
      </c>
      <c r="AN27" s="28">
        <v>23277</v>
      </c>
      <c r="AO27" s="28">
        <v>23277</v>
      </c>
      <c r="AP27" s="28">
        <v>0</v>
      </c>
      <c r="AQ27" s="28">
        <v>0</v>
      </c>
      <c r="AR27" s="28">
        <v>0</v>
      </c>
      <c r="AS27" s="28">
        <v>16922</v>
      </c>
      <c r="AT27" s="28">
        <v>745</v>
      </c>
      <c r="AU27" s="28">
        <v>16177</v>
      </c>
      <c r="AV27" s="28">
        <v>0</v>
      </c>
      <c r="AW27" s="28">
        <v>0</v>
      </c>
      <c r="AX27" s="28">
        <v>165950</v>
      </c>
      <c r="AY27" s="28">
        <v>105684</v>
      </c>
      <c r="AZ27" s="28">
        <v>59507</v>
      </c>
      <c r="BA27" s="28">
        <v>0</v>
      </c>
      <c r="BB27" s="28">
        <v>759</v>
      </c>
      <c r="BC27" s="29" t="s">
        <v>45</v>
      </c>
      <c r="BD27" s="28">
        <v>0</v>
      </c>
      <c r="BE27" s="28">
        <v>53076</v>
      </c>
      <c r="BF27" s="28">
        <v>267772</v>
      </c>
      <c r="BG27" s="28">
        <v>0</v>
      </c>
      <c r="BH27" s="28">
        <v>0</v>
      </c>
      <c r="BI27" s="28">
        <v>0</v>
      </c>
      <c r="BJ27" s="28">
        <v>0</v>
      </c>
      <c r="BK27" s="28">
        <v>0</v>
      </c>
      <c r="BL27" s="28">
        <v>0</v>
      </c>
      <c r="BM27" s="28">
        <v>0</v>
      </c>
      <c r="BN27" s="29" t="s">
        <v>45</v>
      </c>
      <c r="BO27" s="28">
        <v>0</v>
      </c>
      <c r="BP27" s="28">
        <v>0</v>
      </c>
      <c r="BQ27" s="28">
        <v>0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>
        <v>0</v>
      </c>
      <c r="CC27" s="28">
        <v>0</v>
      </c>
      <c r="CD27" s="28">
        <v>0</v>
      </c>
      <c r="CE27" s="29" t="s">
        <v>45</v>
      </c>
      <c r="CF27" s="28">
        <v>0</v>
      </c>
      <c r="CG27" s="28">
        <v>0</v>
      </c>
      <c r="CH27" s="28">
        <v>0</v>
      </c>
      <c r="CI27" s="28">
        <v>8547</v>
      </c>
      <c r="CJ27" s="28">
        <v>8547</v>
      </c>
      <c r="CK27" s="28">
        <v>0</v>
      </c>
      <c r="CL27" s="28">
        <v>8547</v>
      </c>
      <c r="CM27" s="28">
        <v>0</v>
      </c>
      <c r="CN27" s="28">
        <v>0</v>
      </c>
      <c r="CO27" s="28">
        <v>0</v>
      </c>
      <c r="CP27" s="29" t="s">
        <v>45</v>
      </c>
      <c r="CQ27" s="28">
        <v>206149</v>
      </c>
      <c r="CR27" s="28">
        <v>23277</v>
      </c>
      <c r="CS27" s="28">
        <v>23277</v>
      </c>
      <c r="CT27" s="28">
        <v>0</v>
      </c>
      <c r="CU27" s="28">
        <v>0</v>
      </c>
      <c r="CV27" s="28">
        <v>0</v>
      </c>
      <c r="CW27" s="28">
        <v>16922</v>
      </c>
      <c r="CX27" s="28">
        <v>745</v>
      </c>
      <c r="CY27" s="28">
        <v>16177</v>
      </c>
      <c r="CZ27" s="28">
        <v>0</v>
      </c>
      <c r="DA27" s="28">
        <v>0</v>
      </c>
      <c r="DB27" s="28">
        <v>165950</v>
      </c>
      <c r="DC27" s="28">
        <v>105684</v>
      </c>
      <c r="DD27" s="28">
        <v>59507</v>
      </c>
      <c r="DE27" s="28">
        <v>0</v>
      </c>
      <c r="DF27" s="28">
        <v>759</v>
      </c>
      <c r="DG27" s="29" t="s">
        <v>45</v>
      </c>
      <c r="DH27" s="28">
        <v>0</v>
      </c>
      <c r="DI27" s="28">
        <v>53076</v>
      </c>
      <c r="DJ27" s="28">
        <v>267772</v>
      </c>
    </row>
    <row r="28" spans="1:114" ht="13.5" customHeight="1" x14ac:dyDescent="0.55000000000000004">
      <c r="A28" s="26" t="s">
        <v>42</v>
      </c>
      <c r="B28" s="27" t="s">
        <v>446</v>
      </c>
      <c r="C28" s="26" t="s">
        <v>447</v>
      </c>
      <c r="D28" s="28">
        <v>129708</v>
      </c>
      <c r="E28" s="28">
        <v>129708</v>
      </c>
      <c r="F28" s="28">
        <v>0</v>
      </c>
      <c r="G28" s="28">
        <v>0</v>
      </c>
      <c r="H28" s="28">
        <v>36300</v>
      </c>
      <c r="I28" s="28">
        <v>74508</v>
      </c>
      <c r="J28" s="28">
        <v>520141</v>
      </c>
      <c r="K28" s="28">
        <v>18900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129708</v>
      </c>
      <c r="W28" s="28">
        <v>129708</v>
      </c>
      <c r="X28" s="28">
        <v>0</v>
      </c>
      <c r="Y28" s="28">
        <v>0</v>
      </c>
      <c r="Z28" s="28">
        <v>36300</v>
      </c>
      <c r="AA28" s="28">
        <v>74508</v>
      </c>
      <c r="AB28" s="28">
        <v>520141</v>
      </c>
      <c r="AC28" s="28">
        <v>18900</v>
      </c>
      <c r="AD28" s="28">
        <v>0</v>
      </c>
      <c r="AE28" s="28">
        <v>244701</v>
      </c>
      <c r="AF28" s="28">
        <v>244701</v>
      </c>
      <c r="AG28" s="28">
        <v>0</v>
      </c>
      <c r="AH28" s="28">
        <v>244701</v>
      </c>
      <c r="AI28" s="28">
        <v>0</v>
      </c>
      <c r="AJ28" s="28">
        <v>0</v>
      </c>
      <c r="AK28" s="28">
        <v>0</v>
      </c>
      <c r="AL28" s="29" t="s">
        <v>45</v>
      </c>
      <c r="AM28" s="28">
        <v>405148</v>
      </c>
      <c r="AN28" s="28">
        <v>20247</v>
      </c>
      <c r="AO28" s="28">
        <v>10511</v>
      </c>
      <c r="AP28" s="28">
        <v>0</v>
      </c>
      <c r="AQ28" s="28">
        <v>9736</v>
      </c>
      <c r="AR28" s="28">
        <v>0</v>
      </c>
      <c r="AS28" s="28">
        <v>36062</v>
      </c>
      <c r="AT28" s="28">
        <v>0</v>
      </c>
      <c r="AU28" s="28">
        <v>36062</v>
      </c>
      <c r="AV28" s="28">
        <v>0</v>
      </c>
      <c r="AW28" s="28">
        <v>0</v>
      </c>
      <c r="AX28" s="28">
        <v>348839</v>
      </c>
      <c r="AY28" s="28">
        <v>0</v>
      </c>
      <c r="AZ28" s="28">
        <v>348839</v>
      </c>
      <c r="BA28" s="28">
        <v>0</v>
      </c>
      <c r="BB28" s="28">
        <v>0</v>
      </c>
      <c r="BC28" s="29" t="s">
        <v>45</v>
      </c>
      <c r="BD28" s="28">
        <v>0</v>
      </c>
      <c r="BE28" s="28">
        <v>0</v>
      </c>
      <c r="BF28" s="28">
        <v>649849</v>
      </c>
      <c r="BG28" s="28">
        <v>0</v>
      </c>
      <c r="BH28" s="28">
        <v>0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9" t="s">
        <v>45</v>
      </c>
      <c r="BO28" s="28">
        <v>0</v>
      </c>
      <c r="BP28" s="28">
        <v>0</v>
      </c>
      <c r="BQ28" s="28">
        <v>0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>
        <v>0</v>
      </c>
      <c r="CC28" s="28">
        <v>0</v>
      </c>
      <c r="CD28" s="28">
        <v>0</v>
      </c>
      <c r="CE28" s="29" t="s">
        <v>45</v>
      </c>
      <c r="CF28" s="28">
        <v>0</v>
      </c>
      <c r="CG28" s="28">
        <v>0</v>
      </c>
      <c r="CH28" s="28">
        <v>0</v>
      </c>
      <c r="CI28" s="28">
        <v>244701</v>
      </c>
      <c r="CJ28" s="28">
        <v>244701</v>
      </c>
      <c r="CK28" s="28">
        <v>0</v>
      </c>
      <c r="CL28" s="28">
        <v>244701</v>
      </c>
      <c r="CM28" s="28">
        <v>0</v>
      </c>
      <c r="CN28" s="28">
        <v>0</v>
      </c>
      <c r="CO28" s="28">
        <v>0</v>
      </c>
      <c r="CP28" s="29" t="s">
        <v>45</v>
      </c>
      <c r="CQ28" s="28">
        <v>405148</v>
      </c>
      <c r="CR28" s="28">
        <v>20247</v>
      </c>
      <c r="CS28" s="28">
        <v>10511</v>
      </c>
      <c r="CT28" s="28">
        <v>0</v>
      </c>
      <c r="CU28" s="28">
        <v>9736</v>
      </c>
      <c r="CV28" s="28">
        <v>0</v>
      </c>
      <c r="CW28" s="28">
        <v>36062</v>
      </c>
      <c r="CX28" s="28">
        <v>0</v>
      </c>
      <c r="CY28" s="28">
        <v>36062</v>
      </c>
      <c r="CZ28" s="28">
        <v>0</v>
      </c>
      <c r="DA28" s="28">
        <v>0</v>
      </c>
      <c r="DB28" s="28">
        <v>348839</v>
      </c>
      <c r="DC28" s="28">
        <v>0</v>
      </c>
      <c r="DD28" s="28">
        <v>348839</v>
      </c>
      <c r="DE28" s="28">
        <v>0</v>
      </c>
      <c r="DF28" s="28">
        <v>0</v>
      </c>
      <c r="DG28" s="29" t="s">
        <v>45</v>
      </c>
      <c r="DH28" s="28">
        <v>0</v>
      </c>
      <c r="DI28" s="28">
        <v>0</v>
      </c>
      <c r="DJ28" s="28">
        <v>649849</v>
      </c>
    </row>
    <row r="29" spans="1:114" ht="13.5" customHeight="1" x14ac:dyDescent="0.55000000000000004">
      <c r="A29" s="26" t="s">
        <v>42</v>
      </c>
      <c r="B29" s="27" t="s">
        <v>448</v>
      </c>
      <c r="C29" s="26" t="s">
        <v>449</v>
      </c>
      <c r="D29" s="28">
        <v>4662353</v>
      </c>
      <c r="E29" s="28">
        <v>4596158</v>
      </c>
      <c r="F29" s="28">
        <v>91721</v>
      </c>
      <c r="G29" s="28">
        <v>0</v>
      </c>
      <c r="H29" s="28">
        <v>0</v>
      </c>
      <c r="I29" s="28">
        <v>440398</v>
      </c>
      <c r="J29" s="28">
        <v>1384417</v>
      </c>
      <c r="K29" s="28">
        <v>4064039</v>
      </c>
      <c r="L29" s="28">
        <v>66195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4662353</v>
      </c>
      <c r="W29" s="28">
        <v>4596158</v>
      </c>
      <c r="X29" s="28">
        <v>91721</v>
      </c>
      <c r="Y29" s="28">
        <v>0</v>
      </c>
      <c r="Z29" s="28">
        <v>0</v>
      </c>
      <c r="AA29" s="28">
        <v>440398</v>
      </c>
      <c r="AB29" s="28">
        <v>1384417</v>
      </c>
      <c r="AC29" s="28">
        <v>4064039</v>
      </c>
      <c r="AD29" s="28">
        <v>66195</v>
      </c>
      <c r="AE29" s="28">
        <v>4209019</v>
      </c>
      <c r="AF29" s="28">
        <v>4209019</v>
      </c>
      <c r="AG29" s="28">
        <v>0</v>
      </c>
      <c r="AH29" s="28">
        <v>4174481</v>
      </c>
      <c r="AI29" s="28">
        <v>0</v>
      </c>
      <c r="AJ29" s="28">
        <v>34538</v>
      </c>
      <c r="AK29" s="28">
        <v>0</v>
      </c>
      <c r="AL29" s="29" t="s">
        <v>45</v>
      </c>
      <c r="AM29" s="28">
        <v>1616529</v>
      </c>
      <c r="AN29" s="28">
        <v>79810</v>
      </c>
      <c r="AO29" s="28">
        <v>79810</v>
      </c>
      <c r="AP29" s="28">
        <v>0</v>
      </c>
      <c r="AQ29" s="28">
        <v>0</v>
      </c>
      <c r="AR29" s="28">
        <v>0</v>
      </c>
      <c r="AS29" s="28">
        <v>27847</v>
      </c>
      <c r="AT29" s="28">
        <v>0</v>
      </c>
      <c r="AU29" s="28">
        <v>14920</v>
      </c>
      <c r="AV29" s="28">
        <v>12927</v>
      </c>
      <c r="AW29" s="28">
        <v>0</v>
      </c>
      <c r="AX29" s="28">
        <v>1508872</v>
      </c>
      <c r="AY29" s="28">
        <v>0</v>
      </c>
      <c r="AZ29" s="28">
        <v>1411079</v>
      </c>
      <c r="BA29" s="28">
        <v>97793</v>
      </c>
      <c r="BB29" s="28">
        <v>0</v>
      </c>
      <c r="BC29" s="29" t="s">
        <v>45</v>
      </c>
      <c r="BD29" s="28">
        <v>0</v>
      </c>
      <c r="BE29" s="28">
        <v>221222</v>
      </c>
      <c r="BF29" s="28">
        <v>6046770</v>
      </c>
      <c r="BG29" s="28">
        <v>0</v>
      </c>
      <c r="BH29" s="28">
        <v>0</v>
      </c>
      <c r="BI29" s="28">
        <v>0</v>
      </c>
      <c r="BJ29" s="28">
        <v>0</v>
      </c>
      <c r="BK29" s="28">
        <v>0</v>
      </c>
      <c r="BL29" s="28">
        <v>0</v>
      </c>
      <c r="BM29" s="28">
        <v>0</v>
      </c>
      <c r="BN29" s="29" t="s">
        <v>45</v>
      </c>
      <c r="BO29" s="28">
        <v>0</v>
      </c>
      <c r="BP29" s="28">
        <v>0</v>
      </c>
      <c r="BQ29" s="28">
        <v>0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0</v>
      </c>
      <c r="CB29" s="28">
        <v>0</v>
      </c>
      <c r="CC29" s="28">
        <v>0</v>
      </c>
      <c r="CD29" s="28">
        <v>0</v>
      </c>
      <c r="CE29" s="29" t="s">
        <v>45</v>
      </c>
      <c r="CF29" s="28">
        <v>0</v>
      </c>
      <c r="CG29" s="28">
        <v>0</v>
      </c>
      <c r="CH29" s="28">
        <v>0</v>
      </c>
      <c r="CI29" s="28">
        <v>4209019</v>
      </c>
      <c r="CJ29" s="28">
        <v>4209019</v>
      </c>
      <c r="CK29" s="28">
        <v>0</v>
      </c>
      <c r="CL29" s="28">
        <v>4174481</v>
      </c>
      <c r="CM29" s="28">
        <v>0</v>
      </c>
      <c r="CN29" s="28">
        <v>34538</v>
      </c>
      <c r="CO29" s="28">
        <v>0</v>
      </c>
      <c r="CP29" s="29" t="s">
        <v>45</v>
      </c>
      <c r="CQ29" s="28">
        <v>1616529</v>
      </c>
      <c r="CR29" s="28">
        <v>79810</v>
      </c>
      <c r="CS29" s="28">
        <v>79810</v>
      </c>
      <c r="CT29" s="28">
        <v>0</v>
      </c>
      <c r="CU29" s="28">
        <v>0</v>
      </c>
      <c r="CV29" s="28">
        <v>0</v>
      </c>
      <c r="CW29" s="28">
        <v>27847</v>
      </c>
      <c r="CX29" s="28">
        <v>0</v>
      </c>
      <c r="CY29" s="28">
        <v>14920</v>
      </c>
      <c r="CZ29" s="28">
        <v>12927</v>
      </c>
      <c r="DA29" s="28">
        <v>0</v>
      </c>
      <c r="DB29" s="28">
        <v>1508872</v>
      </c>
      <c r="DC29" s="28">
        <v>0</v>
      </c>
      <c r="DD29" s="28">
        <v>1411079</v>
      </c>
      <c r="DE29" s="28">
        <v>97793</v>
      </c>
      <c r="DF29" s="28">
        <v>0</v>
      </c>
      <c r="DG29" s="29" t="s">
        <v>45</v>
      </c>
      <c r="DH29" s="28">
        <v>0</v>
      </c>
      <c r="DI29" s="28">
        <v>221222</v>
      </c>
      <c r="DJ29" s="28">
        <v>6046770</v>
      </c>
    </row>
    <row r="30" spans="1:114" ht="13.5" customHeight="1" x14ac:dyDescent="0.55000000000000004">
      <c r="A30" s="26" t="s">
        <v>42</v>
      </c>
      <c r="B30" s="27" t="s">
        <v>450</v>
      </c>
      <c r="C30" s="26" t="s">
        <v>451</v>
      </c>
      <c r="D30" s="28">
        <v>145907</v>
      </c>
      <c r="E30" s="28">
        <v>98340</v>
      </c>
      <c r="F30" s="28">
        <v>0</v>
      </c>
      <c r="G30" s="28">
        <v>0</v>
      </c>
      <c r="H30" s="28">
        <v>0</v>
      </c>
      <c r="I30" s="28">
        <v>98340</v>
      </c>
      <c r="J30" s="28">
        <v>351612</v>
      </c>
      <c r="K30" s="28">
        <v>0</v>
      </c>
      <c r="L30" s="28">
        <v>47567</v>
      </c>
      <c r="M30" s="28">
        <v>97688</v>
      </c>
      <c r="N30" s="28">
        <v>85612</v>
      </c>
      <c r="O30" s="28">
        <v>0</v>
      </c>
      <c r="P30" s="28">
        <v>0</v>
      </c>
      <c r="Q30" s="28">
        <v>0</v>
      </c>
      <c r="R30" s="28">
        <v>85612</v>
      </c>
      <c r="S30" s="28">
        <v>80507</v>
      </c>
      <c r="T30" s="28">
        <v>0</v>
      </c>
      <c r="U30" s="28">
        <v>12076</v>
      </c>
      <c r="V30" s="28">
        <v>243595</v>
      </c>
      <c r="W30" s="28">
        <v>183952</v>
      </c>
      <c r="X30" s="28">
        <v>0</v>
      </c>
      <c r="Y30" s="28">
        <v>0</v>
      </c>
      <c r="Z30" s="28">
        <v>0</v>
      </c>
      <c r="AA30" s="28">
        <v>183952</v>
      </c>
      <c r="AB30" s="28">
        <v>432119</v>
      </c>
      <c r="AC30" s="28">
        <v>0</v>
      </c>
      <c r="AD30" s="28">
        <v>59643</v>
      </c>
      <c r="AE30" s="28">
        <v>51382</v>
      </c>
      <c r="AF30" s="28">
        <v>51382</v>
      </c>
      <c r="AG30" s="28">
        <v>0</v>
      </c>
      <c r="AH30" s="28">
        <v>51382</v>
      </c>
      <c r="AI30" s="28">
        <v>0</v>
      </c>
      <c r="AJ30" s="28">
        <v>0</v>
      </c>
      <c r="AK30" s="28">
        <v>0</v>
      </c>
      <c r="AL30" s="29" t="s">
        <v>45</v>
      </c>
      <c r="AM30" s="28">
        <v>446137</v>
      </c>
      <c r="AN30" s="28">
        <v>75584</v>
      </c>
      <c r="AO30" s="28">
        <v>17318</v>
      </c>
      <c r="AP30" s="28">
        <v>0</v>
      </c>
      <c r="AQ30" s="28">
        <v>58266</v>
      </c>
      <c r="AR30" s="28">
        <v>0</v>
      </c>
      <c r="AS30" s="28">
        <v>176488</v>
      </c>
      <c r="AT30" s="28">
        <v>0</v>
      </c>
      <c r="AU30" s="28">
        <v>170850</v>
      </c>
      <c r="AV30" s="28">
        <v>5638</v>
      </c>
      <c r="AW30" s="28">
        <v>0</v>
      </c>
      <c r="AX30" s="28">
        <v>194065</v>
      </c>
      <c r="AY30" s="28">
        <v>97601</v>
      </c>
      <c r="AZ30" s="28">
        <v>58300</v>
      </c>
      <c r="BA30" s="28">
        <v>9075</v>
      </c>
      <c r="BB30" s="28">
        <v>29089</v>
      </c>
      <c r="BC30" s="29" t="s">
        <v>45</v>
      </c>
      <c r="BD30" s="28">
        <v>0</v>
      </c>
      <c r="BE30" s="28">
        <v>0</v>
      </c>
      <c r="BF30" s="28">
        <v>497519</v>
      </c>
      <c r="BG30" s="28">
        <v>31900</v>
      </c>
      <c r="BH30" s="28">
        <v>31900</v>
      </c>
      <c r="BI30" s="28">
        <v>0</v>
      </c>
      <c r="BJ30" s="28">
        <v>31900</v>
      </c>
      <c r="BK30" s="28">
        <v>0</v>
      </c>
      <c r="BL30" s="28">
        <v>0</v>
      </c>
      <c r="BM30" s="28">
        <v>0</v>
      </c>
      <c r="BN30" s="29" t="s">
        <v>45</v>
      </c>
      <c r="BO30" s="28">
        <v>146295</v>
      </c>
      <c r="BP30" s="28">
        <v>31829</v>
      </c>
      <c r="BQ30" s="28">
        <v>8658</v>
      </c>
      <c r="BR30" s="28">
        <v>0</v>
      </c>
      <c r="BS30" s="28">
        <v>23171</v>
      </c>
      <c r="BT30" s="28">
        <v>0</v>
      </c>
      <c r="BU30" s="28">
        <v>51634</v>
      </c>
      <c r="BV30" s="28">
        <v>0</v>
      </c>
      <c r="BW30" s="28">
        <v>51634</v>
      </c>
      <c r="BX30" s="28">
        <v>0</v>
      </c>
      <c r="BY30" s="28">
        <v>0</v>
      </c>
      <c r="BZ30" s="28">
        <v>62832</v>
      </c>
      <c r="CA30" s="28">
        <v>54715</v>
      </c>
      <c r="CB30" s="28">
        <v>0</v>
      </c>
      <c r="CC30" s="28">
        <v>0</v>
      </c>
      <c r="CD30" s="28">
        <v>8117</v>
      </c>
      <c r="CE30" s="29" t="s">
        <v>45</v>
      </c>
      <c r="CF30" s="28">
        <v>0</v>
      </c>
      <c r="CG30" s="28">
        <v>0</v>
      </c>
      <c r="CH30" s="28">
        <v>178195</v>
      </c>
      <c r="CI30" s="28">
        <v>83282</v>
      </c>
      <c r="CJ30" s="28">
        <v>83282</v>
      </c>
      <c r="CK30" s="28">
        <v>0</v>
      </c>
      <c r="CL30" s="28">
        <v>83282</v>
      </c>
      <c r="CM30" s="28">
        <v>0</v>
      </c>
      <c r="CN30" s="28">
        <v>0</v>
      </c>
      <c r="CO30" s="28">
        <v>0</v>
      </c>
      <c r="CP30" s="29" t="s">
        <v>45</v>
      </c>
      <c r="CQ30" s="28">
        <v>592432</v>
      </c>
      <c r="CR30" s="28">
        <v>107413</v>
      </c>
      <c r="CS30" s="28">
        <v>25976</v>
      </c>
      <c r="CT30" s="28">
        <v>0</v>
      </c>
      <c r="CU30" s="28">
        <v>81437</v>
      </c>
      <c r="CV30" s="28">
        <v>0</v>
      </c>
      <c r="CW30" s="28">
        <v>228122</v>
      </c>
      <c r="CX30" s="28">
        <v>0</v>
      </c>
      <c r="CY30" s="28">
        <v>222484</v>
      </c>
      <c r="CZ30" s="28">
        <v>5638</v>
      </c>
      <c r="DA30" s="28">
        <v>0</v>
      </c>
      <c r="DB30" s="28">
        <v>256897</v>
      </c>
      <c r="DC30" s="28">
        <v>152316</v>
      </c>
      <c r="DD30" s="28">
        <v>58300</v>
      </c>
      <c r="DE30" s="28">
        <v>9075</v>
      </c>
      <c r="DF30" s="28">
        <v>37206</v>
      </c>
      <c r="DG30" s="29" t="s">
        <v>45</v>
      </c>
      <c r="DH30" s="28">
        <v>0</v>
      </c>
      <c r="DI30" s="28">
        <v>0</v>
      </c>
      <c r="DJ30" s="28">
        <v>675714</v>
      </c>
    </row>
    <row r="31" spans="1:114" ht="13.5" customHeight="1" x14ac:dyDescent="0.55000000000000004">
      <c r="A31" s="26" t="s">
        <v>42</v>
      </c>
      <c r="B31" s="27" t="s">
        <v>452</v>
      </c>
      <c r="C31" s="26" t="s">
        <v>453</v>
      </c>
      <c r="D31" s="28">
        <v>43007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723612</v>
      </c>
      <c r="K31" s="28">
        <v>0</v>
      </c>
      <c r="L31" s="28">
        <v>43007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43007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723612</v>
      </c>
      <c r="AC31" s="28">
        <v>0</v>
      </c>
      <c r="AD31" s="28">
        <v>43007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9" t="s">
        <v>45</v>
      </c>
      <c r="AM31" s="28">
        <v>756464</v>
      </c>
      <c r="AN31" s="28">
        <v>38534</v>
      </c>
      <c r="AO31" s="28">
        <v>38534</v>
      </c>
      <c r="AP31" s="28">
        <v>0</v>
      </c>
      <c r="AQ31" s="28">
        <v>0</v>
      </c>
      <c r="AR31" s="28">
        <v>0</v>
      </c>
      <c r="AS31" s="28">
        <v>3786</v>
      </c>
      <c r="AT31" s="28">
        <v>0</v>
      </c>
      <c r="AU31" s="28">
        <v>3786</v>
      </c>
      <c r="AV31" s="28">
        <v>0</v>
      </c>
      <c r="AW31" s="28">
        <v>0</v>
      </c>
      <c r="AX31" s="28">
        <v>714144</v>
      </c>
      <c r="AY31" s="28">
        <v>0</v>
      </c>
      <c r="AZ31" s="28">
        <v>674380</v>
      </c>
      <c r="BA31" s="28">
        <v>39764</v>
      </c>
      <c r="BB31" s="28">
        <v>0</v>
      </c>
      <c r="BC31" s="29" t="s">
        <v>45</v>
      </c>
      <c r="BD31" s="28">
        <v>0</v>
      </c>
      <c r="BE31" s="28">
        <v>10155</v>
      </c>
      <c r="BF31" s="28">
        <v>766619</v>
      </c>
      <c r="BG31" s="28">
        <v>0</v>
      </c>
      <c r="BH31" s="28">
        <v>0</v>
      </c>
      <c r="BI31" s="28">
        <v>0</v>
      </c>
      <c r="BJ31" s="28">
        <v>0</v>
      </c>
      <c r="BK31" s="28">
        <v>0</v>
      </c>
      <c r="BL31" s="28">
        <v>0</v>
      </c>
      <c r="BM31" s="28">
        <v>0</v>
      </c>
      <c r="BN31" s="29" t="s">
        <v>45</v>
      </c>
      <c r="BO31" s="28">
        <v>0</v>
      </c>
      <c r="BP31" s="28">
        <v>0</v>
      </c>
      <c r="BQ31" s="28">
        <v>0</v>
      </c>
      <c r="BR31" s="28">
        <v>0</v>
      </c>
      <c r="BS31" s="28">
        <v>0</v>
      </c>
      <c r="BT31" s="28">
        <v>0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>
        <v>0</v>
      </c>
      <c r="CC31" s="28">
        <v>0</v>
      </c>
      <c r="CD31" s="28">
        <v>0</v>
      </c>
      <c r="CE31" s="29" t="s">
        <v>45</v>
      </c>
      <c r="CF31" s="28">
        <v>0</v>
      </c>
      <c r="CG31" s="28">
        <v>0</v>
      </c>
      <c r="CH31" s="28">
        <v>0</v>
      </c>
      <c r="CI31" s="28">
        <v>0</v>
      </c>
      <c r="CJ31" s="28">
        <v>0</v>
      </c>
      <c r="CK31" s="28">
        <v>0</v>
      </c>
      <c r="CL31" s="28">
        <v>0</v>
      </c>
      <c r="CM31" s="28">
        <v>0</v>
      </c>
      <c r="CN31" s="28">
        <v>0</v>
      </c>
      <c r="CO31" s="28">
        <v>0</v>
      </c>
      <c r="CP31" s="29" t="s">
        <v>45</v>
      </c>
      <c r="CQ31" s="28">
        <v>756464</v>
      </c>
      <c r="CR31" s="28">
        <v>38534</v>
      </c>
      <c r="CS31" s="28">
        <v>38534</v>
      </c>
      <c r="CT31" s="28">
        <v>0</v>
      </c>
      <c r="CU31" s="28">
        <v>0</v>
      </c>
      <c r="CV31" s="28">
        <v>0</v>
      </c>
      <c r="CW31" s="28">
        <v>3786</v>
      </c>
      <c r="CX31" s="28">
        <v>0</v>
      </c>
      <c r="CY31" s="28">
        <v>3786</v>
      </c>
      <c r="CZ31" s="28">
        <v>0</v>
      </c>
      <c r="DA31" s="28">
        <v>0</v>
      </c>
      <c r="DB31" s="28">
        <v>714144</v>
      </c>
      <c r="DC31" s="28">
        <v>0</v>
      </c>
      <c r="DD31" s="28">
        <v>674380</v>
      </c>
      <c r="DE31" s="28">
        <v>39764</v>
      </c>
      <c r="DF31" s="28">
        <v>0</v>
      </c>
      <c r="DG31" s="29" t="s">
        <v>45</v>
      </c>
      <c r="DH31" s="28">
        <v>0</v>
      </c>
      <c r="DI31" s="28">
        <v>10155</v>
      </c>
      <c r="DJ31" s="28">
        <v>766619</v>
      </c>
    </row>
    <row r="32" spans="1:114" ht="13.5" customHeight="1" x14ac:dyDescent="0.55000000000000004">
      <c r="A32" s="26" t="s">
        <v>42</v>
      </c>
      <c r="B32" s="27" t="s">
        <v>454</v>
      </c>
      <c r="C32" s="26" t="s">
        <v>455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30150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30150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9" t="s">
        <v>45</v>
      </c>
      <c r="AM32" s="28">
        <v>30150</v>
      </c>
      <c r="AN32" s="28">
        <v>147</v>
      </c>
      <c r="AO32" s="28">
        <v>147</v>
      </c>
      <c r="AP32" s="28">
        <v>0</v>
      </c>
      <c r="AQ32" s="28">
        <v>0</v>
      </c>
      <c r="AR32" s="28">
        <v>0</v>
      </c>
      <c r="AS32" s="28">
        <v>13450</v>
      </c>
      <c r="AT32" s="28">
        <v>0</v>
      </c>
      <c r="AU32" s="28">
        <v>0</v>
      </c>
      <c r="AV32" s="28">
        <v>13450</v>
      </c>
      <c r="AW32" s="28">
        <v>0</v>
      </c>
      <c r="AX32" s="28">
        <v>16553</v>
      </c>
      <c r="AY32" s="28">
        <v>0</v>
      </c>
      <c r="AZ32" s="28">
        <v>0</v>
      </c>
      <c r="BA32" s="28">
        <v>16553</v>
      </c>
      <c r="BB32" s="28">
        <v>0</v>
      </c>
      <c r="BC32" s="29" t="s">
        <v>45</v>
      </c>
      <c r="BD32" s="28">
        <v>0</v>
      </c>
      <c r="BE32" s="28">
        <v>0</v>
      </c>
      <c r="BF32" s="28">
        <v>30150</v>
      </c>
      <c r="BG32" s="28">
        <v>0</v>
      </c>
      <c r="BH32" s="28">
        <v>0</v>
      </c>
      <c r="BI32" s="28">
        <v>0</v>
      </c>
      <c r="BJ32" s="28">
        <v>0</v>
      </c>
      <c r="BK32" s="28">
        <v>0</v>
      </c>
      <c r="BL32" s="28">
        <v>0</v>
      </c>
      <c r="BM32" s="28">
        <v>0</v>
      </c>
      <c r="BN32" s="29" t="s">
        <v>45</v>
      </c>
      <c r="BO32" s="28">
        <v>0</v>
      </c>
      <c r="BP32" s="28">
        <v>0</v>
      </c>
      <c r="BQ32" s="28">
        <v>0</v>
      </c>
      <c r="BR32" s="28">
        <v>0</v>
      </c>
      <c r="BS32" s="28">
        <v>0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>
        <v>0</v>
      </c>
      <c r="CC32" s="28">
        <v>0</v>
      </c>
      <c r="CD32" s="28">
        <v>0</v>
      </c>
      <c r="CE32" s="29" t="s">
        <v>45</v>
      </c>
      <c r="CF32" s="28">
        <v>0</v>
      </c>
      <c r="CG32" s="28">
        <v>0</v>
      </c>
      <c r="CH32" s="28">
        <v>0</v>
      </c>
      <c r="CI32" s="28">
        <v>0</v>
      </c>
      <c r="CJ32" s="28">
        <v>0</v>
      </c>
      <c r="CK32" s="28">
        <v>0</v>
      </c>
      <c r="CL32" s="28">
        <v>0</v>
      </c>
      <c r="CM32" s="28">
        <v>0</v>
      </c>
      <c r="CN32" s="28">
        <v>0</v>
      </c>
      <c r="CO32" s="28">
        <v>0</v>
      </c>
      <c r="CP32" s="29" t="s">
        <v>45</v>
      </c>
      <c r="CQ32" s="28">
        <v>30150</v>
      </c>
      <c r="CR32" s="28">
        <v>147</v>
      </c>
      <c r="CS32" s="28">
        <v>147</v>
      </c>
      <c r="CT32" s="28">
        <v>0</v>
      </c>
      <c r="CU32" s="28">
        <v>0</v>
      </c>
      <c r="CV32" s="28">
        <v>0</v>
      </c>
      <c r="CW32" s="28">
        <v>13450</v>
      </c>
      <c r="CX32" s="28">
        <v>0</v>
      </c>
      <c r="CY32" s="28">
        <v>0</v>
      </c>
      <c r="CZ32" s="28">
        <v>13450</v>
      </c>
      <c r="DA32" s="28">
        <v>0</v>
      </c>
      <c r="DB32" s="28">
        <v>16553</v>
      </c>
      <c r="DC32" s="28">
        <v>0</v>
      </c>
      <c r="DD32" s="28">
        <v>0</v>
      </c>
      <c r="DE32" s="28">
        <v>16553</v>
      </c>
      <c r="DF32" s="28">
        <v>0</v>
      </c>
      <c r="DG32" s="29" t="s">
        <v>45</v>
      </c>
      <c r="DH32" s="28">
        <v>0</v>
      </c>
      <c r="DI32" s="28">
        <v>0</v>
      </c>
      <c r="DJ32" s="28">
        <v>30150</v>
      </c>
    </row>
    <row r="33" spans="1:114" ht="13.5" customHeight="1" x14ac:dyDescent="0.55000000000000004">
      <c r="A33" s="26" t="s">
        <v>42</v>
      </c>
      <c r="B33" s="27" t="s">
        <v>456</v>
      </c>
      <c r="C33" s="26" t="s">
        <v>457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288140</v>
      </c>
      <c r="K33" s="28">
        <v>0</v>
      </c>
      <c r="L33" s="28">
        <v>0</v>
      </c>
      <c r="M33" s="28">
        <v>16935</v>
      </c>
      <c r="N33" s="28">
        <v>16935</v>
      </c>
      <c r="O33" s="28">
        <v>0</v>
      </c>
      <c r="P33" s="28">
        <v>0</v>
      </c>
      <c r="Q33" s="28">
        <v>0</v>
      </c>
      <c r="R33" s="28">
        <v>16935</v>
      </c>
      <c r="S33" s="28">
        <v>245060</v>
      </c>
      <c r="T33" s="28">
        <v>0</v>
      </c>
      <c r="U33" s="28">
        <v>0</v>
      </c>
      <c r="V33" s="28">
        <v>16935</v>
      </c>
      <c r="W33" s="28">
        <v>16935</v>
      </c>
      <c r="X33" s="28">
        <v>0</v>
      </c>
      <c r="Y33" s="28">
        <v>0</v>
      </c>
      <c r="Z33" s="28">
        <v>0</v>
      </c>
      <c r="AA33" s="28">
        <v>16935</v>
      </c>
      <c r="AB33" s="28">
        <v>533200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9" t="s">
        <v>45</v>
      </c>
      <c r="AM33" s="28">
        <v>288140</v>
      </c>
      <c r="AN33" s="28">
        <v>96850</v>
      </c>
      <c r="AO33" s="28">
        <v>96850</v>
      </c>
      <c r="AP33" s="28">
        <v>0</v>
      </c>
      <c r="AQ33" s="28">
        <v>0</v>
      </c>
      <c r="AR33" s="28">
        <v>0</v>
      </c>
      <c r="AS33" s="28">
        <v>185986</v>
      </c>
      <c r="AT33" s="28">
        <v>0</v>
      </c>
      <c r="AU33" s="28">
        <v>185986</v>
      </c>
      <c r="AV33" s="28">
        <v>0</v>
      </c>
      <c r="AW33" s="28">
        <v>0</v>
      </c>
      <c r="AX33" s="28">
        <v>5304</v>
      </c>
      <c r="AY33" s="28">
        <v>0</v>
      </c>
      <c r="AZ33" s="28">
        <v>5304</v>
      </c>
      <c r="BA33" s="28">
        <v>0</v>
      </c>
      <c r="BB33" s="28">
        <v>0</v>
      </c>
      <c r="BC33" s="29" t="s">
        <v>45</v>
      </c>
      <c r="BD33" s="28">
        <v>0</v>
      </c>
      <c r="BE33" s="28">
        <v>0</v>
      </c>
      <c r="BF33" s="28">
        <v>288140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9" t="s">
        <v>45</v>
      </c>
      <c r="BO33" s="28">
        <v>261995</v>
      </c>
      <c r="BP33" s="28">
        <v>24713</v>
      </c>
      <c r="BQ33" s="28">
        <v>24713</v>
      </c>
      <c r="BR33" s="28">
        <v>0</v>
      </c>
      <c r="BS33" s="28">
        <v>0</v>
      </c>
      <c r="BT33" s="28">
        <v>0</v>
      </c>
      <c r="BU33" s="28">
        <v>110571</v>
      </c>
      <c r="BV33" s="28">
        <v>0</v>
      </c>
      <c r="BW33" s="28">
        <v>110571</v>
      </c>
      <c r="BX33" s="28">
        <v>0</v>
      </c>
      <c r="BY33" s="28">
        <v>0</v>
      </c>
      <c r="BZ33" s="28">
        <v>126711</v>
      </c>
      <c r="CA33" s="28">
        <v>74212</v>
      </c>
      <c r="CB33" s="28">
        <v>52499</v>
      </c>
      <c r="CC33" s="28">
        <v>0</v>
      </c>
      <c r="CD33" s="28">
        <v>0</v>
      </c>
      <c r="CE33" s="29" t="s">
        <v>45</v>
      </c>
      <c r="CF33" s="28">
        <v>0</v>
      </c>
      <c r="CG33" s="28">
        <v>0</v>
      </c>
      <c r="CH33" s="28">
        <v>261995</v>
      </c>
      <c r="CI33" s="28">
        <v>0</v>
      </c>
      <c r="CJ33" s="28">
        <v>0</v>
      </c>
      <c r="CK33" s="28">
        <v>0</v>
      </c>
      <c r="CL33" s="28">
        <v>0</v>
      </c>
      <c r="CM33" s="28">
        <v>0</v>
      </c>
      <c r="CN33" s="28">
        <v>0</v>
      </c>
      <c r="CO33" s="28">
        <v>0</v>
      </c>
      <c r="CP33" s="29" t="s">
        <v>45</v>
      </c>
      <c r="CQ33" s="28">
        <v>550135</v>
      </c>
      <c r="CR33" s="28">
        <v>121563</v>
      </c>
      <c r="CS33" s="28">
        <v>121563</v>
      </c>
      <c r="CT33" s="28">
        <v>0</v>
      </c>
      <c r="CU33" s="28">
        <v>0</v>
      </c>
      <c r="CV33" s="28">
        <v>0</v>
      </c>
      <c r="CW33" s="28">
        <v>296557</v>
      </c>
      <c r="CX33" s="28">
        <v>0</v>
      </c>
      <c r="CY33" s="28">
        <v>296557</v>
      </c>
      <c r="CZ33" s="28">
        <v>0</v>
      </c>
      <c r="DA33" s="28">
        <v>0</v>
      </c>
      <c r="DB33" s="28">
        <v>132015</v>
      </c>
      <c r="DC33" s="28">
        <v>74212</v>
      </c>
      <c r="DD33" s="28">
        <v>57803</v>
      </c>
      <c r="DE33" s="28">
        <v>0</v>
      </c>
      <c r="DF33" s="28">
        <v>0</v>
      </c>
      <c r="DG33" s="29" t="s">
        <v>45</v>
      </c>
      <c r="DH33" s="28">
        <v>0</v>
      </c>
      <c r="DI33" s="28">
        <v>0</v>
      </c>
      <c r="DJ33" s="28">
        <v>550135</v>
      </c>
    </row>
    <row r="34" spans="1:114" ht="13.5" customHeight="1" x14ac:dyDescent="0.55000000000000004">
      <c r="A34" s="26" t="s">
        <v>42</v>
      </c>
      <c r="B34" s="27" t="s">
        <v>458</v>
      </c>
      <c r="C34" s="26" t="s">
        <v>459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58573</v>
      </c>
      <c r="K34" s="28">
        <v>0</v>
      </c>
      <c r="L34" s="28">
        <v>0</v>
      </c>
      <c r="M34" s="28">
        <v>100417</v>
      </c>
      <c r="N34" s="28">
        <v>100417</v>
      </c>
      <c r="O34" s="28">
        <v>0</v>
      </c>
      <c r="P34" s="28">
        <v>0</v>
      </c>
      <c r="Q34" s="28">
        <v>0</v>
      </c>
      <c r="R34" s="28">
        <v>96714</v>
      </c>
      <c r="S34" s="28">
        <v>94689</v>
      </c>
      <c r="T34" s="28">
        <v>3703</v>
      </c>
      <c r="U34" s="28">
        <v>0</v>
      </c>
      <c r="V34" s="28">
        <v>100417</v>
      </c>
      <c r="W34" s="28">
        <v>100417</v>
      </c>
      <c r="X34" s="28">
        <v>0</v>
      </c>
      <c r="Y34" s="28">
        <v>0</v>
      </c>
      <c r="Z34" s="28">
        <v>0</v>
      </c>
      <c r="AA34" s="28">
        <v>96714</v>
      </c>
      <c r="AB34" s="28">
        <v>153262</v>
      </c>
      <c r="AC34" s="28">
        <v>3703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9" t="s">
        <v>45</v>
      </c>
      <c r="AM34" s="28">
        <v>58573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0</v>
      </c>
      <c r="AV34" s="28">
        <v>0</v>
      </c>
      <c r="AW34" s="28">
        <v>0</v>
      </c>
      <c r="AX34" s="28">
        <v>58573</v>
      </c>
      <c r="AY34" s="28">
        <v>0</v>
      </c>
      <c r="AZ34" s="28">
        <v>0</v>
      </c>
      <c r="BA34" s="28">
        <v>58573</v>
      </c>
      <c r="BB34" s="28">
        <v>0</v>
      </c>
      <c r="BC34" s="29" t="s">
        <v>45</v>
      </c>
      <c r="BD34" s="28">
        <v>0</v>
      </c>
      <c r="BE34" s="28">
        <v>0</v>
      </c>
      <c r="BF34" s="28">
        <v>58573</v>
      </c>
      <c r="BG34" s="28">
        <v>0</v>
      </c>
      <c r="BH34" s="28">
        <v>0</v>
      </c>
      <c r="BI34" s="28">
        <v>0</v>
      </c>
      <c r="BJ34" s="28">
        <v>0</v>
      </c>
      <c r="BK34" s="28">
        <v>0</v>
      </c>
      <c r="BL34" s="28">
        <v>0</v>
      </c>
      <c r="BM34" s="28">
        <v>0</v>
      </c>
      <c r="BN34" s="29" t="s">
        <v>45</v>
      </c>
      <c r="BO34" s="28">
        <v>193000</v>
      </c>
      <c r="BP34" s="28">
        <v>36519</v>
      </c>
      <c r="BQ34" s="28">
        <v>9752</v>
      </c>
      <c r="BR34" s="28">
        <v>0</v>
      </c>
      <c r="BS34" s="28">
        <v>0</v>
      </c>
      <c r="BT34" s="28">
        <v>26767</v>
      </c>
      <c r="BU34" s="28">
        <v>60622</v>
      </c>
      <c r="BV34" s="28">
        <v>0</v>
      </c>
      <c r="BW34" s="28">
        <v>0</v>
      </c>
      <c r="BX34" s="28">
        <v>60622</v>
      </c>
      <c r="BY34" s="28">
        <v>0</v>
      </c>
      <c r="BZ34" s="28">
        <v>95859</v>
      </c>
      <c r="CA34" s="28">
        <v>95859</v>
      </c>
      <c r="CB34" s="28">
        <v>0</v>
      </c>
      <c r="CC34" s="28">
        <v>0</v>
      </c>
      <c r="CD34" s="28">
        <v>0</v>
      </c>
      <c r="CE34" s="29" t="s">
        <v>45</v>
      </c>
      <c r="CF34" s="28">
        <v>0</v>
      </c>
      <c r="CG34" s="28">
        <v>2106</v>
      </c>
      <c r="CH34" s="28">
        <v>195106</v>
      </c>
      <c r="CI34" s="28">
        <v>0</v>
      </c>
      <c r="CJ34" s="28">
        <v>0</v>
      </c>
      <c r="CK34" s="28">
        <v>0</v>
      </c>
      <c r="CL34" s="28">
        <v>0</v>
      </c>
      <c r="CM34" s="28">
        <v>0</v>
      </c>
      <c r="CN34" s="28">
        <v>0</v>
      </c>
      <c r="CO34" s="28">
        <v>0</v>
      </c>
      <c r="CP34" s="29" t="s">
        <v>45</v>
      </c>
      <c r="CQ34" s="28">
        <v>251573</v>
      </c>
      <c r="CR34" s="28">
        <v>36519</v>
      </c>
      <c r="CS34" s="28">
        <v>9752</v>
      </c>
      <c r="CT34" s="28">
        <v>0</v>
      </c>
      <c r="CU34" s="28">
        <v>0</v>
      </c>
      <c r="CV34" s="28">
        <v>26767</v>
      </c>
      <c r="CW34" s="28">
        <v>60622</v>
      </c>
      <c r="CX34" s="28">
        <v>0</v>
      </c>
      <c r="CY34" s="28">
        <v>0</v>
      </c>
      <c r="CZ34" s="28">
        <v>60622</v>
      </c>
      <c r="DA34" s="28">
        <v>0</v>
      </c>
      <c r="DB34" s="28">
        <v>154432</v>
      </c>
      <c r="DC34" s="28">
        <v>95859</v>
      </c>
      <c r="DD34" s="28">
        <v>0</v>
      </c>
      <c r="DE34" s="28">
        <v>58573</v>
      </c>
      <c r="DF34" s="28">
        <v>0</v>
      </c>
      <c r="DG34" s="29" t="s">
        <v>45</v>
      </c>
      <c r="DH34" s="28">
        <v>0</v>
      </c>
      <c r="DI34" s="28">
        <v>2106</v>
      </c>
      <c r="DJ34" s="28">
        <v>253679</v>
      </c>
    </row>
    <row r="35" spans="1:114" ht="13.5" customHeight="1" x14ac:dyDescent="0.55000000000000004">
      <c r="A35" s="26" t="s">
        <v>42</v>
      </c>
      <c r="B35" s="27" t="s">
        <v>460</v>
      </c>
      <c r="C35" s="26" t="s">
        <v>461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8620</v>
      </c>
      <c r="N35" s="28">
        <v>8620</v>
      </c>
      <c r="O35" s="28">
        <v>0</v>
      </c>
      <c r="P35" s="28">
        <v>0</v>
      </c>
      <c r="Q35" s="28">
        <v>0</v>
      </c>
      <c r="R35" s="28">
        <v>0</v>
      </c>
      <c r="S35" s="28">
        <v>65597</v>
      </c>
      <c r="T35" s="28">
        <v>8620</v>
      </c>
      <c r="U35" s="28">
        <v>0</v>
      </c>
      <c r="V35" s="28">
        <v>8620</v>
      </c>
      <c r="W35" s="28">
        <v>8620</v>
      </c>
      <c r="X35" s="28">
        <v>0</v>
      </c>
      <c r="Y35" s="28">
        <v>0</v>
      </c>
      <c r="Z35" s="28">
        <v>0</v>
      </c>
      <c r="AA35" s="28">
        <v>0</v>
      </c>
      <c r="AB35" s="28">
        <v>65597</v>
      </c>
      <c r="AC35" s="28">
        <v>8620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9" t="s">
        <v>45</v>
      </c>
      <c r="AM35" s="28">
        <v>0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0</v>
      </c>
      <c r="AV35" s="28">
        <v>0</v>
      </c>
      <c r="AW35" s="28">
        <v>0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9" t="s">
        <v>45</v>
      </c>
      <c r="BD35" s="28">
        <v>0</v>
      </c>
      <c r="BE35" s="28">
        <v>0</v>
      </c>
      <c r="BF35" s="28">
        <v>0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  <c r="BM35" s="28">
        <v>0</v>
      </c>
      <c r="BN35" s="29" t="s">
        <v>45</v>
      </c>
      <c r="BO35" s="28">
        <v>74217</v>
      </c>
      <c r="BP35" s="28">
        <v>0</v>
      </c>
      <c r="BQ35" s="28">
        <v>0</v>
      </c>
      <c r="BR35" s="28">
        <v>0</v>
      </c>
      <c r="BS35" s="28">
        <v>0</v>
      </c>
      <c r="BT35" s="28">
        <v>0</v>
      </c>
      <c r="BU35" s="28">
        <v>74217</v>
      </c>
      <c r="BV35" s="28">
        <v>0</v>
      </c>
      <c r="BW35" s="28">
        <v>74217</v>
      </c>
      <c r="BX35" s="28">
        <v>0</v>
      </c>
      <c r="BY35" s="28">
        <v>0</v>
      </c>
      <c r="BZ35" s="28">
        <v>0</v>
      </c>
      <c r="CA35" s="28">
        <v>0</v>
      </c>
      <c r="CB35" s="28">
        <v>0</v>
      </c>
      <c r="CC35" s="28">
        <v>0</v>
      </c>
      <c r="CD35" s="28">
        <v>0</v>
      </c>
      <c r="CE35" s="29" t="s">
        <v>45</v>
      </c>
      <c r="CF35" s="28">
        <v>0</v>
      </c>
      <c r="CG35" s="28">
        <v>0</v>
      </c>
      <c r="CH35" s="28">
        <v>74217</v>
      </c>
      <c r="CI35" s="28">
        <v>0</v>
      </c>
      <c r="CJ35" s="28">
        <v>0</v>
      </c>
      <c r="CK35" s="28">
        <v>0</v>
      </c>
      <c r="CL35" s="28">
        <v>0</v>
      </c>
      <c r="CM35" s="28">
        <v>0</v>
      </c>
      <c r="CN35" s="28">
        <v>0</v>
      </c>
      <c r="CO35" s="28">
        <v>0</v>
      </c>
      <c r="CP35" s="29" t="s">
        <v>45</v>
      </c>
      <c r="CQ35" s="28">
        <v>74217</v>
      </c>
      <c r="CR35" s="28">
        <v>0</v>
      </c>
      <c r="CS35" s="28">
        <v>0</v>
      </c>
      <c r="CT35" s="28">
        <v>0</v>
      </c>
      <c r="CU35" s="28">
        <v>0</v>
      </c>
      <c r="CV35" s="28">
        <v>0</v>
      </c>
      <c r="CW35" s="28">
        <v>74217</v>
      </c>
      <c r="CX35" s="28">
        <v>0</v>
      </c>
      <c r="CY35" s="28">
        <v>74217</v>
      </c>
      <c r="CZ35" s="28">
        <v>0</v>
      </c>
      <c r="DA35" s="28">
        <v>0</v>
      </c>
      <c r="DB35" s="28">
        <v>0</v>
      </c>
      <c r="DC35" s="28">
        <v>0</v>
      </c>
      <c r="DD35" s="28">
        <v>0</v>
      </c>
      <c r="DE35" s="28">
        <v>0</v>
      </c>
      <c r="DF35" s="28">
        <v>0</v>
      </c>
      <c r="DG35" s="29" t="s">
        <v>45</v>
      </c>
      <c r="DH35" s="28">
        <v>0</v>
      </c>
      <c r="DI35" s="28">
        <v>0</v>
      </c>
      <c r="DJ35" s="28">
        <v>74217</v>
      </c>
    </row>
    <row r="36" spans="1:114" ht="13.5" customHeight="1" x14ac:dyDescent="0.55000000000000004">
      <c r="A36" s="26" t="s">
        <v>42</v>
      </c>
      <c r="B36" s="27" t="s">
        <v>462</v>
      </c>
      <c r="C36" s="26" t="s">
        <v>463</v>
      </c>
      <c r="D36" s="28">
        <v>58510</v>
      </c>
      <c r="E36" s="28">
        <v>58510</v>
      </c>
      <c r="F36" s="28">
        <v>0</v>
      </c>
      <c r="G36" s="28">
        <v>0</v>
      </c>
      <c r="H36" s="28">
        <v>0</v>
      </c>
      <c r="I36" s="28">
        <v>4612</v>
      </c>
      <c r="J36" s="28">
        <v>103136</v>
      </c>
      <c r="K36" s="28">
        <v>53898</v>
      </c>
      <c r="L36" s="28">
        <v>0</v>
      </c>
      <c r="M36" s="28">
        <v>91281</v>
      </c>
      <c r="N36" s="28">
        <v>91281</v>
      </c>
      <c r="O36" s="28">
        <v>0</v>
      </c>
      <c r="P36" s="28">
        <v>0</v>
      </c>
      <c r="Q36" s="28">
        <v>0</v>
      </c>
      <c r="R36" s="28">
        <v>85451</v>
      </c>
      <c r="S36" s="28">
        <v>175155</v>
      </c>
      <c r="T36" s="28">
        <v>5830</v>
      </c>
      <c r="U36" s="28">
        <v>0</v>
      </c>
      <c r="V36" s="28">
        <v>149791</v>
      </c>
      <c r="W36" s="28">
        <v>149791</v>
      </c>
      <c r="X36" s="28">
        <v>0</v>
      </c>
      <c r="Y36" s="28">
        <v>0</v>
      </c>
      <c r="Z36" s="28">
        <v>0</v>
      </c>
      <c r="AA36" s="28">
        <v>90063</v>
      </c>
      <c r="AB36" s="28">
        <v>278291</v>
      </c>
      <c r="AC36" s="28">
        <v>59728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9" t="s">
        <v>45</v>
      </c>
      <c r="AM36" s="28">
        <v>161482</v>
      </c>
      <c r="AN36" s="28">
        <v>7020</v>
      </c>
      <c r="AO36" s="28">
        <v>7020</v>
      </c>
      <c r="AP36" s="28">
        <v>0</v>
      </c>
      <c r="AQ36" s="28">
        <v>0</v>
      </c>
      <c r="AR36" s="28">
        <v>0</v>
      </c>
      <c r="AS36" s="28">
        <v>98435</v>
      </c>
      <c r="AT36" s="28">
        <v>0</v>
      </c>
      <c r="AU36" s="28">
        <v>73938</v>
      </c>
      <c r="AV36" s="28">
        <v>24497</v>
      </c>
      <c r="AW36" s="28">
        <v>0</v>
      </c>
      <c r="AX36" s="28">
        <v>56027</v>
      </c>
      <c r="AY36" s="28">
        <v>0</v>
      </c>
      <c r="AZ36" s="28">
        <v>36679</v>
      </c>
      <c r="BA36" s="28">
        <v>11353</v>
      </c>
      <c r="BB36" s="28">
        <v>7995</v>
      </c>
      <c r="BC36" s="29" t="s">
        <v>45</v>
      </c>
      <c r="BD36" s="28">
        <v>0</v>
      </c>
      <c r="BE36" s="28">
        <v>164</v>
      </c>
      <c r="BF36" s="28">
        <v>161646</v>
      </c>
      <c r="BG36" s="28">
        <v>0</v>
      </c>
      <c r="BH36" s="28">
        <v>0</v>
      </c>
      <c r="BI36" s="28">
        <v>0</v>
      </c>
      <c r="BJ36" s="28">
        <v>0</v>
      </c>
      <c r="BK36" s="28">
        <v>0</v>
      </c>
      <c r="BL36" s="28">
        <v>0</v>
      </c>
      <c r="BM36" s="28">
        <v>0</v>
      </c>
      <c r="BN36" s="29" t="s">
        <v>45</v>
      </c>
      <c r="BO36" s="28">
        <v>266340</v>
      </c>
      <c r="BP36" s="28">
        <v>25620</v>
      </c>
      <c r="BQ36" s="28">
        <v>20402</v>
      </c>
      <c r="BR36" s="28">
        <v>0</v>
      </c>
      <c r="BS36" s="28">
        <v>5218</v>
      </c>
      <c r="BT36" s="28">
        <v>0</v>
      </c>
      <c r="BU36" s="28">
        <v>101902</v>
      </c>
      <c r="BV36" s="28">
        <v>0</v>
      </c>
      <c r="BW36" s="28">
        <v>101902</v>
      </c>
      <c r="BX36" s="28">
        <v>0</v>
      </c>
      <c r="BY36" s="28">
        <v>0</v>
      </c>
      <c r="BZ36" s="28">
        <v>138818</v>
      </c>
      <c r="CA36" s="28">
        <v>104655</v>
      </c>
      <c r="CB36" s="28">
        <v>26920</v>
      </c>
      <c r="CC36" s="28">
        <v>0</v>
      </c>
      <c r="CD36" s="28">
        <v>7243</v>
      </c>
      <c r="CE36" s="29" t="s">
        <v>45</v>
      </c>
      <c r="CF36" s="28">
        <v>0</v>
      </c>
      <c r="CG36" s="28">
        <v>96</v>
      </c>
      <c r="CH36" s="28">
        <v>266436</v>
      </c>
      <c r="CI36" s="28">
        <v>0</v>
      </c>
      <c r="CJ36" s="28">
        <v>0</v>
      </c>
      <c r="CK36" s="28">
        <v>0</v>
      </c>
      <c r="CL36" s="28">
        <v>0</v>
      </c>
      <c r="CM36" s="28">
        <v>0</v>
      </c>
      <c r="CN36" s="28">
        <v>0</v>
      </c>
      <c r="CO36" s="28">
        <v>0</v>
      </c>
      <c r="CP36" s="29" t="s">
        <v>45</v>
      </c>
      <c r="CQ36" s="28">
        <v>427822</v>
      </c>
      <c r="CR36" s="28">
        <v>32640</v>
      </c>
      <c r="CS36" s="28">
        <v>27422</v>
      </c>
      <c r="CT36" s="28">
        <v>0</v>
      </c>
      <c r="CU36" s="28">
        <v>5218</v>
      </c>
      <c r="CV36" s="28">
        <v>0</v>
      </c>
      <c r="CW36" s="28">
        <v>200337</v>
      </c>
      <c r="CX36" s="28">
        <v>0</v>
      </c>
      <c r="CY36" s="28">
        <v>175840</v>
      </c>
      <c r="CZ36" s="28">
        <v>24497</v>
      </c>
      <c r="DA36" s="28">
        <v>0</v>
      </c>
      <c r="DB36" s="28">
        <v>194845</v>
      </c>
      <c r="DC36" s="28">
        <v>104655</v>
      </c>
      <c r="DD36" s="28">
        <v>63599</v>
      </c>
      <c r="DE36" s="28">
        <v>11353</v>
      </c>
      <c r="DF36" s="28">
        <v>15238</v>
      </c>
      <c r="DG36" s="29" t="s">
        <v>45</v>
      </c>
      <c r="DH36" s="28">
        <v>0</v>
      </c>
      <c r="DI36" s="28">
        <v>260</v>
      </c>
      <c r="DJ36" s="28">
        <v>428082</v>
      </c>
    </row>
    <row r="37" spans="1:114" ht="13.5" customHeight="1" x14ac:dyDescent="0.55000000000000004">
      <c r="A37" s="26" t="s">
        <v>42</v>
      </c>
      <c r="B37" s="27" t="s">
        <v>464</v>
      </c>
      <c r="C37" s="26" t="s">
        <v>465</v>
      </c>
      <c r="D37" s="28">
        <v>125515</v>
      </c>
      <c r="E37" s="28">
        <v>125515</v>
      </c>
      <c r="F37" s="28">
        <v>0</v>
      </c>
      <c r="G37" s="28">
        <v>0</v>
      </c>
      <c r="H37" s="28">
        <v>0</v>
      </c>
      <c r="I37" s="28">
        <v>54876</v>
      </c>
      <c r="J37" s="28">
        <v>565943</v>
      </c>
      <c r="K37" s="28">
        <v>70639</v>
      </c>
      <c r="L37" s="28">
        <v>0</v>
      </c>
      <c r="M37" s="28">
        <v>81704</v>
      </c>
      <c r="N37" s="28">
        <v>81704</v>
      </c>
      <c r="O37" s="28">
        <v>0</v>
      </c>
      <c r="P37" s="28">
        <v>0</v>
      </c>
      <c r="Q37" s="28">
        <v>0</v>
      </c>
      <c r="R37" s="28">
        <v>76306</v>
      </c>
      <c r="S37" s="28">
        <v>109407</v>
      </c>
      <c r="T37" s="28">
        <v>5398</v>
      </c>
      <c r="U37" s="28">
        <v>0</v>
      </c>
      <c r="V37" s="28">
        <v>207219</v>
      </c>
      <c r="W37" s="28">
        <v>207219</v>
      </c>
      <c r="X37" s="28">
        <v>0</v>
      </c>
      <c r="Y37" s="28">
        <v>0</v>
      </c>
      <c r="Z37" s="28">
        <v>0</v>
      </c>
      <c r="AA37" s="28">
        <v>131182</v>
      </c>
      <c r="AB37" s="28">
        <v>675350</v>
      </c>
      <c r="AC37" s="28">
        <v>76037</v>
      </c>
      <c r="AD37" s="28">
        <v>0</v>
      </c>
      <c r="AE37" s="28">
        <v>2123</v>
      </c>
      <c r="AF37" s="28">
        <v>2123</v>
      </c>
      <c r="AG37" s="28">
        <v>0</v>
      </c>
      <c r="AH37" s="28">
        <v>2123</v>
      </c>
      <c r="AI37" s="28">
        <v>0</v>
      </c>
      <c r="AJ37" s="28">
        <v>0</v>
      </c>
      <c r="AK37" s="28">
        <v>0</v>
      </c>
      <c r="AL37" s="29" t="s">
        <v>45</v>
      </c>
      <c r="AM37" s="28">
        <v>657499</v>
      </c>
      <c r="AN37" s="28">
        <v>25162</v>
      </c>
      <c r="AO37" s="28">
        <v>25162</v>
      </c>
      <c r="AP37" s="28">
        <v>0</v>
      </c>
      <c r="AQ37" s="28">
        <v>0</v>
      </c>
      <c r="AR37" s="28">
        <v>0</v>
      </c>
      <c r="AS37" s="28">
        <v>371583</v>
      </c>
      <c r="AT37" s="28">
        <v>0</v>
      </c>
      <c r="AU37" s="28">
        <v>371143</v>
      </c>
      <c r="AV37" s="28">
        <v>440</v>
      </c>
      <c r="AW37" s="28">
        <v>15995</v>
      </c>
      <c r="AX37" s="28">
        <v>244759</v>
      </c>
      <c r="AY37" s="28">
        <v>0</v>
      </c>
      <c r="AZ37" s="28">
        <v>244206</v>
      </c>
      <c r="BA37" s="28">
        <v>553</v>
      </c>
      <c r="BB37" s="28">
        <v>0</v>
      </c>
      <c r="BC37" s="29" t="s">
        <v>45</v>
      </c>
      <c r="BD37" s="28">
        <v>0</v>
      </c>
      <c r="BE37" s="28">
        <v>31836</v>
      </c>
      <c r="BF37" s="28">
        <v>691458</v>
      </c>
      <c r="BG37" s="28">
        <v>0</v>
      </c>
      <c r="BH37" s="28">
        <v>0</v>
      </c>
      <c r="BI37" s="28">
        <v>0</v>
      </c>
      <c r="BJ37" s="28">
        <v>0</v>
      </c>
      <c r="BK37" s="28">
        <v>0</v>
      </c>
      <c r="BL37" s="28">
        <v>0</v>
      </c>
      <c r="BM37" s="28">
        <v>0</v>
      </c>
      <c r="BN37" s="29" t="s">
        <v>45</v>
      </c>
      <c r="BO37" s="28">
        <v>147528</v>
      </c>
      <c r="BP37" s="28">
        <v>14999</v>
      </c>
      <c r="BQ37" s="28">
        <v>14999</v>
      </c>
      <c r="BR37" s="28">
        <v>0</v>
      </c>
      <c r="BS37" s="28">
        <v>0</v>
      </c>
      <c r="BT37" s="28">
        <v>0</v>
      </c>
      <c r="BU37" s="28">
        <v>20837</v>
      </c>
      <c r="BV37" s="28">
        <v>0</v>
      </c>
      <c r="BW37" s="28">
        <v>20837</v>
      </c>
      <c r="BX37" s="28">
        <v>0</v>
      </c>
      <c r="BY37" s="28">
        <v>0</v>
      </c>
      <c r="BZ37" s="28">
        <v>111692</v>
      </c>
      <c r="CA37" s="28">
        <v>92664</v>
      </c>
      <c r="CB37" s="28">
        <v>19028</v>
      </c>
      <c r="CC37" s="28">
        <v>0</v>
      </c>
      <c r="CD37" s="28">
        <v>0</v>
      </c>
      <c r="CE37" s="29" t="s">
        <v>45</v>
      </c>
      <c r="CF37" s="28">
        <v>0</v>
      </c>
      <c r="CG37" s="28">
        <v>43583</v>
      </c>
      <c r="CH37" s="28">
        <v>191111</v>
      </c>
      <c r="CI37" s="28">
        <v>2123</v>
      </c>
      <c r="CJ37" s="28">
        <v>2123</v>
      </c>
      <c r="CK37" s="28">
        <v>0</v>
      </c>
      <c r="CL37" s="28">
        <v>2123</v>
      </c>
      <c r="CM37" s="28">
        <v>0</v>
      </c>
      <c r="CN37" s="28">
        <v>0</v>
      </c>
      <c r="CO37" s="28">
        <v>0</v>
      </c>
      <c r="CP37" s="29" t="s">
        <v>45</v>
      </c>
      <c r="CQ37" s="28">
        <v>805027</v>
      </c>
      <c r="CR37" s="28">
        <v>40161</v>
      </c>
      <c r="CS37" s="28">
        <v>40161</v>
      </c>
      <c r="CT37" s="28">
        <v>0</v>
      </c>
      <c r="CU37" s="28">
        <v>0</v>
      </c>
      <c r="CV37" s="28">
        <v>0</v>
      </c>
      <c r="CW37" s="28">
        <v>392420</v>
      </c>
      <c r="CX37" s="28">
        <v>0</v>
      </c>
      <c r="CY37" s="28">
        <v>391980</v>
      </c>
      <c r="CZ37" s="28">
        <v>440</v>
      </c>
      <c r="DA37" s="28">
        <v>15995</v>
      </c>
      <c r="DB37" s="28">
        <v>356451</v>
      </c>
      <c r="DC37" s="28">
        <v>92664</v>
      </c>
      <c r="DD37" s="28">
        <v>263234</v>
      </c>
      <c r="DE37" s="28">
        <v>553</v>
      </c>
      <c r="DF37" s="28">
        <v>0</v>
      </c>
      <c r="DG37" s="29" t="s">
        <v>45</v>
      </c>
      <c r="DH37" s="28">
        <v>0</v>
      </c>
      <c r="DI37" s="28">
        <v>75419</v>
      </c>
      <c r="DJ37" s="28">
        <v>882569</v>
      </c>
    </row>
    <row r="38" spans="1:114" ht="13.5" customHeight="1" x14ac:dyDescent="0.55000000000000004">
      <c r="A38" s="26" t="s">
        <v>42</v>
      </c>
      <c r="B38" s="27" t="s">
        <v>466</v>
      </c>
      <c r="C38" s="26" t="s">
        <v>467</v>
      </c>
      <c r="D38" s="28">
        <v>311454</v>
      </c>
      <c r="E38" s="28">
        <v>311454</v>
      </c>
      <c r="F38" s="28">
        <v>270527</v>
      </c>
      <c r="G38" s="28">
        <v>0</v>
      </c>
      <c r="H38" s="28">
        <v>0</v>
      </c>
      <c r="I38" s="28">
        <v>40927</v>
      </c>
      <c r="J38" s="28">
        <v>1168254</v>
      </c>
      <c r="K38" s="28">
        <v>0</v>
      </c>
      <c r="L38" s="28">
        <v>0</v>
      </c>
      <c r="M38" s="28">
        <v>86336</v>
      </c>
      <c r="N38" s="28">
        <v>86336</v>
      </c>
      <c r="O38" s="28">
        <v>0</v>
      </c>
      <c r="P38" s="28">
        <v>0</v>
      </c>
      <c r="Q38" s="28">
        <v>0</v>
      </c>
      <c r="R38" s="28">
        <v>86336</v>
      </c>
      <c r="S38" s="28">
        <v>94947</v>
      </c>
      <c r="T38" s="28">
        <v>0</v>
      </c>
      <c r="U38" s="28">
        <v>0</v>
      </c>
      <c r="V38" s="28">
        <v>397790</v>
      </c>
      <c r="W38" s="28">
        <v>397790</v>
      </c>
      <c r="X38" s="28">
        <v>270527</v>
      </c>
      <c r="Y38" s="28">
        <v>0</v>
      </c>
      <c r="Z38" s="28">
        <v>0</v>
      </c>
      <c r="AA38" s="28">
        <v>127263</v>
      </c>
      <c r="AB38" s="28">
        <v>1263201</v>
      </c>
      <c r="AC38" s="28">
        <v>0</v>
      </c>
      <c r="AD38" s="28">
        <v>0</v>
      </c>
      <c r="AE38" s="28">
        <v>913903</v>
      </c>
      <c r="AF38" s="28">
        <v>913903</v>
      </c>
      <c r="AG38" s="28">
        <v>0</v>
      </c>
      <c r="AH38" s="28">
        <v>0</v>
      </c>
      <c r="AI38" s="28">
        <v>913903</v>
      </c>
      <c r="AJ38" s="28">
        <v>0</v>
      </c>
      <c r="AK38" s="28">
        <v>0</v>
      </c>
      <c r="AL38" s="29" t="s">
        <v>45</v>
      </c>
      <c r="AM38" s="28">
        <v>565805</v>
      </c>
      <c r="AN38" s="28">
        <v>19003</v>
      </c>
      <c r="AO38" s="28">
        <v>19003</v>
      </c>
      <c r="AP38" s="28">
        <v>0</v>
      </c>
      <c r="AQ38" s="28">
        <v>0</v>
      </c>
      <c r="AR38" s="28">
        <v>0</v>
      </c>
      <c r="AS38" s="28">
        <v>1285</v>
      </c>
      <c r="AT38" s="28">
        <v>0</v>
      </c>
      <c r="AU38" s="28">
        <v>1285</v>
      </c>
      <c r="AV38" s="28">
        <v>0</v>
      </c>
      <c r="AW38" s="28">
        <v>0</v>
      </c>
      <c r="AX38" s="28">
        <v>545517</v>
      </c>
      <c r="AY38" s="28">
        <v>0</v>
      </c>
      <c r="AZ38" s="28">
        <v>545517</v>
      </c>
      <c r="BA38" s="28">
        <v>0</v>
      </c>
      <c r="BB38" s="28">
        <v>0</v>
      </c>
      <c r="BC38" s="29" t="s">
        <v>45</v>
      </c>
      <c r="BD38" s="28">
        <v>0</v>
      </c>
      <c r="BE38" s="28">
        <v>0</v>
      </c>
      <c r="BF38" s="28">
        <v>1479708</v>
      </c>
      <c r="BG38" s="28">
        <v>0</v>
      </c>
      <c r="BH38" s="28">
        <v>0</v>
      </c>
      <c r="BI38" s="28">
        <v>0</v>
      </c>
      <c r="BJ38" s="28">
        <v>0</v>
      </c>
      <c r="BK38" s="28">
        <v>0</v>
      </c>
      <c r="BL38" s="28">
        <v>0</v>
      </c>
      <c r="BM38" s="28">
        <v>0</v>
      </c>
      <c r="BN38" s="29" t="s">
        <v>45</v>
      </c>
      <c r="BO38" s="28">
        <v>181283</v>
      </c>
      <c r="BP38" s="28">
        <v>0</v>
      </c>
      <c r="BQ38" s="28">
        <v>0</v>
      </c>
      <c r="BR38" s="28">
        <v>0</v>
      </c>
      <c r="BS38" s="28">
        <v>0</v>
      </c>
      <c r="BT38" s="28">
        <v>0</v>
      </c>
      <c r="BU38" s="28">
        <v>18880</v>
      </c>
      <c r="BV38" s="28">
        <v>0</v>
      </c>
      <c r="BW38" s="28">
        <v>18880</v>
      </c>
      <c r="BX38" s="28">
        <v>0</v>
      </c>
      <c r="BY38" s="28">
        <v>0</v>
      </c>
      <c r="BZ38" s="28">
        <v>162403</v>
      </c>
      <c r="CA38" s="28">
        <v>88856</v>
      </c>
      <c r="CB38" s="28">
        <v>70389</v>
      </c>
      <c r="CC38" s="28">
        <v>0</v>
      </c>
      <c r="CD38" s="28">
        <v>3158</v>
      </c>
      <c r="CE38" s="29" t="s">
        <v>45</v>
      </c>
      <c r="CF38" s="28">
        <v>0</v>
      </c>
      <c r="CG38" s="28">
        <v>0</v>
      </c>
      <c r="CH38" s="28">
        <v>181283</v>
      </c>
      <c r="CI38" s="28">
        <v>913903</v>
      </c>
      <c r="CJ38" s="28">
        <v>913903</v>
      </c>
      <c r="CK38" s="28">
        <v>0</v>
      </c>
      <c r="CL38" s="28">
        <v>0</v>
      </c>
      <c r="CM38" s="28">
        <v>913903</v>
      </c>
      <c r="CN38" s="28">
        <v>0</v>
      </c>
      <c r="CO38" s="28">
        <v>0</v>
      </c>
      <c r="CP38" s="29" t="s">
        <v>45</v>
      </c>
      <c r="CQ38" s="28">
        <v>747088</v>
      </c>
      <c r="CR38" s="28">
        <v>19003</v>
      </c>
      <c r="CS38" s="28">
        <v>19003</v>
      </c>
      <c r="CT38" s="28">
        <v>0</v>
      </c>
      <c r="CU38" s="28">
        <v>0</v>
      </c>
      <c r="CV38" s="28">
        <v>0</v>
      </c>
      <c r="CW38" s="28">
        <v>20165</v>
      </c>
      <c r="CX38" s="28">
        <v>0</v>
      </c>
      <c r="CY38" s="28">
        <v>20165</v>
      </c>
      <c r="CZ38" s="28">
        <v>0</v>
      </c>
      <c r="DA38" s="28">
        <v>0</v>
      </c>
      <c r="DB38" s="28">
        <v>707920</v>
      </c>
      <c r="DC38" s="28">
        <v>88856</v>
      </c>
      <c r="DD38" s="28">
        <v>615906</v>
      </c>
      <c r="DE38" s="28">
        <v>0</v>
      </c>
      <c r="DF38" s="28">
        <v>3158</v>
      </c>
      <c r="DG38" s="29" t="s">
        <v>45</v>
      </c>
      <c r="DH38" s="28">
        <v>0</v>
      </c>
      <c r="DI38" s="28">
        <v>0</v>
      </c>
      <c r="DJ38" s="28">
        <v>1660991</v>
      </c>
    </row>
    <row r="39" spans="1:114" ht="13.5" customHeight="1" x14ac:dyDescent="0.55000000000000004">
      <c r="A39" s="26" t="s">
        <v>42</v>
      </c>
      <c r="B39" s="27" t="s">
        <v>468</v>
      </c>
      <c r="C39" s="26" t="s">
        <v>469</v>
      </c>
      <c r="D39" s="28">
        <v>127554</v>
      </c>
      <c r="E39" s="28">
        <v>105687</v>
      </c>
      <c r="F39" s="28">
        <v>0</v>
      </c>
      <c r="G39" s="28">
        <v>0</v>
      </c>
      <c r="H39" s="28">
        <v>0</v>
      </c>
      <c r="I39" s="28">
        <v>22021</v>
      </c>
      <c r="J39" s="28">
        <v>369947</v>
      </c>
      <c r="K39" s="28">
        <v>83666</v>
      </c>
      <c r="L39" s="28">
        <v>21867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127554</v>
      </c>
      <c r="W39" s="28">
        <v>105687</v>
      </c>
      <c r="X39" s="28">
        <v>0</v>
      </c>
      <c r="Y39" s="28">
        <v>0</v>
      </c>
      <c r="Z39" s="28">
        <v>0</v>
      </c>
      <c r="AA39" s="28">
        <v>22021</v>
      </c>
      <c r="AB39" s="28">
        <v>369947</v>
      </c>
      <c r="AC39" s="28">
        <v>83666</v>
      </c>
      <c r="AD39" s="28">
        <v>21867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9" t="s">
        <v>45</v>
      </c>
      <c r="AM39" s="28">
        <v>354939</v>
      </c>
      <c r="AN39" s="28">
        <v>46014</v>
      </c>
      <c r="AO39" s="28">
        <v>46014</v>
      </c>
      <c r="AP39" s="28">
        <v>0</v>
      </c>
      <c r="AQ39" s="28">
        <v>0</v>
      </c>
      <c r="AR39" s="28">
        <v>0</v>
      </c>
      <c r="AS39" s="28">
        <v>91913</v>
      </c>
      <c r="AT39" s="28">
        <v>0</v>
      </c>
      <c r="AU39" s="28">
        <v>89917</v>
      </c>
      <c r="AV39" s="28">
        <v>1996</v>
      </c>
      <c r="AW39" s="28">
        <v>0</v>
      </c>
      <c r="AX39" s="28">
        <v>217012</v>
      </c>
      <c r="AY39" s="28">
        <v>0</v>
      </c>
      <c r="AZ39" s="28">
        <v>211897</v>
      </c>
      <c r="BA39" s="28">
        <v>5115</v>
      </c>
      <c r="BB39" s="28">
        <v>0</v>
      </c>
      <c r="BC39" s="29" t="s">
        <v>45</v>
      </c>
      <c r="BD39" s="28">
        <v>0</v>
      </c>
      <c r="BE39" s="28">
        <v>142562</v>
      </c>
      <c r="BF39" s="28">
        <v>497501</v>
      </c>
      <c r="BG39" s="28">
        <v>0</v>
      </c>
      <c r="BH39" s="28">
        <v>0</v>
      </c>
      <c r="BI39" s="28">
        <v>0</v>
      </c>
      <c r="BJ39" s="28">
        <v>0</v>
      </c>
      <c r="BK39" s="28">
        <v>0</v>
      </c>
      <c r="BL39" s="28">
        <v>0</v>
      </c>
      <c r="BM39" s="28">
        <v>0</v>
      </c>
      <c r="BN39" s="29" t="s">
        <v>45</v>
      </c>
      <c r="BO39" s="28">
        <v>0</v>
      </c>
      <c r="BP39" s="28">
        <v>0</v>
      </c>
      <c r="BQ39" s="28">
        <v>0</v>
      </c>
      <c r="BR39" s="28">
        <v>0</v>
      </c>
      <c r="BS39" s="28">
        <v>0</v>
      </c>
      <c r="BT39" s="28">
        <v>0</v>
      </c>
      <c r="BU39" s="28">
        <v>0</v>
      </c>
      <c r="BV39" s="28">
        <v>0</v>
      </c>
      <c r="BW39" s="28">
        <v>0</v>
      </c>
      <c r="BX39" s="28">
        <v>0</v>
      </c>
      <c r="BY39" s="28">
        <v>0</v>
      </c>
      <c r="BZ39" s="28">
        <v>0</v>
      </c>
      <c r="CA39" s="28">
        <v>0</v>
      </c>
      <c r="CB39" s="28">
        <v>0</v>
      </c>
      <c r="CC39" s="28">
        <v>0</v>
      </c>
      <c r="CD39" s="28">
        <v>0</v>
      </c>
      <c r="CE39" s="29" t="s">
        <v>45</v>
      </c>
      <c r="CF39" s="28">
        <v>0</v>
      </c>
      <c r="CG39" s="28">
        <v>0</v>
      </c>
      <c r="CH39" s="28">
        <v>0</v>
      </c>
      <c r="CI39" s="28">
        <v>0</v>
      </c>
      <c r="CJ39" s="28">
        <v>0</v>
      </c>
      <c r="CK39" s="28">
        <v>0</v>
      </c>
      <c r="CL39" s="28">
        <v>0</v>
      </c>
      <c r="CM39" s="28">
        <v>0</v>
      </c>
      <c r="CN39" s="28">
        <v>0</v>
      </c>
      <c r="CO39" s="28">
        <v>0</v>
      </c>
      <c r="CP39" s="29" t="s">
        <v>45</v>
      </c>
      <c r="CQ39" s="28">
        <v>354939</v>
      </c>
      <c r="CR39" s="28">
        <v>46014</v>
      </c>
      <c r="CS39" s="28">
        <v>46014</v>
      </c>
      <c r="CT39" s="28">
        <v>0</v>
      </c>
      <c r="CU39" s="28">
        <v>0</v>
      </c>
      <c r="CV39" s="28">
        <v>0</v>
      </c>
      <c r="CW39" s="28">
        <v>91913</v>
      </c>
      <c r="CX39" s="28">
        <v>0</v>
      </c>
      <c r="CY39" s="28">
        <v>89917</v>
      </c>
      <c r="CZ39" s="28">
        <v>1996</v>
      </c>
      <c r="DA39" s="28">
        <v>0</v>
      </c>
      <c r="DB39" s="28">
        <v>217012</v>
      </c>
      <c r="DC39" s="28">
        <v>0</v>
      </c>
      <c r="DD39" s="28">
        <v>211897</v>
      </c>
      <c r="DE39" s="28">
        <v>5115</v>
      </c>
      <c r="DF39" s="28">
        <v>0</v>
      </c>
      <c r="DG39" s="29" t="s">
        <v>45</v>
      </c>
      <c r="DH39" s="28">
        <v>0</v>
      </c>
      <c r="DI39" s="28">
        <v>142562</v>
      </c>
      <c r="DJ39" s="28">
        <v>497501</v>
      </c>
    </row>
    <row r="40" spans="1:114" ht="13.5" customHeight="1" x14ac:dyDescent="0.55000000000000004">
      <c r="A40" s="26" t="s">
        <v>42</v>
      </c>
      <c r="B40" s="27" t="s">
        <v>470</v>
      </c>
      <c r="C40" s="26" t="s">
        <v>471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54115</v>
      </c>
      <c r="N40" s="28">
        <v>54115</v>
      </c>
      <c r="O40" s="28">
        <v>0</v>
      </c>
      <c r="P40" s="28">
        <v>0</v>
      </c>
      <c r="Q40" s="28">
        <v>0</v>
      </c>
      <c r="R40" s="28">
        <v>54115</v>
      </c>
      <c r="S40" s="28">
        <v>105166</v>
      </c>
      <c r="T40" s="28">
        <v>0</v>
      </c>
      <c r="U40" s="28">
        <v>0</v>
      </c>
      <c r="V40" s="28">
        <v>54115</v>
      </c>
      <c r="W40" s="28">
        <v>54115</v>
      </c>
      <c r="X40" s="28">
        <v>0</v>
      </c>
      <c r="Y40" s="28">
        <v>0</v>
      </c>
      <c r="Z40" s="28">
        <v>0</v>
      </c>
      <c r="AA40" s="28">
        <v>54115</v>
      </c>
      <c r="AB40" s="28">
        <v>105166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9" t="s">
        <v>45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0</v>
      </c>
      <c r="AV40" s="28">
        <v>0</v>
      </c>
      <c r="AW40" s="28">
        <v>0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9" t="s">
        <v>45</v>
      </c>
      <c r="BD40" s="28">
        <v>0</v>
      </c>
      <c r="BE40" s="28">
        <v>0</v>
      </c>
      <c r="BF40" s="28">
        <v>0</v>
      </c>
      <c r="BG40" s="28">
        <v>0</v>
      </c>
      <c r="BH40" s="28">
        <v>0</v>
      </c>
      <c r="BI40" s="28">
        <v>0</v>
      </c>
      <c r="BJ40" s="28">
        <v>0</v>
      </c>
      <c r="BK40" s="28">
        <v>0</v>
      </c>
      <c r="BL40" s="28">
        <v>0</v>
      </c>
      <c r="BM40" s="28">
        <v>0</v>
      </c>
      <c r="BN40" s="29" t="s">
        <v>45</v>
      </c>
      <c r="BO40" s="28">
        <v>154759</v>
      </c>
      <c r="BP40" s="28">
        <v>21417</v>
      </c>
      <c r="BQ40" s="28">
        <v>21417</v>
      </c>
      <c r="BR40" s="28">
        <v>0</v>
      </c>
      <c r="BS40" s="28">
        <v>0</v>
      </c>
      <c r="BT40" s="28">
        <v>0</v>
      </c>
      <c r="BU40" s="28">
        <v>42689</v>
      </c>
      <c r="BV40" s="28">
        <v>69</v>
      </c>
      <c r="BW40" s="28">
        <v>41389</v>
      </c>
      <c r="BX40" s="28">
        <v>1231</v>
      </c>
      <c r="BY40" s="28">
        <v>0</v>
      </c>
      <c r="BZ40" s="28">
        <v>90653</v>
      </c>
      <c r="CA40" s="28">
        <v>61512</v>
      </c>
      <c r="CB40" s="28">
        <v>0</v>
      </c>
      <c r="CC40" s="28">
        <v>869</v>
      </c>
      <c r="CD40" s="28">
        <v>28272</v>
      </c>
      <c r="CE40" s="29" t="s">
        <v>45</v>
      </c>
      <c r="CF40" s="28">
        <v>0</v>
      </c>
      <c r="CG40" s="28">
        <v>4522</v>
      </c>
      <c r="CH40" s="28">
        <v>159281</v>
      </c>
      <c r="CI40" s="28">
        <v>0</v>
      </c>
      <c r="CJ40" s="28">
        <v>0</v>
      </c>
      <c r="CK40" s="28">
        <v>0</v>
      </c>
      <c r="CL40" s="28">
        <v>0</v>
      </c>
      <c r="CM40" s="28">
        <v>0</v>
      </c>
      <c r="CN40" s="28">
        <v>0</v>
      </c>
      <c r="CO40" s="28">
        <v>0</v>
      </c>
      <c r="CP40" s="29" t="s">
        <v>45</v>
      </c>
      <c r="CQ40" s="28">
        <v>154759</v>
      </c>
      <c r="CR40" s="28">
        <v>21417</v>
      </c>
      <c r="CS40" s="28">
        <v>21417</v>
      </c>
      <c r="CT40" s="28">
        <v>0</v>
      </c>
      <c r="CU40" s="28">
        <v>0</v>
      </c>
      <c r="CV40" s="28">
        <v>0</v>
      </c>
      <c r="CW40" s="28">
        <v>42689</v>
      </c>
      <c r="CX40" s="28">
        <v>69</v>
      </c>
      <c r="CY40" s="28">
        <v>41389</v>
      </c>
      <c r="CZ40" s="28">
        <v>1231</v>
      </c>
      <c r="DA40" s="28">
        <v>0</v>
      </c>
      <c r="DB40" s="28">
        <v>90653</v>
      </c>
      <c r="DC40" s="28">
        <v>61512</v>
      </c>
      <c r="DD40" s="28">
        <v>0</v>
      </c>
      <c r="DE40" s="28">
        <v>869</v>
      </c>
      <c r="DF40" s="28">
        <v>28272</v>
      </c>
      <c r="DG40" s="29" t="s">
        <v>45</v>
      </c>
      <c r="DH40" s="28">
        <v>0</v>
      </c>
      <c r="DI40" s="28">
        <v>4522</v>
      </c>
      <c r="DJ40" s="28">
        <v>159281</v>
      </c>
    </row>
    <row r="41" spans="1:114" ht="13.5" customHeight="1" x14ac:dyDescent="0.55000000000000004">
      <c r="A41" s="26" t="s">
        <v>42</v>
      </c>
      <c r="B41" s="27" t="s">
        <v>472</v>
      </c>
      <c r="C41" s="26" t="s">
        <v>473</v>
      </c>
      <c r="D41" s="28">
        <v>2351074</v>
      </c>
      <c r="E41" s="28">
        <v>2350523</v>
      </c>
      <c r="F41" s="28">
        <v>0</v>
      </c>
      <c r="G41" s="28">
        <v>0</v>
      </c>
      <c r="H41" s="28">
        <v>0</v>
      </c>
      <c r="I41" s="28">
        <v>193235</v>
      </c>
      <c r="J41" s="28">
        <v>6190049</v>
      </c>
      <c r="K41" s="28">
        <v>2157288</v>
      </c>
      <c r="L41" s="28">
        <v>551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2351074</v>
      </c>
      <c r="W41" s="28">
        <v>2350523</v>
      </c>
      <c r="X41" s="28">
        <v>0</v>
      </c>
      <c r="Y41" s="28">
        <v>0</v>
      </c>
      <c r="Z41" s="28">
        <v>0</v>
      </c>
      <c r="AA41" s="28">
        <v>193235</v>
      </c>
      <c r="AB41" s="28">
        <v>6190049</v>
      </c>
      <c r="AC41" s="28">
        <v>2157288</v>
      </c>
      <c r="AD41" s="28">
        <v>551</v>
      </c>
      <c r="AE41" s="28">
        <v>7503852</v>
      </c>
      <c r="AF41" s="28">
        <v>7503852</v>
      </c>
      <c r="AG41" s="28">
        <v>0</v>
      </c>
      <c r="AH41" s="28">
        <v>7503852</v>
      </c>
      <c r="AI41" s="28">
        <v>0</v>
      </c>
      <c r="AJ41" s="28">
        <v>0</v>
      </c>
      <c r="AK41" s="28">
        <v>0</v>
      </c>
      <c r="AL41" s="29" t="s">
        <v>45</v>
      </c>
      <c r="AM41" s="28">
        <v>992562</v>
      </c>
      <c r="AN41" s="28">
        <v>47918</v>
      </c>
      <c r="AO41" s="28">
        <v>47918</v>
      </c>
      <c r="AP41" s="28">
        <v>0</v>
      </c>
      <c r="AQ41" s="28">
        <v>0</v>
      </c>
      <c r="AR41" s="28">
        <v>0</v>
      </c>
      <c r="AS41" s="28">
        <v>53276</v>
      </c>
      <c r="AT41" s="28">
        <v>0</v>
      </c>
      <c r="AU41" s="28">
        <v>39461</v>
      </c>
      <c r="AV41" s="28">
        <v>13815</v>
      </c>
      <c r="AW41" s="28">
        <v>0</v>
      </c>
      <c r="AX41" s="28">
        <v>891368</v>
      </c>
      <c r="AY41" s="28">
        <v>0</v>
      </c>
      <c r="AZ41" s="28">
        <v>856639</v>
      </c>
      <c r="BA41" s="28">
        <v>34729</v>
      </c>
      <c r="BB41" s="28">
        <v>0</v>
      </c>
      <c r="BC41" s="29" t="s">
        <v>45</v>
      </c>
      <c r="BD41" s="28">
        <v>0</v>
      </c>
      <c r="BE41" s="28">
        <v>44709</v>
      </c>
      <c r="BF41" s="28">
        <v>8541123</v>
      </c>
      <c r="BG41" s="28">
        <v>0</v>
      </c>
      <c r="BH41" s="28">
        <v>0</v>
      </c>
      <c r="BI41" s="28">
        <v>0</v>
      </c>
      <c r="BJ41" s="28">
        <v>0</v>
      </c>
      <c r="BK41" s="28">
        <v>0</v>
      </c>
      <c r="BL41" s="28">
        <v>0</v>
      </c>
      <c r="BM41" s="28">
        <v>0</v>
      </c>
      <c r="BN41" s="29" t="s">
        <v>45</v>
      </c>
      <c r="BO41" s="28">
        <v>0</v>
      </c>
      <c r="BP41" s="28">
        <v>0</v>
      </c>
      <c r="BQ41" s="28">
        <v>0</v>
      </c>
      <c r="BR41" s="28">
        <v>0</v>
      </c>
      <c r="BS41" s="28">
        <v>0</v>
      </c>
      <c r="BT41" s="28">
        <v>0</v>
      </c>
      <c r="BU41" s="28">
        <v>0</v>
      </c>
      <c r="BV41" s="28">
        <v>0</v>
      </c>
      <c r="BW41" s="28">
        <v>0</v>
      </c>
      <c r="BX41" s="28">
        <v>0</v>
      </c>
      <c r="BY41" s="28">
        <v>0</v>
      </c>
      <c r="BZ41" s="28">
        <v>0</v>
      </c>
      <c r="CA41" s="28">
        <v>0</v>
      </c>
      <c r="CB41" s="28">
        <v>0</v>
      </c>
      <c r="CC41" s="28">
        <v>0</v>
      </c>
      <c r="CD41" s="28">
        <v>0</v>
      </c>
      <c r="CE41" s="29" t="s">
        <v>45</v>
      </c>
      <c r="CF41" s="28">
        <v>0</v>
      </c>
      <c r="CG41" s="28">
        <v>0</v>
      </c>
      <c r="CH41" s="28">
        <v>0</v>
      </c>
      <c r="CI41" s="28">
        <v>7503852</v>
      </c>
      <c r="CJ41" s="28">
        <v>7503852</v>
      </c>
      <c r="CK41" s="28">
        <v>0</v>
      </c>
      <c r="CL41" s="28">
        <v>7503852</v>
      </c>
      <c r="CM41" s="28">
        <v>0</v>
      </c>
      <c r="CN41" s="28">
        <v>0</v>
      </c>
      <c r="CO41" s="28">
        <v>0</v>
      </c>
      <c r="CP41" s="29" t="s">
        <v>45</v>
      </c>
      <c r="CQ41" s="28">
        <v>992562</v>
      </c>
      <c r="CR41" s="28">
        <v>47918</v>
      </c>
      <c r="CS41" s="28">
        <v>47918</v>
      </c>
      <c r="CT41" s="28">
        <v>0</v>
      </c>
      <c r="CU41" s="28">
        <v>0</v>
      </c>
      <c r="CV41" s="28">
        <v>0</v>
      </c>
      <c r="CW41" s="28">
        <v>53276</v>
      </c>
      <c r="CX41" s="28">
        <v>0</v>
      </c>
      <c r="CY41" s="28">
        <v>39461</v>
      </c>
      <c r="CZ41" s="28">
        <v>13815</v>
      </c>
      <c r="DA41" s="28">
        <v>0</v>
      </c>
      <c r="DB41" s="28">
        <v>891368</v>
      </c>
      <c r="DC41" s="28">
        <v>0</v>
      </c>
      <c r="DD41" s="28">
        <v>856639</v>
      </c>
      <c r="DE41" s="28">
        <v>34729</v>
      </c>
      <c r="DF41" s="28">
        <v>0</v>
      </c>
      <c r="DG41" s="29" t="s">
        <v>45</v>
      </c>
      <c r="DH41" s="28">
        <v>0</v>
      </c>
      <c r="DI41" s="28">
        <v>44709</v>
      </c>
      <c r="DJ41" s="28">
        <v>8541123</v>
      </c>
    </row>
    <row r="42" spans="1:114" ht="13.5" customHeight="1" x14ac:dyDescent="0.55000000000000004">
      <c r="A42" s="26" t="s">
        <v>42</v>
      </c>
      <c r="B42" s="27" t="s">
        <v>474</v>
      </c>
      <c r="C42" s="26" t="s">
        <v>475</v>
      </c>
      <c r="D42" s="28">
        <v>20114</v>
      </c>
      <c r="E42" s="28">
        <v>18059</v>
      </c>
      <c r="F42" s="28">
        <v>0</v>
      </c>
      <c r="G42" s="28">
        <v>0</v>
      </c>
      <c r="H42" s="28">
        <v>0</v>
      </c>
      <c r="I42" s="28">
        <v>18059</v>
      </c>
      <c r="J42" s="28">
        <v>200087</v>
      </c>
      <c r="K42" s="28">
        <v>0</v>
      </c>
      <c r="L42" s="28">
        <v>2055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20114</v>
      </c>
      <c r="W42" s="28">
        <v>18059</v>
      </c>
      <c r="X42" s="28">
        <v>0</v>
      </c>
      <c r="Y42" s="28">
        <v>0</v>
      </c>
      <c r="Z42" s="28">
        <v>0</v>
      </c>
      <c r="AA42" s="28">
        <v>18059</v>
      </c>
      <c r="AB42" s="28">
        <v>200087</v>
      </c>
      <c r="AC42" s="28">
        <v>0</v>
      </c>
      <c r="AD42" s="28">
        <v>2055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9" t="s">
        <v>45</v>
      </c>
      <c r="AM42" s="28">
        <v>216644</v>
      </c>
      <c r="AN42" s="28">
        <v>50459</v>
      </c>
      <c r="AO42" s="28">
        <v>10051</v>
      </c>
      <c r="AP42" s="28">
        <v>0</v>
      </c>
      <c r="AQ42" s="28">
        <v>40408</v>
      </c>
      <c r="AR42" s="28">
        <v>0</v>
      </c>
      <c r="AS42" s="28">
        <v>121848</v>
      </c>
      <c r="AT42" s="28">
        <v>0</v>
      </c>
      <c r="AU42" s="28">
        <v>79201</v>
      </c>
      <c r="AV42" s="28">
        <v>42647</v>
      </c>
      <c r="AW42" s="28">
        <v>6233</v>
      </c>
      <c r="AX42" s="28">
        <v>38104</v>
      </c>
      <c r="AY42" s="28">
        <v>38104</v>
      </c>
      <c r="AZ42" s="28">
        <v>0</v>
      </c>
      <c r="BA42" s="28">
        <v>0</v>
      </c>
      <c r="BB42" s="28">
        <v>0</v>
      </c>
      <c r="BC42" s="29" t="s">
        <v>45</v>
      </c>
      <c r="BD42" s="28">
        <v>0</v>
      </c>
      <c r="BE42" s="28">
        <v>3557</v>
      </c>
      <c r="BF42" s="28">
        <v>220201</v>
      </c>
      <c r="BG42" s="28">
        <v>0</v>
      </c>
      <c r="BH42" s="28">
        <v>0</v>
      </c>
      <c r="BI42" s="28">
        <v>0</v>
      </c>
      <c r="BJ42" s="28">
        <v>0</v>
      </c>
      <c r="BK42" s="28">
        <v>0</v>
      </c>
      <c r="BL42" s="28">
        <v>0</v>
      </c>
      <c r="BM42" s="28">
        <v>0</v>
      </c>
      <c r="BN42" s="29" t="s">
        <v>45</v>
      </c>
      <c r="BO42" s="28">
        <v>0</v>
      </c>
      <c r="BP42" s="28">
        <v>0</v>
      </c>
      <c r="BQ42" s="28">
        <v>0</v>
      </c>
      <c r="BR42" s="28">
        <v>0</v>
      </c>
      <c r="BS42" s="28">
        <v>0</v>
      </c>
      <c r="BT42" s="28">
        <v>0</v>
      </c>
      <c r="BU42" s="28">
        <v>0</v>
      </c>
      <c r="BV42" s="28">
        <v>0</v>
      </c>
      <c r="BW42" s="28">
        <v>0</v>
      </c>
      <c r="BX42" s="28">
        <v>0</v>
      </c>
      <c r="BY42" s="28">
        <v>0</v>
      </c>
      <c r="BZ42" s="28">
        <v>0</v>
      </c>
      <c r="CA42" s="28">
        <v>0</v>
      </c>
      <c r="CB42" s="28">
        <v>0</v>
      </c>
      <c r="CC42" s="28">
        <v>0</v>
      </c>
      <c r="CD42" s="28">
        <v>0</v>
      </c>
      <c r="CE42" s="29" t="s">
        <v>45</v>
      </c>
      <c r="CF42" s="28">
        <v>0</v>
      </c>
      <c r="CG42" s="28">
        <v>0</v>
      </c>
      <c r="CH42" s="28">
        <v>0</v>
      </c>
      <c r="CI42" s="28">
        <v>0</v>
      </c>
      <c r="CJ42" s="28">
        <v>0</v>
      </c>
      <c r="CK42" s="28">
        <v>0</v>
      </c>
      <c r="CL42" s="28">
        <v>0</v>
      </c>
      <c r="CM42" s="28">
        <v>0</v>
      </c>
      <c r="CN42" s="28">
        <v>0</v>
      </c>
      <c r="CO42" s="28">
        <v>0</v>
      </c>
      <c r="CP42" s="29" t="s">
        <v>45</v>
      </c>
      <c r="CQ42" s="28">
        <v>216644</v>
      </c>
      <c r="CR42" s="28">
        <v>50459</v>
      </c>
      <c r="CS42" s="28">
        <v>10051</v>
      </c>
      <c r="CT42" s="28">
        <v>0</v>
      </c>
      <c r="CU42" s="28">
        <v>40408</v>
      </c>
      <c r="CV42" s="28">
        <v>0</v>
      </c>
      <c r="CW42" s="28">
        <v>121848</v>
      </c>
      <c r="CX42" s="28">
        <v>0</v>
      </c>
      <c r="CY42" s="28">
        <v>79201</v>
      </c>
      <c r="CZ42" s="28">
        <v>42647</v>
      </c>
      <c r="DA42" s="28">
        <v>6233</v>
      </c>
      <c r="DB42" s="28">
        <v>38104</v>
      </c>
      <c r="DC42" s="28">
        <v>38104</v>
      </c>
      <c r="DD42" s="28">
        <v>0</v>
      </c>
      <c r="DE42" s="28">
        <v>0</v>
      </c>
      <c r="DF42" s="28">
        <v>0</v>
      </c>
      <c r="DG42" s="29" t="s">
        <v>45</v>
      </c>
      <c r="DH42" s="28">
        <v>0</v>
      </c>
      <c r="DI42" s="28">
        <v>3557</v>
      </c>
      <c r="DJ42" s="28">
        <v>220201</v>
      </c>
    </row>
    <row r="43" spans="1:114" ht="13.5" customHeight="1" x14ac:dyDescent="0.55000000000000004">
      <c r="A43" s="26" t="s">
        <v>42</v>
      </c>
      <c r="B43" s="27" t="s">
        <v>476</v>
      </c>
      <c r="C43" s="26" t="s">
        <v>477</v>
      </c>
      <c r="D43" s="28">
        <v>53804</v>
      </c>
      <c r="E43" s="28">
        <v>37223</v>
      </c>
      <c r="F43" s="28">
        <v>0</v>
      </c>
      <c r="G43" s="28">
        <v>0</v>
      </c>
      <c r="H43" s="28">
        <v>0</v>
      </c>
      <c r="I43" s="28">
        <v>37223</v>
      </c>
      <c r="J43" s="28">
        <v>176382</v>
      </c>
      <c r="K43" s="28">
        <v>0</v>
      </c>
      <c r="L43" s="28">
        <v>16581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53804</v>
      </c>
      <c r="W43" s="28">
        <v>37223</v>
      </c>
      <c r="X43" s="28">
        <v>0</v>
      </c>
      <c r="Y43" s="28">
        <v>0</v>
      </c>
      <c r="Z43" s="28">
        <v>0</v>
      </c>
      <c r="AA43" s="28">
        <v>37223</v>
      </c>
      <c r="AB43" s="28">
        <v>176382</v>
      </c>
      <c r="AC43" s="28">
        <v>0</v>
      </c>
      <c r="AD43" s="28">
        <v>16581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9" t="s">
        <v>45</v>
      </c>
      <c r="AM43" s="28">
        <v>180933</v>
      </c>
      <c r="AN43" s="28">
        <v>23179</v>
      </c>
      <c r="AO43" s="28">
        <v>23179</v>
      </c>
      <c r="AP43" s="28">
        <v>0</v>
      </c>
      <c r="AQ43" s="28">
        <v>0</v>
      </c>
      <c r="AR43" s="28">
        <v>0</v>
      </c>
      <c r="AS43" s="28">
        <v>139714</v>
      </c>
      <c r="AT43" s="28">
        <v>0</v>
      </c>
      <c r="AU43" s="28">
        <v>132061</v>
      </c>
      <c r="AV43" s="28">
        <v>7653</v>
      </c>
      <c r="AW43" s="28">
        <v>0</v>
      </c>
      <c r="AX43" s="28">
        <v>0</v>
      </c>
      <c r="AY43" s="28">
        <v>0</v>
      </c>
      <c r="AZ43" s="28">
        <v>0</v>
      </c>
      <c r="BA43" s="28">
        <v>0</v>
      </c>
      <c r="BB43" s="28">
        <v>0</v>
      </c>
      <c r="BC43" s="29" t="s">
        <v>45</v>
      </c>
      <c r="BD43" s="28">
        <v>18040</v>
      </c>
      <c r="BE43" s="28">
        <v>49253</v>
      </c>
      <c r="BF43" s="28">
        <v>230186</v>
      </c>
      <c r="BG43" s="28">
        <v>0</v>
      </c>
      <c r="BH43" s="28">
        <v>0</v>
      </c>
      <c r="BI43" s="28">
        <v>0</v>
      </c>
      <c r="BJ43" s="28">
        <v>0</v>
      </c>
      <c r="BK43" s="28">
        <v>0</v>
      </c>
      <c r="BL43" s="28">
        <v>0</v>
      </c>
      <c r="BM43" s="28">
        <v>0</v>
      </c>
      <c r="BN43" s="29" t="s">
        <v>45</v>
      </c>
      <c r="BO43" s="28">
        <v>0</v>
      </c>
      <c r="BP43" s="28">
        <v>0</v>
      </c>
      <c r="BQ43" s="28">
        <v>0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0</v>
      </c>
      <c r="BX43" s="28">
        <v>0</v>
      </c>
      <c r="BY43" s="28">
        <v>0</v>
      </c>
      <c r="BZ43" s="28">
        <v>0</v>
      </c>
      <c r="CA43" s="28">
        <v>0</v>
      </c>
      <c r="CB43" s="28">
        <v>0</v>
      </c>
      <c r="CC43" s="28">
        <v>0</v>
      </c>
      <c r="CD43" s="28">
        <v>0</v>
      </c>
      <c r="CE43" s="29" t="s">
        <v>45</v>
      </c>
      <c r="CF43" s="28">
        <v>0</v>
      </c>
      <c r="CG43" s="28">
        <v>0</v>
      </c>
      <c r="CH43" s="28">
        <v>0</v>
      </c>
      <c r="CI43" s="28">
        <v>0</v>
      </c>
      <c r="CJ43" s="28">
        <v>0</v>
      </c>
      <c r="CK43" s="28">
        <v>0</v>
      </c>
      <c r="CL43" s="28">
        <v>0</v>
      </c>
      <c r="CM43" s="28">
        <v>0</v>
      </c>
      <c r="CN43" s="28">
        <v>0</v>
      </c>
      <c r="CO43" s="28">
        <v>0</v>
      </c>
      <c r="CP43" s="29" t="s">
        <v>45</v>
      </c>
      <c r="CQ43" s="28">
        <v>180933</v>
      </c>
      <c r="CR43" s="28">
        <v>23179</v>
      </c>
      <c r="CS43" s="28">
        <v>23179</v>
      </c>
      <c r="CT43" s="28">
        <v>0</v>
      </c>
      <c r="CU43" s="28">
        <v>0</v>
      </c>
      <c r="CV43" s="28">
        <v>0</v>
      </c>
      <c r="CW43" s="28">
        <v>139714</v>
      </c>
      <c r="CX43" s="28">
        <v>0</v>
      </c>
      <c r="CY43" s="28">
        <v>132061</v>
      </c>
      <c r="CZ43" s="28">
        <v>7653</v>
      </c>
      <c r="DA43" s="28">
        <v>0</v>
      </c>
      <c r="DB43" s="28">
        <v>0</v>
      </c>
      <c r="DC43" s="28">
        <v>0</v>
      </c>
      <c r="DD43" s="28">
        <v>0</v>
      </c>
      <c r="DE43" s="28">
        <v>0</v>
      </c>
      <c r="DF43" s="28">
        <v>0</v>
      </c>
      <c r="DG43" s="29" t="s">
        <v>45</v>
      </c>
      <c r="DH43" s="28">
        <v>18040</v>
      </c>
      <c r="DI43" s="28">
        <v>49253</v>
      </c>
      <c r="DJ43" s="28">
        <v>230186</v>
      </c>
    </row>
    <row r="44" spans="1:114" ht="13.5" customHeight="1" x14ac:dyDescent="0.55000000000000004">
      <c r="A44" s="26" t="s">
        <v>42</v>
      </c>
      <c r="B44" s="27" t="s">
        <v>478</v>
      </c>
      <c r="C44" s="26" t="s">
        <v>479</v>
      </c>
      <c r="D44" s="28">
        <v>52735</v>
      </c>
      <c r="E44" s="28">
        <v>50307</v>
      </c>
      <c r="F44" s="28">
        <v>0</v>
      </c>
      <c r="G44" s="28">
        <v>0</v>
      </c>
      <c r="H44" s="28">
        <v>0</v>
      </c>
      <c r="I44" s="28">
        <v>35473</v>
      </c>
      <c r="J44" s="28">
        <v>306279</v>
      </c>
      <c r="K44" s="28">
        <v>14834</v>
      </c>
      <c r="L44" s="28">
        <v>2428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52735</v>
      </c>
      <c r="W44" s="28">
        <v>50307</v>
      </c>
      <c r="X44" s="28">
        <v>0</v>
      </c>
      <c r="Y44" s="28">
        <v>0</v>
      </c>
      <c r="Z44" s="28">
        <v>0</v>
      </c>
      <c r="AA44" s="28">
        <v>35473</v>
      </c>
      <c r="AB44" s="28">
        <v>306279</v>
      </c>
      <c r="AC44" s="28">
        <v>14834</v>
      </c>
      <c r="AD44" s="28">
        <v>2428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9" t="s">
        <v>45</v>
      </c>
      <c r="AM44" s="28">
        <v>330061</v>
      </c>
      <c r="AN44" s="28">
        <v>56171</v>
      </c>
      <c r="AO44" s="28">
        <v>56171</v>
      </c>
      <c r="AP44" s="28">
        <v>0</v>
      </c>
      <c r="AQ44" s="28">
        <v>0</v>
      </c>
      <c r="AR44" s="28">
        <v>0</v>
      </c>
      <c r="AS44" s="28">
        <v>179585</v>
      </c>
      <c r="AT44" s="28">
        <v>0</v>
      </c>
      <c r="AU44" s="28">
        <v>166662</v>
      </c>
      <c r="AV44" s="28">
        <v>12923</v>
      </c>
      <c r="AW44" s="28">
        <v>0</v>
      </c>
      <c r="AX44" s="28">
        <v>94305</v>
      </c>
      <c r="AY44" s="28">
        <v>0</v>
      </c>
      <c r="AZ44" s="28">
        <v>82170</v>
      </c>
      <c r="BA44" s="28">
        <v>7300</v>
      </c>
      <c r="BB44" s="28">
        <v>4835</v>
      </c>
      <c r="BC44" s="29" t="s">
        <v>45</v>
      </c>
      <c r="BD44" s="28">
        <v>0</v>
      </c>
      <c r="BE44" s="28">
        <v>28953</v>
      </c>
      <c r="BF44" s="28">
        <v>359014</v>
      </c>
      <c r="BG44" s="28">
        <v>0</v>
      </c>
      <c r="BH44" s="28">
        <v>0</v>
      </c>
      <c r="BI44" s="28">
        <v>0</v>
      </c>
      <c r="BJ44" s="28">
        <v>0</v>
      </c>
      <c r="BK44" s="28">
        <v>0</v>
      </c>
      <c r="BL44" s="28">
        <v>0</v>
      </c>
      <c r="BM44" s="28">
        <v>0</v>
      </c>
      <c r="BN44" s="29" t="s">
        <v>45</v>
      </c>
      <c r="BO44" s="28">
        <v>0</v>
      </c>
      <c r="BP44" s="28">
        <v>0</v>
      </c>
      <c r="BQ44" s="28">
        <v>0</v>
      </c>
      <c r="BR44" s="28">
        <v>0</v>
      </c>
      <c r="BS44" s="28">
        <v>0</v>
      </c>
      <c r="BT44" s="28">
        <v>0</v>
      </c>
      <c r="BU44" s="28">
        <v>0</v>
      </c>
      <c r="BV44" s="28">
        <v>0</v>
      </c>
      <c r="BW44" s="28">
        <v>0</v>
      </c>
      <c r="BX44" s="28">
        <v>0</v>
      </c>
      <c r="BY44" s="28">
        <v>0</v>
      </c>
      <c r="BZ44" s="28">
        <v>0</v>
      </c>
      <c r="CA44" s="28">
        <v>0</v>
      </c>
      <c r="CB44" s="28">
        <v>0</v>
      </c>
      <c r="CC44" s="28">
        <v>0</v>
      </c>
      <c r="CD44" s="28">
        <v>0</v>
      </c>
      <c r="CE44" s="29" t="s">
        <v>45</v>
      </c>
      <c r="CF44" s="28">
        <v>0</v>
      </c>
      <c r="CG44" s="28">
        <v>0</v>
      </c>
      <c r="CH44" s="28">
        <v>0</v>
      </c>
      <c r="CI44" s="28">
        <v>0</v>
      </c>
      <c r="CJ44" s="28">
        <v>0</v>
      </c>
      <c r="CK44" s="28">
        <v>0</v>
      </c>
      <c r="CL44" s="28">
        <v>0</v>
      </c>
      <c r="CM44" s="28">
        <v>0</v>
      </c>
      <c r="CN44" s="28">
        <v>0</v>
      </c>
      <c r="CO44" s="28">
        <v>0</v>
      </c>
      <c r="CP44" s="29" t="s">
        <v>45</v>
      </c>
      <c r="CQ44" s="28">
        <v>330061</v>
      </c>
      <c r="CR44" s="28">
        <v>56171</v>
      </c>
      <c r="CS44" s="28">
        <v>56171</v>
      </c>
      <c r="CT44" s="28">
        <v>0</v>
      </c>
      <c r="CU44" s="28">
        <v>0</v>
      </c>
      <c r="CV44" s="28">
        <v>0</v>
      </c>
      <c r="CW44" s="28">
        <v>179585</v>
      </c>
      <c r="CX44" s="28">
        <v>0</v>
      </c>
      <c r="CY44" s="28">
        <v>166662</v>
      </c>
      <c r="CZ44" s="28">
        <v>12923</v>
      </c>
      <c r="DA44" s="28">
        <v>0</v>
      </c>
      <c r="DB44" s="28">
        <v>94305</v>
      </c>
      <c r="DC44" s="28">
        <v>0</v>
      </c>
      <c r="DD44" s="28">
        <v>82170</v>
      </c>
      <c r="DE44" s="28">
        <v>7300</v>
      </c>
      <c r="DF44" s="28">
        <v>4835</v>
      </c>
      <c r="DG44" s="29" t="s">
        <v>45</v>
      </c>
      <c r="DH44" s="28">
        <v>0</v>
      </c>
      <c r="DI44" s="28">
        <v>28953</v>
      </c>
      <c r="DJ44" s="28">
        <v>359014</v>
      </c>
    </row>
    <row r="45" spans="1:114" ht="13.5" customHeight="1" x14ac:dyDescent="0.55000000000000004">
      <c r="A45" s="26" t="s">
        <v>42</v>
      </c>
      <c r="B45" s="27" t="s">
        <v>480</v>
      </c>
      <c r="C45" s="26" t="s">
        <v>481</v>
      </c>
      <c r="D45" s="28">
        <v>166123</v>
      </c>
      <c r="E45" s="28">
        <v>109465</v>
      </c>
      <c r="F45" s="28">
        <v>0</v>
      </c>
      <c r="G45" s="28">
        <v>0</v>
      </c>
      <c r="H45" s="28">
        <v>0</v>
      </c>
      <c r="I45" s="28">
        <v>92158</v>
      </c>
      <c r="J45" s="28">
        <v>354018</v>
      </c>
      <c r="K45" s="28">
        <v>17307</v>
      </c>
      <c r="L45" s="28">
        <v>56658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166123</v>
      </c>
      <c r="W45" s="28">
        <v>109465</v>
      </c>
      <c r="X45" s="28">
        <v>0</v>
      </c>
      <c r="Y45" s="28">
        <v>0</v>
      </c>
      <c r="Z45" s="28">
        <v>0</v>
      </c>
      <c r="AA45" s="28">
        <v>92158</v>
      </c>
      <c r="AB45" s="28">
        <v>354018</v>
      </c>
      <c r="AC45" s="28">
        <v>17307</v>
      </c>
      <c r="AD45" s="28">
        <v>56658</v>
      </c>
      <c r="AE45" s="28">
        <v>53900</v>
      </c>
      <c r="AF45" s="28">
        <v>53900</v>
      </c>
      <c r="AG45" s="28">
        <v>0</v>
      </c>
      <c r="AH45" s="28">
        <v>53900</v>
      </c>
      <c r="AI45" s="28">
        <v>0</v>
      </c>
      <c r="AJ45" s="28">
        <v>0</v>
      </c>
      <c r="AK45" s="28">
        <v>0</v>
      </c>
      <c r="AL45" s="29" t="s">
        <v>45</v>
      </c>
      <c r="AM45" s="28">
        <v>434411</v>
      </c>
      <c r="AN45" s="28">
        <v>48054</v>
      </c>
      <c r="AO45" s="28">
        <v>48054</v>
      </c>
      <c r="AP45" s="28">
        <v>0</v>
      </c>
      <c r="AQ45" s="28">
        <v>0</v>
      </c>
      <c r="AR45" s="28">
        <v>0</v>
      </c>
      <c r="AS45" s="28">
        <v>112768</v>
      </c>
      <c r="AT45" s="28">
        <v>3421</v>
      </c>
      <c r="AU45" s="28">
        <v>84476</v>
      </c>
      <c r="AV45" s="28">
        <v>24871</v>
      </c>
      <c r="AW45" s="28">
        <v>0</v>
      </c>
      <c r="AX45" s="28">
        <v>273589</v>
      </c>
      <c r="AY45" s="28">
        <v>183043</v>
      </c>
      <c r="AZ45" s="28">
        <v>85037</v>
      </c>
      <c r="BA45" s="28">
        <v>5509</v>
      </c>
      <c r="BB45" s="28">
        <v>0</v>
      </c>
      <c r="BC45" s="29" t="s">
        <v>45</v>
      </c>
      <c r="BD45" s="28">
        <v>0</v>
      </c>
      <c r="BE45" s="28">
        <v>31830</v>
      </c>
      <c r="BF45" s="28">
        <v>520141</v>
      </c>
      <c r="BG45" s="28">
        <v>0</v>
      </c>
      <c r="BH45" s="28">
        <v>0</v>
      </c>
      <c r="BI45" s="28">
        <v>0</v>
      </c>
      <c r="BJ45" s="28">
        <v>0</v>
      </c>
      <c r="BK45" s="28">
        <v>0</v>
      </c>
      <c r="BL45" s="28">
        <v>0</v>
      </c>
      <c r="BM45" s="28">
        <v>0</v>
      </c>
      <c r="BN45" s="29" t="s">
        <v>45</v>
      </c>
      <c r="BO45" s="28">
        <v>0</v>
      </c>
      <c r="BP45" s="28">
        <v>0</v>
      </c>
      <c r="BQ45" s="28">
        <v>0</v>
      </c>
      <c r="BR45" s="28">
        <v>0</v>
      </c>
      <c r="BS45" s="28">
        <v>0</v>
      </c>
      <c r="BT45" s="28">
        <v>0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0</v>
      </c>
      <c r="CB45" s="28">
        <v>0</v>
      </c>
      <c r="CC45" s="28">
        <v>0</v>
      </c>
      <c r="CD45" s="28">
        <v>0</v>
      </c>
      <c r="CE45" s="29" t="s">
        <v>45</v>
      </c>
      <c r="CF45" s="28">
        <v>0</v>
      </c>
      <c r="CG45" s="28">
        <v>0</v>
      </c>
      <c r="CH45" s="28">
        <v>0</v>
      </c>
      <c r="CI45" s="28">
        <v>53900</v>
      </c>
      <c r="CJ45" s="28">
        <v>53900</v>
      </c>
      <c r="CK45" s="28">
        <v>0</v>
      </c>
      <c r="CL45" s="28">
        <v>53900</v>
      </c>
      <c r="CM45" s="28">
        <v>0</v>
      </c>
      <c r="CN45" s="28">
        <v>0</v>
      </c>
      <c r="CO45" s="28">
        <v>0</v>
      </c>
      <c r="CP45" s="29" t="s">
        <v>45</v>
      </c>
      <c r="CQ45" s="28">
        <v>434411</v>
      </c>
      <c r="CR45" s="28">
        <v>48054</v>
      </c>
      <c r="CS45" s="28">
        <v>48054</v>
      </c>
      <c r="CT45" s="28">
        <v>0</v>
      </c>
      <c r="CU45" s="28">
        <v>0</v>
      </c>
      <c r="CV45" s="28">
        <v>0</v>
      </c>
      <c r="CW45" s="28">
        <v>112768</v>
      </c>
      <c r="CX45" s="28">
        <v>3421</v>
      </c>
      <c r="CY45" s="28">
        <v>84476</v>
      </c>
      <c r="CZ45" s="28">
        <v>24871</v>
      </c>
      <c r="DA45" s="28">
        <v>0</v>
      </c>
      <c r="DB45" s="28">
        <v>273589</v>
      </c>
      <c r="DC45" s="28">
        <v>183043</v>
      </c>
      <c r="DD45" s="28">
        <v>85037</v>
      </c>
      <c r="DE45" s="28">
        <v>5509</v>
      </c>
      <c r="DF45" s="28">
        <v>0</v>
      </c>
      <c r="DG45" s="29" t="s">
        <v>45</v>
      </c>
      <c r="DH45" s="28">
        <v>0</v>
      </c>
      <c r="DI45" s="28">
        <v>31830</v>
      </c>
      <c r="DJ45" s="28">
        <v>520141</v>
      </c>
    </row>
    <row r="46" spans="1:114" ht="13.5" customHeight="1" x14ac:dyDescent="0.55000000000000004">
      <c r="A46" s="26" t="s">
        <v>42</v>
      </c>
      <c r="B46" s="27" t="s">
        <v>482</v>
      </c>
      <c r="C46" s="26" t="s">
        <v>483</v>
      </c>
      <c r="D46" s="28">
        <v>77058</v>
      </c>
      <c r="E46" s="28">
        <v>54110</v>
      </c>
      <c r="F46" s="28">
        <v>0</v>
      </c>
      <c r="G46" s="28">
        <v>0</v>
      </c>
      <c r="H46" s="28">
        <v>0</v>
      </c>
      <c r="I46" s="28">
        <v>0</v>
      </c>
      <c r="J46" s="28">
        <v>1163399</v>
      </c>
      <c r="K46" s="28">
        <v>54110</v>
      </c>
      <c r="L46" s="28">
        <v>22948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77058</v>
      </c>
      <c r="W46" s="28">
        <v>54110</v>
      </c>
      <c r="X46" s="28">
        <v>0</v>
      </c>
      <c r="Y46" s="28">
        <v>0</v>
      </c>
      <c r="Z46" s="28">
        <v>0</v>
      </c>
      <c r="AA46" s="28">
        <v>0</v>
      </c>
      <c r="AB46" s="28">
        <v>1163399</v>
      </c>
      <c r="AC46" s="28">
        <v>54110</v>
      </c>
      <c r="AD46" s="28">
        <v>22948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9" t="s">
        <v>45</v>
      </c>
      <c r="AM46" s="28">
        <v>1090278</v>
      </c>
      <c r="AN46" s="28">
        <v>34761</v>
      </c>
      <c r="AO46" s="28">
        <v>21634</v>
      </c>
      <c r="AP46" s="28">
        <v>0</v>
      </c>
      <c r="AQ46" s="28">
        <v>13127</v>
      </c>
      <c r="AR46" s="28">
        <v>0</v>
      </c>
      <c r="AS46" s="28">
        <v>238915</v>
      </c>
      <c r="AT46" s="28">
        <v>25334</v>
      </c>
      <c r="AU46" s="28">
        <v>213581</v>
      </c>
      <c r="AV46" s="28">
        <v>0</v>
      </c>
      <c r="AW46" s="28">
        <v>0</v>
      </c>
      <c r="AX46" s="28">
        <v>816602</v>
      </c>
      <c r="AY46" s="28">
        <v>251325</v>
      </c>
      <c r="AZ46" s="28">
        <v>562441</v>
      </c>
      <c r="BA46" s="28">
        <v>2836</v>
      </c>
      <c r="BB46" s="28">
        <v>0</v>
      </c>
      <c r="BC46" s="29" t="s">
        <v>45</v>
      </c>
      <c r="BD46" s="28">
        <v>0</v>
      </c>
      <c r="BE46" s="28">
        <v>150179</v>
      </c>
      <c r="BF46" s="28">
        <v>1240457</v>
      </c>
      <c r="BG46" s="28">
        <v>0</v>
      </c>
      <c r="BH46" s="28">
        <v>0</v>
      </c>
      <c r="BI46" s="28">
        <v>0</v>
      </c>
      <c r="BJ46" s="28">
        <v>0</v>
      </c>
      <c r="BK46" s="28">
        <v>0</v>
      </c>
      <c r="BL46" s="28">
        <v>0</v>
      </c>
      <c r="BM46" s="28">
        <v>0</v>
      </c>
      <c r="BN46" s="29" t="s">
        <v>45</v>
      </c>
      <c r="BO46" s="28">
        <v>0</v>
      </c>
      <c r="BP46" s="28">
        <v>0</v>
      </c>
      <c r="BQ46" s="28">
        <v>0</v>
      </c>
      <c r="BR46" s="28">
        <v>0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9" t="s">
        <v>45</v>
      </c>
      <c r="CF46" s="28">
        <v>0</v>
      </c>
      <c r="CG46" s="28">
        <v>0</v>
      </c>
      <c r="CH46" s="28">
        <v>0</v>
      </c>
      <c r="CI46" s="28">
        <v>0</v>
      </c>
      <c r="CJ46" s="28">
        <v>0</v>
      </c>
      <c r="CK46" s="28">
        <v>0</v>
      </c>
      <c r="CL46" s="28">
        <v>0</v>
      </c>
      <c r="CM46" s="28">
        <v>0</v>
      </c>
      <c r="CN46" s="28">
        <v>0</v>
      </c>
      <c r="CO46" s="28">
        <v>0</v>
      </c>
      <c r="CP46" s="29" t="s">
        <v>45</v>
      </c>
      <c r="CQ46" s="28">
        <v>1090278</v>
      </c>
      <c r="CR46" s="28">
        <v>34761</v>
      </c>
      <c r="CS46" s="28">
        <v>21634</v>
      </c>
      <c r="CT46" s="28">
        <v>0</v>
      </c>
      <c r="CU46" s="28">
        <v>13127</v>
      </c>
      <c r="CV46" s="28">
        <v>0</v>
      </c>
      <c r="CW46" s="28">
        <v>238915</v>
      </c>
      <c r="CX46" s="28">
        <v>25334</v>
      </c>
      <c r="CY46" s="28">
        <v>213581</v>
      </c>
      <c r="CZ46" s="28">
        <v>0</v>
      </c>
      <c r="DA46" s="28">
        <v>0</v>
      </c>
      <c r="DB46" s="28">
        <v>816602</v>
      </c>
      <c r="DC46" s="28">
        <v>251325</v>
      </c>
      <c r="DD46" s="28">
        <v>562441</v>
      </c>
      <c r="DE46" s="28">
        <v>2836</v>
      </c>
      <c r="DF46" s="28">
        <v>0</v>
      </c>
      <c r="DG46" s="29" t="s">
        <v>45</v>
      </c>
      <c r="DH46" s="28">
        <v>0</v>
      </c>
      <c r="DI46" s="28">
        <v>150179</v>
      </c>
      <c r="DJ46" s="28">
        <v>1240457</v>
      </c>
    </row>
    <row r="47" spans="1:114" ht="13.5" customHeight="1" x14ac:dyDescent="0.55000000000000004">
      <c r="A47" s="26" t="s">
        <v>42</v>
      </c>
      <c r="B47" s="27" t="s">
        <v>484</v>
      </c>
      <c r="C47" s="26" t="s">
        <v>485</v>
      </c>
      <c r="D47" s="28">
        <v>114458</v>
      </c>
      <c r="E47" s="28">
        <v>106479</v>
      </c>
      <c r="F47" s="28">
        <v>0</v>
      </c>
      <c r="G47" s="28">
        <v>0</v>
      </c>
      <c r="H47" s="28">
        <v>0</v>
      </c>
      <c r="I47" s="28">
        <v>93292</v>
      </c>
      <c r="J47" s="28">
        <v>704453</v>
      </c>
      <c r="K47" s="28">
        <v>13187</v>
      </c>
      <c r="L47" s="28">
        <v>7979</v>
      </c>
      <c r="M47" s="28">
        <v>26424</v>
      </c>
      <c r="N47" s="28">
        <v>22984</v>
      </c>
      <c r="O47" s="28">
        <v>0</v>
      </c>
      <c r="P47" s="28">
        <v>0</v>
      </c>
      <c r="Q47" s="28">
        <v>0</v>
      </c>
      <c r="R47" s="28">
        <v>22934</v>
      </c>
      <c r="S47" s="28">
        <v>115444</v>
      </c>
      <c r="T47" s="28">
        <v>50</v>
      </c>
      <c r="U47" s="28">
        <v>3440</v>
      </c>
      <c r="V47" s="28">
        <v>140882</v>
      </c>
      <c r="W47" s="28">
        <v>129463</v>
      </c>
      <c r="X47" s="28">
        <v>0</v>
      </c>
      <c r="Y47" s="28">
        <v>0</v>
      </c>
      <c r="Z47" s="28">
        <v>0</v>
      </c>
      <c r="AA47" s="28">
        <v>116226</v>
      </c>
      <c r="AB47" s="28">
        <v>819897</v>
      </c>
      <c r="AC47" s="28">
        <v>13237</v>
      </c>
      <c r="AD47" s="28">
        <v>11419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9" t="s">
        <v>45</v>
      </c>
      <c r="AM47" s="28">
        <v>542427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0</v>
      </c>
      <c r="AV47" s="28">
        <v>0</v>
      </c>
      <c r="AW47" s="28">
        <v>0</v>
      </c>
      <c r="AX47" s="28">
        <v>542427</v>
      </c>
      <c r="AY47" s="28">
        <v>241834</v>
      </c>
      <c r="AZ47" s="28">
        <v>163599</v>
      </c>
      <c r="BA47" s="28">
        <v>57831</v>
      </c>
      <c r="BB47" s="28">
        <v>79163</v>
      </c>
      <c r="BC47" s="29" t="s">
        <v>45</v>
      </c>
      <c r="BD47" s="28">
        <v>0</v>
      </c>
      <c r="BE47" s="28">
        <v>276484</v>
      </c>
      <c r="BF47" s="28">
        <v>818911</v>
      </c>
      <c r="BG47" s="28">
        <v>0</v>
      </c>
      <c r="BH47" s="28">
        <v>0</v>
      </c>
      <c r="BI47" s="28">
        <v>0</v>
      </c>
      <c r="BJ47" s="28">
        <v>0</v>
      </c>
      <c r="BK47" s="28">
        <v>0</v>
      </c>
      <c r="BL47" s="28">
        <v>0</v>
      </c>
      <c r="BM47" s="28">
        <v>0</v>
      </c>
      <c r="BN47" s="29" t="s">
        <v>45</v>
      </c>
      <c r="BO47" s="28">
        <v>124048</v>
      </c>
      <c r="BP47" s="28">
        <v>40411</v>
      </c>
      <c r="BQ47" s="28">
        <v>40411</v>
      </c>
      <c r="BR47" s="28">
        <v>0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83637</v>
      </c>
      <c r="CA47" s="28">
        <v>0</v>
      </c>
      <c r="CB47" s="28">
        <v>83637</v>
      </c>
      <c r="CC47" s="28">
        <v>0</v>
      </c>
      <c r="CD47" s="28">
        <v>0</v>
      </c>
      <c r="CE47" s="29" t="s">
        <v>45</v>
      </c>
      <c r="CF47" s="28">
        <v>0</v>
      </c>
      <c r="CG47" s="28">
        <v>17820</v>
      </c>
      <c r="CH47" s="28">
        <v>141868</v>
      </c>
      <c r="CI47" s="28">
        <v>0</v>
      </c>
      <c r="CJ47" s="28">
        <v>0</v>
      </c>
      <c r="CK47" s="28">
        <v>0</v>
      </c>
      <c r="CL47" s="28">
        <v>0</v>
      </c>
      <c r="CM47" s="28">
        <v>0</v>
      </c>
      <c r="CN47" s="28">
        <v>0</v>
      </c>
      <c r="CO47" s="28">
        <v>0</v>
      </c>
      <c r="CP47" s="29" t="s">
        <v>45</v>
      </c>
      <c r="CQ47" s="28">
        <v>666475</v>
      </c>
      <c r="CR47" s="28">
        <v>40411</v>
      </c>
      <c r="CS47" s="28">
        <v>40411</v>
      </c>
      <c r="CT47" s="28">
        <v>0</v>
      </c>
      <c r="CU47" s="28">
        <v>0</v>
      </c>
      <c r="CV47" s="28">
        <v>0</v>
      </c>
      <c r="CW47" s="28">
        <v>0</v>
      </c>
      <c r="CX47" s="28">
        <v>0</v>
      </c>
      <c r="CY47" s="28">
        <v>0</v>
      </c>
      <c r="CZ47" s="28">
        <v>0</v>
      </c>
      <c r="DA47" s="28">
        <v>0</v>
      </c>
      <c r="DB47" s="28">
        <v>626064</v>
      </c>
      <c r="DC47" s="28">
        <v>241834</v>
      </c>
      <c r="DD47" s="28">
        <v>247236</v>
      </c>
      <c r="DE47" s="28">
        <v>57831</v>
      </c>
      <c r="DF47" s="28">
        <v>79163</v>
      </c>
      <c r="DG47" s="29" t="s">
        <v>45</v>
      </c>
      <c r="DH47" s="28">
        <v>0</v>
      </c>
      <c r="DI47" s="28">
        <v>294304</v>
      </c>
      <c r="DJ47" s="28">
        <v>960779</v>
      </c>
    </row>
    <row r="48" spans="1:114" ht="13.5" customHeight="1" x14ac:dyDescent="0.55000000000000004">
      <c r="A48" s="26" t="s">
        <v>42</v>
      </c>
      <c r="B48" s="27" t="s">
        <v>486</v>
      </c>
      <c r="C48" s="26" t="s">
        <v>487</v>
      </c>
      <c r="D48" s="28">
        <v>10004</v>
      </c>
      <c r="E48" s="28">
        <v>10004</v>
      </c>
      <c r="F48" s="28">
        <v>0</v>
      </c>
      <c r="G48" s="28">
        <v>0</v>
      </c>
      <c r="H48" s="28">
        <v>0</v>
      </c>
      <c r="I48" s="28">
        <v>0</v>
      </c>
      <c r="J48" s="28">
        <v>161515</v>
      </c>
      <c r="K48" s="28">
        <v>10004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10004</v>
      </c>
      <c r="W48" s="28">
        <v>10004</v>
      </c>
      <c r="X48" s="28">
        <v>0</v>
      </c>
      <c r="Y48" s="28">
        <v>0</v>
      </c>
      <c r="Z48" s="28">
        <v>0</v>
      </c>
      <c r="AA48" s="28">
        <v>0</v>
      </c>
      <c r="AB48" s="28">
        <v>161515</v>
      </c>
      <c r="AC48" s="28">
        <v>10004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9" t="s">
        <v>45</v>
      </c>
      <c r="AM48" s="28">
        <v>167330</v>
      </c>
      <c r="AN48" s="28">
        <v>16715</v>
      </c>
      <c r="AO48" s="28">
        <v>16715</v>
      </c>
      <c r="AP48" s="28">
        <v>0</v>
      </c>
      <c r="AQ48" s="28">
        <v>0</v>
      </c>
      <c r="AR48" s="28">
        <v>0</v>
      </c>
      <c r="AS48" s="28">
        <v>114811</v>
      </c>
      <c r="AT48" s="28">
        <v>0</v>
      </c>
      <c r="AU48" s="28">
        <v>96271</v>
      </c>
      <c r="AV48" s="28">
        <v>18540</v>
      </c>
      <c r="AW48" s="28">
        <v>0</v>
      </c>
      <c r="AX48" s="28">
        <v>35804</v>
      </c>
      <c r="AY48" s="28">
        <v>0</v>
      </c>
      <c r="AZ48" s="28">
        <v>34253</v>
      </c>
      <c r="BA48" s="28">
        <v>1551</v>
      </c>
      <c r="BB48" s="28">
        <v>0</v>
      </c>
      <c r="BC48" s="29" t="s">
        <v>45</v>
      </c>
      <c r="BD48" s="28">
        <v>0</v>
      </c>
      <c r="BE48" s="28">
        <v>4189</v>
      </c>
      <c r="BF48" s="28">
        <v>171519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9" t="s">
        <v>45</v>
      </c>
      <c r="BO48" s="28">
        <v>0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>
        <v>0</v>
      </c>
      <c r="CC48" s="28">
        <v>0</v>
      </c>
      <c r="CD48" s="28">
        <v>0</v>
      </c>
      <c r="CE48" s="29" t="s">
        <v>45</v>
      </c>
      <c r="CF48" s="28">
        <v>0</v>
      </c>
      <c r="CG48" s="28">
        <v>0</v>
      </c>
      <c r="CH48" s="28">
        <v>0</v>
      </c>
      <c r="CI48" s="28">
        <v>0</v>
      </c>
      <c r="CJ48" s="28">
        <v>0</v>
      </c>
      <c r="CK48" s="28">
        <v>0</v>
      </c>
      <c r="CL48" s="28">
        <v>0</v>
      </c>
      <c r="CM48" s="28">
        <v>0</v>
      </c>
      <c r="CN48" s="28">
        <v>0</v>
      </c>
      <c r="CO48" s="28">
        <v>0</v>
      </c>
      <c r="CP48" s="29" t="s">
        <v>45</v>
      </c>
      <c r="CQ48" s="28">
        <v>167330</v>
      </c>
      <c r="CR48" s="28">
        <v>16715</v>
      </c>
      <c r="CS48" s="28">
        <v>16715</v>
      </c>
      <c r="CT48" s="28">
        <v>0</v>
      </c>
      <c r="CU48" s="28">
        <v>0</v>
      </c>
      <c r="CV48" s="28">
        <v>0</v>
      </c>
      <c r="CW48" s="28">
        <v>114811</v>
      </c>
      <c r="CX48" s="28">
        <v>0</v>
      </c>
      <c r="CY48" s="28">
        <v>96271</v>
      </c>
      <c r="CZ48" s="28">
        <v>18540</v>
      </c>
      <c r="DA48" s="28">
        <v>0</v>
      </c>
      <c r="DB48" s="28">
        <v>35804</v>
      </c>
      <c r="DC48" s="28">
        <v>0</v>
      </c>
      <c r="DD48" s="28">
        <v>34253</v>
      </c>
      <c r="DE48" s="28">
        <v>1551</v>
      </c>
      <c r="DF48" s="28">
        <v>0</v>
      </c>
      <c r="DG48" s="29" t="s">
        <v>45</v>
      </c>
      <c r="DH48" s="28">
        <v>0</v>
      </c>
      <c r="DI48" s="28">
        <v>4189</v>
      </c>
      <c r="DJ48" s="28">
        <v>171519</v>
      </c>
    </row>
    <row r="49" spans="1:114" ht="13.5" customHeight="1" x14ac:dyDescent="0.55000000000000004">
      <c r="A49" s="26" t="s">
        <v>42</v>
      </c>
      <c r="B49" s="27" t="s">
        <v>488</v>
      </c>
      <c r="C49" s="26" t="s">
        <v>489</v>
      </c>
      <c r="D49" s="28">
        <v>356982</v>
      </c>
      <c r="E49" s="28">
        <v>173146</v>
      </c>
      <c r="F49" s="28">
        <v>0</v>
      </c>
      <c r="G49" s="28">
        <v>0</v>
      </c>
      <c r="H49" s="28">
        <v>0</v>
      </c>
      <c r="I49" s="28">
        <v>173146</v>
      </c>
      <c r="J49" s="28">
        <v>703823</v>
      </c>
      <c r="K49" s="28">
        <v>0</v>
      </c>
      <c r="L49" s="28">
        <v>183836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356982</v>
      </c>
      <c r="W49" s="28">
        <v>173146</v>
      </c>
      <c r="X49" s="28">
        <v>0</v>
      </c>
      <c r="Y49" s="28">
        <v>0</v>
      </c>
      <c r="Z49" s="28">
        <v>0</v>
      </c>
      <c r="AA49" s="28">
        <v>173146</v>
      </c>
      <c r="AB49" s="28">
        <v>703823</v>
      </c>
      <c r="AC49" s="28">
        <v>0</v>
      </c>
      <c r="AD49" s="28">
        <v>183836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9" t="s">
        <v>45</v>
      </c>
      <c r="AM49" s="28">
        <v>1035693</v>
      </c>
      <c r="AN49" s="28">
        <v>35386</v>
      </c>
      <c r="AO49" s="28">
        <v>35386</v>
      </c>
      <c r="AP49" s="28">
        <v>0</v>
      </c>
      <c r="AQ49" s="28">
        <v>0</v>
      </c>
      <c r="AR49" s="28">
        <v>0</v>
      </c>
      <c r="AS49" s="28">
        <v>58073</v>
      </c>
      <c r="AT49" s="28">
        <v>0</v>
      </c>
      <c r="AU49" s="28">
        <v>58073</v>
      </c>
      <c r="AV49" s="28">
        <v>0</v>
      </c>
      <c r="AW49" s="28">
        <v>0</v>
      </c>
      <c r="AX49" s="28">
        <v>942234</v>
      </c>
      <c r="AY49" s="28">
        <v>0</v>
      </c>
      <c r="AZ49" s="28">
        <v>942234</v>
      </c>
      <c r="BA49" s="28">
        <v>0</v>
      </c>
      <c r="BB49" s="28">
        <v>0</v>
      </c>
      <c r="BC49" s="29" t="s">
        <v>45</v>
      </c>
      <c r="BD49" s="28">
        <v>0</v>
      </c>
      <c r="BE49" s="28">
        <v>25112</v>
      </c>
      <c r="BF49" s="28">
        <v>1060805</v>
      </c>
      <c r="BG49" s="28">
        <v>0</v>
      </c>
      <c r="BH49" s="28">
        <v>0</v>
      </c>
      <c r="BI49" s="28">
        <v>0</v>
      </c>
      <c r="BJ49" s="28">
        <v>0</v>
      </c>
      <c r="BK49" s="28">
        <v>0</v>
      </c>
      <c r="BL49" s="28">
        <v>0</v>
      </c>
      <c r="BM49" s="28">
        <v>0</v>
      </c>
      <c r="BN49" s="29" t="s">
        <v>45</v>
      </c>
      <c r="BO49" s="28">
        <v>0</v>
      </c>
      <c r="BP49" s="28">
        <v>0</v>
      </c>
      <c r="BQ49" s="28">
        <v>0</v>
      </c>
      <c r="BR49" s="28">
        <v>0</v>
      </c>
      <c r="BS49" s="28">
        <v>0</v>
      </c>
      <c r="BT49" s="28">
        <v>0</v>
      </c>
      <c r="BU49" s="28">
        <v>0</v>
      </c>
      <c r="BV49" s="28">
        <v>0</v>
      </c>
      <c r="BW49" s="28">
        <v>0</v>
      </c>
      <c r="BX49" s="28">
        <v>0</v>
      </c>
      <c r="BY49" s="28">
        <v>0</v>
      </c>
      <c r="BZ49" s="28">
        <v>0</v>
      </c>
      <c r="CA49" s="28">
        <v>0</v>
      </c>
      <c r="CB49" s="28">
        <v>0</v>
      </c>
      <c r="CC49" s="28">
        <v>0</v>
      </c>
      <c r="CD49" s="28">
        <v>0</v>
      </c>
      <c r="CE49" s="29" t="s">
        <v>45</v>
      </c>
      <c r="CF49" s="28">
        <v>0</v>
      </c>
      <c r="CG49" s="28">
        <v>0</v>
      </c>
      <c r="CH49" s="28">
        <v>0</v>
      </c>
      <c r="CI49" s="28">
        <v>0</v>
      </c>
      <c r="CJ49" s="28">
        <v>0</v>
      </c>
      <c r="CK49" s="28">
        <v>0</v>
      </c>
      <c r="CL49" s="28">
        <v>0</v>
      </c>
      <c r="CM49" s="28">
        <v>0</v>
      </c>
      <c r="CN49" s="28">
        <v>0</v>
      </c>
      <c r="CO49" s="28">
        <v>0</v>
      </c>
      <c r="CP49" s="29" t="s">
        <v>45</v>
      </c>
      <c r="CQ49" s="28">
        <v>1035693</v>
      </c>
      <c r="CR49" s="28">
        <v>35386</v>
      </c>
      <c r="CS49" s="28">
        <v>35386</v>
      </c>
      <c r="CT49" s="28">
        <v>0</v>
      </c>
      <c r="CU49" s="28">
        <v>0</v>
      </c>
      <c r="CV49" s="28">
        <v>0</v>
      </c>
      <c r="CW49" s="28">
        <v>58073</v>
      </c>
      <c r="CX49" s="28">
        <v>0</v>
      </c>
      <c r="CY49" s="28">
        <v>58073</v>
      </c>
      <c r="CZ49" s="28">
        <v>0</v>
      </c>
      <c r="DA49" s="28">
        <v>0</v>
      </c>
      <c r="DB49" s="28">
        <v>942234</v>
      </c>
      <c r="DC49" s="28">
        <v>0</v>
      </c>
      <c r="DD49" s="28">
        <v>942234</v>
      </c>
      <c r="DE49" s="28">
        <v>0</v>
      </c>
      <c r="DF49" s="28">
        <v>0</v>
      </c>
      <c r="DG49" s="29" t="s">
        <v>45</v>
      </c>
      <c r="DH49" s="28">
        <v>0</v>
      </c>
      <c r="DI49" s="28">
        <v>25112</v>
      </c>
      <c r="DJ49" s="28">
        <v>1060805</v>
      </c>
    </row>
    <row r="50" spans="1:114" ht="13.5" customHeight="1" x14ac:dyDescent="0.55000000000000004">
      <c r="A50" s="26" t="s">
        <v>42</v>
      </c>
      <c r="B50" s="27" t="s">
        <v>490</v>
      </c>
      <c r="C50" s="26" t="s">
        <v>491</v>
      </c>
      <c r="D50" s="28">
        <v>626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541621</v>
      </c>
      <c r="K50" s="28">
        <v>0</v>
      </c>
      <c r="L50" s="28">
        <v>626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626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541621</v>
      </c>
      <c r="AC50" s="28">
        <v>0</v>
      </c>
      <c r="AD50" s="28">
        <v>626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9" t="s">
        <v>45</v>
      </c>
      <c r="AM50" s="28">
        <v>339722</v>
      </c>
      <c r="AN50" s="28">
        <v>10630</v>
      </c>
      <c r="AO50" s="28">
        <v>10630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0</v>
      </c>
      <c r="AW50" s="28">
        <v>0</v>
      </c>
      <c r="AX50" s="28">
        <v>329092</v>
      </c>
      <c r="AY50" s="28">
        <v>0</v>
      </c>
      <c r="AZ50" s="28">
        <v>282017</v>
      </c>
      <c r="BA50" s="28">
        <v>45997</v>
      </c>
      <c r="BB50" s="28">
        <v>1078</v>
      </c>
      <c r="BC50" s="29" t="s">
        <v>45</v>
      </c>
      <c r="BD50" s="28">
        <v>0</v>
      </c>
      <c r="BE50" s="28">
        <v>202525</v>
      </c>
      <c r="BF50" s="28">
        <v>542247</v>
      </c>
      <c r="BG50" s="28">
        <v>0</v>
      </c>
      <c r="BH50" s="28">
        <v>0</v>
      </c>
      <c r="BI50" s="28">
        <v>0</v>
      </c>
      <c r="BJ50" s="28">
        <v>0</v>
      </c>
      <c r="BK50" s="28">
        <v>0</v>
      </c>
      <c r="BL50" s="28">
        <v>0</v>
      </c>
      <c r="BM50" s="28">
        <v>0</v>
      </c>
      <c r="BN50" s="29" t="s">
        <v>45</v>
      </c>
      <c r="BO50" s="28">
        <v>0</v>
      </c>
      <c r="BP50" s="28">
        <v>0</v>
      </c>
      <c r="BQ50" s="28">
        <v>0</v>
      </c>
      <c r="BR50" s="28">
        <v>0</v>
      </c>
      <c r="BS50" s="28">
        <v>0</v>
      </c>
      <c r="BT50" s="28">
        <v>0</v>
      </c>
      <c r="BU50" s="28">
        <v>0</v>
      </c>
      <c r="BV50" s="28">
        <v>0</v>
      </c>
      <c r="BW50" s="28">
        <v>0</v>
      </c>
      <c r="BX50" s="28">
        <v>0</v>
      </c>
      <c r="BY50" s="28">
        <v>0</v>
      </c>
      <c r="BZ50" s="28">
        <v>0</v>
      </c>
      <c r="CA50" s="28">
        <v>0</v>
      </c>
      <c r="CB50" s="28">
        <v>0</v>
      </c>
      <c r="CC50" s="28">
        <v>0</v>
      </c>
      <c r="CD50" s="28">
        <v>0</v>
      </c>
      <c r="CE50" s="29" t="s">
        <v>45</v>
      </c>
      <c r="CF50" s="28">
        <v>0</v>
      </c>
      <c r="CG50" s="28">
        <v>0</v>
      </c>
      <c r="CH50" s="28">
        <v>0</v>
      </c>
      <c r="CI50" s="28">
        <v>0</v>
      </c>
      <c r="CJ50" s="28">
        <v>0</v>
      </c>
      <c r="CK50" s="28">
        <v>0</v>
      </c>
      <c r="CL50" s="28">
        <v>0</v>
      </c>
      <c r="CM50" s="28">
        <v>0</v>
      </c>
      <c r="CN50" s="28">
        <v>0</v>
      </c>
      <c r="CO50" s="28">
        <v>0</v>
      </c>
      <c r="CP50" s="29" t="s">
        <v>45</v>
      </c>
      <c r="CQ50" s="28">
        <v>339722</v>
      </c>
      <c r="CR50" s="28">
        <v>10630</v>
      </c>
      <c r="CS50" s="28">
        <v>10630</v>
      </c>
      <c r="CT50" s="28">
        <v>0</v>
      </c>
      <c r="CU50" s="28">
        <v>0</v>
      </c>
      <c r="CV50" s="28">
        <v>0</v>
      </c>
      <c r="CW50" s="28">
        <v>0</v>
      </c>
      <c r="CX50" s="28">
        <v>0</v>
      </c>
      <c r="CY50" s="28">
        <v>0</v>
      </c>
      <c r="CZ50" s="28">
        <v>0</v>
      </c>
      <c r="DA50" s="28">
        <v>0</v>
      </c>
      <c r="DB50" s="28">
        <v>329092</v>
      </c>
      <c r="DC50" s="28">
        <v>0</v>
      </c>
      <c r="DD50" s="28">
        <v>282017</v>
      </c>
      <c r="DE50" s="28">
        <v>45997</v>
      </c>
      <c r="DF50" s="28">
        <v>1078</v>
      </c>
      <c r="DG50" s="29" t="s">
        <v>45</v>
      </c>
      <c r="DH50" s="28">
        <v>0</v>
      </c>
      <c r="DI50" s="28">
        <v>202525</v>
      </c>
      <c r="DJ50" s="28">
        <v>542247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&amp;L廃棄物処理事業経費（一部事務組合・広域連合の合計）（令和2年度実績）</oddHeader>
  </headerFooter>
  <colBreaks count="5" manualBreakCount="5">
    <brk id="21" min="1" max="13" man="1"/>
    <brk id="30" min="1" max="13" man="1"/>
    <brk id="38" min="1" max="13" man="1"/>
    <brk id="66" min="1" max="13" man="1"/>
    <brk id="94" min="1" max="1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4DBB4-F130-4762-8C79-32EE6CA2CD30}">
  <dimension ref="A1:AD229"/>
  <sheetViews>
    <sheetView zoomScaleNormal="100" workbookViewId="0">
      <pane xSplit="3" ySplit="6" topLeftCell="D7" activePane="bottomRight" state="frozen"/>
      <selection activeCell="G23" sqref="G23"/>
      <selection pane="topRight" activeCell="G23" sqref="G23"/>
      <selection pane="bottomLeft" activeCell="G23" sqref="G23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26.75" style="11" customWidth="1"/>
    <col min="4" max="30" width="14.75" style="19" customWidth="1"/>
    <col min="31" max="16384" width="9" style="11"/>
  </cols>
  <sheetData>
    <row r="1" spans="1:30" s="2" customFormat="1" ht="16.5" x14ac:dyDescent="0.55000000000000004">
      <c r="A1" s="1" t="s">
        <v>495</v>
      </c>
      <c r="B1" s="5"/>
    </row>
    <row r="2" spans="1:30" ht="13.5" customHeight="1" x14ac:dyDescent="0.55000000000000004">
      <c r="A2" s="7" t="s">
        <v>0</v>
      </c>
      <c r="B2" s="8" t="s">
        <v>1</v>
      </c>
      <c r="C2" s="14" t="s">
        <v>493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4</v>
      </c>
      <c r="N2" s="9" t="s">
        <v>4</v>
      </c>
      <c r="O2" s="9" t="s">
        <v>4</v>
      </c>
      <c r="P2" s="9" t="s">
        <v>4</v>
      </c>
      <c r="Q2" s="9" t="s">
        <v>4</v>
      </c>
      <c r="R2" s="9" t="s">
        <v>4</v>
      </c>
      <c r="S2" s="9" t="s">
        <v>4</v>
      </c>
      <c r="T2" s="9" t="s">
        <v>4</v>
      </c>
      <c r="U2" s="9" t="s">
        <v>4</v>
      </c>
      <c r="V2" s="9" t="s">
        <v>5</v>
      </c>
      <c r="W2" s="9" t="s">
        <v>5</v>
      </c>
      <c r="X2" s="9" t="s">
        <v>5</v>
      </c>
      <c r="Y2" s="9" t="s">
        <v>5</v>
      </c>
      <c r="Z2" s="9" t="s">
        <v>5</v>
      </c>
      <c r="AA2" s="9" t="s">
        <v>5</v>
      </c>
      <c r="AB2" s="9" t="s">
        <v>5</v>
      </c>
      <c r="AC2" s="9" t="s">
        <v>5</v>
      </c>
      <c r="AD2" s="9" t="s">
        <v>5</v>
      </c>
    </row>
    <row r="3" spans="1:30" ht="13.5" customHeight="1" x14ac:dyDescent="0.55000000000000004">
      <c r="A3" s="7"/>
      <c r="B3" s="8"/>
      <c r="C3" s="8"/>
      <c r="D3" s="9" t="s">
        <v>10</v>
      </c>
      <c r="E3" s="9" t="s">
        <v>10</v>
      </c>
      <c r="F3" s="9" t="s">
        <v>10</v>
      </c>
      <c r="G3" s="9" t="s">
        <v>10</v>
      </c>
      <c r="H3" s="9" t="s">
        <v>10</v>
      </c>
      <c r="I3" s="9" t="s">
        <v>10</v>
      </c>
      <c r="J3" s="9" t="s">
        <v>10</v>
      </c>
      <c r="K3" s="9" t="s">
        <v>10</v>
      </c>
      <c r="L3" s="9" t="s">
        <v>10</v>
      </c>
      <c r="M3" s="9" t="s">
        <v>10</v>
      </c>
      <c r="N3" s="9" t="s">
        <v>10</v>
      </c>
      <c r="O3" s="9" t="s">
        <v>10</v>
      </c>
      <c r="P3" s="9" t="s">
        <v>10</v>
      </c>
      <c r="Q3" s="9" t="s">
        <v>10</v>
      </c>
      <c r="R3" s="9" t="s">
        <v>10</v>
      </c>
      <c r="S3" s="9" t="s">
        <v>10</v>
      </c>
      <c r="T3" s="9" t="s">
        <v>10</v>
      </c>
      <c r="U3" s="9" t="s">
        <v>10</v>
      </c>
      <c r="V3" s="9" t="s">
        <v>10</v>
      </c>
      <c r="W3" s="9" t="s">
        <v>10</v>
      </c>
      <c r="X3" s="9" t="s">
        <v>10</v>
      </c>
      <c r="Y3" s="9" t="s">
        <v>10</v>
      </c>
      <c r="Z3" s="9" t="s">
        <v>10</v>
      </c>
      <c r="AA3" s="9" t="s">
        <v>10</v>
      </c>
      <c r="AB3" s="9" t="s">
        <v>10</v>
      </c>
      <c r="AC3" s="9" t="s">
        <v>10</v>
      </c>
      <c r="AD3" s="9" t="s">
        <v>10</v>
      </c>
    </row>
    <row r="4" spans="1:30" ht="18.75" customHeight="1" x14ac:dyDescent="0.55000000000000004">
      <c r="A4" s="7"/>
      <c r="B4" s="8"/>
      <c r="C4" s="8"/>
      <c r="D4" s="12"/>
      <c r="E4" s="9" t="s">
        <v>494</v>
      </c>
      <c r="F4" s="9" t="s">
        <v>494</v>
      </c>
      <c r="G4" s="9" t="s">
        <v>494</v>
      </c>
      <c r="H4" s="9" t="s">
        <v>494</v>
      </c>
      <c r="I4" s="9" t="s">
        <v>494</v>
      </c>
      <c r="J4" s="9" t="s">
        <v>494</v>
      </c>
      <c r="K4" s="9" t="s">
        <v>494</v>
      </c>
      <c r="L4" s="14" t="s">
        <v>16</v>
      </c>
      <c r="M4" s="12"/>
      <c r="N4" s="9" t="s">
        <v>494</v>
      </c>
      <c r="O4" s="9" t="s">
        <v>494</v>
      </c>
      <c r="P4" s="9" t="s">
        <v>494</v>
      </c>
      <c r="Q4" s="9" t="s">
        <v>494</v>
      </c>
      <c r="R4" s="9" t="s">
        <v>494</v>
      </c>
      <c r="S4" s="9" t="s">
        <v>494</v>
      </c>
      <c r="T4" s="9" t="s">
        <v>494</v>
      </c>
      <c r="U4" s="14" t="s">
        <v>16</v>
      </c>
      <c r="V4" s="12"/>
      <c r="W4" s="9" t="s">
        <v>494</v>
      </c>
      <c r="X4" s="9" t="s">
        <v>494</v>
      </c>
      <c r="Y4" s="9" t="s">
        <v>494</v>
      </c>
      <c r="Z4" s="9" t="s">
        <v>494</v>
      </c>
      <c r="AA4" s="9" t="s">
        <v>494</v>
      </c>
      <c r="AB4" s="9" t="s">
        <v>494</v>
      </c>
      <c r="AC4" s="9" t="s">
        <v>494</v>
      </c>
      <c r="AD4" s="14" t="s">
        <v>16</v>
      </c>
    </row>
    <row r="5" spans="1:30" ht="22.5" customHeight="1" x14ac:dyDescent="0.55000000000000004">
      <c r="A5" s="7"/>
      <c r="B5" s="8"/>
      <c r="C5" s="8"/>
      <c r="D5" s="12"/>
      <c r="E5" s="12" t="s">
        <v>5</v>
      </c>
      <c r="F5" s="14" t="s">
        <v>26</v>
      </c>
      <c r="G5" s="14" t="s">
        <v>27</v>
      </c>
      <c r="H5" s="14" t="s">
        <v>28</v>
      </c>
      <c r="I5" s="14" t="s">
        <v>29</v>
      </c>
      <c r="J5" s="14" t="s">
        <v>30</v>
      </c>
      <c r="K5" s="14" t="s">
        <v>13</v>
      </c>
      <c r="L5" s="8"/>
      <c r="M5" s="12"/>
      <c r="N5" s="12" t="s">
        <v>5</v>
      </c>
      <c r="O5" s="14" t="s">
        <v>26</v>
      </c>
      <c r="P5" s="14" t="s">
        <v>27</v>
      </c>
      <c r="Q5" s="14" t="s">
        <v>28</v>
      </c>
      <c r="R5" s="14" t="s">
        <v>29</v>
      </c>
      <c r="S5" s="14" t="s">
        <v>30</v>
      </c>
      <c r="T5" s="14" t="s">
        <v>13</v>
      </c>
      <c r="U5" s="8"/>
      <c r="V5" s="12"/>
      <c r="W5" s="12" t="s">
        <v>5</v>
      </c>
      <c r="X5" s="14" t="s">
        <v>26</v>
      </c>
      <c r="Y5" s="14" t="s">
        <v>27</v>
      </c>
      <c r="Z5" s="14" t="s">
        <v>28</v>
      </c>
      <c r="AA5" s="14" t="s">
        <v>29</v>
      </c>
      <c r="AB5" s="14" t="s">
        <v>30</v>
      </c>
      <c r="AC5" s="14" t="s">
        <v>13</v>
      </c>
      <c r="AD5" s="8"/>
    </row>
    <row r="6" spans="1:30" s="17" customFormat="1" ht="13.5" customHeight="1" x14ac:dyDescent="0.55000000000000004">
      <c r="A6" s="7"/>
      <c r="B6" s="8"/>
      <c r="C6" s="8"/>
      <c r="D6" s="12" t="s">
        <v>41</v>
      </c>
      <c r="E6" s="12" t="s">
        <v>41</v>
      </c>
      <c r="F6" s="12" t="s">
        <v>41</v>
      </c>
      <c r="G6" s="12" t="s">
        <v>41</v>
      </c>
      <c r="H6" s="12" t="s">
        <v>41</v>
      </c>
      <c r="I6" s="12" t="s">
        <v>41</v>
      </c>
      <c r="J6" s="12" t="s">
        <v>41</v>
      </c>
      <c r="K6" s="12" t="s">
        <v>41</v>
      </c>
      <c r="L6" s="12" t="s">
        <v>41</v>
      </c>
      <c r="M6" s="12" t="s">
        <v>41</v>
      </c>
      <c r="N6" s="12" t="s">
        <v>41</v>
      </c>
      <c r="O6" s="12" t="s">
        <v>41</v>
      </c>
      <c r="P6" s="12" t="s">
        <v>41</v>
      </c>
      <c r="Q6" s="12" t="s">
        <v>41</v>
      </c>
      <c r="R6" s="12" t="s">
        <v>41</v>
      </c>
      <c r="S6" s="12" t="s">
        <v>41</v>
      </c>
      <c r="T6" s="12" t="s">
        <v>41</v>
      </c>
      <c r="U6" s="12" t="s">
        <v>41</v>
      </c>
      <c r="V6" s="12" t="s">
        <v>41</v>
      </c>
      <c r="W6" s="12" t="s">
        <v>41</v>
      </c>
      <c r="X6" s="12" t="s">
        <v>41</v>
      </c>
      <c r="Y6" s="12" t="s">
        <v>41</v>
      </c>
      <c r="Z6" s="12" t="s">
        <v>41</v>
      </c>
      <c r="AA6" s="12" t="s">
        <v>41</v>
      </c>
      <c r="AB6" s="12" t="s">
        <v>41</v>
      </c>
      <c r="AC6" s="12" t="s">
        <v>41</v>
      </c>
      <c r="AD6" s="12" t="s">
        <v>41</v>
      </c>
    </row>
    <row r="7" spans="1:30" ht="13.5" customHeight="1" x14ac:dyDescent="0.55000000000000004">
      <c r="A7" s="21" t="s">
        <v>42</v>
      </c>
      <c r="B7" s="31" t="s">
        <v>43</v>
      </c>
      <c r="C7" s="21" t="s">
        <v>44</v>
      </c>
      <c r="D7" s="23">
        <v>134938917</v>
      </c>
      <c r="E7" s="23">
        <v>59731742</v>
      </c>
      <c r="F7" s="23">
        <v>7004275</v>
      </c>
      <c r="G7" s="23">
        <v>64198</v>
      </c>
      <c r="H7" s="23">
        <v>20954594</v>
      </c>
      <c r="I7" s="23">
        <v>18532762</v>
      </c>
      <c r="J7" s="23">
        <v>23296899</v>
      </c>
      <c r="K7" s="23">
        <v>13175913</v>
      </c>
      <c r="L7" s="23">
        <v>75207175</v>
      </c>
      <c r="M7" s="23">
        <v>8840914</v>
      </c>
      <c r="N7" s="23">
        <v>2797968</v>
      </c>
      <c r="O7" s="23">
        <v>24030</v>
      </c>
      <c r="P7" s="23">
        <v>689</v>
      </c>
      <c r="Q7" s="23">
        <v>168828</v>
      </c>
      <c r="R7" s="23">
        <v>2139323</v>
      </c>
      <c r="S7" s="23">
        <v>2561951</v>
      </c>
      <c r="T7" s="23">
        <v>465098</v>
      </c>
      <c r="U7" s="23">
        <v>6042946</v>
      </c>
      <c r="V7" s="23">
        <v>143779831</v>
      </c>
      <c r="W7" s="23">
        <v>62529710</v>
      </c>
      <c r="X7" s="23">
        <v>7028305</v>
      </c>
      <c r="Y7" s="23">
        <v>64887</v>
      </c>
      <c r="Z7" s="23">
        <v>21123422</v>
      </c>
      <c r="AA7" s="23">
        <v>20672085</v>
      </c>
      <c r="AB7" s="23">
        <v>25858850</v>
      </c>
      <c r="AC7" s="23">
        <v>13641011</v>
      </c>
      <c r="AD7" s="23">
        <v>81250121</v>
      </c>
    </row>
    <row r="8" spans="1:30" ht="13.5" customHeight="1" x14ac:dyDescent="0.55000000000000004">
      <c r="A8" s="26" t="s">
        <v>42</v>
      </c>
      <c r="B8" s="27" t="s">
        <v>46</v>
      </c>
      <c r="C8" s="26" t="s">
        <v>47</v>
      </c>
      <c r="D8" s="28">
        <v>46218761</v>
      </c>
      <c r="E8" s="28">
        <v>30227800</v>
      </c>
      <c r="F8" s="28">
        <v>4714810</v>
      </c>
      <c r="G8" s="28">
        <v>198</v>
      </c>
      <c r="H8" s="28">
        <v>15099000</v>
      </c>
      <c r="I8" s="28">
        <v>7436621</v>
      </c>
      <c r="J8" s="28"/>
      <c r="K8" s="28">
        <v>2977171</v>
      </c>
      <c r="L8" s="28">
        <v>15990961</v>
      </c>
      <c r="M8" s="28">
        <v>475719</v>
      </c>
      <c r="N8" s="28">
        <v>312457</v>
      </c>
      <c r="O8" s="28">
        <v>599</v>
      </c>
      <c r="P8" s="28">
        <v>0</v>
      </c>
      <c r="Q8" s="28">
        <v>0</v>
      </c>
      <c r="R8" s="28">
        <v>241532</v>
      </c>
      <c r="S8" s="28"/>
      <c r="T8" s="28">
        <v>70326</v>
      </c>
      <c r="U8" s="28">
        <v>163262</v>
      </c>
      <c r="V8" s="28">
        <v>46694480</v>
      </c>
      <c r="W8" s="28">
        <v>30540257</v>
      </c>
      <c r="X8" s="28">
        <v>4715409</v>
      </c>
      <c r="Y8" s="28">
        <v>198</v>
      </c>
      <c r="Z8" s="28">
        <v>15099000</v>
      </c>
      <c r="AA8" s="28">
        <v>7678153</v>
      </c>
      <c r="AB8" s="28">
        <v>0</v>
      </c>
      <c r="AC8" s="28">
        <v>3047497</v>
      </c>
      <c r="AD8" s="28">
        <v>16154223</v>
      </c>
    </row>
    <row r="9" spans="1:30" ht="13.5" customHeight="1" x14ac:dyDescent="0.55000000000000004">
      <c r="A9" s="26" t="s">
        <v>42</v>
      </c>
      <c r="B9" s="27" t="s">
        <v>48</v>
      </c>
      <c r="C9" s="26" t="s">
        <v>49</v>
      </c>
      <c r="D9" s="28">
        <v>3077518</v>
      </c>
      <c r="E9" s="28">
        <v>1098913</v>
      </c>
      <c r="F9" s="28">
        <v>0</v>
      </c>
      <c r="G9" s="28">
        <v>0</v>
      </c>
      <c r="H9" s="28">
        <v>0</v>
      </c>
      <c r="I9" s="28">
        <v>885141</v>
      </c>
      <c r="J9" s="28"/>
      <c r="K9" s="28">
        <v>213772</v>
      </c>
      <c r="L9" s="28">
        <v>1978605</v>
      </c>
      <c r="M9" s="28">
        <v>567442</v>
      </c>
      <c r="N9" s="28">
        <v>109919</v>
      </c>
      <c r="O9" s="28">
        <v>0</v>
      </c>
      <c r="P9" s="28">
        <v>0</v>
      </c>
      <c r="Q9" s="28">
        <v>0</v>
      </c>
      <c r="R9" s="28">
        <v>109919</v>
      </c>
      <c r="S9" s="28"/>
      <c r="T9" s="28">
        <v>0</v>
      </c>
      <c r="U9" s="28">
        <v>457523</v>
      </c>
      <c r="V9" s="28">
        <v>3644960</v>
      </c>
      <c r="W9" s="28">
        <v>1208832</v>
      </c>
      <c r="X9" s="28">
        <v>0</v>
      </c>
      <c r="Y9" s="28">
        <v>0</v>
      </c>
      <c r="Z9" s="28">
        <v>0</v>
      </c>
      <c r="AA9" s="28">
        <v>995060</v>
      </c>
      <c r="AB9" s="28">
        <v>0</v>
      </c>
      <c r="AC9" s="28">
        <v>213772</v>
      </c>
      <c r="AD9" s="28">
        <v>2436128</v>
      </c>
    </row>
    <row r="10" spans="1:30" ht="13.5" customHeight="1" x14ac:dyDescent="0.55000000000000004">
      <c r="A10" s="26" t="s">
        <v>42</v>
      </c>
      <c r="B10" s="27" t="s">
        <v>50</v>
      </c>
      <c r="C10" s="26" t="s">
        <v>51</v>
      </c>
      <c r="D10" s="28">
        <v>3297863</v>
      </c>
      <c r="E10" s="28">
        <v>999460</v>
      </c>
      <c r="F10" s="28">
        <v>0</v>
      </c>
      <c r="G10" s="28">
        <v>6019</v>
      </c>
      <c r="H10" s="28">
        <v>706000</v>
      </c>
      <c r="I10" s="28">
        <v>195147</v>
      </c>
      <c r="J10" s="28"/>
      <c r="K10" s="28">
        <v>92294</v>
      </c>
      <c r="L10" s="28">
        <v>2298403</v>
      </c>
      <c r="M10" s="28">
        <v>118901</v>
      </c>
      <c r="N10" s="28">
        <v>28306</v>
      </c>
      <c r="O10" s="28">
        <v>0</v>
      </c>
      <c r="P10" s="28">
        <v>0</v>
      </c>
      <c r="Q10" s="28">
        <v>0</v>
      </c>
      <c r="R10" s="28">
        <v>28152</v>
      </c>
      <c r="S10" s="28"/>
      <c r="T10" s="28">
        <v>154</v>
      </c>
      <c r="U10" s="28">
        <v>90595</v>
      </c>
      <c r="V10" s="28">
        <v>3416764</v>
      </c>
      <c r="W10" s="28">
        <v>1027766</v>
      </c>
      <c r="X10" s="28">
        <v>0</v>
      </c>
      <c r="Y10" s="28">
        <v>6019</v>
      </c>
      <c r="Z10" s="28">
        <v>706000</v>
      </c>
      <c r="AA10" s="28">
        <v>223299</v>
      </c>
      <c r="AB10" s="28">
        <v>0</v>
      </c>
      <c r="AC10" s="28">
        <v>92448</v>
      </c>
      <c r="AD10" s="28">
        <v>2388998</v>
      </c>
    </row>
    <row r="11" spans="1:30" ht="13.5" customHeight="1" x14ac:dyDescent="0.55000000000000004">
      <c r="A11" s="26" t="s">
        <v>42</v>
      </c>
      <c r="B11" s="27" t="s">
        <v>52</v>
      </c>
      <c r="C11" s="26" t="s">
        <v>53</v>
      </c>
      <c r="D11" s="28">
        <v>6847587</v>
      </c>
      <c r="E11" s="28">
        <v>3789079</v>
      </c>
      <c r="F11" s="28">
        <v>746033</v>
      </c>
      <c r="G11" s="28">
        <v>5440</v>
      </c>
      <c r="H11" s="28">
        <v>1814300</v>
      </c>
      <c r="I11" s="28">
        <v>865581</v>
      </c>
      <c r="J11" s="28"/>
      <c r="K11" s="28">
        <v>357725</v>
      </c>
      <c r="L11" s="28">
        <v>3058508</v>
      </c>
      <c r="M11" s="28">
        <v>378493</v>
      </c>
      <c r="N11" s="28">
        <v>153151</v>
      </c>
      <c r="O11" s="28">
        <v>1700</v>
      </c>
      <c r="P11" s="28">
        <v>0</v>
      </c>
      <c r="Q11" s="28">
        <v>0</v>
      </c>
      <c r="R11" s="28">
        <v>71123</v>
      </c>
      <c r="S11" s="28"/>
      <c r="T11" s="28">
        <v>80328</v>
      </c>
      <c r="U11" s="28">
        <v>225342</v>
      </c>
      <c r="V11" s="28">
        <v>7226080</v>
      </c>
      <c r="W11" s="28">
        <v>3942230</v>
      </c>
      <c r="X11" s="28">
        <v>747733</v>
      </c>
      <c r="Y11" s="28">
        <v>5440</v>
      </c>
      <c r="Z11" s="28">
        <v>1814300</v>
      </c>
      <c r="AA11" s="28">
        <v>936704</v>
      </c>
      <c r="AB11" s="28">
        <v>0</v>
      </c>
      <c r="AC11" s="28">
        <v>438053</v>
      </c>
      <c r="AD11" s="28">
        <v>3283850</v>
      </c>
    </row>
    <row r="12" spans="1:30" ht="13.5" customHeight="1" x14ac:dyDescent="0.55000000000000004">
      <c r="A12" s="26" t="s">
        <v>42</v>
      </c>
      <c r="B12" s="27" t="s">
        <v>54</v>
      </c>
      <c r="C12" s="26" t="s">
        <v>55</v>
      </c>
      <c r="D12" s="28">
        <v>4139326</v>
      </c>
      <c r="E12" s="28">
        <v>250873</v>
      </c>
      <c r="F12" s="28">
        <v>0</v>
      </c>
      <c r="G12" s="28">
        <v>1670</v>
      </c>
      <c r="H12" s="28">
        <v>0</v>
      </c>
      <c r="I12" s="28">
        <v>247529</v>
      </c>
      <c r="J12" s="28"/>
      <c r="K12" s="28">
        <v>1674</v>
      </c>
      <c r="L12" s="28">
        <v>3888453</v>
      </c>
      <c r="M12" s="28">
        <v>102937</v>
      </c>
      <c r="N12" s="28">
        <v>19088</v>
      </c>
      <c r="O12" s="28">
        <v>0</v>
      </c>
      <c r="P12" s="28">
        <v>320</v>
      </c>
      <c r="Q12" s="28">
        <v>0</v>
      </c>
      <c r="R12" s="28">
        <v>18594</v>
      </c>
      <c r="S12" s="28"/>
      <c r="T12" s="28">
        <v>174</v>
      </c>
      <c r="U12" s="28">
        <v>83849</v>
      </c>
      <c r="V12" s="28">
        <v>4242263</v>
      </c>
      <c r="W12" s="28">
        <v>269961</v>
      </c>
      <c r="X12" s="28">
        <v>0</v>
      </c>
      <c r="Y12" s="28">
        <v>1990</v>
      </c>
      <c r="Z12" s="28">
        <v>0</v>
      </c>
      <c r="AA12" s="28">
        <v>266123</v>
      </c>
      <c r="AB12" s="28">
        <v>0</v>
      </c>
      <c r="AC12" s="28">
        <v>1848</v>
      </c>
      <c r="AD12" s="28">
        <v>3972302</v>
      </c>
    </row>
    <row r="13" spans="1:30" ht="13.5" customHeight="1" x14ac:dyDescent="0.55000000000000004">
      <c r="A13" s="26" t="s">
        <v>42</v>
      </c>
      <c r="B13" s="27" t="s">
        <v>56</v>
      </c>
      <c r="C13" s="26" t="s">
        <v>57</v>
      </c>
      <c r="D13" s="28">
        <v>2475621</v>
      </c>
      <c r="E13" s="28">
        <v>568081</v>
      </c>
      <c r="F13" s="28">
        <v>0</v>
      </c>
      <c r="G13" s="28">
        <v>0</v>
      </c>
      <c r="H13" s="28">
        <v>56190</v>
      </c>
      <c r="I13" s="28">
        <v>429304</v>
      </c>
      <c r="J13" s="28"/>
      <c r="K13" s="28">
        <v>82587</v>
      </c>
      <c r="L13" s="28">
        <v>1907540</v>
      </c>
      <c r="M13" s="28">
        <v>135122</v>
      </c>
      <c r="N13" s="28">
        <v>123181</v>
      </c>
      <c r="O13" s="28">
        <v>0</v>
      </c>
      <c r="P13" s="28">
        <v>0</v>
      </c>
      <c r="Q13" s="28">
        <v>0</v>
      </c>
      <c r="R13" s="28">
        <v>44270</v>
      </c>
      <c r="S13" s="28"/>
      <c r="T13" s="28">
        <v>78911</v>
      </c>
      <c r="U13" s="28">
        <v>11941</v>
      </c>
      <c r="V13" s="28">
        <v>2610743</v>
      </c>
      <c r="W13" s="28">
        <v>691262</v>
      </c>
      <c r="X13" s="28">
        <v>0</v>
      </c>
      <c r="Y13" s="28">
        <v>0</v>
      </c>
      <c r="Z13" s="28">
        <v>56190</v>
      </c>
      <c r="AA13" s="28">
        <v>473574</v>
      </c>
      <c r="AB13" s="28">
        <v>0</v>
      </c>
      <c r="AC13" s="28">
        <v>161498</v>
      </c>
      <c r="AD13" s="28">
        <v>1919481</v>
      </c>
    </row>
    <row r="14" spans="1:30" ht="13.5" customHeight="1" x14ac:dyDescent="0.55000000000000004">
      <c r="A14" s="26" t="s">
        <v>42</v>
      </c>
      <c r="B14" s="27" t="s">
        <v>58</v>
      </c>
      <c r="C14" s="26" t="s">
        <v>59</v>
      </c>
      <c r="D14" s="28">
        <v>1789363</v>
      </c>
      <c r="E14" s="28">
        <v>357381</v>
      </c>
      <c r="F14" s="28">
        <v>0</v>
      </c>
      <c r="G14" s="28">
        <v>0</v>
      </c>
      <c r="H14" s="28">
        <v>0</v>
      </c>
      <c r="I14" s="28">
        <v>356411</v>
      </c>
      <c r="J14" s="28"/>
      <c r="K14" s="28">
        <v>970</v>
      </c>
      <c r="L14" s="28">
        <v>1431982</v>
      </c>
      <c r="M14" s="28">
        <v>68112</v>
      </c>
      <c r="N14" s="28">
        <v>17179</v>
      </c>
      <c r="O14" s="28">
        <v>0</v>
      </c>
      <c r="P14" s="28">
        <v>0</v>
      </c>
      <c r="Q14" s="28">
        <v>0</v>
      </c>
      <c r="R14" s="28">
        <v>17179</v>
      </c>
      <c r="S14" s="28"/>
      <c r="T14" s="28">
        <v>0</v>
      </c>
      <c r="U14" s="28">
        <v>50933</v>
      </c>
      <c r="V14" s="28">
        <v>1857475</v>
      </c>
      <c r="W14" s="28">
        <v>374560</v>
      </c>
      <c r="X14" s="28">
        <v>0</v>
      </c>
      <c r="Y14" s="28">
        <v>0</v>
      </c>
      <c r="Z14" s="28">
        <v>0</v>
      </c>
      <c r="AA14" s="28">
        <v>373590</v>
      </c>
      <c r="AB14" s="28">
        <v>0</v>
      </c>
      <c r="AC14" s="28">
        <v>970</v>
      </c>
      <c r="AD14" s="28">
        <v>1482915</v>
      </c>
    </row>
    <row r="15" spans="1:30" ht="13.5" customHeight="1" x14ac:dyDescent="0.55000000000000004">
      <c r="A15" s="26" t="s">
        <v>42</v>
      </c>
      <c r="B15" s="27" t="s">
        <v>60</v>
      </c>
      <c r="C15" s="26" t="s">
        <v>61</v>
      </c>
      <c r="D15" s="28">
        <v>3601256</v>
      </c>
      <c r="E15" s="28">
        <v>1785194</v>
      </c>
      <c r="F15" s="28">
        <v>359867</v>
      </c>
      <c r="G15" s="28">
        <v>46</v>
      </c>
      <c r="H15" s="28">
        <v>812700</v>
      </c>
      <c r="I15" s="28">
        <v>359492</v>
      </c>
      <c r="J15" s="28"/>
      <c r="K15" s="28">
        <v>253089</v>
      </c>
      <c r="L15" s="28">
        <v>1816062</v>
      </c>
      <c r="M15" s="28">
        <v>130832</v>
      </c>
      <c r="N15" s="28">
        <v>32135</v>
      </c>
      <c r="O15" s="28">
        <v>0</v>
      </c>
      <c r="P15" s="28">
        <v>0</v>
      </c>
      <c r="Q15" s="28">
        <v>0</v>
      </c>
      <c r="R15" s="28">
        <v>12020</v>
      </c>
      <c r="S15" s="28"/>
      <c r="T15" s="28">
        <v>20115</v>
      </c>
      <c r="U15" s="28">
        <v>98697</v>
      </c>
      <c r="V15" s="28">
        <v>3732088</v>
      </c>
      <c r="W15" s="28">
        <v>1817329</v>
      </c>
      <c r="X15" s="28">
        <v>359867</v>
      </c>
      <c r="Y15" s="28">
        <v>46</v>
      </c>
      <c r="Z15" s="28">
        <v>812700</v>
      </c>
      <c r="AA15" s="28">
        <v>371512</v>
      </c>
      <c r="AB15" s="28">
        <v>0</v>
      </c>
      <c r="AC15" s="28">
        <v>273204</v>
      </c>
      <c r="AD15" s="28">
        <v>1914759</v>
      </c>
    </row>
    <row r="16" spans="1:30" ht="13.5" customHeight="1" x14ac:dyDescent="0.55000000000000004">
      <c r="A16" s="26" t="s">
        <v>42</v>
      </c>
      <c r="B16" s="27" t="s">
        <v>62</v>
      </c>
      <c r="C16" s="26" t="s">
        <v>63</v>
      </c>
      <c r="D16" s="28">
        <v>148333</v>
      </c>
      <c r="E16" s="28">
        <v>25696</v>
      </c>
      <c r="F16" s="28">
        <v>0</v>
      </c>
      <c r="G16" s="28">
        <v>0</v>
      </c>
      <c r="H16" s="28">
        <v>0</v>
      </c>
      <c r="I16" s="28">
        <v>18527</v>
      </c>
      <c r="J16" s="28"/>
      <c r="K16" s="28">
        <v>7169</v>
      </c>
      <c r="L16" s="28">
        <v>122637</v>
      </c>
      <c r="M16" s="28">
        <v>92845</v>
      </c>
      <c r="N16" s="28">
        <v>19958</v>
      </c>
      <c r="O16" s="28">
        <v>0</v>
      </c>
      <c r="P16" s="28">
        <v>0</v>
      </c>
      <c r="Q16" s="28">
        <v>0</v>
      </c>
      <c r="R16" s="28">
        <v>19958</v>
      </c>
      <c r="S16" s="28"/>
      <c r="T16" s="28">
        <v>0</v>
      </c>
      <c r="U16" s="28">
        <v>72887</v>
      </c>
      <c r="V16" s="28">
        <v>241178</v>
      </c>
      <c r="W16" s="28">
        <v>45654</v>
      </c>
      <c r="X16" s="28">
        <v>0</v>
      </c>
      <c r="Y16" s="28">
        <v>0</v>
      </c>
      <c r="Z16" s="28">
        <v>0</v>
      </c>
      <c r="AA16" s="28">
        <v>38485</v>
      </c>
      <c r="AB16" s="28">
        <v>0</v>
      </c>
      <c r="AC16" s="28">
        <v>7169</v>
      </c>
      <c r="AD16" s="28">
        <v>195524</v>
      </c>
    </row>
    <row r="17" spans="1:30" ht="13.5" customHeight="1" x14ac:dyDescent="0.55000000000000004">
      <c r="A17" s="26" t="s">
        <v>42</v>
      </c>
      <c r="B17" s="27" t="s">
        <v>64</v>
      </c>
      <c r="C17" s="26" t="s">
        <v>65</v>
      </c>
      <c r="D17" s="28">
        <v>1475685</v>
      </c>
      <c r="E17" s="28">
        <v>362094</v>
      </c>
      <c r="F17" s="28">
        <v>0</v>
      </c>
      <c r="G17" s="28">
        <v>0</v>
      </c>
      <c r="H17" s="28">
        <v>0</v>
      </c>
      <c r="I17" s="28">
        <v>218762</v>
      </c>
      <c r="J17" s="28"/>
      <c r="K17" s="28">
        <v>143332</v>
      </c>
      <c r="L17" s="28">
        <v>1113591</v>
      </c>
      <c r="M17" s="28">
        <v>53159</v>
      </c>
      <c r="N17" s="28">
        <v>23643</v>
      </c>
      <c r="O17" s="28">
        <v>0</v>
      </c>
      <c r="P17" s="28">
        <v>0</v>
      </c>
      <c r="Q17" s="28">
        <v>1900</v>
      </c>
      <c r="R17" s="28">
        <v>18724</v>
      </c>
      <c r="S17" s="28"/>
      <c r="T17" s="28">
        <v>3019</v>
      </c>
      <c r="U17" s="28">
        <v>29516</v>
      </c>
      <c r="V17" s="28">
        <v>1528844</v>
      </c>
      <c r="W17" s="28">
        <v>385737</v>
      </c>
      <c r="X17" s="28">
        <v>0</v>
      </c>
      <c r="Y17" s="28">
        <v>0</v>
      </c>
      <c r="Z17" s="28">
        <v>1900</v>
      </c>
      <c r="AA17" s="28">
        <v>237486</v>
      </c>
      <c r="AB17" s="28">
        <v>0</v>
      </c>
      <c r="AC17" s="28">
        <v>146351</v>
      </c>
      <c r="AD17" s="28">
        <v>1143107</v>
      </c>
    </row>
    <row r="18" spans="1:30" ht="13.5" customHeight="1" x14ac:dyDescent="0.55000000000000004">
      <c r="A18" s="26" t="s">
        <v>42</v>
      </c>
      <c r="B18" s="27" t="s">
        <v>66</v>
      </c>
      <c r="C18" s="26" t="s">
        <v>67</v>
      </c>
      <c r="D18" s="28">
        <v>766968</v>
      </c>
      <c r="E18" s="28">
        <v>125128</v>
      </c>
      <c r="F18" s="28">
        <v>0</v>
      </c>
      <c r="G18" s="28">
        <v>0</v>
      </c>
      <c r="H18" s="28">
        <v>0</v>
      </c>
      <c r="I18" s="28">
        <v>110650</v>
      </c>
      <c r="J18" s="28"/>
      <c r="K18" s="28">
        <v>14478</v>
      </c>
      <c r="L18" s="28">
        <v>641840</v>
      </c>
      <c r="M18" s="28">
        <v>56027</v>
      </c>
      <c r="N18" s="28">
        <v>27207</v>
      </c>
      <c r="O18" s="28">
        <v>0</v>
      </c>
      <c r="P18" s="28">
        <v>0</v>
      </c>
      <c r="Q18" s="28">
        <v>0</v>
      </c>
      <c r="R18" s="28">
        <v>11138</v>
      </c>
      <c r="S18" s="28"/>
      <c r="T18" s="28">
        <v>16069</v>
      </c>
      <c r="U18" s="28">
        <v>28820</v>
      </c>
      <c r="V18" s="28">
        <v>822995</v>
      </c>
      <c r="W18" s="28">
        <v>152335</v>
      </c>
      <c r="X18" s="28">
        <v>0</v>
      </c>
      <c r="Y18" s="28">
        <v>0</v>
      </c>
      <c r="Z18" s="28">
        <v>0</v>
      </c>
      <c r="AA18" s="28">
        <v>121788</v>
      </c>
      <c r="AB18" s="28">
        <v>0</v>
      </c>
      <c r="AC18" s="28">
        <v>30547</v>
      </c>
      <c r="AD18" s="28">
        <v>670660</v>
      </c>
    </row>
    <row r="19" spans="1:30" ht="13.5" customHeight="1" x14ac:dyDescent="0.55000000000000004">
      <c r="A19" s="26" t="s">
        <v>42</v>
      </c>
      <c r="B19" s="27" t="s">
        <v>68</v>
      </c>
      <c r="C19" s="26" t="s">
        <v>69</v>
      </c>
      <c r="D19" s="28">
        <v>594963</v>
      </c>
      <c r="E19" s="28">
        <v>27579</v>
      </c>
      <c r="F19" s="28">
        <v>0</v>
      </c>
      <c r="G19" s="28">
        <v>0</v>
      </c>
      <c r="H19" s="28">
        <v>0</v>
      </c>
      <c r="I19" s="28">
        <v>0</v>
      </c>
      <c r="J19" s="28"/>
      <c r="K19" s="28">
        <v>27579</v>
      </c>
      <c r="L19" s="28">
        <v>567384</v>
      </c>
      <c r="M19" s="28">
        <v>107865</v>
      </c>
      <c r="N19" s="28">
        <v>25795</v>
      </c>
      <c r="O19" s="28">
        <v>0</v>
      </c>
      <c r="P19" s="28">
        <v>0</v>
      </c>
      <c r="Q19" s="28">
        <v>0</v>
      </c>
      <c r="R19" s="28">
        <v>17979</v>
      </c>
      <c r="S19" s="28"/>
      <c r="T19" s="28">
        <v>7816</v>
      </c>
      <c r="U19" s="28">
        <v>82070</v>
      </c>
      <c r="V19" s="28">
        <v>702828</v>
      </c>
      <c r="W19" s="28">
        <v>53374</v>
      </c>
      <c r="X19" s="28">
        <v>0</v>
      </c>
      <c r="Y19" s="28">
        <v>0</v>
      </c>
      <c r="Z19" s="28">
        <v>0</v>
      </c>
      <c r="AA19" s="28">
        <v>17979</v>
      </c>
      <c r="AB19" s="28">
        <v>0</v>
      </c>
      <c r="AC19" s="28">
        <v>35395</v>
      </c>
      <c r="AD19" s="28">
        <v>649454</v>
      </c>
    </row>
    <row r="20" spans="1:30" ht="13.5" customHeight="1" x14ac:dyDescent="0.55000000000000004">
      <c r="A20" s="26" t="s">
        <v>42</v>
      </c>
      <c r="B20" s="27" t="s">
        <v>70</v>
      </c>
      <c r="C20" s="26" t="s">
        <v>71</v>
      </c>
      <c r="D20" s="28">
        <v>2405358</v>
      </c>
      <c r="E20" s="28">
        <v>1016941</v>
      </c>
      <c r="F20" s="28">
        <v>0</v>
      </c>
      <c r="G20" s="28">
        <v>0</v>
      </c>
      <c r="H20" s="28">
        <v>156200</v>
      </c>
      <c r="I20" s="28">
        <v>620826</v>
      </c>
      <c r="J20" s="28"/>
      <c r="K20" s="28">
        <v>239915</v>
      </c>
      <c r="L20" s="28">
        <v>1388417</v>
      </c>
      <c r="M20" s="28">
        <v>132652</v>
      </c>
      <c r="N20" s="28">
        <v>69236</v>
      </c>
      <c r="O20" s="28">
        <v>0</v>
      </c>
      <c r="P20" s="28">
        <v>0</v>
      </c>
      <c r="Q20" s="28">
        <v>0</v>
      </c>
      <c r="R20" s="28">
        <v>69236</v>
      </c>
      <c r="S20" s="28"/>
      <c r="T20" s="28">
        <v>0</v>
      </c>
      <c r="U20" s="28">
        <v>63416</v>
      </c>
      <c r="V20" s="28">
        <v>2538010</v>
      </c>
      <c r="W20" s="28">
        <v>1086177</v>
      </c>
      <c r="X20" s="28">
        <v>0</v>
      </c>
      <c r="Y20" s="28">
        <v>0</v>
      </c>
      <c r="Z20" s="28">
        <v>156200</v>
      </c>
      <c r="AA20" s="28">
        <v>690062</v>
      </c>
      <c r="AB20" s="28">
        <v>0</v>
      </c>
      <c r="AC20" s="28">
        <v>239915</v>
      </c>
      <c r="AD20" s="28">
        <v>1451833</v>
      </c>
    </row>
    <row r="21" spans="1:30" ht="13.5" customHeight="1" x14ac:dyDescent="0.55000000000000004">
      <c r="A21" s="26" t="s">
        <v>42</v>
      </c>
      <c r="B21" s="27" t="s">
        <v>72</v>
      </c>
      <c r="C21" s="26" t="s">
        <v>73</v>
      </c>
      <c r="D21" s="28">
        <v>753297</v>
      </c>
      <c r="E21" s="28">
        <v>104604</v>
      </c>
      <c r="F21" s="28">
        <v>0</v>
      </c>
      <c r="G21" s="28">
        <v>36</v>
      </c>
      <c r="H21" s="28">
        <v>0</v>
      </c>
      <c r="I21" s="28">
        <v>93007</v>
      </c>
      <c r="J21" s="28"/>
      <c r="K21" s="28">
        <v>11561</v>
      </c>
      <c r="L21" s="28">
        <v>648693</v>
      </c>
      <c r="M21" s="28">
        <v>21280</v>
      </c>
      <c r="N21" s="28">
        <v>3874</v>
      </c>
      <c r="O21" s="28">
        <v>0</v>
      </c>
      <c r="P21" s="28">
        <v>0</v>
      </c>
      <c r="Q21" s="28">
        <v>0</v>
      </c>
      <c r="R21" s="28">
        <v>3874</v>
      </c>
      <c r="S21" s="28"/>
      <c r="T21" s="28">
        <v>0</v>
      </c>
      <c r="U21" s="28">
        <v>17406</v>
      </c>
      <c r="V21" s="28">
        <v>774577</v>
      </c>
      <c r="W21" s="28">
        <v>108478</v>
      </c>
      <c r="X21" s="28">
        <v>0</v>
      </c>
      <c r="Y21" s="28">
        <v>36</v>
      </c>
      <c r="Z21" s="28">
        <v>0</v>
      </c>
      <c r="AA21" s="28">
        <v>96881</v>
      </c>
      <c r="AB21" s="28">
        <v>0</v>
      </c>
      <c r="AC21" s="28">
        <v>11561</v>
      </c>
      <c r="AD21" s="28">
        <v>666099</v>
      </c>
    </row>
    <row r="22" spans="1:30" ht="13.5" customHeight="1" x14ac:dyDescent="0.55000000000000004">
      <c r="A22" s="26" t="s">
        <v>42</v>
      </c>
      <c r="B22" s="27" t="s">
        <v>74</v>
      </c>
      <c r="C22" s="26" t="s">
        <v>75</v>
      </c>
      <c r="D22" s="28">
        <v>490885</v>
      </c>
      <c r="E22" s="28">
        <v>76407</v>
      </c>
      <c r="F22" s="28">
        <v>0</v>
      </c>
      <c r="G22" s="28">
        <v>0</v>
      </c>
      <c r="H22" s="28">
        <v>4700</v>
      </c>
      <c r="I22" s="28">
        <v>64261</v>
      </c>
      <c r="J22" s="28"/>
      <c r="K22" s="28">
        <v>7446</v>
      </c>
      <c r="L22" s="28">
        <v>414478</v>
      </c>
      <c r="M22" s="28">
        <v>80588</v>
      </c>
      <c r="N22" s="28">
        <v>25767</v>
      </c>
      <c r="O22" s="28">
        <v>0</v>
      </c>
      <c r="P22" s="28">
        <v>0</v>
      </c>
      <c r="Q22" s="28">
        <v>0</v>
      </c>
      <c r="R22" s="28">
        <v>25767</v>
      </c>
      <c r="S22" s="28"/>
      <c r="T22" s="28">
        <v>0</v>
      </c>
      <c r="U22" s="28">
        <v>54821</v>
      </c>
      <c r="V22" s="28">
        <v>571473</v>
      </c>
      <c r="W22" s="28">
        <v>102174</v>
      </c>
      <c r="X22" s="28">
        <v>0</v>
      </c>
      <c r="Y22" s="28">
        <v>0</v>
      </c>
      <c r="Z22" s="28">
        <v>4700</v>
      </c>
      <c r="AA22" s="28">
        <v>90028</v>
      </c>
      <c r="AB22" s="28">
        <v>0</v>
      </c>
      <c r="AC22" s="28">
        <v>7446</v>
      </c>
      <c r="AD22" s="28">
        <v>469299</v>
      </c>
    </row>
    <row r="23" spans="1:30" ht="13.5" customHeight="1" x14ac:dyDescent="0.55000000000000004">
      <c r="A23" s="26" t="s">
        <v>42</v>
      </c>
      <c r="B23" s="27" t="s">
        <v>76</v>
      </c>
      <c r="C23" s="26" t="s">
        <v>77</v>
      </c>
      <c r="D23" s="28">
        <v>307219</v>
      </c>
      <c r="E23" s="28">
        <v>52344</v>
      </c>
      <c r="F23" s="28">
        <v>0</v>
      </c>
      <c r="G23" s="28">
        <v>0</v>
      </c>
      <c r="H23" s="28">
        <v>0</v>
      </c>
      <c r="I23" s="28">
        <v>52246</v>
      </c>
      <c r="J23" s="28"/>
      <c r="K23" s="28">
        <v>98</v>
      </c>
      <c r="L23" s="28">
        <v>254875</v>
      </c>
      <c r="M23" s="28">
        <v>36124</v>
      </c>
      <c r="N23" s="28">
        <v>15326</v>
      </c>
      <c r="O23" s="28">
        <v>0</v>
      </c>
      <c r="P23" s="28">
        <v>0</v>
      </c>
      <c r="Q23" s="28">
        <v>0</v>
      </c>
      <c r="R23" s="28">
        <v>13884</v>
      </c>
      <c r="S23" s="28"/>
      <c r="T23" s="28">
        <v>1442</v>
      </c>
      <c r="U23" s="28">
        <v>20798</v>
      </c>
      <c r="V23" s="28">
        <v>343343</v>
      </c>
      <c r="W23" s="28">
        <v>67670</v>
      </c>
      <c r="X23" s="28">
        <v>0</v>
      </c>
      <c r="Y23" s="28">
        <v>0</v>
      </c>
      <c r="Z23" s="28">
        <v>0</v>
      </c>
      <c r="AA23" s="28">
        <v>66130</v>
      </c>
      <c r="AB23" s="28">
        <v>0</v>
      </c>
      <c r="AC23" s="28">
        <v>1540</v>
      </c>
      <c r="AD23" s="28">
        <v>275673</v>
      </c>
    </row>
    <row r="24" spans="1:30" ht="13.5" customHeight="1" x14ac:dyDescent="0.55000000000000004">
      <c r="A24" s="26" t="s">
        <v>42</v>
      </c>
      <c r="B24" s="27" t="s">
        <v>78</v>
      </c>
      <c r="C24" s="26" t="s">
        <v>79</v>
      </c>
      <c r="D24" s="28">
        <v>3302842</v>
      </c>
      <c r="E24" s="28">
        <v>1719053</v>
      </c>
      <c r="F24" s="28">
        <v>318764</v>
      </c>
      <c r="G24" s="28">
        <v>0</v>
      </c>
      <c r="H24" s="28">
        <v>746100</v>
      </c>
      <c r="I24" s="28">
        <v>574899</v>
      </c>
      <c r="J24" s="28"/>
      <c r="K24" s="28">
        <v>79290</v>
      </c>
      <c r="L24" s="28">
        <v>1583789</v>
      </c>
      <c r="M24" s="28">
        <v>62044</v>
      </c>
      <c r="N24" s="28">
        <v>41667</v>
      </c>
      <c r="O24" s="28">
        <v>18419</v>
      </c>
      <c r="P24" s="28">
        <v>209</v>
      </c>
      <c r="Q24" s="28">
        <v>0</v>
      </c>
      <c r="R24" s="28">
        <v>16489</v>
      </c>
      <c r="S24" s="28"/>
      <c r="T24" s="28">
        <v>6550</v>
      </c>
      <c r="U24" s="28">
        <v>20377</v>
      </c>
      <c r="V24" s="28">
        <v>3364886</v>
      </c>
      <c r="W24" s="28">
        <v>1760720</v>
      </c>
      <c r="X24" s="28">
        <v>337183</v>
      </c>
      <c r="Y24" s="28">
        <v>209</v>
      </c>
      <c r="Z24" s="28">
        <v>746100</v>
      </c>
      <c r="AA24" s="28">
        <v>591388</v>
      </c>
      <c r="AB24" s="28">
        <v>0</v>
      </c>
      <c r="AC24" s="28">
        <v>85840</v>
      </c>
      <c r="AD24" s="28">
        <v>1604166</v>
      </c>
    </row>
    <row r="25" spans="1:30" ht="13.5" customHeight="1" x14ac:dyDescent="0.55000000000000004">
      <c r="A25" s="26" t="s">
        <v>42</v>
      </c>
      <c r="B25" s="27" t="s">
        <v>80</v>
      </c>
      <c r="C25" s="26" t="s">
        <v>81</v>
      </c>
      <c r="D25" s="28">
        <v>287854</v>
      </c>
      <c r="E25" s="28">
        <v>66739</v>
      </c>
      <c r="F25" s="28">
        <v>0</v>
      </c>
      <c r="G25" s="28">
        <v>0</v>
      </c>
      <c r="H25" s="28">
        <v>39600</v>
      </c>
      <c r="I25" s="28">
        <v>25272</v>
      </c>
      <c r="J25" s="28"/>
      <c r="K25" s="28">
        <v>1867</v>
      </c>
      <c r="L25" s="28">
        <v>221115</v>
      </c>
      <c r="M25" s="28">
        <v>76785</v>
      </c>
      <c r="N25" s="28">
        <v>19712</v>
      </c>
      <c r="O25" s="28">
        <v>0</v>
      </c>
      <c r="P25" s="28">
        <v>0</v>
      </c>
      <c r="Q25" s="28">
        <v>0</v>
      </c>
      <c r="R25" s="28">
        <v>17253</v>
      </c>
      <c r="S25" s="28"/>
      <c r="T25" s="28">
        <v>2459</v>
      </c>
      <c r="U25" s="28">
        <v>57073</v>
      </c>
      <c r="V25" s="28">
        <v>364639</v>
      </c>
      <c r="W25" s="28">
        <v>86451</v>
      </c>
      <c r="X25" s="28">
        <v>0</v>
      </c>
      <c r="Y25" s="28">
        <v>0</v>
      </c>
      <c r="Z25" s="28">
        <v>39600</v>
      </c>
      <c r="AA25" s="28">
        <v>42525</v>
      </c>
      <c r="AB25" s="28">
        <v>0</v>
      </c>
      <c r="AC25" s="28">
        <v>4326</v>
      </c>
      <c r="AD25" s="28">
        <v>278188</v>
      </c>
    </row>
    <row r="26" spans="1:30" ht="13.5" customHeight="1" x14ac:dyDescent="0.55000000000000004">
      <c r="A26" s="26" t="s">
        <v>42</v>
      </c>
      <c r="B26" s="27" t="s">
        <v>82</v>
      </c>
      <c r="C26" s="26" t="s">
        <v>83</v>
      </c>
      <c r="D26" s="28">
        <v>984048</v>
      </c>
      <c r="E26" s="28">
        <v>307046</v>
      </c>
      <c r="F26" s="28">
        <v>50309</v>
      </c>
      <c r="G26" s="28">
        <v>0</v>
      </c>
      <c r="H26" s="28">
        <v>144900</v>
      </c>
      <c r="I26" s="28">
        <v>61485</v>
      </c>
      <c r="J26" s="28"/>
      <c r="K26" s="28">
        <v>50352</v>
      </c>
      <c r="L26" s="28">
        <v>677002</v>
      </c>
      <c r="M26" s="28">
        <v>53262</v>
      </c>
      <c r="N26" s="28">
        <v>27894</v>
      </c>
      <c r="O26" s="28">
        <v>0</v>
      </c>
      <c r="P26" s="28">
        <v>0</v>
      </c>
      <c r="Q26" s="28">
        <v>0</v>
      </c>
      <c r="R26" s="28">
        <v>20661</v>
      </c>
      <c r="S26" s="28"/>
      <c r="T26" s="28">
        <v>7233</v>
      </c>
      <c r="U26" s="28">
        <v>25368</v>
      </c>
      <c r="V26" s="28">
        <v>1037310</v>
      </c>
      <c r="W26" s="28">
        <v>334940</v>
      </c>
      <c r="X26" s="28">
        <v>50309</v>
      </c>
      <c r="Y26" s="28">
        <v>0</v>
      </c>
      <c r="Z26" s="28">
        <v>144900</v>
      </c>
      <c r="AA26" s="28">
        <v>82146</v>
      </c>
      <c r="AB26" s="28">
        <v>0</v>
      </c>
      <c r="AC26" s="28">
        <v>57585</v>
      </c>
      <c r="AD26" s="28">
        <v>702370</v>
      </c>
    </row>
    <row r="27" spans="1:30" ht="13.5" customHeight="1" x14ac:dyDescent="0.55000000000000004">
      <c r="A27" s="26" t="s">
        <v>42</v>
      </c>
      <c r="B27" s="27" t="s">
        <v>84</v>
      </c>
      <c r="C27" s="26" t="s">
        <v>85</v>
      </c>
      <c r="D27" s="28">
        <v>531783</v>
      </c>
      <c r="E27" s="28">
        <v>97216</v>
      </c>
      <c r="F27" s="28">
        <v>0</v>
      </c>
      <c r="G27" s="28">
        <v>0</v>
      </c>
      <c r="H27" s="28">
        <v>0</v>
      </c>
      <c r="I27" s="28">
        <v>87810</v>
      </c>
      <c r="J27" s="28"/>
      <c r="K27" s="28">
        <v>9406</v>
      </c>
      <c r="L27" s="28">
        <v>434567</v>
      </c>
      <c r="M27" s="28">
        <v>38949</v>
      </c>
      <c r="N27" s="28">
        <v>5493</v>
      </c>
      <c r="O27" s="28">
        <v>0</v>
      </c>
      <c r="P27" s="28">
        <v>0</v>
      </c>
      <c r="Q27" s="28">
        <v>0</v>
      </c>
      <c r="R27" s="28">
        <v>5493</v>
      </c>
      <c r="S27" s="28"/>
      <c r="T27" s="28">
        <v>0</v>
      </c>
      <c r="U27" s="28">
        <v>33456</v>
      </c>
      <c r="V27" s="28">
        <v>570732</v>
      </c>
      <c r="W27" s="28">
        <v>102709</v>
      </c>
      <c r="X27" s="28">
        <v>0</v>
      </c>
      <c r="Y27" s="28">
        <v>0</v>
      </c>
      <c r="Z27" s="28">
        <v>0</v>
      </c>
      <c r="AA27" s="28">
        <v>93303</v>
      </c>
      <c r="AB27" s="28">
        <v>0</v>
      </c>
      <c r="AC27" s="28">
        <v>9406</v>
      </c>
      <c r="AD27" s="28">
        <v>468023</v>
      </c>
    </row>
    <row r="28" spans="1:30" ht="13.5" customHeight="1" x14ac:dyDescent="0.55000000000000004">
      <c r="A28" s="26" t="s">
        <v>42</v>
      </c>
      <c r="B28" s="27" t="s">
        <v>86</v>
      </c>
      <c r="C28" s="26" t="s">
        <v>87</v>
      </c>
      <c r="D28" s="28">
        <v>789514</v>
      </c>
      <c r="E28" s="28">
        <v>171825</v>
      </c>
      <c r="F28" s="28">
        <v>0</v>
      </c>
      <c r="G28" s="28">
        <v>0</v>
      </c>
      <c r="H28" s="28">
        <v>83700</v>
      </c>
      <c r="I28" s="28">
        <v>65577</v>
      </c>
      <c r="J28" s="28"/>
      <c r="K28" s="28">
        <v>22548</v>
      </c>
      <c r="L28" s="28">
        <v>617689</v>
      </c>
      <c r="M28" s="28">
        <v>59711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/>
      <c r="T28" s="28">
        <v>0</v>
      </c>
      <c r="U28" s="28">
        <v>59711</v>
      </c>
      <c r="V28" s="28">
        <v>849225</v>
      </c>
      <c r="W28" s="28">
        <v>171825</v>
      </c>
      <c r="X28" s="28">
        <v>0</v>
      </c>
      <c r="Y28" s="28">
        <v>0</v>
      </c>
      <c r="Z28" s="28">
        <v>83700</v>
      </c>
      <c r="AA28" s="28">
        <v>65577</v>
      </c>
      <c r="AB28" s="28">
        <v>0</v>
      </c>
      <c r="AC28" s="28">
        <v>22548</v>
      </c>
      <c r="AD28" s="28">
        <v>677400</v>
      </c>
    </row>
    <row r="29" spans="1:30" ht="13.5" customHeight="1" x14ac:dyDescent="0.55000000000000004">
      <c r="A29" s="26" t="s">
        <v>42</v>
      </c>
      <c r="B29" s="27" t="s">
        <v>88</v>
      </c>
      <c r="C29" s="26" t="s">
        <v>89</v>
      </c>
      <c r="D29" s="28">
        <v>207239</v>
      </c>
      <c r="E29" s="28">
        <v>33989</v>
      </c>
      <c r="F29" s="28">
        <v>0</v>
      </c>
      <c r="G29" s="28">
        <v>0</v>
      </c>
      <c r="H29" s="28">
        <v>0</v>
      </c>
      <c r="I29" s="28">
        <v>31144</v>
      </c>
      <c r="J29" s="28"/>
      <c r="K29" s="28">
        <v>2845</v>
      </c>
      <c r="L29" s="28">
        <v>173250</v>
      </c>
      <c r="M29" s="28">
        <v>30133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/>
      <c r="T29" s="28">
        <v>0</v>
      </c>
      <c r="U29" s="28">
        <v>30133</v>
      </c>
      <c r="V29" s="28">
        <v>237372</v>
      </c>
      <c r="W29" s="28">
        <v>33989</v>
      </c>
      <c r="X29" s="28">
        <v>0</v>
      </c>
      <c r="Y29" s="28">
        <v>0</v>
      </c>
      <c r="Z29" s="28">
        <v>0</v>
      </c>
      <c r="AA29" s="28">
        <v>31144</v>
      </c>
      <c r="AB29" s="28">
        <v>0</v>
      </c>
      <c r="AC29" s="28">
        <v>2845</v>
      </c>
      <c r="AD29" s="28">
        <v>203383</v>
      </c>
    </row>
    <row r="30" spans="1:30" ht="13.5" customHeight="1" x14ac:dyDescent="0.55000000000000004">
      <c r="A30" s="26" t="s">
        <v>42</v>
      </c>
      <c r="B30" s="27" t="s">
        <v>90</v>
      </c>
      <c r="C30" s="26" t="s">
        <v>91</v>
      </c>
      <c r="D30" s="28">
        <v>833320</v>
      </c>
      <c r="E30" s="28">
        <v>59530</v>
      </c>
      <c r="F30" s="28">
        <v>0</v>
      </c>
      <c r="G30" s="28">
        <v>0</v>
      </c>
      <c r="H30" s="28">
        <v>0</v>
      </c>
      <c r="I30" s="28">
        <v>59530</v>
      </c>
      <c r="J30" s="28"/>
      <c r="K30" s="28">
        <v>0</v>
      </c>
      <c r="L30" s="28">
        <v>773790</v>
      </c>
      <c r="M30" s="28">
        <v>86787</v>
      </c>
      <c r="N30" s="28">
        <v>48512</v>
      </c>
      <c r="O30" s="28">
        <v>0</v>
      </c>
      <c r="P30" s="28">
        <v>0</v>
      </c>
      <c r="Q30" s="28">
        <v>0</v>
      </c>
      <c r="R30" s="28">
        <v>48512</v>
      </c>
      <c r="S30" s="28"/>
      <c r="T30" s="28">
        <v>0</v>
      </c>
      <c r="U30" s="28">
        <v>38275</v>
      </c>
      <c r="V30" s="28">
        <v>920107</v>
      </c>
      <c r="W30" s="28">
        <v>108042</v>
      </c>
      <c r="X30" s="28">
        <v>0</v>
      </c>
      <c r="Y30" s="28">
        <v>0</v>
      </c>
      <c r="Z30" s="28">
        <v>0</v>
      </c>
      <c r="AA30" s="28">
        <v>108042</v>
      </c>
      <c r="AB30" s="28">
        <v>0</v>
      </c>
      <c r="AC30" s="28">
        <v>0</v>
      </c>
      <c r="AD30" s="28">
        <v>812065</v>
      </c>
    </row>
    <row r="31" spans="1:30" ht="13.5" customHeight="1" x14ac:dyDescent="0.55000000000000004">
      <c r="A31" s="26" t="s">
        <v>42</v>
      </c>
      <c r="B31" s="27" t="s">
        <v>92</v>
      </c>
      <c r="C31" s="26" t="s">
        <v>93</v>
      </c>
      <c r="D31" s="28">
        <v>1919342</v>
      </c>
      <c r="E31" s="28">
        <v>641826</v>
      </c>
      <c r="F31" s="28">
        <v>76190</v>
      </c>
      <c r="G31" s="28">
        <v>8</v>
      </c>
      <c r="H31" s="28">
        <v>0</v>
      </c>
      <c r="I31" s="28">
        <v>503306</v>
      </c>
      <c r="J31" s="28"/>
      <c r="K31" s="28">
        <v>62322</v>
      </c>
      <c r="L31" s="28">
        <v>1277516</v>
      </c>
      <c r="M31" s="28">
        <v>53065</v>
      </c>
      <c r="N31" s="28">
        <v>28154</v>
      </c>
      <c r="O31" s="28">
        <v>0</v>
      </c>
      <c r="P31" s="28">
        <v>0</v>
      </c>
      <c r="Q31" s="28">
        <v>0</v>
      </c>
      <c r="R31" s="28">
        <v>28154</v>
      </c>
      <c r="S31" s="28"/>
      <c r="T31" s="28">
        <v>0</v>
      </c>
      <c r="U31" s="28">
        <v>24911</v>
      </c>
      <c r="V31" s="28">
        <v>1972407</v>
      </c>
      <c r="W31" s="28">
        <v>669980</v>
      </c>
      <c r="X31" s="28">
        <v>76190</v>
      </c>
      <c r="Y31" s="28">
        <v>8</v>
      </c>
      <c r="Z31" s="28">
        <v>0</v>
      </c>
      <c r="AA31" s="28">
        <v>531460</v>
      </c>
      <c r="AB31" s="28">
        <v>0</v>
      </c>
      <c r="AC31" s="28">
        <v>62322</v>
      </c>
      <c r="AD31" s="28">
        <v>1302427</v>
      </c>
    </row>
    <row r="32" spans="1:30" ht="13.5" customHeight="1" x14ac:dyDescent="0.55000000000000004">
      <c r="A32" s="26" t="s">
        <v>42</v>
      </c>
      <c r="B32" s="27" t="s">
        <v>94</v>
      </c>
      <c r="C32" s="26" t="s">
        <v>95</v>
      </c>
      <c r="D32" s="28">
        <v>878524</v>
      </c>
      <c r="E32" s="28">
        <v>122910</v>
      </c>
      <c r="F32" s="28">
        <v>0</v>
      </c>
      <c r="G32" s="28">
        <v>0</v>
      </c>
      <c r="H32" s="28">
        <v>0</v>
      </c>
      <c r="I32" s="28">
        <v>120671</v>
      </c>
      <c r="J32" s="28"/>
      <c r="K32" s="28">
        <v>2239</v>
      </c>
      <c r="L32" s="28">
        <v>755614</v>
      </c>
      <c r="M32" s="28">
        <v>16927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/>
      <c r="T32" s="28">
        <v>0</v>
      </c>
      <c r="U32" s="28">
        <v>16927</v>
      </c>
      <c r="V32" s="28">
        <v>895451</v>
      </c>
      <c r="W32" s="28">
        <v>122910</v>
      </c>
      <c r="X32" s="28">
        <v>0</v>
      </c>
      <c r="Y32" s="28">
        <v>0</v>
      </c>
      <c r="Z32" s="28">
        <v>0</v>
      </c>
      <c r="AA32" s="28">
        <v>120671</v>
      </c>
      <c r="AB32" s="28">
        <v>0</v>
      </c>
      <c r="AC32" s="28">
        <v>2239</v>
      </c>
      <c r="AD32" s="28">
        <v>772541</v>
      </c>
    </row>
    <row r="33" spans="1:30" ht="13.5" customHeight="1" x14ac:dyDescent="0.55000000000000004">
      <c r="A33" s="26" t="s">
        <v>42</v>
      </c>
      <c r="B33" s="27" t="s">
        <v>96</v>
      </c>
      <c r="C33" s="26" t="s">
        <v>97</v>
      </c>
      <c r="D33" s="28">
        <v>468898</v>
      </c>
      <c r="E33" s="28">
        <v>85035</v>
      </c>
      <c r="F33" s="28">
        <v>0</v>
      </c>
      <c r="G33" s="28">
        <v>0</v>
      </c>
      <c r="H33" s="28">
        <v>38300</v>
      </c>
      <c r="I33" s="28">
        <v>46633</v>
      </c>
      <c r="J33" s="28"/>
      <c r="K33" s="28">
        <v>102</v>
      </c>
      <c r="L33" s="28">
        <v>383863</v>
      </c>
      <c r="M33" s="28">
        <v>36340</v>
      </c>
      <c r="N33" s="28">
        <v>6366</v>
      </c>
      <c r="O33" s="28">
        <v>0</v>
      </c>
      <c r="P33" s="28">
        <v>0</v>
      </c>
      <c r="Q33" s="28">
        <v>0</v>
      </c>
      <c r="R33" s="28">
        <v>6366</v>
      </c>
      <c r="S33" s="28"/>
      <c r="T33" s="28">
        <v>0</v>
      </c>
      <c r="U33" s="28">
        <v>29974</v>
      </c>
      <c r="V33" s="28">
        <v>505238</v>
      </c>
      <c r="W33" s="28">
        <v>91401</v>
      </c>
      <c r="X33" s="28">
        <v>0</v>
      </c>
      <c r="Y33" s="28">
        <v>0</v>
      </c>
      <c r="Z33" s="28">
        <v>38300</v>
      </c>
      <c r="AA33" s="28">
        <v>52999</v>
      </c>
      <c r="AB33" s="28">
        <v>0</v>
      </c>
      <c r="AC33" s="28">
        <v>102</v>
      </c>
      <c r="AD33" s="28">
        <v>413837</v>
      </c>
    </row>
    <row r="34" spans="1:30" ht="13.5" customHeight="1" x14ac:dyDescent="0.55000000000000004">
      <c r="A34" s="26" t="s">
        <v>42</v>
      </c>
      <c r="B34" s="27" t="s">
        <v>98</v>
      </c>
      <c r="C34" s="26" t="s">
        <v>99</v>
      </c>
      <c r="D34" s="28">
        <v>167013</v>
      </c>
      <c r="E34" s="28">
        <v>57293</v>
      </c>
      <c r="F34" s="28">
        <v>0</v>
      </c>
      <c r="G34" s="28">
        <v>0</v>
      </c>
      <c r="H34" s="28">
        <v>0</v>
      </c>
      <c r="I34" s="28">
        <v>7705</v>
      </c>
      <c r="J34" s="28"/>
      <c r="K34" s="28">
        <v>49588</v>
      </c>
      <c r="L34" s="28">
        <v>109720</v>
      </c>
      <c r="M34" s="28">
        <v>12018</v>
      </c>
      <c r="N34" s="28">
        <v>823</v>
      </c>
      <c r="O34" s="28">
        <v>0</v>
      </c>
      <c r="P34" s="28">
        <v>0</v>
      </c>
      <c r="Q34" s="28">
        <v>0</v>
      </c>
      <c r="R34" s="28">
        <v>823</v>
      </c>
      <c r="S34" s="28"/>
      <c r="T34" s="28">
        <v>0</v>
      </c>
      <c r="U34" s="28">
        <v>11195</v>
      </c>
      <c r="V34" s="28">
        <v>179031</v>
      </c>
      <c r="W34" s="28">
        <v>58116</v>
      </c>
      <c r="X34" s="28">
        <v>0</v>
      </c>
      <c r="Y34" s="28">
        <v>0</v>
      </c>
      <c r="Z34" s="28">
        <v>0</v>
      </c>
      <c r="AA34" s="28">
        <v>8528</v>
      </c>
      <c r="AB34" s="28">
        <v>0</v>
      </c>
      <c r="AC34" s="28">
        <v>49588</v>
      </c>
      <c r="AD34" s="28">
        <v>120915</v>
      </c>
    </row>
    <row r="35" spans="1:30" ht="13.5" customHeight="1" x14ac:dyDescent="0.55000000000000004">
      <c r="A35" s="26" t="s">
        <v>42</v>
      </c>
      <c r="B35" s="27" t="s">
        <v>100</v>
      </c>
      <c r="C35" s="26" t="s">
        <v>101</v>
      </c>
      <c r="D35" s="28">
        <v>561743</v>
      </c>
      <c r="E35" s="28">
        <v>73240</v>
      </c>
      <c r="F35" s="28">
        <v>0</v>
      </c>
      <c r="G35" s="28">
        <v>0</v>
      </c>
      <c r="H35" s="28">
        <v>0</v>
      </c>
      <c r="I35" s="28">
        <v>50983</v>
      </c>
      <c r="J35" s="28"/>
      <c r="K35" s="28">
        <v>22257</v>
      </c>
      <c r="L35" s="28">
        <v>488503</v>
      </c>
      <c r="M35" s="28">
        <v>56564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/>
      <c r="T35" s="28">
        <v>0</v>
      </c>
      <c r="U35" s="28">
        <v>56564</v>
      </c>
      <c r="V35" s="28">
        <v>618307</v>
      </c>
      <c r="W35" s="28">
        <v>73240</v>
      </c>
      <c r="X35" s="28">
        <v>0</v>
      </c>
      <c r="Y35" s="28">
        <v>0</v>
      </c>
      <c r="Z35" s="28">
        <v>0</v>
      </c>
      <c r="AA35" s="28">
        <v>50983</v>
      </c>
      <c r="AB35" s="28">
        <v>0</v>
      </c>
      <c r="AC35" s="28">
        <v>22257</v>
      </c>
      <c r="AD35" s="28">
        <v>545067</v>
      </c>
    </row>
    <row r="36" spans="1:30" ht="13.5" customHeight="1" x14ac:dyDescent="0.55000000000000004">
      <c r="A36" s="26" t="s">
        <v>42</v>
      </c>
      <c r="B36" s="27" t="s">
        <v>102</v>
      </c>
      <c r="C36" s="26" t="s">
        <v>103</v>
      </c>
      <c r="D36" s="28">
        <v>332170</v>
      </c>
      <c r="E36" s="28">
        <v>10248</v>
      </c>
      <c r="F36" s="28">
        <v>0</v>
      </c>
      <c r="G36" s="28">
        <v>0</v>
      </c>
      <c r="H36" s="28">
        <v>0</v>
      </c>
      <c r="I36" s="28">
        <v>3826</v>
      </c>
      <c r="J36" s="28"/>
      <c r="K36" s="28">
        <v>6422</v>
      </c>
      <c r="L36" s="28">
        <v>321922</v>
      </c>
      <c r="M36" s="28">
        <v>138089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/>
      <c r="T36" s="28">
        <v>0</v>
      </c>
      <c r="U36" s="28">
        <v>138089</v>
      </c>
      <c r="V36" s="28">
        <v>470259</v>
      </c>
      <c r="W36" s="28">
        <v>10248</v>
      </c>
      <c r="X36" s="28">
        <v>0</v>
      </c>
      <c r="Y36" s="28">
        <v>0</v>
      </c>
      <c r="Z36" s="28">
        <v>0</v>
      </c>
      <c r="AA36" s="28">
        <v>3826</v>
      </c>
      <c r="AB36" s="28">
        <v>0</v>
      </c>
      <c r="AC36" s="28">
        <v>6422</v>
      </c>
      <c r="AD36" s="28">
        <v>460011</v>
      </c>
    </row>
    <row r="37" spans="1:30" ht="13.5" customHeight="1" x14ac:dyDescent="0.55000000000000004">
      <c r="A37" s="26" t="s">
        <v>42</v>
      </c>
      <c r="B37" s="27" t="s">
        <v>104</v>
      </c>
      <c r="C37" s="26" t="s">
        <v>105</v>
      </c>
      <c r="D37" s="28">
        <v>1329743</v>
      </c>
      <c r="E37" s="28">
        <v>726213</v>
      </c>
      <c r="F37" s="28">
        <v>0</v>
      </c>
      <c r="G37" s="28">
        <v>0</v>
      </c>
      <c r="H37" s="28">
        <v>222000</v>
      </c>
      <c r="I37" s="28">
        <v>228009</v>
      </c>
      <c r="J37" s="28"/>
      <c r="K37" s="28">
        <v>276204</v>
      </c>
      <c r="L37" s="28">
        <v>603530</v>
      </c>
      <c r="M37" s="28">
        <v>98343</v>
      </c>
      <c r="N37" s="28">
        <v>27507</v>
      </c>
      <c r="O37" s="28">
        <v>0</v>
      </c>
      <c r="P37" s="28">
        <v>0</v>
      </c>
      <c r="Q37" s="28">
        <v>0</v>
      </c>
      <c r="R37" s="28">
        <v>27507</v>
      </c>
      <c r="S37" s="28"/>
      <c r="T37" s="28">
        <v>0</v>
      </c>
      <c r="U37" s="28">
        <v>70836</v>
      </c>
      <c r="V37" s="28">
        <v>1428086</v>
      </c>
      <c r="W37" s="28">
        <v>753720</v>
      </c>
      <c r="X37" s="28">
        <v>0</v>
      </c>
      <c r="Y37" s="28">
        <v>0</v>
      </c>
      <c r="Z37" s="28">
        <v>222000</v>
      </c>
      <c r="AA37" s="28">
        <v>255516</v>
      </c>
      <c r="AB37" s="28">
        <v>0</v>
      </c>
      <c r="AC37" s="28">
        <v>276204</v>
      </c>
      <c r="AD37" s="28">
        <v>674366</v>
      </c>
    </row>
    <row r="38" spans="1:30" ht="13.5" customHeight="1" x14ac:dyDescent="0.55000000000000004">
      <c r="A38" s="26" t="s">
        <v>42</v>
      </c>
      <c r="B38" s="27" t="s">
        <v>106</v>
      </c>
      <c r="C38" s="26" t="s">
        <v>107</v>
      </c>
      <c r="D38" s="28">
        <v>1433656</v>
      </c>
      <c r="E38" s="28">
        <v>401312</v>
      </c>
      <c r="F38" s="28">
        <v>0</v>
      </c>
      <c r="G38" s="28">
        <v>0</v>
      </c>
      <c r="H38" s="28">
        <v>21904</v>
      </c>
      <c r="I38" s="28">
        <v>296853</v>
      </c>
      <c r="J38" s="28"/>
      <c r="K38" s="28">
        <v>82555</v>
      </c>
      <c r="L38" s="28">
        <v>1032344</v>
      </c>
      <c r="M38" s="28">
        <v>54756</v>
      </c>
      <c r="N38" s="28">
        <v>13063</v>
      </c>
      <c r="O38" s="28">
        <v>0</v>
      </c>
      <c r="P38" s="28">
        <v>0</v>
      </c>
      <c r="Q38" s="28">
        <v>0</v>
      </c>
      <c r="R38" s="28">
        <v>13063</v>
      </c>
      <c r="S38" s="28"/>
      <c r="T38" s="28">
        <v>0</v>
      </c>
      <c r="U38" s="28">
        <v>41693</v>
      </c>
      <c r="V38" s="28">
        <v>1488412</v>
      </c>
      <c r="W38" s="28">
        <v>414375</v>
      </c>
      <c r="X38" s="28">
        <v>0</v>
      </c>
      <c r="Y38" s="28">
        <v>0</v>
      </c>
      <c r="Z38" s="28">
        <v>21904</v>
      </c>
      <c r="AA38" s="28">
        <v>309916</v>
      </c>
      <c r="AB38" s="28">
        <v>0</v>
      </c>
      <c r="AC38" s="28">
        <v>82555</v>
      </c>
      <c r="AD38" s="28">
        <v>1074037</v>
      </c>
    </row>
    <row r="39" spans="1:30" ht="13.5" customHeight="1" x14ac:dyDescent="0.55000000000000004">
      <c r="A39" s="26" t="s">
        <v>42</v>
      </c>
      <c r="B39" s="27" t="s">
        <v>108</v>
      </c>
      <c r="C39" s="26" t="s">
        <v>109</v>
      </c>
      <c r="D39" s="28">
        <v>1527267</v>
      </c>
      <c r="E39" s="28">
        <v>90459</v>
      </c>
      <c r="F39" s="28">
        <v>0</v>
      </c>
      <c r="G39" s="28">
        <v>0</v>
      </c>
      <c r="H39" s="28">
        <v>0</v>
      </c>
      <c r="I39" s="28">
        <v>84779</v>
      </c>
      <c r="J39" s="28"/>
      <c r="K39" s="28">
        <v>5680</v>
      </c>
      <c r="L39" s="28">
        <v>1436808</v>
      </c>
      <c r="M39" s="28">
        <v>46246</v>
      </c>
      <c r="N39" s="28">
        <v>26469</v>
      </c>
      <c r="O39" s="28">
        <v>0</v>
      </c>
      <c r="P39" s="28">
        <v>0</v>
      </c>
      <c r="Q39" s="28">
        <v>0</v>
      </c>
      <c r="R39" s="28">
        <v>26469</v>
      </c>
      <c r="S39" s="28"/>
      <c r="T39" s="28">
        <v>0</v>
      </c>
      <c r="U39" s="28">
        <v>19777</v>
      </c>
      <c r="V39" s="28">
        <v>1573513</v>
      </c>
      <c r="W39" s="28">
        <v>116928</v>
      </c>
      <c r="X39" s="28">
        <v>0</v>
      </c>
      <c r="Y39" s="28">
        <v>0</v>
      </c>
      <c r="Z39" s="28">
        <v>0</v>
      </c>
      <c r="AA39" s="28">
        <v>111248</v>
      </c>
      <c r="AB39" s="28">
        <v>0</v>
      </c>
      <c r="AC39" s="28">
        <v>5680</v>
      </c>
      <c r="AD39" s="28">
        <v>1456585</v>
      </c>
    </row>
    <row r="40" spans="1:30" ht="13.5" customHeight="1" x14ac:dyDescent="0.55000000000000004">
      <c r="A40" s="26" t="s">
        <v>42</v>
      </c>
      <c r="B40" s="27" t="s">
        <v>110</v>
      </c>
      <c r="C40" s="26" t="s">
        <v>111</v>
      </c>
      <c r="D40" s="28">
        <v>1145747</v>
      </c>
      <c r="E40" s="28">
        <v>293661</v>
      </c>
      <c r="F40" s="28">
        <v>0</v>
      </c>
      <c r="G40" s="28">
        <v>5</v>
      </c>
      <c r="H40" s="28">
        <v>37400</v>
      </c>
      <c r="I40" s="28">
        <v>223927</v>
      </c>
      <c r="J40" s="28"/>
      <c r="K40" s="28">
        <v>32329</v>
      </c>
      <c r="L40" s="28">
        <v>852086</v>
      </c>
      <c r="M40" s="28">
        <v>84234</v>
      </c>
      <c r="N40" s="28">
        <v>65646</v>
      </c>
      <c r="O40" s="28">
        <v>0</v>
      </c>
      <c r="P40" s="28">
        <v>0</v>
      </c>
      <c r="Q40" s="28">
        <v>0</v>
      </c>
      <c r="R40" s="28">
        <v>9789</v>
      </c>
      <c r="S40" s="28"/>
      <c r="T40" s="28">
        <v>55857</v>
      </c>
      <c r="U40" s="28">
        <v>18588</v>
      </c>
      <c r="V40" s="28">
        <v>1229981</v>
      </c>
      <c r="W40" s="28">
        <v>359307</v>
      </c>
      <c r="X40" s="28">
        <v>0</v>
      </c>
      <c r="Y40" s="28">
        <v>5</v>
      </c>
      <c r="Z40" s="28">
        <v>37400</v>
      </c>
      <c r="AA40" s="28">
        <v>233716</v>
      </c>
      <c r="AB40" s="28">
        <v>0</v>
      </c>
      <c r="AC40" s="28">
        <v>88186</v>
      </c>
      <c r="AD40" s="28">
        <v>870674</v>
      </c>
    </row>
    <row r="41" spans="1:30" ht="13.5" customHeight="1" x14ac:dyDescent="0.55000000000000004">
      <c r="A41" s="26" t="s">
        <v>42</v>
      </c>
      <c r="B41" s="27" t="s">
        <v>112</v>
      </c>
      <c r="C41" s="26" t="s">
        <v>113</v>
      </c>
      <c r="D41" s="28">
        <v>1590856</v>
      </c>
      <c r="E41" s="28">
        <v>392567</v>
      </c>
      <c r="F41" s="28">
        <v>0</v>
      </c>
      <c r="G41" s="28">
        <v>0</v>
      </c>
      <c r="H41" s="28">
        <v>0</v>
      </c>
      <c r="I41" s="28">
        <v>217458</v>
      </c>
      <c r="J41" s="28"/>
      <c r="K41" s="28">
        <v>175109</v>
      </c>
      <c r="L41" s="28">
        <v>1198289</v>
      </c>
      <c r="M41" s="28">
        <v>267443</v>
      </c>
      <c r="N41" s="28">
        <v>38510</v>
      </c>
      <c r="O41" s="28">
        <v>0</v>
      </c>
      <c r="P41" s="28">
        <v>0</v>
      </c>
      <c r="Q41" s="28">
        <v>0</v>
      </c>
      <c r="R41" s="28">
        <v>38510</v>
      </c>
      <c r="S41" s="28"/>
      <c r="T41" s="28">
        <v>0</v>
      </c>
      <c r="U41" s="28">
        <v>228933</v>
      </c>
      <c r="V41" s="28">
        <v>1858299</v>
      </c>
      <c r="W41" s="28">
        <v>431077</v>
      </c>
      <c r="X41" s="28">
        <v>0</v>
      </c>
      <c r="Y41" s="28">
        <v>0</v>
      </c>
      <c r="Z41" s="28">
        <v>0</v>
      </c>
      <c r="AA41" s="28">
        <v>255968</v>
      </c>
      <c r="AB41" s="28">
        <v>0</v>
      </c>
      <c r="AC41" s="28">
        <v>175109</v>
      </c>
      <c r="AD41" s="28">
        <v>1427222</v>
      </c>
    </row>
    <row r="42" spans="1:30" ht="13.5" customHeight="1" x14ac:dyDescent="0.55000000000000004">
      <c r="A42" s="26" t="s">
        <v>42</v>
      </c>
      <c r="B42" s="27" t="s">
        <v>114</v>
      </c>
      <c r="C42" s="26" t="s">
        <v>115</v>
      </c>
      <c r="D42" s="28">
        <v>774847</v>
      </c>
      <c r="E42" s="28">
        <v>73014</v>
      </c>
      <c r="F42" s="28">
        <v>0</v>
      </c>
      <c r="G42" s="28">
        <v>46</v>
      </c>
      <c r="H42" s="28">
        <v>0</v>
      </c>
      <c r="I42" s="28">
        <v>60068</v>
      </c>
      <c r="J42" s="28"/>
      <c r="K42" s="28">
        <v>12900</v>
      </c>
      <c r="L42" s="28">
        <v>701833</v>
      </c>
      <c r="M42" s="28">
        <v>67331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/>
      <c r="T42" s="28">
        <v>0</v>
      </c>
      <c r="U42" s="28">
        <v>67331</v>
      </c>
      <c r="V42" s="28">
        <v>842178</v>
      </c>
      <c r="W42" s="28">
        <v>73014</v>
      </c>
      <c r="X42" s="28">
        <v>0</v>
      </c>
      <c r="Y42" s="28">
        <v>46</v>
      </c>
      <c r="Z42" s="28">
        <v>0</v>
      </c>
      <c r="AA42" s="28">
        <v>60068</v>
      </c>
      <c r="AB42" s="28">
        <v>0</v>
      </c>
      <c r="AC42" s="28">
        <v>12900</v>
      </c>
      <c r="AD42" s="28">
        <v>769164</v>
      </c>
    </row>
    <row r="43" spans="1:30" ht="13.5" customHeight="1" x14ac:dyDescent="0.55000000000000004">
      <c r="A43" s="26" t="s">
        <v>42</v>
      </c>
      <c r="B43" s="27" t="s">
        <v>116</v>
      </c>
      <c r="C43" s="26" t="s">
        <v>117</v>
      </c>
      <c r="D43" s="28">
        <v>122294</v>
      </c>
      <c r="E43" s="28">
        <v>39796</v>
      </c>
      <c r="F43" s="28">
        <v>0</v>
      </c>
      <c r="G43" s="28">
        <v>0</v>
      </c>
      <c r="H43" s="28">
        <v>0</v>
      </c>
      <c r="I43" s="28">
        <v>38431</v>
      </c>
      <c r="J43" s="28"/>
      <c r="K43" s="28">
        <v>1365</v>
      </c>
      <c r="L43" s="28">
        <v>82498</v>
      </c>
      <c r="M43" s="28">
        <v>57337</v>
      </c>
      <c r="N43" s="28">
        <v>16127</v>
      </c>
      <c r="O43" s="28">
        <v>0</v>
      </c>
      <c r="P43" s="28">
        <v>0</v>
      </c>
      <c r="Q43" s="28">
        <v>0</v>
      </c>
      <c r="R43" s="28">
        <v>16127</v>
      </c>
      <c r="S43" s="28"/>
      <c r="T43" s="28">
        <v>0</v>
      </c>
      <c r="U43" s="28">
        <v>41210</v>
      </c>
      <c r="V43" s="28">
        <v>179631</v>
      </c>
      <c r="W43" s="28">
        <v>55923</v>
      </c>
      <c r="X43" s="28">
        <v>0</v>
      </c>
      <c r="Y43" s="28">
        <v>0</v>
      </c>
      <c r="Z43" s="28">
        <v>0</v>
      </c>
      <c r="AA43" s="28">
        <v>54558</v>
      </c>
      <c r="AB43" s="28">
        <v>0</v>
      </c>
      <c r="AC43" s="28">
        <v>1365</v>
      </c>
      <c r="AD43" s="28">
        <v>123708</v>
      </c>
    </row>
    <row r="44" spans="1:30" ht="13.5" customHeight="1" x14ac:dyDescent="0.55000000000000004">
      <c r="A44" s="26" t="s">
        <v>42</v>
      </c>
      <c r="B44" s="27" t="s">
        <v>118</v>
      </c>
      <c r="C44" s="26" t="s">
        <v>119</v>
      </c>
      <c r="D44" s="28">
        <v>66531</v>
      </c>
      <c r="E44" s="28">
        <v>9768</v>
      </c>
      <c r="F44" s="28">
        <v>0</v>
      </c>
      <c r="G44" s="28">
        <v>0</v>
      </c>
      <c r="H44" s="28">
        <v>0</v>
      </c>
      <c r="I44" s="28">
        <v>9768</v>
      </c>
      <c r="J44" s="28"/>
      <c r="K44" s="28">
        <v>0</v>
      </c>
      <c r="L44" s="28">
        <v>56763</v>
      </c>
      <c r="M44" s="28">
        <v>8725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/>
      <c r="T44" s="28">
        <v>0</v>
      </c>
      <c r="U44" s="28">
        <v>8725</v>
      </c>
      <c r="V44" s="28">
        <v>75256</v>
      </c>
      <c r="W44" s="28">
        <v>9768</v>
      </c>
      <c r="X44" s="28">
        <v>0</v>
      </c>
      <c r="Y44" s="28">
        <v>0</v>
      </c>
      <c r="Z44" s="28">
        <v>0</v>
      </c>
      <c r="AA44" s="28">
        <v>9768</v>
      </c>
      <c r="AB44" s="28">
        <v>0</v>
      </c>
      <c r="AC44" s="28">
        <v>0</v>
      </c>
      <c r="AD44" s="28">
        <v>65488</v>
      </c>
    </row>
    <row r="45" spans="1:30" ht="13.5" customHeight="1" x14ac:dyDescent="0.55000000000000004">
      <c r="A45" s="26" t="s">
        <v>42</v>
      </c>
      <c r="B45" s="27" t="s">
        <v>120</v>
      </c>
      <c r="C45" s="26" t="s">
        <v>121</v>
      </c>
      <c r="D45" s="28">
        <v>180070</v>
      </c>
      <c r="E45" s="28">
        <v>19330</v>
      </c>
      <c r="F45" s="28">
        <v>0</v>
      </c>
      <c r="G45" s="28">
        <v>0</v>
      </c>
      <c r="H45" s="28">
        <v>0</v>
      </c>
      <c r="I45" s="28">
        <v>19327</v>
      </c>
      <c r="J45" s="28"/>
      <c r="K45" s="28">
        <v>3</v>
      </c>
      <c r="L45" s="28">
        <v>160740</v>
      </c>
      <c r="M45" s="28">
        <v>82743</v>
      </c>
      <c r="N45" s="28">
        <v>3</v>
      </c>
      <c r="O45" s="28">
        <v>0</v>
      </c>
      <c r="P45" s="28">
        <v>0</v>
      </c>
      <c r="Q45" s="28">
        <v>0</v>
      </c>
      <c r="R45" s="28">
        <v>0</v>
      </c>
      <c r="S45" s="28"/>
      <c r="T45" s="28">
        <v>3</v>
      </c>
      <c r="U45" s="28">
        <v>82740</v>
      </c>
      <c r="V45" s="28">
        <v>262813</v>
      </c>
      <c r="W45" s="28">
        <v>19333</v>
      </c>
      <c r="X45" s="28">
        <v>0</v>
      </c>
      <c r="Y45" s="28">
        <v>0</v>
      </c>
      <c r="Z45" s="28">
        <v>0</v>
      </c>
      <c r="AA45" s="28">
        <v>19327</v>
      </c>
      <c r="AB45" s="28">
        <v>0</v>
      </c>
      <c r="AC45" s="28">
        <v>6</v>
      </c>
      <c r="AD45" s="28">
        <v>243480</v>
      </c>
    </row>
    <row r="46" spans="1:30" ht="13.5" customHeight="1" x14ac:dyDescent="0.55000000000000004">
      <c r="A46" s="26" t="s">
        <v>42</v>
      </c>
      <c r="B46" s="27" t="s">
        <v>122</v>
      </c>
      <c r="C46" s="26" t="s">
        <v>123</v>
      </c>
      <c r="D46" s="28">
        <v>79643</v>
      </c>
      <c r="E46" s="28">
        <v>9002</v>
      </c>
      <c r="F46" s="28">
        <v>0</v>
      </c>
      <c r="G46" s="28">
        <v>0</v>
      </c>
      <c r="H46" s="28">
        <v>0</v>
      </c>
      <c r="I46" s="28">
        <v>9002</v>
      </c>
      <c r="J46" s="28"/>
      <c r="K46" s="28">
        <v>0</v>
      </c>
      <c r="L46" s="28">
        <v>70641</v>
      </c>
      <c r="M46" s="28">
        <v>34593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/>
      <c r="T46" s="28">
        <v>0</v>
      </c>
      <c r="U46" s="28">
        <v>34593</v>
      </c>
      <c r="V46" s="28">
        <v>114236</v>
      </c>
      <c r="W46" s="28">
        <v>9002</v>
      </c>
      <c r="X46" s="28">
        <v>0</v>
      </c>
      <c r="Y46" s="28">
        <v>0</v>
      </c>
      <c r="Z46" s="28">
        <v>0</v>
      </c>
      <c r="AA46" s="28">
        <v>9002</v>
      </c>
      <c r="AB46" s="28">
        <v>0</v>
      </c>
      <c r="AC46" s="28">
        <v>0</v>
      </c>
      <c r="AD46" s="28">
        <v>105234</v>
      </c>
    </row>
    <row r="47" spans="1:30" ht="13.5" customHeight="1" x14ac:dyDescent="0.55000000000000004">
      <c r="A47" s="26" t="s">
        <v>42</v>
      </c>
      <c r="B47" s="27" t="s">
        <v>124</v>
      </c>
      <c r="C47" s="26" t="s">
        <v>125</v>
      </c>
      <c r="D47" s="28">
        <v>77452</v>
      </c>
      <c r="E47" s="28">
        <v>6698</v>
      </c>
      <c r="F47" s="28">
        <v>0</v>
      </c>
      <c r="G47" s="28">
        <v>0</v>
      </c>
      <c r="H47" s="28">
        <v>0</v>
      </c>
      <c r="I47" s="28">
        <v>6698</v>
      </c>
      <c r="J47" s="28"/>
      <c r="K47" s="28">
        <v>0</v>
      </c>
      <c r="L47" s="28">
        <v>70754</v>
      </c>
      <c r="M47" s="28">
        <v>17341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/>
      <c r="T47" s="28">
        <v>0</v>
      </c>
      <c r="U47" s="28">
        <v>17341</v>
      </c>
      <c r="V47" s="28">
        <v>94793</v>
      </c>
      <c r="W47" s="28">
        <v>6698</v>
      </c>
      <c r="X47" s="28">
        <v>0</v>
      </c>
      <c r="Y47" s="28">
        <v>0</v>
      </c>
      <c r="Z47" s="28">
        <v>0</v>
      </c>
      <c r="AA47" s="28">
        <v>6698</v>
      </c>
      <c r="AB47" s="28">
        <v>0</v>
      </c>
      <c r="AC47" s="28">
        <v>0</v>
      </c>
      <c r="AD47" s="28">
        <v>88095</v>
      </c>
    </row>
    <row r="48" spans="1:30" ht="13.5" customHeight="1" x14ac:dyDescent="0.55000000000000004">
      <c r="A48" s="26" t="s">
        <v>42</v>
      </c>
      <c r="B48" s="27" t="s">
        <v>126</v>
      </c>
      <c r="C48" s="26" t="s">
        <v>127</v>
      </c>
      <c r="D48" s="28">
        <v>72671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/>
      <c r="K48" s="28">
        <v>0</v>
      </c>
      <c r="L48" s="28">
        <v>72671</v>
      </c>
      <c r="M48" s="28">
        <v>40478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/>
      <c r="T48" s="28">
        <v>0</v>
      </c>
      <c r="U48" s="28">
        <v>40478</v>
      </c>
      <c r="V48" s="28">
        <v>113149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113149</v>
      </c>
    </row>
    <row r="49" spans="1:30" ht="13.5" customHeight="1" x14ac:dyDescent="0.55000000000000004">
      <c r="A49" s="26" t="s">
        <v>42</v>
      </c>
      <c r="B49" s="27" t="s">
        <v>128</v>
      </c>
      <c r="C49" s="26" t="s">
        <v>129</v>
      </c>
      <c r="D49" s="28">
        <v>491438</v>
      </c>
      <c r="E49" s="28">
        <v>22000</v>
      </c>
      <c r="F49" s="28">
        <v>0</v>
      </c>
      <c r="G49" s="28">
        <v>0</v>
      </c>
      <c r="H49" s="28">
        <v>0</v>
      </c>
      <c r="I49" s="28">
        <v>18369</v>
      </c>
      <c r="J49" s="28"/>
      <c r="K49" s="28">
        <v>3631</v>
      </c>
      <c r="L49" s="28">
        <v>469438</v>
      </c>
      <c r="M49" s="28">
        <v>80616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/>
      <c r="T49" s="28">
        <v>0</v>
      </c>
      <c r="U49" s="28">
        <v>80616</v>
      </c>
      <c r="V49" s="28">
        <v>572054</v>
      </c>
      <c r="W49" s="28">
        <v>22000</v>
      </c>
      <c r="X49" s="28">
        <v>0</v>
      </c>
      <c r="Y49" s="28">
        <v>0</v>
      </c>
      <c r="Z49" s="28">
        <v>0</v>
      </c>
      <c r="AA49" s="28">
        <v>18369</v>
      </c>
      <c r="AB49" s="28">
        <v>0</v>
      </c>
      <c r="AC49" s="28">
        <v>3631</v>
      </c>
      <c r="AD49" s="28">
        <v>550054</v>
      </c>
    </row>
    <row r="50" spans="1:30" ht="13.5" customHeight="1" x14ac:dyDescent="0.55000000000000004">
      <c r="A50" s="26" t="s">
        <v>42</v>
      </c>
      <c r="B50" s="27" t="s">
        <v>130</v>
      </c>
      <c r="C50" s="26" t="s">
        <v>131</v>
      </c>
      <c r="D50" s="28">
        <v>96417</v>
      </c>
      <c r="E50" s="28">
        <v>672</v>
      </c>
      <c r="F50" s="28">
        <v>0</v>
      </c>
      <c r="G50" s="28">
        <v>0</v>
      </c>
      <c r="H50" s="28">
        <v>0</v>
      </c>
      <c r="I50" s="28">
        <v>672</v>
      </c>
      <c r="J50" s="28"/>
      <c r="K50" s="28">
        <v>0</v>
      </c>
      <c r="L50" s="28">
        <v>95745</v>
      </c>
      <c r="M50" s="28">
        <v>61277</v>
      </c>
      <c r="N50" s="28">
        <v>60</v>
      </c>
      <c r="O50" s="28">
        <v>0</v>
      </c>
      <c r="P50" s="28">
        <v>0</v>
      </c>
      <c r="Q50" s="28">
        <v>0</v>
      </c>
      <c r="R50" s="28">
        <v>60</v>
      </c>
      <c r="S50" s="28"/>
      <c r="T50" s="28">
        <v>0</v>
      </c>
      <c r="U50" s="28">
        <v>61217</v>
      </c>
      <c r="V50" s="28">
        <v>157694</v>
      </c>
      <c r="W50" s="28">
        <v>732</v>
      </c>
      <c r="X50" s="28">
        <v>0</v>
      </c>
      <c r="Y50" s="28">
        <v>0</v>
      </c>
      <c r="Z50" s="28">
        <v>0</v>
      </c>
      <c r="AA50" s="28">
        <v>732</v>
      </c>
      <c r="AB50" s="28">
        <v>0</v>
      </c>
      <c r="AC50" s="28">
        <v>0</v>
      </c>
      <c r="AD50" s="28">
        <v>156962</v>
      </c>
    </row>
    <row r="51" spans="1:30" ht="13.5" customHeight="1" x14ac:dyDescent="0.55000000000000004">
      <c r="A51" s="26" t="s">
        <v>42</v>
      </c>
      <c r="B51" s="27" t="s">
        <v>132</v>
      </c>
      <c r="C51" s="26" t="s">
        <v>133</v>
      </c>
      <c r="D51" s="28">
        <v>333337</v>
      </c>
      <c r="E51" s="28">
        <v>63870</v>
      </c>
      <c r="F51" s="28">
        <v>0</v>
      </c>
      <c r="G51" s="28">
        <v>0</v>
      </c>
      <c r="H51" s="28">
        <v>0</v>
      </c>
      <c r="I51" s="28">
        <v>63870</v>
      </c>
      <c r="J51" s="28"/>
      <c r="K51" s="28">
        <v>0</v>
      </c>
      <c r="L51" s="28">
        <v>269467</v>
      </c>
      <c r="M51" s="28">
        <v>223358</v>
      </c>
      <c r="N51" s="28">
        <v>73552</v>
      </c>
      <c r="O51" s="28">
        <v>0</v>
      </c>
      <c r="P51" s="28">
        <v>0</v>
      </c>
      <c r="Q51" s="28">
        <v>10900</v>
      </c>
      <c r="R51" s="28">
        <v>33786</v>
      </c>
      <c r="S51" s="28"/>
      <c r="T51" s="28">
        <v>28866</v>
      </c>
      <c r="U51" s="28">
        <v>149806</v>
      </c>
      <c r="V51" s="28">
        <v>556695</v>
      </c>
      <c r="W51" s="28">
        <v>137422</v>
      </c>
      <c r="X51" s="28">
        <v>0</v>
      </c>
      <c r="Y51" s="28">
        <v>0</v>
      </c>
      <c r="Z51" s="28">
        <v>10900</v>
      </c>
      <c r="AA51" s="28">
        <v>97656</v>
      </c>
      <c r="AB51" s="28">
        <v>0</v>
      </c>
      <c r="AC51" s="28">
        <v>28866</v>
      </c>
      <c r="AD51" s="28">
        <v>419273</v>
      </c>
    </row>
    <row r="52" spans="1:30" ht="13.5" customHeight="1" x14ac:dyDescent="0.55000000000000004">
      <c r="A52" s="26" t="s">
        <v>42</v>
      </c>
      <c r="B52" s="27" t="s">
        <v>134</v>
      </c>
      <c r="C52" s="26" t="s">
        <v>135</v>
      </c>
      <c r="D52" s="28">
        <v>350115</v>
      </c>
      <c r="E52" s="28">
        <v>71754</v>
      </c>
      <c r="F52" s="28">
        <v>0</v>
      </c>
      <c r="G52" s="28">
        <v>0</v>
      </c>
      <c r="H52" s="28">
        <v>0</v>
      </c>
      <c r="I52" s="28">
        <v>59563</v>
      </c>
      <c r="J52" s="28"/>
      <c r="K52" s="28">
        <v>12191</v>
      </c>
      <c r="L52" s="28">
        <v>278361</v>
      </c>
      <c r="M52" s="28">
        <v>40207</v>
      </c>
      <c r="N52" s="28">
        <v>38376</v>
      </c>
      <c r="O52" s="28">
        <v>0</v>
      </c>
      <c r="P52" s="28">
        <v>0</v>
      </c>
      <c r="Q52" s="28">
        <v>0</v>
      </c>
      <c r="R52" s="28">
        <v>31875</v>
      </c>
      <c r="S52" s="28"/>
      <c r="T52" s="28">
        <v>6501</v>
      </c>
      <c r="U52" s="28">
        <v>1831</v>
      </c>
      <c r="V52" s="28">
        <v>390322</v>
      </c>
      <c r="W52" s="28">
        <v>110130</v>
      </c>
      <c r="X52" s="28">
        <v>0</v>
      </c>
      <c r="Y52" s="28">
        <v>0</v>
      </c>
      <c r="Z52" s="28">
        <v>0</v>
      </c>
      <c r="AA52" s="28">
        <v>91438</v>
      </c>
      <c r="AB52" s="28">
        <v>0</v>
      </c>
      <c r="AC52" s="28">
        <v>18692</v>
      </c>
      <c r="AD52" s="28">
        <v>280192</v>
      </c>
    </row>
    <row r="53" spans="1:30" ht="13.5" customHeight="1" x14ac:dyDescent="0.55000000000000004">
      <c r="A53" s="26" t="s">
        <v>42</v>
      </c>
      <c r="B53" s="27" t="s">
        <v>136</v>
      </c>
      <c r="C53" s="26" t="s">
        <v>137</v>
      </c>
      <c r="D53" s="28">
        <v>178743</v>
      </c>
      <c r="E53" s="28">
        <v>39085</v>
      </c>
      <c r="F53" s="28">
        <v>0</v>
      </c>
      <c r="G53" s="28">
        <v>12566</v>
      </c>
      <c r="H53" s="28">
        <v>0</v>
      </c>
      <c r="I53" s="28">
        <v>26519</v>
      </c>
      <c r="J53" s="28"/>
      <c r="K53" s="28">
        <v>0</v>
      </c>
      <c r="L53" s="28">
        <v>139658</v>
      </c>
      <c r="M53" s="28">
        <v>36399</v>
      </c>
      <c r="N53" s="28">
        <v>12985</v>
      </c>
      <c r="O53" s="28">
        <v>0</v>
      </c>
      <c r="P53" s="28">
        <v>0</v>
      </c>
      <c r="Q53" s="28">
        <v>0</v>
      </c>
      <c r="R53" s="28">
        <v>12985</v>
      </c>
      <c r="S53" s="28"/>
      <c r="T53" s="28">
        <v>0</v>
      </c>
      <c r="U53" s="28">
        <v>23414</v>
      </c>
      <c r="V53" s="28">
        <v>215142</v>
      </c>
      <c r="W53" s="28">
        <v>52070</v>
      </c>
      <c r="X53" s="28">
        <v>0</v>
      </c>
      <c r="Y53" s="28">
        <v>12566</v>
      </c>
      <c r="Z53" s="28">
        <v>0</v>
      </c>
      <c r="AA53" s="28">
        <v>39504</v>
      </c>
      <c r="AB53" s="28">
        <v>0</v>
      </c>
      <c r="AC53" s="28">
        <v>0</v>
      </c>
      <c r="AD53" s="28">
        <v>163072</v>
      </c>
    </row>
    <row r="54" spans="1:30" ht="13.5" customHeight="1" x14ac:dyDescent="0.55000000000000004">
      <c r="A54" s="26" t="s">
        <v>42</v>
      </c>
      <c r="B54" s="27" t="s">
        <v>138</v>
      </c>
      <c r="C54" s="26" t="s">
        <v>139</v>
      </c>
      <c r="D54" s="28">
        <v>125038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/>
      <c r="K54" s="28">
        <v>0</v>
      </c>
      <c r="L54" s="28">
        <v>125038</v>
      </c>
      <c r="M54" s="28">
        <v>34574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/>
      <c r="T54" s="28">
        <v>0</v>
      </c>
      <c r="U54" s="28">
        <v>34574</v>
      </c>
      <c r="V54" s="28">
        <v>159612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159612</v>
      </c>
    </row>
    <row r="55" spans="1:30" ht="13.5" customHeight="1" x14ac:dyDescent="0.55000000000000004">
      <c r="A55" s="26" t="s">
        <v>42</v>
      </c>
      <c r="B55" s="27" t="s">
        <v>140</v>
      </c>
      <c r="C55" s="26" t="s">
        <v>141</v>
      </c>
      <c r="D55" s="28">
        <v>69228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/>
      <c r="K55" s="28">
        <v>0</v>
      </c>
      <c r="L55" s="28">
        <v>69228</v>
      </c>
      <c r="M55" s="28">
        <v>16715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/>
      <c r="T55" s="28">
        <v>0</v>
      </c>
      <c r="U55" s="28">
        <v>16715</v>
      </c>
      <c r="V55" s="28">
        <v>85943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85943</v>
      </c>
    </row>
    <row r="56" spans="1:30" ht="13.5" customHeight="1" x14ac:dyDescent="0.55000000000000004">
      <c r="A56" s="26" t="s">
        <v>42</v>
      </c>
      <c r="B56" s="27" t="s">
        <v>142</v>
      </c>
      <c r="C56" s="26" t="s">
        <v>143</v>
      </c>
      <c r="D56" s="28">
        <v>60719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/>
      <c r="K56" s="28">
        <v>0</v>
      </c>
      <c r="L56" s="28">
        <v>60719</v>
      </c>
      <c r="M56" s="28">
        <v>12722</v>
      </c>
      <c r="N56" s="28">
        <v>5528</v>
      </c>
      <c r="O56" s="28">
        <v>0</v>
      </c>
      <c r="P56" s="28">
        <v>0</v>
      </c>
      <c r="Q56" s="28">
        <v>5528</v>
      </c>
      <c r="R56" s="28">
        <v>0</v>
      </c>
      <c r="S56" s="28"/>
      <c r="T56" s="28">
        <v>0</v>
      </c>
      <c r="U56" s="28">
        <v>7194</v>
      </c>
      <c r="V56" s="28">
        <v>73441</v>
      </c>
      <c r="W56" s="28">
        <v>5528</v>
      </c>
      <c r="X56" s="28">
        <v>0</v>
      </c>
      <c r="Y56" s="28">
        <v>0</v>
      </c>
      <c r="Z56" s="28">
        <v>5528</v>
      </c>
      <c r="AA56" s="28">
        <v>0</v>
      </c>
      <c r="AB56" s="28">
        <v>0</v>
      </c>
      <c r="AC56" s="28">
        <v>0</v>
      </c>
      <c r="AD56" s="28">
        <v>67913</v>
      </c>
    </row>
    <row r="57" spans="1:30" ht="13.5" customHeight="1" x14ac:dyDescent="0.55000000000000004">
      <c r="A57" s="26" t="s">
        <v>42</v>
      </c>
      <c r="B57" s="27" t="s">
        <v>144</v>
      </c>
      <c r="C57" s="26" t="s">
        <v>145</v>
      </c>
      <c r="D57" s="28">
        <v>62277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8"/>
      <c r="K57" s="28">
        <v>0</v>
      </c>
      <c r="L57" s="28">
        <v>62277</v>
      </c>
      <c r="M57" s="28">
        <v>10635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/>
      <c r="T57" s="28">
        <v>0</v>
      </c>
      <c r="U57" s="28">
        <v>10635</v>
      </c>
      <c r="V57" s="28">
        <v>72912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72912</v>
      </c>
    </row>
    <row r="58" spans="1:30" ht="13.5" customHeight="1" x14ac:dyDescent="0.55000000000000004">
      <c r="A58" s="26" t="s">
        <v>42</v>
      </c>
      <c r="B58" s="27" t="s">
        <v>146</v>
      </c>
      <c r="C58" s="26" t="s">
        <v>147</v>
      </c>
      <c r="D58" s="28">
        <v>170333</v>
      </c>
      <c r="E58" s="28">
        <v>17683</v>
      </c>
      <c r="F58" s="28">
        <v>0</v>
      </c>
      <c r="G58" s="28">
        <v>0</v>
      </c>
      <c r="H58" s="28">
        <v>0</v>
      </c>
      <c r="I58" s="28">
        <v>16842</v>
      </c>
      <c r="J58" s="28"/>
      <c r="K58" s="28">
        <v>841</v>
      </c>
      <c r="L58" s="28">
        <v>152650</v>
      </c>
      <c r="M58" s="28">
        <v>13932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/>
      <c r="T58" s="28">
        <v>0</v>
      </c>
      <c r="U58" s="28">
        <v>13932</v>
      </c>
      <c r="V58" s="28">
        <v>184265</v>
      </c>
      <c r="W58" s="28">
        <v>17683</v>
      </c>
      <c r="X58" s="28">
        <v>0</v>
      </c>
      <c r="Y58" s="28">
        <v>0</v>
      </c>
      <c r="Z58" s="28">
        <v>0</v>
      </c>
      <c r="AA58" s="28">
        <v>16842</v>
      </c>
      <c r="AB58" s="28">
        <v>0</v>
      </c>
      <c r="AC58" s="28">
        <v>841</v>
      </c>
      <c r="AD58" s="28">
        <v>166582</v>
      </c>
    </row>
    <row r="59" spans="1:30" ht="13.5" customHeight="1" x14ac:dyDescent="0.55000000000000004">
      <c r="A59" s="26" t="s">
        <v>42</v>
      </c>
      <c r="B59" s="27" t="s">
        <v>148</v>
      </c>
      <c r="C59" s="26" t="s">
        <v>149</v>
      </c>
      <c r="D59" s="28">
        <v>495234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/>
      <c r="K59" s="28">
        <v>0</v>
      </c>
      <c r="L59" s="28">
        <v>495234</v>
      </c>
      <c r="M59" s="28">
        <v>17036</v>
      </c>
      <c r="N59" s="28">
        <v>6106</v>
      </c>
      <c r="O59" s="28">
        <v>0</v>
      </c>
      <c r="P59" s="28">
        <v>0</v>
      </c>
      <c r="Q59" s="28">
        <v>0</v>
      </c>
      <c r="R59" s="28">
        <v>6106</v>
      </c>
      <c r="S59" s="28"/>
      <c r="T59" s="28">
        <v>0</v>
      </c>
      <c r="U59" s="28">
        <v>10930</v>
      </c>
      <c r="V59" s="28">
        <v>512270</v>
      </c>
      <c r="W59" s="28">
        <v>6106</v>
      </c>
      <c r="X59" s="28">
        <v>0</v>
      </c>
      <c r="Y59" s="28">
        <v>0</v>
      </c>
      <c r="Z59" s="28">
        <v>0</v>
      </c>
      <c r="AA59" s="28">
        <v>6106</v>
      </c>
      <c r="AB59" s="28">
        <v>0</v>
      </c>
      <c r="AC59" s="28">
        <v>0</v>
      </c>
      <c r="AD59" s="28">
        <v>506164</v>
      </c>
    </row>
    <row r="60" spans="1:30" ht="13.5" customHeight="1" x14ac:dyDescent="0.55000000000000004">
      <c r="A60" s="26" t="s">
        <v>42</v>
      </c>
      <c r="B60" s="27" t="s">
        <v>150</v>
      </c>
      <c r="C60" s="26" t="s">
        <v>151</v>
      </c>
      <c r="D60" s="28">
        <v>727449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/>
      <c r="K60" s="28">
        <v>0</v>
      </c>
      <c r="L60" s="28">
        <v>727449</v>
      </c>
      <c r="M60" s="28">
        <v>33093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/>
      <c r="T60" s="28">
        <v>0</v>
      </c>
      <c r="U60" s="28">
        <v>33093</v>
      </c>
      <c r="V60" s="28">
        <v>760542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760542</v>
      </c>
    </row>
    <row r="61" spans="1:30" ht="13.5" customHeight="1" x14ac:dyDescent="0.55000000000000004">
      <c r="A61" s="26" t="s">
        <v>42</v>
      </c>
      <c r="B61" s="27" t="s">
        <v>152</v>
      </c>
      <c r="C61" s="26" t="s">
        <v>153</v>
      </c>
      <c r="D61" s="28">
        <v>50531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/>
      <c r="K61" s="28">
        <v>0</v>
      </c>
      <c r="L61" s="28">
        <v>50531</v>
      </c>
      <c r="M61" s="28">
        <v>24303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/>
      <c r="T61" s="28">
        <v>0</v>
      </c>
      <c r="U61" s="28">
        <v>24303</v>
      </c>
      <c r="V61" s="28">
        <v>74834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74834</v>
      </c>
    </row>
    <row r="62" spans="1:30" ht="13.5" customHeight="1" x14ac:dyDescent="0.55000000000000004">
      <c r="A62" s="26" t="s">
        <v>42</v>
      </c>
      <c r="B62" s="27" t="s">
        <v>154</v>
      </c>
      <c r="C62" s="26" t="s">
        <v>155</v>
      </c>
      <c r="D62" s="28">
        <v>90377</v>
      </c>
      <c r="E62" s="28">
        <v>9000</v>
      </c>
      <c r="F62" s="28">
        <v>0</v>
      </c>
      <c r="G62" s="28">
        <v>0</v>
      </c>
      <c r="H62" s="28">
        <v>0</v>
      </c>
      <c r="I62" s="28">
        <v>0</v>
      </c>
      <c r="J62" s="28"/>
      <c r="K62" s="28">
        <v>9000</v>
      </c>
      <c r="L62" s="28">
        <v>81377</v>
      </c>
      <c r="M62" s="28">
        <v>30236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/>
      <c r="T62" s="28">
        <v>0</v>
      </c>
      <c r="U62" s="28">
        <v>30236</v>
      </c>
      <c r="V62" s="28">
        <v>120613</v>
      </c>
      <c r="W62" s="28">
        <v>9000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9000</v>
      </c>
      <c r="AD62" s="28">
        <v>111613</v>
      </c>
    </row>
    <row r="63" spans="1:30" ht="13.5" customHeight="1" x14ac:dyDescent="0.55000000000000004">
      <c r="A63" s="26" t="s">
        <v>42</v>
      </c>
      <c r="B63" s="27" t="s">
        <v>156</v>
      </c>
      <c r="C63" s="26" t="s">
        <v>157</v>
      </c>
      <c r="D63" s="28">
        <v>110219</v>
      </c>
      <c r="E63" s="28">
        <v>35</v>
      </c>
      <c r="F63" s="28">
        <v>0</v>
      </c>
      <c r="G63" s="28">
        <v>0</v>
      </c>
      <c r="H63" s="28">
        <v>0</v>
      </c>
      <c r="I63" s="28">
        <v>35</v>
      </c>
      <c r="J63" s="28"/>
      <c r="K63" s="28">
        <v>0</v>
      </c>
      <c r="L63" s="28">
        <v>110184</v>
      </c>
      <c r="M63" s="28">
        <v>23374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/>
      <c r="T63" s="28">
        <v>0</v>
      </c>
      <c r="U63" s="28">
        <v>23374</v>
      </c>
      <c r="V63" s="28">
        <v>133593</v>
      </c>
      <c r="W63" s="28">
        <v>35</v>
      </c>
      <c r="X63" s="28">
        <v>0</v>
      </c>
      <c r="Y63" s="28">
        <v>0</v>
      </c>
      <c r="Z63" s="28">
        <v>0</v>
      </c>
      <c r="AA63" s="28">
        <v>35</v>
      </c>
      <c r="AB63" s="28">
        <v>0</v>
      </c>
      <c r="AC63" s="28">
        <v>0</v>
      </c>
      <c r="AD63" s="28">
        <v>133558</v>
      </c>
    </row>
    <row r="64" spans="1:30" ht="13.5" customHeight="1" x14ac:dyDescent="0.55000000000000004">
      <c r="A64" s="26" t="s">
        <v>42</v>
      </c>
      <c r="B64" s="27" t="s">
        <v>158</v>
      </c>
      <c r="C64" s="26" t="s">
        <v>159</v>
      </c>
      <c r="D64" s="28">
        <v>140483</v>
      </c>
      <c r="E64" s="28">
        <v>22561</v>
      </c>
      <c r="F64" s="28">
        <v>0</v>
      </c>
      <c r="G64" s="28">
        <v>0</v>
      </c>
      <c r="H64" s="28">
        <v>0</v>
      </c>
      <c r="I64" s="28">
        <v>20010</v>
      </c>
      <c r="J64" s="28"/>
      <c r="K64" s="28">
        <v>2551</v>
      </c>
      <c r="L64" s="28">
        <v>117922</v>
      </c>
      <c r="M64" s="28">
        <v>47899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/>
      <c r="T64" s="28">
        <v>0</v>
      </c>
      <c r="U64" s="28">
        <v>47899</v>
      </c>
      <c r="V64" s="28">
        <v>188382</v>
      </c>
      <c r="W64" s="28">
        <v>22561</v>
      </c>
      <c r="X64" s="28">
        <v>0</v>
      </c>
      <c r="Y64" s="28">
        <v>0</v>
      </c>
      <c r="Z64" s="28">
        <v>0</v>
      </c>
      <c r="AA64" s="28">
        <v>20010</v>
      </c>
      <c r="AB64" s="28">
        <v>0</v>
      </c>
      <c r="AC64" s="28">
        <v>2551</v>
      </c>
      <c r="AD64" s="28">
        <v>165821</v>
      </c>
    </row>
    <row r="65" spans="1:30" ht="13.5" customHeight="1" x14ac:dyDescent="0.55000000000000004">
      <c r="A65" s="26" t="s">
        <v>42</v>
      </c>
      <c r="B65" s="27" t="s">
        <v>160</v>
      </c>
      <c r="C65" s="26" t="s">
        <v>161</v>
      </c>
      <c r="D65" s="28">
        <v>224668</v>
      </c>
      <c r="E65" s="28">
        <v>29876</v>
      </c>
      <c r="F65" s="28">
        <v>0</v>
      </c>
      <c r="G65" s="28">
        <v>0</v>
      </c>
      <c r="H65" s="28">
        <v>0</v>
      </c>
      <c r="I65" s="28">
        <v>26690</v>
      </c>
      <c r="J65" s="28"/>
      <c r="K65" s="28">
        <v>3186</v>
      </c>
      <c r="L65" s="28">
        <v>194792</v>
      </c>
      <c r="M65" s="28">
        <v>38441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/>
      <c r="T65" s="28">
        <v>0</v>
      </c>
      <c r="U65" s="28">
        <v>38441</v>
      </c>
      <c r="V65" s="28">
        <v>263109</v>
      </c>
      <c r="W65" s="28">
        <v>29876</v>
      </c>
      <c r="X65" s="28">
        <v>0</v>
      </c>
      <c r="Y65" s="28">
        <v>0</v>
      </c>
      <c r="Z65" s="28">
        <v>0</v>
      </c>
      <c r="AA65" s="28">
        <v>26690</v>
      </c>
      <c r="AB65" s="28">
        <v>0</v>
      </c>
      <c r="AC65" s="28">
        <v>3186</v>
      </c>
      <c r="AD65" s="28">
        <v>233233</v>
      </c>
    </row>
    <row r="66" spans="1:30" ht="13.5" customHeight="1" x14ac:dyDescent="0.55000000000000004">
      <c r="A66" s="26" t="s">
        <v>42</v>
      </c>
      <c r="B66" s="27" t="s">
        <v>162</v>
      </c>
      <c r="C66" s="26" t="s">
        <v>163</v>
      </c>
      <c r="D66" s="28">
        <v>74614</v>
      </c>
      <c r="E66" s="28">
        <v>5952</v>
      </c>
      <c r="F66" s="28">
        <v>0</v>
      </c>
      <c r="G66" s="28">
        <v>0</v>
      </c>
      <c r="H66" s="28">
        <v>0</v>
      </c>
      <c r="I66" s="28">
        <v>5665</v>
      </c>
      <c r="J66" s="28"/>
      <c r="K66" s="28">
        <v>287</v>
      </c>
      <c r="L66" s="28">
        <v>68662</v>
      </c>
      <c r="M66" s="28">
        <v>13908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/>
      <c r="T66" s="28">
        <v>0</v>
      </c>
      <c r="U66" s="28">
        <v>13908</v>
      </c>
      <c r="V66" s="28">
        <v>88522</v>
      </c>
      <c r="W66" s="28">
        <v>5952</v>
      </c>
      <c r="X66" s="28">
        <v>0</v>
      </c>
      <c r="Y66" s="28">
        <v>0</v>
      </c>
      <c r="Z66" s="28">
        <v>0</v>
      </c>
      <c r="AA66" s="28">
        <v>5665</v>
      </c>
      <c r="AB66" s="28">
        <v>0</v>
      </c>
      <c r="AC66" s="28">
        <v>287</v>
      </c>
      <c r="AD66" s="28">
        <v>82570</v>
      </c>
    </row>
    <row r="67" spans="1:30" ht="13.5" customHeight="1" x14ac:dyDescent="0.55000000000000004">
      <c r="A67" s="26" t="s">
        <v>42</v>
      </c>
      <c r="B67" s="27" t="s">
        <v>164</v>
      </c>
      <c r="C67" s="26" t="s">
        <v>165</v>
      </c>
      <c r="D67" s="28">
        <v>71126</v>
      </c>
      <c r="E67" s="28">
        <v>12365</v>
      </c>
      <c r="F67" s="28">
        <v>0</v>
      </c>
      <c r="G67" s="28">
        <v>0</v>
      </c>
      <c r="H67" s="28">
        <v>0</v>
      </c>
      <c r="I67" s="28">
        <v>11452</v>
      </c>
      <c r="J67" s="28"/>
      <c r="K67" s="28">
        <v>913</v>
      </c>
      <c r="L67" s="28">
        <v>58761</v>
      </c>
      <c r="M67" s="28">
        <v>11105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/>
      <c r="T67" s="28">
        <v>0</v>
      </c>
      <c r="U67" s="28">
        <v>11105</v>
      </c>
      <c r="V67" s="28">
        <v>82231</v>
      </c>
      <c r="W67" s="28">
        <v>12365</v>
      </c>
      <c r="X67" s="28">
        <v>0</v>
      </c>
      <c r="Y67" s="28">
        <v>0</v>
      </c>
      <c r="Z67" s="28">
        <v>0</v>
      </c>
      <c r="AA67" s="28">
        <v>11452</v>
      </c>
      <c r="AB67" s="28">
        <v>0</v>
      </c>
      <c r="AC67" s="28">
        <v>913</v>
      </c>
      <c r="AD67" s="28">
        <v>69866</v>
      </c>
    </row>
    <row r="68" spans="1:30" ht="13.5" customHeight="1" x14ac:dyDescent="0.55000000000000004">
      <c r="A68" s="26" t="s">
        <v>42</v>
      </c>
      <c r="B68" s="27" t="s">
        <v>166</v>
      </c>
      <c r="C68" s="26" t="s">
        <v>167</v>
      </c>
      <c r="D68" s="28">
        <v>75742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/>
      <c r="K68" s="28">
        <v>0</v>
      </c>
      <c r="L68" s="28">
        <v>75742</v>
      </c>
      <c r="M68" s="28">
        <v>12755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/>
      <c r="T68" s="28">
        <v>0</v>
      </c>
      <c r="U68" s="28">
        <v>12755</v>
      </c>
      <c r="V68" s="28">
        <v>88497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88497</v>
      </c>
    </row>
    <row r="69" spans="1:30" ht="13.5" customHeight="1" x14ac:dyDescent="0.55000000000000004">
      <c r="A69" s="26" t="s">
        <v>42</v>
      </c>
      <c r="B69" s="27" t="s">
        <v>168</v>
      </c>
      <c r="C69" s="26" t="s">
        <v>169</v>
      </c>
      <c r="D69" s="28">
        <v>91917</v>
      </c>
      <c r="E69" s="28">
        <v>8699</v>
      </c>
      <c r="F69" s="28">
        <v>0</v>
      </c>
      <c r="G69" s="28">
        <v>0</v>
      </c>
      <c r="H69" s="28">
        <v>0</v>
      </c>
      <c r="I69" s="28">
        <v>8699</v>
      </c>
      <c r="J69" s="28"/>
      <c r="K69" s="28">
        <v>0</v>
      </c>
      <c r="L69" s="28">
        <v>83218</v>
      </c>
      <c r="M69" s="28">
        <v>10658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/>
      <c r="T69" s="28">
        <v>0</v>
      </c>
      <c r="U69" s="28">
        <v>10658</v>
      </c>
      <c r="V69" s="28">
        <v>102575</v>
      </c>
      <c r="W69" s="28">
        <v>8699</v>
      </c>
      <c r="X69" s="28">
        <v>0</v>
      </c>
      <c r="Y69" s="28">
        <v>0</v>
      </c>
      <c r="Z69" s="28">
        <v>0</v>
      </c>
      <c r="AA69" s="28">
        <v>8699</v>
      </c>
      <c r="AB69" s="28">
        <v>0</v>
      </c>
      <c r="AC69" s="28">
        <v>0</v>
      </c>
      <c r="AD69" s="28">
        <v>93876</v>
      </c>
    </row>
    <row r="70" spans="1:30" ht="13.5" customHeight="1" x14ac:dyDescent="0.55000000000000004">
      <c r="A70" s="26" t="s">
        <v>42</v>
      </c>
      <c r="B70" s="27" t="s">
        <v>170</v>
      </c>
      <c r="C70" s="26" t="s">
        <v>171</v>
      </c>
      <c r="D70" s="28">
        <v>491826</v>
      </c>
      <c r="E70" s="28">
        <v>55335</v>
      </c>
      <c r="F70" s="28">
        <v>0</v>
      </c>
      <c r="G70" s="28">
        <v>0</v>
      </c>
      <c r="H70" s="28">
        <v>0</v>
      </c>
      <c r="I70" s="28">
        <v>34313</v>
      </c>
      <c r="J70" s="28"/>
      <c r="K70" s="28">
        <v>21022</v>
      </c>
      <c r="L70" s="28">
        <v>436491</v>
      </c>
      <c r="M70" s="28">
        <v>43711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/>
      <c r="T70" s="28">
        <v>0</v>
      </c>
      <c r="U70" s="28">
        <v>43711</v>
      </c>
      <c r="V70" s="28">
        <v>535537</v>
      </c>
      <c r="W70" s="28">
        <v>55335</v>
      </c>
      <c r="X70" s="28">
        <v>0</v>
      </c>
      <c r="Y70" s="28">
        <v>0</v>
      </c>
      <c r="Z70" s="28">
        <v>0</v>
      </c>
      <c r="AA70" s="28">
        <v>34313</v>
      </c>
      <c r="AB70" s="28">
        <v>0</v>
      </c>
      <c r="AC70" s="28">
        <v>21022</v>
      </c>
      <c r="AD70" s="28">
        <v>480202</v>
      </c>
    </row>
    <row r="71" spans="1:30" ht="13.5" customHeight="1" x14ac:dyDescent="0.55000000000000004">
      <c r="A71" s="26" t="s">
        <v>42</v>
      </c>
      <c r="B71" s="27" t="s">
        <v>172</v>
      </c>
      <c r="C71" s="26" t="s">
        <v>173</v>
      </c>
      <c r="D71" s="28">
        <v>126342</v>
      </c>
      <c r="E71" s="28">
        <v>11854</v>
      </c>
      <c r="F71" s="28">
        <v>0</v>
      </c>
      <c r="G71" s="28">
        <v>0</v>
      </c>
      <c r="H71" s="28">
        <v>0</v>
      </c>
      <c r="I71" s="28">
        <v>11854</v>
      </c>
      <c r="J71" s="28"/>
      <c r="K71" s="28">
        <v>0</v>
      </c>
      <c r="L71" s="28">
        <v>114488</v>
      </c>
      <c r="M71" s="28">
        <v>6629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/>
      <c r="T71" s="28">
        <v>0</v>
      </c>
      <c r="U71" s="28">
        <v>6629</v>
      </c>
      <c r="V71" s="28">
        <v>132971</v>
      </c>
      <c r="W71" s="28">
        <v>11854</v>
      </c>
      <c r="X71" s="28">
        <v>0</v>
      </c>
      <c r="Y71" s="28">
        <v>0</v>
      </c>
      <c r="Z71" s="28">
        <v>0</v>
      </c>
      <c r="AA71" s="28">
        <v>11854</v>
      </c>
      <c r="AB71" s="28">
        <v>0</v>
      </c>
      <c r="AC71" s="28">
        <v>0</v>
      </c>
      <c r="AD71" s="28">
        <v>121117</v>
      </c>
    </row>
    <row r="72" spans="1:30" ht="13.5" customHeight="1" x14ac:dyDescent="0.55000000000000004">
      <c r="A72" s="26" t="s">
        <v>42</v>
      </c>
      <c r="B72" s="27" t="s">
        <v>174</v>
      </c>
      <c r="C72" s="26" t="s">
        <v>175</v>
      </c>
      <c r="D72" s="28">
        <v>257186</v>
      </c>
      <c r="E72" s="28">
        <v>73191</v>
      </c>
      <c r="F72" s="28">
        <v>0</v>
      </c>
      <c r="G72" s="28">
        <v>30100</v>
      </c>
      <c r="H72" s="28">
        <v>13300</v>
      </c>
      <c r="I72" s="28">
        <v>29791</v>
      </c>
      <c r="J72" s="28"/>
      <c r="K72" s="28">
        <v>0</v>
      </c>
      <c r="L72" s="28">
        <v>183995</v>
      </c>
      <c r="M72" s="28">
        <v>17151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8"/>
      <c r="T72" s="28">
        <v>0</v>
      </c>
      <c r="U72" s="28">
        <v>17151</v>
      </c>
      <c r="V72" s="28">
        <v>274337</v>
      </c>
      <c r="W72" s="28">
        <v>73191</v>
      </c>
      <c r="X72" s="28">
        <v>0</v>
      </c>
      <c r="Y72" s="28">
        <v>30100</v>
      </c>
      <c r="Z72" s="28">
        <v>13300</v>
      </c>
      <c r="AA72" s="28">
        <v>29791</v>
      </c>
      <c r="AB72" s="28">
        <v>0</v>
      </c>
      <c r="AC72" s="28">
        <v>0</v>
      </c>
      <c r="AD72" s="28">
        <v>201146</v>
      </c>
    </row>
    <row r="73" spans="1:30" ht="13.5" customHeight="1" x14ac:dyDescent="0.55000000000000004">
      <c r="A73" s="26" t="s">
        <v>42</v>
      </c>
      <c r="B73" s="27" t="s">
        <v>176</v>
      </c>
      <c r="C73" s="26" t="s">
        <v>177</v>
      </c>
      <c r="D73" s="28">
        <v>37053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8"/>
      <c r="K73" s="28">
        <v>0</v>
      </c>
      <c r="L73" s="28">
        <v>37053</v>
      </c>
      <c r="M73" s="28">
        <v>3144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/>
      <c r="T73" s="28">
        <v>0</v>
      </c>
      <c r="U73" s="28">
        <v>3144</v>
      </c>
      <c r="V73" s="28">
        <v>40197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40197</v>
      </c>
    </row>
    <row r="74" spans="1:30" ht="13.5" customHeight="1" x14ac:dyDescent="0.55000000000000004">
      <c r="A74" s="26" t="s">
        <v>42</v>
      </c>
      <c r="B74" s="27" t="s">
        <v>178</v>
      </c>
      <c r="C74" s="26" t="s">
        <v>179</v>
      </c>
      <c r="D74" s="28">
        <v>26289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/>
      <c r="K74" s="28">
        <v>0</v>
      </c>
      <c r="L74" s="28">
        <v>26289</v>
      </c>
      <c r="M74" s="28">
        <v>2965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/>
      <c r="T74" s="28">
        <v>0</v>
      </c>
      <c r="U74" s="28">
        <v>2965</v>
      </c>
      <c r="V74" s="28">
        <v>29254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29254</v>
      </c>
    </row>
    <row r="75" spans="1:30" ht="13.5" customHeight="1" x14ac:dyDescent="0.55000000000000004">
      <c r="A75" s="26" t="s">
        <v>42</v>
      </c>
      <c r="B75" s="27" t="s">
        <v>180</v>
      </c>
      <c r="C75" s="26" t="s">
        <v>181</v>
      </c>
      <c r="D75" s="28">
        <v>121680</v>
      </c>
      <c r="E75" s="28">
        <v>46016</v>
      </c>
      <c r="F75" s="28">
        <v>0</v>
      </c>
      <c r="G75" s="28">
        <v>0</v>
      </c>
      <c r="H75" s="28">
        <v>40700</v>
      </c>
      <c r="I75" s="28">
        <v>5296</v>
      </c>
      <c r="J75" s="28"/>
      <c r="K75" s="28">
        <v>20</v>
      </c>
      <c r="L75" s="28">
        <v>75664</v>
      </c>
      <c r="M75" s="28">
        <v>133843</v>
      </c>
      <c r="N75" s="28">
        <v>118500</v>
      </c>
      <c r="O75" s="28">
        <v>0</v>
      </c>
      <c r="P75" s="28">
        <v>0</v>
      </c>
      <c r="Q75" s="28">
        <v>118500</v>
      </c>
      <c r="R75" s="28">
        <v>0</v>
      </c>
      <c r="S75" s="28"/>
      <c r="T75" s="28">
        <v>0</v>
      </c>
      <c r="U75" s="28">
        <v>15343</v>
      </c>
      <c r="V75" s="28">
        <v>255523</v>
      </c>
      <c r="W75" s="28">
        <v>164516</v>
      </c>
      <c r="X75" s="28">
        <v>0</v>
      </c>
      <c r="Y75" s="28">
        <v>0</v>
      </c>
      <c r="Z75" s="28">
        <v>159200</v>
      </c>
      <c r="AA75" s="28">
        <v>5296</v>
      </c>
      <c r="AB75" s="28">
        <v>0</v>
      </c>
      <c r="AC75" s="28">
        <v>20</v>
      </c>
      <c r="AD75" s="28">
        <v>91007</v>
      </c>
    </row>
    <row r="76" spans="1:30" ht="13.5" customHeight="1" x14ac:dyDescent="0.55000000000000004">
      <c r="A76" s="26" t="s">
        <v>42</v>
      </c>
      <c r="B76" s="27" t="s">
        <v>182</v>
      </c>
      <c r="C76" s="26" t="s">
        <v>183</v>
      </c>
      <c r="D76" s="28">
        <v>118567</v>
      </c>
      <c r="E76" s="28">
        <v>8108</v>
      </c>
      <c r="F76" s="28">
        <v>0</v>
      </c>
      <c r="G76" s="28">
        <v>0</v>
      </c>
      <c r="H76" s="28">
        <v>0</v>
      </c>
      <c r="I76" s="28">
        <v>8108</v>
      </c>
      <c r="J76" s="28"/>
      <c r="K76" s="28">
        <v>0</v>
      </c>
      <c r="L76" s="28">
        <v>110459</v>
      </c>
      <c r="M76" s="28">
        <v>12243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/>
      <c r="T76" s="28">
        <v>0</v>
      </c>
      <c r="U76" s="28">
        <v>12243</v>
      </c>
      <c r="V76" s="28">
        <v>130810</v>
      </c>
      <c r="W76" s="28">
        <v>8108</v>
      </c>
      <c r="X76" s="28">
        <v>0</v>
      </c>
      <c r="Y76" s="28">
        <v>0</v>
      </c>
      <c r="Z76" s="28">
        <v>0</v>
      </c>
      <c r="AA76" s="28">
        <v>8108</v>
      </c>
      <c r="AB76" s="28">
        <v>0</v>
      </c>
      <c r="AC76" s="28">
        <v>0</v>
      </c>
      <c r="AD76" s="28">
        <v>122702</v>
      </c>
    </row>
    <row r="77" spans="1:30" ht="13.5" customHeight="1" x14ac:dyDescent="0.55000000000000004">
      <c r="A77" s="26" t="s">
        <v>42</v>
      </c>
      <c r="B77" s="27" t="s">
        <v>184</v>
      </c>
      <c r="C77" s="26" t="s">
        <v>185</v>
      </c>
      <c r="D77" s="28">
        <v>74011</v>
      </c>
      <c r="E77" s="28">
        <v>5699</v>
      </c>
      <c r="F77" s="28">
        <v>0</v>
      </c>
      <c r="G77" s="28">
        <v>0</v>
      </c>
      <c r="H77" s="28">
        <v>0</v>
      </c>
      <c r="I77" s="28">
        <v>5401</v>
      </c>
      <c r="J77" s="28"/>
      <c r="K77" s="28">
        <v>298</v>
      </c>
      <c r="L77" s="28">
        <v>68312</v>
      </c>
      <c r="M77" s="28">
        <v>36842</v>
      </c>
      <c r="N77" s="28">
        <v>2634</v>
      </c>
      <c r="O77" s="28">
        <v>2584</v>
      </c>
      <c r="P77" s="28">
        <v>50</v>
      </c>
      <c r="Q77" s="28">
        <v>0</v>
      </c>
      <c r="R77" s="28">
        <v>0</v>
      </c>
      <c r="S77" s="28"/>
      <c r="T77" s="28">
        <v>0</v>
      </c>
      <c r="U77" s="28">
        <v>34208</v>
      </c>
      <c r="V77" s="28">
        <v>110853</v>
      </c>
      <c r="W77" s="28">
        <v>8333</v>
      </c>
      <c r="X77" s="28">
        <v>2584</v>
      </c>
      <c r="Y77" s="28">
        <v>50</v>
      </c>
      <c r="Z77" s="28">
        <v>0</v>
      </c>
      <c r="AA77" s="28">
        <v>5401</v>
      </c>
      <c r="AB77" s="28">
        <v>0</v>
      </c>
      <c r="AC77" s="28">
        <v>298</v>
      </c>
      <c r="AD77" s="28">
        <v>102520</v>
      </c>
    </row>
    <row r="78" spans="1:30" ht="13.5" customHeight="1" x14ac:dyDescent="0.55000000000000004">
      <c r="A78" s="26" t="s">
        <v>42</v>
      </c>
      <c r="B78" s="27" t="s">
        <v>186</v>
      </c>
      <c r="C78" s="26" t="s">
        <v>187</v>
      </c>
      <c r="D78" s="28">
        <v>451802</v>
      </c>
      <c r="E78" s="28">
        <v>33633</v>
      </c>
      <c r="F78" s="28">
        <v>0</v>
      </c>
      <c r="G78" s="28">
        <v>0</v>
      </c>
      <c r="H78" s="28">
        <v>0</v>
      </c>
      <c r="I78" s="28">
        <v>33633</v>
      </c>
      <c r="J78" s="28"/>
      <c r="K78" s="28">
        <v>0</v>
      </c>
      <c r="L78" s="28">
        <v>418169</v>
      </c>
      <c r="M78" s="28">
        <v>49098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/>
      <c r="T78" s="28">
        <v>0</v>
      </c>
      <c r="U78" s="28">
        <v>49098</v>
      </c>
      <c r="V78" s="28">
        <v>500900</v>
      </c>
      <c r="W78" s="28">
        <v>33633</v>
      </c>
      <c r="X78" s="28">
        <v>0</v>
      </c>
      <c r="Y78" s="28">
        <v>0</v>
      </c>
      <c r="Z78" s="28">
        <v>0</v>
      </c>
      <c r="AA78" s="28">
        <v>33633</v>
      </c>
      <c r="AB78" s="28">
        <v>0</v>
      </c>
      <c r="AC78" s="28">
        <v>0</v>
      </c>
      <c r="AD78" s="28">
        <v>467267</v>
      </c>
    </row>
    <row r="79" spans="1:30" ht="13.5" customHeight="1" x14ac:dyDescent="0.55000000000000004">
      <c r="A79" s="26" t="s">
        <v>42</v>
      </c>
      <c r="B79" s="27" t="s">
        <v>188</v>
      </c>
      <c r="C79" s="26" t="s">
        <v>189</v>
      </c>
      <c r="D79" s="28">
        <v>62400</v>
      </c>
      <c r="E79" s="28">
        <v>11487</v>
      </c>
      <c r="F79" s="28">
        <v>0</v>
      </c>
      <c r="G79" s="28">
        <v>0</v>
      </c>
      <c r="H79" s="28">
        <v>9600</v>
      </c>
      <c r="I79" s="28">
        <v>1887</v>
      </c>
      <c r="J79" s="28"/>
      <c r="K79" s="28">
        <v>0</v>
      </c>
      <c r="L79" s="28">
        <v>50913</v>
      </c>
      <c r="M79" s="28">
        <v>10925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/>
      <c r="T79" s="28">
        <v>0</v>
      </c>
      <c r="U79" s="28">
        <v>10925</v>
      </c>
      <c r="V79" s="28">
        <v>73325</v>
      </c>
      <c r="W79" s="28">
        <v>11487</v>
      </c>
      <c r="X79" s="28">
        <v>0</v>
      </c>
      <c r="Y79" s="28">
        <v>0</v>
      </c>
      <c r="Z79" s="28">
        <v>9600</v>
      </c>
      <c r="AA79" s="28">
        <v>1887</v>
      </c>
      <c r="AB79" s="28">
        <v>0</v>
      </c>
      <c r="AC79" s="28">
        <v>0</v>
      </c>
      <c r="AD79" s="28">
        <v>61838</v>
      </c>
    </row>
    <row r="80" spans="1:30" ht="13.5" customHeight="1" x14ac:dyDescent="0.55000000000000004">
      <c r="A80" s="26" t="s">
        <v>42</v>
      </c>
      <c r="B80" s="27" t="s">
        <v>190</v>
      </c>
      <c r="C80" s="26" t="s">
        <v>191</v>
      </c>
      <c r="D80" s="28">
        <v>107104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/>
      <c r="K80" s="28">
        <v>0</v>
      </c>
      <c r="L80" s="28">
        <v>107104</v>
      </c>
      <c r="M80" s="28">
        <v>13392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/>
      <c r="T80" s="28">
        <v>0</v>
      </c>
      <c r="U80" s="28">
        <v>13392</v>
      </c>
      <c r="V80" s="28">
        <v>120496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120496</v>
      </c>
    </row>
    <row r="81" spans="1:30" ht="13.5" customHeight="1" x14ac:dyDescent="0.55000000000000004">
      <c r="A81" s="26" t="s">
        <v>42</v>
      </c>
      <c r="B81" s="27" t="s">
        <v>192</v>
      </c>
      <c r="C81" s="26" t="s">
        <v>193</v>
      </c>
      <c r="D81" s="28">
        <v>145412</v>
      </c>
      <c r="E81" s="28">
        <v>16285</v>
      </c>
      <c r="F81" s="28">
        <v>0</v>
      </c>
      <c r="G81" s="28">
        <v>0</v>
      </c>
      <c r="H81" s="28">
        <v>0</v>
      </c>
      <c r="I81" s="28">
        <v>16225</v>
      </c>
      <c r="J81" s="28"/>
      <c r="K81" s="28">
        <v>60</v>
      </c>
      <c r="L81" s="28">
        <v>129127</v>
      </c>
      <c r="M81" s="28">
        <v>12081</v>
      </c>
      <c r="N81" s="28">
        <v>593</v>
      </c>
      <c r="O81" s="28">
        <v>0</v>
      </c>
      <c r="P81" s="28">
        <v>0</v>
      </c>
      <c r="Q81" s="28">
        <v>0</v>
      </c>
      <c r="R81" s="28">
        <v>575</v>
      </c>
      <c r="S81" s="28"/>
      <c r="T81" s="28">
        <v>18</v>
      </c>
      <c r="U81" s="28">
        <v>11488</v>
      </c>
      <c r="V81" s="28">
        <v>157493</v>
      </c>
      <c r="W81" s="28">
        <v>16878</v>
      </c>
      <c r="X81" s="28">
        <v>0</v>
      </c>
      <c r="Y81" s="28">
        <v>0</v>
      </c>
      <c r="Z81" s="28">
        <v>0</v>
      </c>
      <c r="AA81" s="28">
        <v>16800</v>
      </c>
      <c r="AB81" s="28">
        <v>0</v>
      </c>
      <c r="AC81" s="28">
        <v>78</v>
      </c>
      <c r="AD81" s="28">
        <v>140615</v>
      </c>
    </row>
    <row r="82" spans="1:30" ht="13.5" customHeight="1" x14ac:dyDescent="0.55000000000000004">
      <c r="A82" s="26" t="s">
        <v>42</v>
      </c>
      <c r="B82" s="27" t="s">
        <v>194</v>
      </c>
      <c r="C82" s="26" t="s">
        <v>195</v>
      </c>
      <c r="D82" s="28">
        <v>71925</v>
      </c>
      <c r="E82" s="28">
        <v>7954</v>
      </c>
      <c r="F82" s="28">
        <v>0</v>
      </c>
      <c r="G82" s="28">
        <v>0</v>
      </c>
      <c r="H82" s="28">
        <v>0</v>
      </c>
      <c r="I82" s="28">
        <v>7954</v>
      </c>
      <c r="J82" s="28"/>
      <c r="K82" s="28">
        <v>0</v>
      </c>
      <c r="L82" s="28">
        <v>63971</v>
      </c>
      <c r="M82" s="28">
        <v>11190</v>
      </c>
      <c r="N82" s="28">
        <v>3113</v>
      </c>
      <c r="O82" s="28">
        <v>0</v>
      </c>
      <c r="P82" s="28">
        <v>0</v>
      </c>
      <c r="Q82" s="28">
        <v>0</v>
      </c>
      <c r="R82" s="28">
        <v>3113</v>
      </c>
      <c r="S82" s="28"/>
      <c r="T82" s="28">
        <v>0</v>
      </c>
      <c r="U82" s="28">
        <v>8077</v>
      </c>
      <c r="V82" s="28">
        <v>83115</v>
      </c>
      <c r="W82" s="28">
        <v>11067</v>
      </c>
      <c r="X82" s="28">
        <v>0</v>
      </c>
      <c r="Y82" s="28">
        <v>0</v>
      </c>
      <c r="Z82" s="28">
        <v>0</v>
      </c>
      <c r="AA82" s="28">
        <v>11067</v>
      </c>
      <c r="AB82" s="28">
        <v>0</v>
      </c>
      <c r="AC82" s="28">
        <v>0</v>
      </c>
      <c r="AD82" s="28">
        <v>72048</v>
      </c>
    </row>
    <row r="83" spans="1:30" ht="13.5" customHeight="1" x14ac:dyDescent="0.55000000000000004">
      <c r="A83" s="26" t="s">
        <v>42</v>
      </c>
      <c r="B83" s="27" t="s">
        <v>196</v>
      </c>
      <c r="C83" s="26" t="s">
        <v>197</v>
      </c>
      <c r="D83" s="28">
        <v>83508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/>
      <c r="K83" s="28">
        <v>0</v>
      </c>
      <c r="L83" s="28">
        <v>83508</v>
      </c>
      <c r="M83" s="28">
        <v>17023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/>
      <c r="T83" s="28">
        <v>0</v>
      </c>
      <c r="U83" s="28">
        <v>17023</v>
      </c>
      <c r="V83" s="28">
        <v>100531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100531</v>
      </c>
    </row>
    <row r="84" spans="1:30" ht="13.5" customHeight="1" x14ac:dyDescent="0.55000000000000004">
      <c r="A84" s="26" t="s">
        <v>42</v>
      </c>
      <c r="B84" s="27" t="s">
        <v>198</v>
      </c>
      <c r="C84" s="26" t="s">
        <v>199</v>
      </c>
      <c r="D84" s="28">
        <v>139933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8"/>
      <c r="K84" s="28">
        <v>0</v>
      </c>
      <c r="L84" s="28">
        <v>139933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/>
      <c r="T84" s="28">
        <v>0</v>
      </c>
      <c r="U84" s="28">
        <v>0</v>
      </c>
      <c r="V84" s="28">
        <v>139933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139933</v>
      </c>
    </row>
    <row r="85" spans="1:30" ht="13.5" customHeight="1" x14ac:dyDescent="0.55000000000000004">
      <c r="A85" s="26" t="s">
        <v>42</v>
      </c>
      <c r="B85" s="27" t="s">
        <v>200</v>
      </c>
      <c r="C85" s="26" t="s">
        <v>201</v>
      </c>
      <c r="D85" s="28">
        <v>254109</v>
      </c>
      <c r="E85" s="28">
        <v>33795</v>
      </c>
      <c r="F85" s="28">
        <v>0</v>
      </c>
      <c r="G85" s="28">
        <v>0</v>
      </c>
      <c r="H85" s="28">
        <v>12800</v>
      </c>
      <c r="I85" s="28">
        <v>17747</v>
      </c>
      <c r="J85" s="28"/>
      <c r="K85" s="28">
        <v>3248</v>
      </c>
      <c r="L85" s="28">
        <v>220314</v>
      </c>
      <c r="M85" s="28">
        <v>22951</v>
      </c>
      <c r="N85" s="28">
        <v>353</v>
      </c>
      <c r="O85" s="28">
        <v>0</v>
      </c>
      <c r="P85" s="28">
        <v>0</v>
      </c>
      <c r="Q85" s="28">
        <v>0</v>
      </c>
      <c r="R85" s="28">
        <v>353</v>
      </c>
      <c r="S85" s="28"/>
      <c r="T85" s="28">
        <v>0</v>
      </c>
      <c r="U85" s="28">
        <v>22598</v>
      </c>
      <c r="V85" s="28">
        <v>277060</v>
      </c>
      <c r="W85" s="28">
        <v>34148</v>
      </c>
      <c r="X85" s="28">
        <v>0</v>
      </c>
      <c r="Y85" s="28">
        <v>0</v>
      </c>
      <c r="Z85" s="28">
        <v>12800</v>
      </c>
      <c r="AA85" s="28">
        <v>18100</v>
      </c>
      <c r="AB85" s="28">
        <v>0</v>
      </c>
      <c r="AC85" s="28">
        <v>3248</v>
      </c>
      <c r="AD85" s="28">
        <v>242912</v>
      </c>
    </row>
    <row r="86" spans="1:30" ht="13.5" customHeight="1" x14ac:dyDescent="0.55000000000000004">
      <c r="A86" s="26" t="s">
        <v>42</v>
      </c>
      <c r="B86" s="27" t="s">
        <v>202</v>
      </c>
      <c r="C86" s="26" t="s">
        <v>203</v>
      </c>
      <c r="D86" s="28">
        <v>105061</v>
      </c>
      <c r="E86" s="28">
        <v>14423</v>
      </c>
      <c r="F86" s="28">
        <v>0</v>
      </c>
      <c r="G86" s="28">
        <v>0</v>
      </c>
      <c r="H86" s="28">
        <v>0</v>
      </c>
      <c r="I86" s="28">
        <v>12582</v>
      </c>
      <c r="J86" s="28"/>
      <c r="K86" s="28">
        <v>1841</v>
      </c>
      <c r="L86" s="28">
        <v>90638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8">
        <v>0</v>
      </c>
      <c r="S86" s="28"/>
      <c r="T86" s="28">
        <v>0</v>
      </c>
      <c r="U86" s="28">
        <v>0</v>
      </c>
      <c r="V86" s="28">
        <v>105061</v>
      </c>
      <c r="W86" s="28">
        <v>14423</v>
      </c>
      <c r="X86" s="28">
        <v>0</v>
      </c>
      <c r="Y86" s="28">
        <v>0</v>
      </c>
      <c r="Z86" s="28">
        <v>0</v>
      </c>
      <c r="AA86" s="28">
        <v>12582</v>
      </c>
      <c r="AB86" s="28">
        <v>0</v>
      </c>
      <c r="AC86" s="28">
        <v>1841</v>
      </c>
      <c r="AD86" s="28">
        <v>90638</v>
      </c>
    </row>
    <row r="87" spans="1:30" ht="13.5" customHeight="1" x14ac:dyDescent="0.55000000000000004">
      <c r="A87" s="26" t="s">
        <v>42</v>
      </c>
      <c r="B87" s="27" t="s">
        <v>204</v>
      </c>
      <c r="C87" s="26" t="s">
        <v>205</v>
      </c>
      <c r="D87" s="28">
        <v>70189</v>
      </c>
      <c r="E87" s="28">
        <v>5681</v>
      </c>
      <c r="F87" s="28">
        <v>0</v>
      </c>
      <c r="G87" s="28">
        <v>0</v>
      </c>
      <c r="H87" s="28">
        <v>0</v>
      </c>
      <c r="I87" s="28">
        <v>5595</v>
      </c>
      <c r="J87" s="28"/>
      <c r="K87" s="28">
        <v>86</v>
      </c>
      <c r="L87" s="28">
        <v>64508</v>
      </c>
      <c r="M87" s="28">
        <v>5832</v>
      </c>
      <c r="N87" s="28">
        <v>3517</v>
      </c>
      <c r="O87" s="28">
        <v>130</v>
      </c>
      <c r="P87" s="28">
        <v>0</v>
      </c>
      <c r="Q87" s="28">
        <v>0</v>
      </c>
      <c r="R87" s="28">
        <v>3387</v>
      </c>
      <c r="S87" s="28"/>
      <c r="T87" s="28">
        <v>0</v>
      </c>
      <c r="U87" s="28">
        <v>2315</v>
      </c>
      <c r="V87" s="28">
        <v>76021</v>
      </c>
      <c r="W87" s="28">
        <v>9198</v>
      </c>
      <c r="X87" s="28">
        <v>130</v>
      </c>
      <c r="Y87" s="28">
        <v>0</v>
      </c>
      <c r="Z87" s="28">
        <v>0</v>
      </c>
      <c r="AA87" s="28">
        <v>8982</v>
      </c>
      <c r="AB87" s="28">
        <v>0</v>
      </c>
      <c r="AC87" s="28">
        <v>86</v>
      </c>
      <c r="AD87" s="28">
        <v>66823</v>
      </c>
    </row>
    <row r="88" spans="1:30" ht="13.5" customHeight="1" x14ac:dyDescent="0.55000000000000004">
      <c r="A88" s="26" t="s">
        <v>42</v>
      </c>
      <c r="B88" s="27" t="s">
        <v>206</v>
      </c>
      <c r="C88" s="26" t="s">
        <v>207</v>
      </c>
      <c r="D88" s="28">
        <v>152421</v>
      </c>
      <c r="E88" s="28">
        <v>38549</v>
      </c>
      <c r="F88" s="28">
        <v>0</v>
      </c>
      <c r="G88" s="28">
        <v>0</v>
      </c>
      <c r="H88" s="28">
        <v>19400</v>
      </c>
      <c r="I88" s="28">
        <v>18215</v>
      </c>
      <c r="J88" s="28"/>
      <c r="K88" s="28">
        <v>934</v>
      </c>
      <c r="L88" s="28">
        <v>113872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/>
      <c r="T88" s="28">
        <v>0</v>
      </c>
      <c r="U88" s="28">
        <v>0</v>
      </c>
      <c r="V88" s="28">
        <v>152421</v>
      </c>
      <c r="W88" s="28">
        <v>38549</v>
      </c>
      <c r="X88" s="28">
        <v>0</v>
      </c>
      <c r="Y88" s="28">
        <v>0</v>
      </c>
      <c r="Z88" s="28">
        <v>19400</v>
      </c>
      <c r="AA88" s="28">
        <v>18215</v>
      </c>
      <c r="AB88" s="28">
        <v>0</v>
      </c>
      <c r="AC88" s="28">
        <v>934</v>
      </c>
      <c r="AD88" s="28">
        <v>113872</v>
      </c>
    </row>
    <row r="89" spans="1:30" ht="13.5" customHeight="1" x14ac:dyDescent="0.55000000000000004">
      <c r="A89" s="26" t="s">
        <v>42</v>
      </c>
      <c r="B89" s="27" t="s">
        <v>208</v>
      </c>
      <c r="C89" s="26" t="s">
        <v>209</v>
      </c>
      <c r="D89" s="28">
        <v>76514</v>
      </c>
      <c r="E89" s="28">
        <v>10650</v>
      </c>
      <c r="F89" s="28">
        <v>0</v>
      </c>
      <c r="G89" s="28">
        <v>0</v>
      </c>
      <c r="H89" s="28">
        <v>0</v>
      </c>
      <c r="I89" s="28">
        <v>7244</v>
      </c>
      <c r="J89" s="28"/>
      <c r="K89" s="28">
        <v>3406</v>
      </c>
      <c r="L89" s="28">
        <v>65864</v>
      </c>
      <c r="M89" s="28">
        <v>8928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/>
      <c r="T89" s="28">
        <v>0</v>
      </c>
      <c r="U89" s="28">
        <v>8928</v>
      </c>
      <c r="V89" s="28">
        <v>85442</v>
      </c>
      <c r="W89" s="28">
        <v>10650</v>
      </c>
      <c r="X89" s="28">
        <v>0</v>
      </c>
      <c r="Y89" s="28">
        <v>0</v>
      </c>
      <c r="Z89" s="28">
        <v>0</v>
      </c>
      <c r="AA89" s="28">
        <v>7244</v>
      </c>
      <c r="AB89" s="28">
        <v>0</v>
      </c>
      <c r="AC89" s="28">
        <v>3406</v>
      </c>
      <c r="AD89" s="28">
        <v>74792</v>
      </c>
    </row>
    <row r="90" spans="1:30" ht="13.5" customHeight="1" x14ac:dyDescent="0.55000000000000004">
      <c r="A90" s="26" t="s">
        <v>42</v>
      </c>
      <c r="B90" s="27" t="s">
        <v>210</v>
      </c>
      <c r="C90" s="26" t="s">
        <v>211</v>
      </c>
      <c r="D90" s="28">
        <v>59359</v>
      </c>
      <c r="E90" s="28">
        <v>5669</v>
      </c>
      <c r="F90" s="28">
        <v>0</v>
      </c>
      <c r="G90" s="28">
        <v>0</v>
      </c>
      <c r="H90" s="28">
        <v>0</v>
      </c>
      <c r="I90" s="28">
        <v>5669</v>
      </c>
      <c r="J90" s="28"/>
      <c r="K90" s="28">
        <v>0</v>
      </c>
      <c r="L90" s="28">
        <v>53690</v>
      </c>
      <c r="M90" s="28">
        <v>20909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/>
      <c r="T90" s="28">
        <v>0</v>
      </c>
      <c r="U90" s="28">
        <v>20909</v>
      </c>
      <c r="V90" s="28">
        <v>80268</v>
      </c>
      <c r="W90" s="28">
        <v>5669</v>
      </c>
      <c r="X90" s="28">
        <v>0</v>
      </c>
      <c r="Y90" s="28">
        <v>0</v>
      </c>
      <c r="Z90" s="28">
        <v>0</v>
      </c>
      <c r="AA90" s="28">
        <v>5669</v>
      </c>
      <c r="AB90" s="28">
        <v>0</v>
      </c>
      <c r="AC90" s="28">
        <v>0</v>
      </c>
      <c r="AD90" s="28">
        <v>74599</v>
      </c>
    </row>
    <row r="91" spans="1:30" ht="13.5" customHeight="1" x14ac:dyDescent="0.55000000000000004">
      <c r="A91" s="26" t="s">
        <v>42</v>
      </c>
      <c r="B91" s="27" t="s">
        <v>212</v>
      </c>
      <c r="C91" s="26" t="s">
        <v>213</v>
      </c>
      <c r="D91" s="28">
        <v>71334</v>
      </c>
      <c r="E91" s="28">
        <v>71334</v>
      </c>
      <c r="F91" s="28">
        <v>0</v>
      </c>
      <c r="G91" s="28">
        <v>0</v>
      </c>
      <c r="H91" s="28">
        <v>0</v>
      </c>
      <c r="I91" s="28">
        <v>7097</v>
      </c>
      <c r="J91" s="28"/>
      <c r="K91" s="28">
        <v>64237</v>
      </c>
      <c r="L91" s="28">
        <v>0</v>
      </c>
      <c r="M91" s="28">
        <v>7181</v>
      </c>
      <c r="N91" s="28">
        <v>7181</v>
      </c>
      <c r="O91" s="28">
        <v>0</v>
      </c>
      <c r="P91" s="28">
        <v>0</v>
      </c>
      <c r="Q91" s="28">
        <v>0</v>
      </c>
      <c r="R91" s="28">
        <v>7181</v>
      </c>
      <c r="S91" s="28"/>
      <c r="T91" s="28">
        <v>0</v>
      </c>
      <c r="U91" s="28">
        <v>0</v>
      </c>
      <c r="V91" s="28">
        <v>78515</v>
      </c>
      <c r="W91" s="28">
        <v>78515</v>
      </c>
      <c r="X91" s="28">
        <v>0</v>
      </c>
      <c r="Y91" s="28">
        <v>0</v>
      </c>
      <c r="Z91" s="28">
        <v>0</v>
      </c>
      <c r="AA91" s="28">
        <v>14278</v>
      </c>
      <c r="AB91" s="28">
        <v>0</v>
      </c>
      <c r="AC91" s="28">
        <v>64237</v>
      </c>
      <c r="AD91" s="28">
        <v>0</v>
      </c>
    </row>
    <row r="92" spans="1:30" ht="13.5" customHeight="1" x14ac:dyDescent="0.55000000000000004">
      <c r="A92" s="26" t="s">
        <v>42</v>
      </c>
      <c r="B92" s="27" t="s">
        <v>214</v>
      </c>
      <c r="C92" s="26" t="s">
        <v>215</v>
      </c>
      <c r="D92" s="28">
        <v>47907</v>
      </c>
      <c r="E92" s="28">
        <v>7264</v>
      </c>
      <c r="F92" s="28">
        <v>0</v>
      </c>
      <c r="G92" s="28">
        <v>0</v>
      </c>
      <c r="H92" s="28">
        <v>0</v>
      </c>
      <c r="I92" s="28">
        <v>0</v>
      </c>
      <c r="J92" s="28"/>
      <c r="K92" s="28">
        <v>7264</v>
      </c>
      <c r="L92" s="28">
        <v>40643</v>
      </c>
      <c r="M92" s="28">
        <v>11497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/>
      <c r="T92" s="28">
        <v>0</v>
      </c>
      <c r="U92" s="28">
        <v>11497</v>
      </c>
      <c r="V92" s="28">
        <v>59404</v>
      </c>
      <c r="W92" s="28">
        <v>7264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7264</v>
      </c>
      <c r="AD92" s="28">
        <v>52140</v>
      </c>
    </row>
    <row r="93" spans="1:30" ht="13.5" customHeight="1" x14ac:dyDescent="0.55000000000000004">
      <c r="A93" s="26" t="s">
        <v>42</v>
      </c>
      <c r="B93" s="27" t="s">
        <v>216</v>
      </c>
      <c r="C93" s="26" t="s">
        <v>217</v>
      </c>
      <c r="D93" s="28">
        <v>55160</v>
      </c>
      <c r="E93" s="28">
        <v>4100</v>
      </c>
      <c r="F93" s="28">
        <v>0</v>
      </c>
      <c r="G93" s="28">
        <v>0</v>
      </c>
      <c r="H93" s="28">
        <v>4100</v>
      </c>
      <c r="I93" s="28">
        <v>0</v>
      </c>
      <c r="J93" s="28"/>
      <c r="K93" s="28">
        <v>0</v>
      </c>
      <c r="L93" s="28">
        <v>51060</v>
      </c>
      <c r="M93" s="28">
        <v>13657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/>
      <c r="T93" s="28">
        <v>0</v>
      </c>
      <c r="U93" s="28">
        <v>13657</v>
      </c>
      <c r="V93" s="28">
        <v>68817</v>
      </c>
      <c r="W93" s="28">
        <v>4100</v>
      </c>
      <c r="X93" s="28">
        <v>0</v>
      </c>
      <c r="Y93" s="28">
        <v>0</v>
      </c>
      <c r="Z93" s="28">
        <v>4100</v>
      </c>
      <c r="AA93" s="28">
        <v>0</v>
      </c>
      <c r="AB93" s="28">
        <v>0</v>
      </c>
      <c r="AC93" s="28">
        <v>0</v>
      </c>
      <c r="AD93" s="28">
        <v>64717</v>
      </c>
    </row>
    <row r="94" spans="1:30" ht="13.5" customHeight="1" x14ac:dyDescent="0.55000000000000004">
      <c r="A94" s="26" t="s">
        <v>42</v>
      </c>
      <c r="B94" s="27" t="s">
        <v>218</v>
      </c>
      <c r="C94" s="26" t="s">
        <v>219</v>
      </c>
      <c r="D94" s="28">
        <v>153736</v>
      </c>
      <c r="E94" s="28">
        <v>36754</v>
      </c>
      <c r="F94" s="28">
        <v>0</v>
      </c>
      <c r="G94" s="28">
        <v>0</v>
      </c>
      <c r="H94" s="28">
        <v>14900</v>
      </c>
      <c r="I94" s="28">
        <v>15583</v>
      </c>
      <c r="J94" s="28"/>
      <c r="K94" s="28">
        <v>6271</v>
      </c>
      <c r="L94" s="28">
        <v>116982</v>
      </c>
      <c r="M94" s="28">
        <v>24782</v>
      </c>
      <c r="N94" s="28">
        <v>6172</v>
      </c>
      <c r="O94" s="28">
        <v>0</v>
      </c>
      <c r="P94" s="28">
        <v>0</v>
      </c>
      <c r="Q94" s="28">
        <v>0</v>
      </c>
      <c r="R94" s="28">
        <v>6172</v>
      </c>
      <c r="S94" s="28"/>
      <c r="T94" s="28">
        <v>0</v>
      </c>
      <c r="U94" s="28">
        <v>18610</v>
      </c>
      <c r="V94" s="28">
        <v>178518</v>
      </c>
      <c r="W94" s="28">
        <v>42926</v>
      </c>
      <c r="X94" s="28">
        <v>0</v>
      </c>
      <c r="Y94" s="28">
        <v>0</v>
      </c>
      <c r="Z94" s="28">
        <v>14900</v>
      </c>
      <c r="AA94" s="28">
        <v>21755</v>
      </c>
      <c r="AB94" s="28">
        <v>0</v>
      </c>
      <c r="AC94" s="28">
        <v>6271</v>
      </c>
      <c r="AD94" s="28">
        <v>135592</v>
      </c>
    </row>
    <row r="95" spans="1:30" ht="13.5" customHeight="1" x14ac:dyDescent="0.55000000000000004">
      <c r="A95" s="26" t="s">
        <v>42</v>
      </c>
      <c r="B95" s="27" t="s">
        <v>220</v>
      </c>
      <c r="C95" s="26" t="s">
        <v>221</v>
      </c>
      <c r="D95" s="28">
        <v>172572</v>
      </c>
      <c r="E95" s="28">
        <v>6239</v>
      </c>
      <c r="F95" s="28">
        <v>0</v>
      </c>
      <c r="G95" s="28">
        <v>0</v>
      </c>
      <c r="H95" s="28">
        <v>0</v>
      </c>
      <c r="I95" s="28">
        <v>6239</v>
      </c>
      <c r="J95" s="28"/>
      <c r="K95" s="28">
        <v>0</v>
      </c>
      <c r="L95" s="28">
        <v>166333</v>
      </c>
      <c r="M95" s="28">
        <v>23159</v>
      </c>
      <c r="N95" s="28">
        <v>12585</v>
      </c>
      <c r="O95" s="28">
        <v>0</v>
      </c>
      <c r="P95" s="28">
        <v>0</v>
      </c>
      <c r="Q95" s="28">
        <v>0</v>
      </c>
      <c r="R95" s="28">
        <v>12585</v>
      </c>
      <c r="S95" s="28"/>
      <c r="T95" s="28">
        <v>0</v>
      </c>
      <c r="U95" s="28">
        <v>10574</v>
      </c>
      <c r="V95" s="28">
        <v>195731</v>
      </c>
      <c r="W95" s="28">
        <v>18824</v>
      </c>
      <c r="X95" s="28">
        <v>0</v>
      </c>
      <c r="Y95" s="28">
        <v>0</v>
      </c>
      <c r="Z95" s="28">
        <v>0</v>
      </c>
      <c r="AA95" s="28">
        <v>18824</v>
      </c>
      <c r="AB95" s="28">
        <v>0</v>
      </c>
      <c r="AC95" s="28">
        <v>0</v>
      </c>
      <c r="AD95" s="28">
        <v>176907</v>
      </c>
    </row>
    <row r="96" spans="1:30" ht="13.5" customHeight="1" x14ac:dyDescent="0.55000000000000004">
      <c r="A96" s="26" t="s">
        <v>42</v>
      </c>
      <c r="B96" s="27" t="s">
        <v>222</v>
      </c>
      <c r="C96" s="26" t="s">
        <v>223</v>
      </c>
      <c r="D96" s="28">
        <v>195101</v>
      </c>
      <c r="E96" s="28">
        <v>9734</v>
      </c>
      <c r="F96" s="28">
        <v>0</v>
      </c>
      <c r="G96" s="28">
        <v>0</v>
      </c>
      <c r="H96" s="28">
        <v>0</v>
      </c>
      <c r="I96" s="28">
        <v>9716</v>
      </c>
      <c r="J96" s="28"/>
      <c r="K96" s="28">
        <v>18</v>
      </c>
      <c r="L96" s="28">
        <v>185367</v>
      </c>
      <c r="M96" s="28">
        <v>33611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/>
      <c r="T96" s="28">
        <v>0</v>
      </c>
      <c r="U96" s="28">
        <v>33611</v>
      </c>
      <c r="V96" s="28">
        <v>228712</v>
      </c>
      <c r="W96" s="28">
        <v>9734</v>
      </c>
      <c r="X96" s="28">
        <v>0</v>
      </c>
      <c r="Y96" s="28">
        <v>0</v>
      </c>
      <c r="Z96" s="28">
        <v>0</v>
      </c>
      <c r="AA96" s="28">
        <v>9716</v>
      </c>
      <c r="AB96" s="28">
        <v>0</v>
      </c>
      <c r="AC96" s="28">
        <v>18</v>
      </c>
      <c r="AD96" s="28">
        <v>218978</v>
      </c>
    </row>
    <row r="97" spans="1:30" ht="13.5" customHeight="1" x14ac:dyDescent="0.55000000000000004">
      <c r="A97" s="26" t="s">
        <v>42</v>
      </c>
      <c r="B97" s="27" t="s">
        <v>224</v>
      </c>
      <c r="C97" s="26" t="s">
        <v>225</v>
      </c>
      <c r="D97" s="28">
        <v>102396</v>
      </c>
      <c r="E97" s="28">
        <v>4916</v>
      </c>
      <c r="F97" s="28">
        <v>0</v>
      </c>
      <c r="G97" s="28">
        <v>0</v>
      </c>
      <c r="H97" s="28">
        <v>0</v>
      </c>
      <c r="I97" s="28">
        <v>4916</v>
      </c>
      <c r="J97" s="28"/>
      <c r="K97" s="28">
        <v>0</v>
      </c>
      <c r="L97" s="28">
        <v>97480</v>
      </c>
      <c r="M97" s="28">
        <v>19877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/>
      <c r="T97" s="28">
        <v>0</v>
      </c>
      <c r="U97" s="28">
        <v>19877</v>
      </c>
      <c r="V97" s="28">
        <v>122273</v>
      </c>
      <c r="W97" s="28">
        <v>4916</v>
      </c>
      <c r="X97" s="28">
        <v>0</v>
      </c>
      <c r="Y97" s="28">
        <v>0</v>
      </c>
      <c r="Z97" s="28">
        <v>0</v>
      </c>
      <c r="AA97" s="28">
        <v>4916</v>
      </c>
      <c r="AB97" s="28">
        <v>0</v>
      </c>
      <c r="AC97" s="28">
        <v>0</v>
      </c>
      <c r="AD97" s="28">
        <v>117357</v>
      </c>
    </row>
    <row r="98" spans="1:30" ht="13.5" customHeight="1" x14ac:dyDescent="0.55000000000000004">
      <c r="A98" s="26" t="s">
        <v>42</v>
      </c>
      <c r="B98" s="27" t="s">
        <v>226</v>
      </c>
      <c r="C98" s="26" t="s">
        <v>227</v>
      </c>
      <c r="D98" s="28">
        <v>95614</v>
      </c>
      <c r="E98" s="28">
        <v>2989</v>
      </c>
      <c r="F98" s="28">
        <v>0</v>
      </c>
      <c r="G98" s="28">
        <v>0</v>
      </c>
      <c r="H98" s="28">
        <v>0</v>
      </c>
      <c r="I98" s="28">
        <v>2989</v>
      </c>
      <c r="J98" s="28"/>
      <c r="K98" s="28">
        <v>0</v>
      </c>
      <c r="L98" s="28">
        <v>92625</v>
      </c>
      <c r="M98" s="28">
        <v>18117</v>
      </c>
      <c r="N98" s="28">
        <v>0</v>
      </c>
      <c r="O98" s="28">
        <v>0</v>
      </c>
      <c r="P98" s="28">
        <v>0</v>
      </c>
      <c r="Q98" s="28">
        <v>0</v>
      </c>
      <c r="R98" s="28">
        <v>0</v>
      </c>
      <c r="S98" s="28"/>
      <c r="T98" s="28">
        <v>0</v>
      </c>
      <c r="U98" s="28">
        <v>18117</v>
      </c>
      <c r="V98" s="28">
        <v>113731</v>
      </c>
      <c r="W98" s="28">
        <v>2989</v>
      </c>
      <c r="X98" s="28">
        <v>0</v>
      </c>
      <c r="Y98" s="28">
        <v>0</v>
      </c>
      <c r="Z98" s="28">
        <v>0</v>
      </c>
      <c r="AA98" s="28">
        <v>2989</v>
      </c>
      <c r="AB98" s="28">
        <v>0</v>
      </c>
      <c r="AC98" s="28">
        <v>0</v>
      </c>
      <c r="AD98" s="28">
        <v>110742</v>
      </c>
    </row>
    <row r="99" spans="1:30" ht="13.5" customHeight="1" x14ac:dyDescent="0.55000000000000004">
      <c r="A99" s="26" t="s">
        <v>42</v>
      </c>
      <c r="B99" s="27" t="s">
        <v>228</v>
      </c>
      <c r="C99" s="26" t="s">
        <v>229</v>
      </c>
      <c r="D99" s="28">
        <v>147554</v>
      </c>
      <c r="E99" s="28">
        <v>14459</v>
      </c>
      <c r="F99" s="28">
        <v>0</v>
      </c>
      <c r="G99" s="28">
        <v>0</v>
      </c>
      <c r="H99" s="28">
        <v>0</v>
      </c>
      <c r="I99" s="28">
        <v>7889</v>
      </c>
      <c r="J99" s="28"/>
      <c r="K99" s="28">
        <v>6570</v>
      </c>
      <c r="L99" s="28">
        <v>133095</v>
      </c>
      <c r="M99" s="28">
        <v>31398</v>
      </c>
      <c r="N99" s="28">
        <v>9175</v>
      </c>
      <c r="O99" s="28">
        <v>0</v>
      </c>
      <c r="P99" s="28">
        <v>0</v>
      </c>
      <c r="Q99" s="28">
        <v>0</v>
      </c>
      <c r="R99" s="28">
        <v>9175</v>
      </c>
      <c r="S99" s="28"/>
      <c r="T99" s="28">
        <v>0</v>
      </c>
      <c r="U99" s="28">
        <v>22223</v>
      </c>
      <c r="V99" s="28">
        <v>178952</v>
      </c>
      <c r="W99" s="28">
        <v>23634</v>
      </c>
      <c r="X99" s="28">
        <v>0</v>
      </c>
      <c r="Y99" s="28">
        <v>0</v>
      </c>
      <c r="Z99" s="28">
        <v>0</v>
      </c>
      <c r="AA99" s="28">
        <v>17064</v>
      </c>
      <c r="AB99" s="28">
        <v>0</v>
      </c>
      <c r="AC99" s="28">
        <v>6570</v>
      </c>
      <c r="AD99" s="28">
        <v>155318</v>
      </c>
    </row>
    <row r="100" spans="1:30" ht="13.5" customHeight="1" x14ac:dyDescent="0.55000000000000004">
      <c r="A100" s="26" t="s">
        <v>42</v>
      </c>
      <c r="B100" s="27" t="s">
        <v>230</v>
      </c>
      <c r="C100" s="26" t="s">
        <v>231</v>
      </c>
      <c r="D100" s="28">
        <v>132466</v>
      </c>
      <c r="E100" s="28">
        <v>14139</v>
      </c>
      <c r="F100" s="28">
        <v>0</v>
      </c>
      <c r="G100" s="28">
        <v>0</v>
      </c>
      <c r="H100" s="28">
        <v>0</v>
      </c>
      <c r="I100" s="28">
        <v>14106</v>
      </c>
      <c r="J100" s="28"/>
      <c r="K100" s="28">
        <v>33</v>
      </c>
      <c r="L100" s="28">
        <v>118327</v>
      </c>
      <c r="M100" s="28">
        <v>29147</v>
      </c>
      <c r="N100" s="28">
        <v>4341</v>
      </c>
      <c r="O100" s="28">
        <v>0</v>
      </c>
      <c r="P100" s="28">
        <v>0</v>
      </c>
      <c r="Q100" s="28">
        <v>0</v>
      </c>
      <c r="R100" s="28">
        <v>4335</v>
      </c>
      <c r="S100" s="28"/>
      <c r="T100" s="28">
        <v>6</v>
      </c>
      <c r="U100" s="28">
        <v>24806</v>
      </c>
      <c r="V100" s="28">
        <v>161613</v>
      </c>
      <c r="W100" s="28">
        <v>18480</v>
      </c>
      <c r="X100" s="28">
        <v>0</v>
      </c>
      <c r="Y100" s="28">
        <v>0</v>
      </c>
      <c r="Z100" s="28">
        <v>0</v>
      </c>
      <c r="AA100" s="28">
        <v>18441</v>
      </c>
      <c r="AB100" s="28">
        <v>0</v>
      </c>
      <c r="AC100" s="28">
        <v>39</v>
      </c>
      <c r="AD100" s="28">
        <v>143133</v>
      </c>
    </row>
    <row r="101" spans="1:30" ht="13.5" customHeight="1" x14ac:dyDescent="0.55000000000000004">
      <c r="A101" s="26" t="s">
        <v>42</v>
      </c>
      <c r="B101" s="27" t="s">
        <v>232</v>
      </c>
      <c r="C101" s="26" t="s">
        <v>233</v>
      </c>
      <c r="D101" s="28">
        <v>186715</v>
      </c>
      <c r="E101" s="28">
        <v>7874</v>
      </c>
      <c r="F101" s="28">
        <v>0</v>
      </c>
      <c r="G101" s="28">
        <v>0</v>
      </c>
      <c r="H101" s="28">
        <v>0</v>
      </c>
      <c r="I101" s="28">
        <v>7874</v>
      </c>
      <c r="J101" s="28"/>
      <c r="K101" s="28">
        <v>0</v>
      </c>
      <c r="L101" s="28">
        <v>178841</v>
      </c>
      <c r="M101" s="28">
        <v>108115</v>
      </c>
      <c r="N101" s="28">
        <v>23310</v>
      </c>
      <c r="O101" s="28">
        <v>0</v>
      </c>
      <c r="P101" s="28">
        <v>0</v>
      </c>
      <c r="Q101" s="28">
        <v>0</v>
      </c>
      <c r="R101" s="28">
        <v>23310</v>
      </c>
      <c r="S101" s="28"/>
      <c r="T101" s="28">
        <v>0</v>
      </c>
      <c r="U101" s="28">
        <v>84805</v>
      </c>
      <c r="V101" s="28">
        <v>294830</v>
      </c>
      <c r="W101" s="28">
        <v>31184</v>
      </c>
      <c r="X101" s="28">
        <v>0</v>
      </c>
      <c r="Y101" s="28">
        <v>0</v>
      </c>
      <c r="Z101" s="28">
        <v>0</v>
      </c>
      <c r="AA101" s="28">
        <v>31184</v>
      </c>
      <c r="AB101" s="28">
        <v>0</v>
      </c>
      <c r="AC101" s="28">
        <v>0</v>
      </c>
      <c r="AD101" s="28">
        <v>263646</v>
      </c>
    </row>
    <row r="102" spans="1:30" ht="13.5" customHeight="1" x14ac:dyDescent="0.55000000000000004">
      <c r="A102" s="26" t="s">
        <v>42</v>
      </c>
      <c r="B102" s="27" t="s">
        <v>234</v>
      </c>
      <c r="C102" s="26" t="s">
        <v>235</v>
      </c>
      <c r="D102" s="28">
        <v>292397</v>
      </c>
      <c r="E102" s="28">
        <v>118405</v>
      </c>
      <c r="F102" s="28">
        <v>0</v>
      </c>
      <c r="G102" s="28">
        <v>0</v>
      </c>
      <c r="H102" s="28">
        <v>0</v>
      </c>
      <c r="I102" s="28">
        <v>112526</v>
      </c>
      <c r="J102" s="28"/>
      <c r="K102" s="28">
        <v>5879</v>
      </c>
      <c r="L102" s="28">
        <v>173992</v>
      </c>
      <c r="M102" s="28">
        <v>49413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/>
      <c r="T102" s="28">
        <v>0</v>
      </c>
      <c r="U102" s="28">
        <v>49413</v>
      </c>
      <c r="V102" s="28">
        <v>341810</v>
      </c>
      <c r="W102" s="28">
        <v>118405</v>
      </c>
      <c r="X102" s="28">
        <v>0</v>
      </c>
      <c r="Y102" s="28">
        <v>0</v>
      </c>
      <c r="Z102" s="28">
        <v>0</v>
      </c>
      <c r="AA102" s="28">
        <v>112526</v>
      </c>
      <c r="AB102" s="28">
        <v>0</v>
      </c>
      <c r="AC102" s="28">
        <v>5879</v>
      </c>
      <c r="AD102" s="28">
        <v>223405</v>
      </c>
    </row>
    <row r="103" spans="1:30" ht="13.5" customHeight="1" x14ac:dyDescent="0.55000000000000004">
      <c r="A103" s="26" t="s">
        <v>42</v>
      </c>
      <c r="B103" s="27" t="s">
        <v>236</v>
      </c>
      <c r="C103" s="26" t="s">
        <v>237</v>
      </c>
      <c r="D103" s="28">
        <v>112461</v>
      </c>
      <c r="E103" s="28">
        <v>47972</v>
      </c>
      <c r="F103" s="28">
        <v>0</v>
      </c>
      <c r="G103" s="28">
        <v>0</v>
      </c>
      <c r="H103" s="28">
        <v>0</v>
      </c>
      <c r="I103" s="28">
        <v>0</v>
      </c>
      <c r="J103" s="28"/>
      <c r="K103" s="28">
        <v>47972</v>
      </c>
      <c r="L103" s="28">
        <v>64489</v>
      </c>
      <c r="M103" s="28">
        <v>37109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/>
      <c r="T103" s="28">
        <v>0</v>
      </c>
      <c r="U103" s="28">
        <v>37109</v>
      </c>
      <c r="V103" s="28">
        <v>149570</v>
      </c>
      <c r="W103" s="28">
        <v>47972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47972</v>
      </c>
      <c r="AD103" s="28">
        <v>101598</v>
      </c>
    </row>
    <row r="104" spans="1:30" ht="13.5" customHeight="1" x14ac:dyDescent="0.55000000000000004">
      <c r="A104" s="26" t="s">
        <v>42</v>
      </c>
      <c r="B104" s="27" t="s">
        <v>238</v>
      </c>
      <c r="C104" s="26" t="s">
        <v>239</v>
      </c>
      <c r="D104" s="28">
        <v>115501</v>
      </c>
      <c r="E104" s="28">
        <v>4111</v>
      </c>
      <c r="F104" s="28">
        <v>0</v>
      </c>
      <c r="G104" s="28">
        <v>0</v>
      </c>
      <c r="H104" s="28">
        <v>0</v>
      </c>
      <c r="I104" s="28">
        <v>1653</v>
      </c>
      <c r="J104" s="28"/>
      <c r="K104" s="28">
        <v>2458</v>
      </c>
      <c r="L104" s="28">
        <v>111390</v>
      </c>
      <c r="M104" s="28">
        <v>26614</v>
      </c>
      <c r="N104" s="28">
        <v>0</v>
      </c>
      <c r="O104" s="28">
        <v>0</v>
      </c>
      <c r="P104" s="28">
        <v>0</v>
      </c>
      <c r="Q104" s="28">
        <v>0</v>
      </c>
      <c r="R104" s="28">
        <v>0</v>
      </c>
      <c r="S104" s="28"/>
      <c r="T104" s="28">
        <v>0</v>
      </c>
      <c r="U104" s="28">
        <v>26614</v>
      </c>
      <c r="V104" s="28">
        <v>142115</v>
      </c>
      <c r="W104" s="28">
        <v>4111</v>
      </c>
      <c r="X104" s="28">
        <v>0</v>
      </c>
      <c r="Y104" s="28">
        <v>0</v>
      </c>
      <c r="Z104" s="28">
        <v>0</v>
      </c>
      <c r="AA104" s="28">
        <v>1653</v>
      </c>
      <c r="AB104" s="28">
        <v>0</v>
      </c>
      <c r="AC104" s="28">
        <v>2458</v>
      </c>
      <c r="AD104" s="28">
        <v>138004</v>
      </c>
    </row>
    <row r="105" spans="1:30" ht="13.5" customHeight="1" x14ac:dyDescent="0.55000000000000004">
      <c r="A105" s="26" t="s">
        <v>42</v>
      </c>
      <c r="B105" s="27" t="s">
        <v>240</v>
      </c>
      <c r="C105" s="26" t="s">
        <v>241</v>
      </c>
      <c r="D105" s="28">
        <v>44035</v>
      </c>
      <c r="E105" s="28">
        <v>6513</v>
      </c>
      <c r="F105" s="28">
        <v>0</v>
      </c>
      <c r="G105" s="28">
        <v>0</v>
      </c>
      <c r="H105" s="28">
        <v>0</v>
      </c>
      <c r="I105" s="28">
        <v>6513</v>
      </c>
      <c r="J105" s="28"/>
      <c r="K105" s="28">
        <v>0</v>
      </c>
      <c r="L105" s="28">
        <v>37522</v>
      </c>
      <c r="M105" s="28">
        <v>23971</v>
      </c>
      <c r="N105" s="28">
        <v>0</v>
      </c>
      <c r="O105" s="28">
        <v>0</v>
      </c>
      <c r="P105" s="28">
        <v>0</v>
      </c>
      <c r="Q105" s="28">
        <v>0</v>
      </c>
      <c r="R105" s="28">
        <v>0</v>
      </c>
      <c r="S105" s="28"/>
      <c r="T105" s="28">
        <v>0</v>
      </c>
      <c r="U105" s="28">
        <v>23971</v>
      </c>
      <c r="V105" s="28">
        <v>68006</v>
      </c>
      <c r="W105" s="28">
        <v>6513</v>
      </c>
      <c r="X105" s="28">
        <v>0</v>
      </c>
      <c r="Y105" s="28">
        <v>0</v>
      </c>
      <c r="Z105" s="28">
        <v>0</v>
      </c>
      <c r="AA105" s="28">
        <v>6513</v>
      </c>
      <c r="AB105" s="28">
        <v>0</v>
      </c>
      <c r="AC105" s="28">
        <v>0</v>
      </c>
      <c r="AD105" s="28">
        <v>61493</v>
      </c>
    </row>
    <row r="106" spans="1:30" ht="13.5" customHeight="1" x14ac:dyDescent="0.55000000000000004">
      <c r="A106" s="26" t="s">
        <v>42</v>
      </c>
      <c r="B106" s="27" t="s">
        <v>242</v>
      </c>
      <c r="C106" s="26" t="s">
        <v>243</v>
      </c>
      <c r="D106" s="28">
        <v>83600</v>
      </c>
      <c r="E106" s="28">
        <v>14193</v>
      </c>
      <c r="F106" s="28">
        <v>0</v>
      </c>
      <c r="G106" s="28">
        <v>0</v>
      </c>
      <c r="H106" s="28">
        <v>0</v>
      </c>
      <c r="I106" s="28">
        <v>0</v>
      </c>
      <c r="J106" s="28"/>
      <c r="K106" s="28">
        <v>14193</v>
      </c>
      <c r="L106" s="28">
        <v>69407</v>
      </c>
      <c r="M106" s="28">
        <v>14254</v>
      </c>
      <c r="N106" s="28">
        <v>1926</v>
      </c>
      <c r="O106" s="28">
        <v>0</v>
      </c>
      <c r="P106" s="28">
        <v>0</v>
      </c>
      <c r="Q106" s="28">
        <v>0</v>
      </c>
      <c r="R106" s="28">
        <v>1919</v>
      </c>
      <c r="S106" s="28"/>
      <c r="T106" s="28">
        <v>7</v>
      </c>
      <c r="U106" s="28">
        <v>12328</v>
      </c>
      <c r="V106" s="28">
        <v>97854</v>
      </c>
      <c r="W106" s="28">
        <v>16119</v>
      </c>
      <c r="X106" s="28">
        <v>0</v>
      </c>
      <c r="Y106" s="28">
        <v>0</v>
      </c>
      <c r="Z106" s="28">
        <v>0</v>
      </c>
      <c r="AA106" s="28">
        <v>1919</v>
      </c>
      <c r="AB106" s="28">
        <v>0</v>
      </c>
      <c r="AC106" s="28">
        <v>14200</v>
      </c>
      <c r="AD106" s="28">
        <v>81735</v>
      </c>
    </row>
    <row r="107" spans="1:30" ht="13.5" customHeight="1" x14ac:dyDescent="0.55000000000000004">
      <c r="A107" s="26" t="s">
        <v>42</v>
      </c>
      <c r="B107" s="27" t="s">
        <v>244</v>
      </c>
      <c r="C107" s="26" t="s">
        <v>245</v>
      </c>
      <c r="D107" s="28">
        <v>75592</v>
      </c>
      <c r="E107" s="28">
        <v>8669</v>
      </c>
      <c r="F107" s="28">
        <v>0</v>
      </c>
      <c r="G107" s="28">
        <v>0</v>
      </c>
      <c r="H107" s="28">
        <v>0</v>
      </c>
      <c r="I107" s="28">
        <v>8371</v>
      </c>
      <c r="J107" s="28"/>
      <c r="K107" s="28">
        <v>298</v>
      </c>
      <c r="L107" s="28">
        <v>66923</v>
      </c>
      <c r="M107" s="28">
        <v>11843</v>
      </c>
      <c r="N107" s="28">
        <v>2139</v>
      </c>
      <c r="O107" s="28">
        <v>0</v>
      </c>
      <c r="P107" s="28">
        <v>0</v>
      </c>
      <c r="Q107" s="28">
        <v>0</v>
      </c>
      <c r="R107" s="28">
        <v>2139</v>
      </c>
      <c r="S107" s="28"/>
      <c r="T107" s="28">
        <v>0</v>
      </c>
      <c r="U107" s="28">
        <v>9704</v>
      </c>
      <c r="V107" s="28">
        <v>87435</v>
      </c>
      <c r="W107" s="28">
        <v>10808</v>
      </c>
      <c r="X107" s="28">
        <v>0</v>
      </c>
      <c r="Y107" s="28">
        <v>0</v>
      </c>
      <c r="Z107" s="28">
        <v>0</v>
      </c>
      <c r="AA107" s="28">
        <v>10510</v>
      </c>
      <c r="AB107" s="28">
        <v>0</v>
      </c>
      <c r="AC107" s="28">
        <v>298</v>
      </c>
      <c r="AD107" s="28">
        <v>76627</v>
      </c>
    </row>
    <row r="108" spans="1:30" ht="13.5" customHeight="1" x14ac:dyDescent="0.55000000000000004">
      <c r="A108" s="26" t="s">
        <v>42</v>
      </c>
      <c r="B108" s="27" t="s">
        <v>246</v>
      </c>
      <c r="C108" s="26" t="s">
        <v>247</v>
      </c>
      <c r="D108" s="28">
        <v>106421</v>
      </c>
      <c r="E108" s="28">
        <v>10078</v>
      </c>
      <c r="F108" s="28">
        <v>0</v>
      </c>
      <c r="G108" s="28">
        <v>0</v>
      </c>
      <c r="H108" s="28">
        <v>0</v>
      </c>
      <c r="I108" s="28">
        <v>9879</v>
      </c>
      <c r="J108" s="28"/>
      <c r="K108" s="28">
        <v>199</v>
      </c>
      <c r="L108" s="28">
        <v>96343</v>
      </c>
      <c r="M108" s="28">
        <v>12099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/>
      <c r="T108" s="28">
        <v>0</v>
      </c>
      <c r="U108" s="28">
        <v>12099</v>
      </c>
      <c r="V108" s="28">
        <v>118520</v>
      </c>
      <c r="W108" s="28">
        <v>10078</v>
      </c>
      <c r="X108" s="28">
        <v>0</v>
      </c>
      <c r="Y108" s="28">
        <v>0</v>
      </c>
      <c r="Z108" s="28">
        <v>0</v>
      </c>
      <c r="AA108" s="28">
        <v>9879</v>
      </c>
      <c r="AB108" s="28">
        <v>0</v>
      </c>
      <c r="AC108" s="28">
        <v>199</v>
      </c>
      <c r="AD108" s="28">
        <v>108442</v>
      </c>
    </row>
    <row r="109" spans="1:30" ht="13.5" customHeight="1" x14ac:dyDescent="0.55000000000000004">
      <c r="A109" s="26" t="s">
        <v>42</v>
      </c>
      <c r="B109" s="27" t="s">
        <v>248</v>
      </c>
      <c r="C109" s="26" t="s">
        <v>249</v>
      </c>
      <c r="D109" s="28">
        <v>124559</v>
      </c>
      <c r="E109" s="28">
        <v>9245</v>
      </c>
      <c r="F109" s="28">
        <v>0</v>
      </c>
      <c r="G109" s="28">
        <v>0</v>
      </c>
      <c r="H109" s="28">
        <v>0</v>
      </c>
      <c r="I109" s="28">
        <v>9028</v>
      </c>
      <c r="J109" s="28"/>
      <c r="K109" s="28">
        <v>217</v>
      </c>
      <c r="L109" s="28">
        <v>115314</v>
      </c>
      <c r="M109" s="28">
        <v>15839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/>
      <c r="T109" s="28">
        <v>0</v>
      </c>
      <c r="U109" s="28">
        <v>15839</v>
      </c>
      <c r="V109" s="28">
        <v>140398</v>
      </c>
      <c r="W109" s="28">
        <v>9245</v>
      </c>
      <c r="X109" s="28">
        <v>0</v>
      </c>
      <c r="Y109" s="28">
        <v>0</v>
      </c>
      <c r="Z109" s="28">
        <v>0</v>
      </c>
      <c r="AA109" s="28">
        <v>9028</v>
      </c>
      <c r="AB109" s="28">
        <v>0</v>
      </c>
      <c r="AC109" s="28">
        <v>217</v>
      </c>
      <c r="AD109" s="28">
        <v>131153</v>
      </c>
    </row>
    <row r="110" spans="1:30" ht="13.5" customHeight="1" x14ac:dyDescent="0.55000000000000004">
      <c r="A110" s="26" t="s">
        <v>42</v>
      </c>
      <c r="B110" s="27" t="s">
        <v>250</v>
      </c>
      <c r="C110" s="26" t="s">
        <v>251</v>
      </c>
      <c r="D110" s="28">
        <v>53983</v>
      </c>
      <c r="E110" s="28">
        <v>14240</v>
      </c>
      <c r="F110" s="28">
        <v>0</v>
      </c>
      <c r="G110" s="28">
        <v>0</v>
      </c>
      <c r="H110" s="28">
        <v>11900</v>
      </c>
      <c r="I110" s="28">
        <v>2340</v>
      </c>
      <c r="J110" s="28"/>
      <c r="K110" s="28">
        <v>0</v>
      </c>
      <c r="L110" s="28">
        <v>39743</v>
      </c>
      <c r="M110" s="28">
        <v>2304</v>
      </c>
      <c r="N110" s="28">
        <v>0</v>
      </c>
      <c r="O110" s="28">
        <v>0</v>
      </c>
      <c r="P110" s="28">
        <v>0</v>
      </c>
      <c r="Q110" s="28">
        <v>0</v>
      </c>
      <c r="R110" s="28">
        <v>0</v>
      </c>
      <c r="S110" s="28"/>
      <c r="T110" s="28">
        <v>0</v>
      </c>
      <c r="U110" s="28">
        <v>2304</v>
      </c>
      <c r="V110" s="28">
        <v>56287</v>
      </c>
      <c r="W110" s="28">
        <v>14240</v>
      </c>
      <c r="X110" s="28">
        <v>0</v>
      </c>
      <c r="Y110" s="28">
        <v>0</v>
      </c>
      <c r="Z110" s="28">
        <v>11900</v>
      </c>
      <c r="AA110" s="28">
        <v>2340</v>
      </c>
      <c r="AB110" s="28">
        <v>0</v>
      </c>
      <c r="AC110" s="28">
        <v>0</v>
      </c>
      <c r="AD110" s="28">
        <v>42047</v>
      </c>
    </row>
    <row r="111" spans="1:30" ht="13.5" customHeight="1" x14ac:dyDescent="0.55000000000000004">
      <c r="A111" s="26" t="s">
        <v>42</v>
      </c>
      <c r="B111" s="27" t="s">
        <v>252</v>
      </c>
      <c r="C111" s="26" t="s">
        <v>253</v>
      </c>
      <c r="D111" s="28">
        <v>39315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/>
      <c r="K111" s="28">
        <v>0</v>
      </c>
      <c r="L111" s="28">
        <v>39315</v>
      </c>
      <c r="M111" s="28">
        <v>23090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/>
      <c r="T111" s="28">
        <v>0</v>
      </c>
      <c r="U111" s="28">
        <v>23090</v>
      </c>
      <c r="V111" s="28">
        <v>62405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62405</v>
      </c>
    </row>
    <row r="112" spans="1:30" ht="13.5" customHeight="1" x14ac:dyDescent="0.55000000000000004">
      <c r="A112" s="26" t="s">
        <v>42</v>
      </c>
      <c r="B112" s="27" t="s">
        <v>254</v>
      </c>
      <c r="C112" s="26" t="s">
        <v>255</v>
      </c>
      <c r="D112" s="28">
        <v>58087</v>
      </c>
      <c r="E112" s="28">
        <v>5400</v>
      </c>
      <c r="F112" s="28">
        <v>0</v>
      </c>
      <c r="G112" s="28">
        <v>0</v>
      </c>
      <c r="H112" s="28">
        <v>0</v>
      </c>
      <c r="I112" s="28">
        <v>3540</v>
      </c>
      <c r="J112" s="28"/>
      <c r="K112" s="28">
        <v>1860</v>
      </c>
      <c r="L112" s="28">
        <v>52687</v>
      </c>
      <c r="M112" s="28">
        <v>8652</v>
      </c>
      <c r="N112" s="28">
        <v>810</v>
      </c>
      <c r="O112" s="28">
        <v>0</v>
      </c>
      <c r="P112" s="28">
        <v>0</v>
      </c>
      <c r="Q112" s="28">
        <v>0</v>
      </c>
      <c r="R112" s="28">
        <v>810</v>
      </c>
      <c r="S112" s="28"/>
      <c r="T112" s="28">
        <v>0</v>
      </c>
      <c r="U112" s="28">
        <v>7842</v>
      </c>
      <c r="V112" s="28">
        <v>66739</v>
      </c>
      <c r="W112" s="28">
        <v>6210</v>
      </c>
      <c r="X112" s="28">
        <v>0</v>
      </c>
      <c r="Y112" s="28">
        <v>0</v>
      </c>
      <c r="Z112" s="28">
        <v>0</v>
      </c>
      <c r="AA112" s="28">
        <v>4350</v>
      </c>
      <c r="AB112" s="28">
        <v>0</v>
      </c>
      <c r="AC112" s="28">
        <v>1860</v>
      </c>
      <c r="AD112" s="28">
        <v>60529</v>
      </c>
    </row>
    <row r="113" spans="1:30" ht="13.5" customHeight="1" x14ac:dyDescent="0.55000000000000004">
      <c r="A113" s="26" t="s">
        <v>42</v>
      </c>
      <c r="B113" s="27" t="s">
        <v>256</v>
      </c>
      <c r="C113" s="26" t="s">
        <v>257</v>
      </c>
      <c r="D113" s="28">
        <v>154646</v>
      </c>
      <c r="E113" s="28">
        <v>93</v>
      </c>
      <c r="F113" s="28">
        <v>0</v>
      </c>
      <c r="G113" s="28">
        <v>0</v>
      </c>
      <c r="H113" s="28">
        <v>0</v>
      </c>
      <c r="I113" s="28">
        <v>3</v>
      </c>
      <c r="J113" s="28"/>
      <c r="K113" s="28">
        <v>90</v>
      </c>
      <c r="L113" s="28">
        <v>154553</v>
      </c>
      <c r="M113" s="28">
        <v>52594</v>
      </c>
      <c r="N113" s="28">
        <v>14146</v>
      </c>
      <c r="O113" s="28">
        <v>0</v>
      </c>
      <c r="P113" s="28">
        <v>0</v>
      </c>
      <c r="Q113" s="28">
        <v>0</v>
      </c>
      <c r="R113" s="28">
        <v>14146</v>
      </c>
      <c r="S113" s="28"/>
      <c r="T113" s="28">
        <v>0</v>
      </c>
      <c r="U113" s="28">
        <v>38448</v>
      </c>
      <c r="V113" s="28">
        <v>207240</v>
      </c>
      <c r="W113" s="28">
        <v>14239</v>
      </c>
      <c r="X113" s="28">
        <v>0</v>
      </c>
      <c r="Y113" s="28">
        <v>0</v>
      </c>
      <c r="Z113" s="28">
        <v>0</v>
      </c>
      <c r="AA113" s="28">
        <v>14149</v>
      </c>
      <c r="AB113" s="28">
        <v>0</v>
      </c>
      <c r="AC113" s="28">
        <v>90</v>
      </c>
      <c r="AD113" s="28">
        <v>193001</v>
      </c>
    </row>
    <row r="114" spans="1:30" ht="13.5" customHeight="1" x14ac:dyDescent="0.55000000000000004">
      <c r="A114" s="26" t="s">
        <v>42</v>
      </c>
      <c r="B114" s="27" t="s">
        <v>258</v>
      </c>
      <c r="C114" s="26" t="s">
        <v>259</v>
      </c>
      <c r="D114" s="28">
        <v>128432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/>
      <c r="K114" s="28">
        <v>0</v>
      </c>
      <c r="L114" s="28">
        <v>128432</v>
      </c>
      <c r="M114" s="28">
        <v>27156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/>
      <c r="T114" s="28">
        <v>0</v>
      </c>
      <c r="U114" s="28">
        <v>27156</v>
      </c>
      <c r="V114" s="28">
        <v>155588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155588</v>
      </c>
    </row>
    <row r="115" spans="1:30" ht="13.5" customHeight="1" x14ac:dyDescent="0.55000000000000004">
      <c r="A115" s="26" t="s">
        <v>42</v>
      </c>
      <c r="B115" s="27" t="s">
        <v>260</v>
      </c>
      <c r="C115" s="26" t="s">
        <v>261</v>
      </c>
      <c r="D115" s="28">
        <v>201529</v>
      </c>
      <c r="E115" s="28">
        <v>15429</v>
      </c>
      <c r="F115" s="28">
        <v>0</v>
      </c>
      <c r="G115" s="28">
        <v>4049</v>
      </c>
      <c r="H115" s="28">
        <v>0</v>
      </c>
      <c r="I115" s="28">
        <v>2897</v>
      </c>
      <c r="J115" s="28"/>
      <c r="K115" s="28">
        <v>8483</v>
      </c>
      <c r="L115" s="28">
        <v>186100</v>
      </c>
      <c r="M115" s="28">
        <v>29495</v>
      </c>
      <c r="N115" s="28">
        <v>9512</v>
      </c>
      <c r="O115" s="28">
        <v>0</v>
      </c>
      <c r="P115" s="28">
        <v>0</v>
      </c>
      <c r="Q115" s="28">
        <v>0</v>
      </c>
      <c r="R115" s="28">
        <v>9164</v>
      </c>
      <c r="S115" s="28"/>
      <c r="T115" s="28">
        <v>348</v>
      </c>
      <c r="U115" s="28">
        <v>19983</v>
      </c>
      <c r="V115" s="28">
        <v>231024</v>
      </c>
      <c r="W115" s="28">
        <v>24941</v>
      </c>
      <c r="X115" s="28">
        <v>0</v>
      </c>
      <c r="Y115" s="28">
        <v>4049</v>
      </c>
      <c r="Z115" s="28">
        <v>0</v>
      </c>
      <c r="AA115" s="28">
        <v>12061</v>
      </c>
      <c r="AB115" s="28">
        <v>0</v>
      </c>
      <c r="AC115" s="28">
        <v>8831</v>
      </c>
      <c r="AD115" s="28">
        <v>206083</v>
      </c>
    </row>
    <row r="116" spans="1:30" ht="13.5" customHeight="1" x14ac:dyDescent="0.55000000000000004">
      <c r="A116" s="26" t="s">
        <v>42</v>
      </c>
      <c r="B116" s="27" t="s">
        <v>262</v>
      </c>
      <c r="C116" s="26" t="s">
        <v>263</v>
      </c>
      <c r="D116" s="28">
        <v>357744</v>
      </c>
      <c r="E116" s="28">
        <v>19690</v>
      </c>
      <c r="F116" s="28">
        <v>0</v>
      </c>
      <c r="G116" s="28">
        <v>0</v>
      </c>
      <c r="H116" s="28">
        <v>0</v>
      </c>
      <c r="I116" s="28">
        <v>19570</v>
      </c>
      <c r="J116" s="28"/>
      <c r="K116" s="28">
        <v>120</v>
      </c>
      <c r="L116" s="28">
        <v>338054</v>
      </c>
      <c r="M116" s="28">
        <v>71795</v>
      </c>
      <c r="N116" s="28">
        <v>43312</v>
      </c>
      <c r="O116" s="28">
        <v>0</v>
      </c>
      <c r="P116" s="28">
        <v>0</v>
      </c>
      <c r="Q116" s="28">
        <v>32000</v>
      </c>
      <c r="R116" s="28">
        <v>11312</v>
      </c>
      <c r="S116" s="28"/>
      <c r="T116" s="28">
        <v>0</v>
      </c>
      <c r="U116" s="28">
        <v>28483</v>
      </c>
      <c r="V116" s="28">
        <v>429539</v>
      </c>
      <c r="W116" s="28">
        <v>63002</v>
      </c>
      <c r="X116" s="28">
        <v>0</v>
      </c>
      <c r="Y116" s="28">
        <v>0</v>
      </c>
      <c r="Z116" s="28">
        <v>32000</v>
      </c>
      <c r="AA116" s="28">
        <v>30882</v>
      </c>
      <c r="AB116" s="28">
        <v>0</v>
      </c>
      <c r="AC116" s="28">
        <v>120</v>
      </c>
      <c r="AD116" s="28">
        <v>366537</v>
      </c>
    </row>
    <row r="117" spans="1:30" ht="13.5" customHeight="1" x14ac:dyDescent="0.55000000000000004">
      <c r="A117" s="26" t="s">
        <v>42</v>
      </c>
      <c r="B117" s="27" t="s">
        <v>264</v>
      </c>
      <c r="C117" s="26" t="s">
        <v>265</v>
      </c>
      <c r="D117" s="28">
        <v>119950</v>
      </c>
      <c r="E117" s="28">
        <v>4275</v>
      </c>
      <c r="F117" s="28">
        <v>0</v>
      </c>
      <c r="G117" s="28">
        <v>0</v>
      </c>
      <c r="H117" s="28">
        <v>0</v>
      </c>
      <c r="I117" s="28">
        <v>4265</v>
      </c>
      <c r="J117" s="28"/>
      <c r="K117" s="28">
        <v>10</v>
      </c>
      <c r="L117" s="28">
        <v>115675</v>
      </c>
      <c r="M117" s="28">
        <v>5481</v>
      </c>
      <c r="N117" s="28">
        <v>1031</v>
      </c>
      <c r="O117" s="28">
        <v>0</v>
      </c>
      <c r="P117" s="28">
        <v>0</v>
      </c>
      <c r="Q117" s="28">
        <v>0</v>
      </c>
      <c r="R117" s="28">
        <v>1031</v>
      </c>
      <c r="S117" s="28"/>
      <c r="T117" s="28">
        <v>0</v>
      </c>
      <c r="U117" s="28">
        <v>4450</v>
      </c>
      <c r="V117" s="28">
        <v>125431</v>
      </c>
      <c r="W117" s="28">
        <v>5306</v>
      </c>
      <c r="X117" s="28">
        <v>0</v>
      </c>
      <c r="Y117" s="28">
        <v>0</v>
      </c>
      <c r="Z117" s="28">
        <v>0</v>
      </c>
      <c r="AA117" s="28">
        <v>5296</v>
      </c>
      <c r="AB117" s="28">
        <v>0</v>
      </c>
      <c r="AC117" s="28">
        <v>10</v>
      </c>
      <c r="AD117" s="28">
        <v>120125</v>
      </c>
    </row>
    <row r="118" spans="1:30" ht="13.5" customHeight="1" x14ac:dyDescent="0.55000000000000004">
      <c r="A118" s="26" t="s">
        <v>42</v>
      </c>
      <c r="B118" s="27" t="s">
        <v>266</v>
      </c>
      <c r="C118" s="26" t="s">
        <v>267</v>
      </c>
      <c r="D118" s="28">
        <v>52952</v>
      </c>
      <c r="E118" s="28">
        <v>0</v>
      </c>
      <c r="F118" s="28">
        <v>0</v>
      </c>
      <c r="G118" s="28">
        <v>0</v>
      </c>
      <c r="H118" s="28">
        <v>0</v>
      </c>
      <c r="I118" s="28">
        <v>0</v>
      </c>
      <c r="J118" s="28"/>
      <c r="K118" s="28">
        <v>0</v>
      </c>
      <c r="L118" s="28">
        <v>52952</v>
      </c>
      <c r="M118" s="28">
        <v>31099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8"/>
      <c r="T118" s="28">
        <v>0</v>
      </c>
      <c r="U118" s="28">
        <v>31099</v>
      </c>
      <c r="V118" s="28">
        <v>84051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84051</v>
      </c>
    </row>
    <row r="119" spans="1:30" ht="13.5" customHeight="1" x14ac:dyDescent="0.55000000000000004">
      <c r="A119" s="26" t="s">
        <v>42</v>
      </c>
      <c r="B119" s="27" t="s">
        <v>268</v>
      </c>
      <c r="C119" s="26" t="s">
        <v>269</v>
      </c>
      <c r="D119" s="28">
        <v>58854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8"/>
      <c r="K119" s="28">
        <v>0</v>
      </c>
      <c r="L119" s="28">
        <v>58854</v>
      </c>
      <c r="M119" s="28">
        <v>34565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/>
      <c r="T119" s="28">
        <v>0</v>
      </c>
      <c r="U119" s="28">
        <v>34565</v>
      </c>
      <c r="V119" s="28">
        <v>93419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93419</v>
      </c>
    </row>
    <row r="120" spans="1:30" ht="13.5" customHeight="1" x14ac:dyDescent="0.55000000000000004">
      <c r="A120" s="26" t="s">
        <v>42</v>
      </c>
      <c r="B120" s="27" t="s">
        <v>270</v>
      </c>
      <c r="C120" s="26" t="s">
        <v>271</v>
      </c>
      <c r="D120" s="28">
        <v>138209</v>
      </c>
      <c r="E120" s="28">
        <v>3238</v>
      </c>
      <c r="F120" s="28">
        <v>0</v>
      </c>
      <c r="G120" s="28">
        <v>14</v>
      </c>
      <c r="H120" s="28">
        <v>0</v>
      </c>
      <c r="I120" s="28">
        <v>6</v>
      </c>
      <c r="J120" s="28"/>
      <c r="K120" s="28">
        <v>3218</v>
      </c>
      <c r="L120" s="28">
        <v>134971</v>
      </c>
      <c r="M120" s="28">
        <v>48492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/>
      <c r="T120" s="28">
        <v>0</v>
      </c>
      <c r="U120" s="28">
        <v>48492</v>
      </c>
      <c r="V120" s="28">
        <v>186701</v>
      </c>
      <c r="W120" s="28">
        <v>3238</v>
      </c>
      <c r="X120" s="28">
        <v>0</v>
      </c>
      <c r="Y120" s="28">
        <v>14</v>
      </c>
      <c r="Z120" s="28">
        <v>0</v>
      </c>
      <c r="AA120" s="28">
        <v>6</v>
      </c>
      <c r="AB120" s="28">
        <v>0</v>
      </c>
      <c r="AC120" s="28">
        <v>3218</v>
      </c>
      <c r="AD120" s="28">
        <v>183463</v>
      </c>
    </row>
    <row r="121" spans="1:30" ht="13.5" customHeight="1" x14ac:dyDescent="0.55000000000000004">
      <c r="A121" s="26" t="s">
        <v>42</v>
      </c>
      <c r="B121" s="27" t="s">
        <v>272</v>
      </c>
      <c r="C121" s="26" t="s">
        <v>273</v>
      </c>
      <c r="D121" s="28">
        <v>179741</v>
      </c>
      <c r="E121" s="28">
        <v>8395</v>
      </c>
      <c r="F121" s="28">
        <v>0</v>
      </c>
      <c r="G121" s="28">
        <v>0</v>
      </c>
      <c r="H121" s="28">
        <v>0</v>
      </c>
      <c r="I121" s="28">
        <v>7246</v>
      </c>
      <c r="J121" s="28"/>
      <c r="K121" s="28">
        <v>1149</v>
      </c>
      <c r="L121" s="28">
        <v>171346</v>
      </c>
      <c r="M121" s="28">
        <v>56144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8"/>
      <c r="T121" s="28">
        <v>0</v>
      </c>
      <c r="U121" s="28">
        <v>56144</v>
      </c>
      <c r="V121" s="28">
        <v>235885</v>
      </c>
      <c r="W121" s="28">
        <v>8395</v>
      </c>
      <c r="X121" s="28">
        <v>0</v>
      </c>
      <c r="Y121" s="28">
        <v>0</v>
      </c>
      <c r="Z121" s="28">
        <v>0</v>
      </c>
      <c r="AA121" s="28">
        <v>7246</v>
      </c>
      <c r="AB121" s="28">
        <v>0</v>
      </c>
      <c r="AC121" s="28">
        <v>1149</v>
      </c>
      <c r="AD121" s="28">
        <v>227490</v>
      </c>
    </row>
    <row r="122" spans="1:30" ht="13.5" customHeight="1" x14ac:dyDescent="0.55000000000000004">
      <c r="A122" s="26" t="s">
        <v>42</v>
      </c>
      <c r="B122" s="27" t="s">
        <v>274</v>
      </c>
      <c r="C122" s="26" t="s">
        <v>275</v>
      </c>
      <c r="D122" s="28">
        <v>75175</v>
      </c>
      <c r="E122" s="28">
        <v>5391</v>
      </c>
      <c r="F122" s="28">
        <v>0</v>
      </c>
      <c r="G122" s="28">
        <v>0</v>
      </c>
      <c r="H122" s="28">
        <v>0</v>
      </c>
      <c r="I122" s="28">
        <v>3461</v>
      </c>
      <c r="J122" s="28"/>
      <c r="K122" s="28">
        <v>1930</v>
      </c>
      <c r="L122" s="28">
        <v>69784</v>
      </c>
      <c r="M122" s="28">
        <v>35056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28"/>
      <c r="T122" s="28">
        <v>0</v>
      </c>
      <c r="U122" s="28">
        <v>35056</v>
      </c>
      <c r="V122" s="28">
        <v>110231</v>
      </c>
      <c r="W122" s="28">
        <v>5391</v>
      </c>
      <c r="X122" s="28">
        <v>0</v>
      </c>
      <c r="Y122" s="28">
        <v>0</v>
      </c>
      <c r="Z122" s="28">
        <v>0</v>
      </c>
      <c r="AA122" s="28">
        <v>3461</v>
      </c>
      <c r="AB122" s="28">
        <v>0</v>
      </c>
      <c r="AC122" s="28">
        <v>1930</v>
      </c>
      <c r="AD122" s="28">
        <v>104840</v>
      </c>
    </row>
    <row r="123" spans="1:30" ht="13.5" customHeight="1" x14ac:dyDescent="0.55000000000000004">
      <c r="A123" s="26" t="s">
        <v>42</v>
      </c>
      <c r="B123" s="27" t="s">
        <v>276</v>
      </c>
      <c r="C123" s="26" t="s">
        <v>277</v>
      </c>
      <c r="D123" s="28">
        <v>355515</v>
      </c>
      <c r="E123" s="28">
        <v>32015</v>
      </c>
      <c r="F123" s="28">
        <v>0</v>
      </c>
      <c r="G123" s="28">
        <v>0</v>
      </c>
      <c r="H123" s="28">
        <v>0</v>
      </c>
      <c r="I123" s="28">
        <v>31997</v>
      </c>
      <c r="J123" s="28"/>
      <c r="K123" s="28">
        <v>18</v>
      </c>
      <c r="L123" s="28">
        <v>323500</v>
      </c>
      <c r="M123" s="28">
        <v>105668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/>
      <c r="T123" s="28">
        <v>0</v>
      </c>
      <c r="U123" s="28">
        <v>105668</v>
      </c>
      <c r="V123" s="28">
        <v>461183</v>
      </c>
      <c r="W123" s="28">
        <v>32015</v>
      </c>
      <c r="X123" s="28">
        <v>0</v>
      </c>
      <c r="Y123" s="28">
        <v>0</v>
      </c>
      <c r="Z123" s="28">
        <v>0</v>
      </c>
      <c r="AA123" s="28">
        <v>31997</v>
      </c>
      <c r="AB123" s="28">
        <v>0</v>
      </c>
      <c r="AC123" s="28">
        <v>18</v>
      </c>
      <c r="AD123" s="28">
        <v>429168</v>
      </c>
    </row>
    <row r="124" spans="1:30" ht="13.5" customHeight="1" x14ac:dyDescent="0.55000000000000004">
      <c r="A124" s="26" t="s">
        <v>42</v>
      </c>
      <c r="B124" s="27" t="s">
        <v>278</v>
      </c>
      <c r="C124" s="26" t="s">
        <v>279</v>
      </c>
      <c r="D124" s="28">
        <v>72912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/>
      <c r="K124" s="28">
        <v>0</v>
      </c>
      <c r="L124" s="28">
        <v>72912</v>
      </c>
      <c r="M124" s="28">
        <v>42822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/>
      <c r="T124" s="28">
        <v>0</v>
      </c>
      <c r="U124" s="28">
        <v>42822</v>
      </c>
      <c r="V124" s="28">
        <v>115734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0</v>
      </c>
      <c r="AD124" s="28">
        <v>115734</v>
      </c>
    </row>
    <row r="125" spans="1:30" ht="13.5" customHeight="1" x14ac:dyDescent="0.55000000000000004">
      <c r="A125" s="26" t="s">
        <v>42</v>
      </c>
      <c r="B125" s="27" t="s">
        <v>280</v>
      </c>
      <c r="C125" s="26" t="s">
        <v>281</v>
      </c>
      <c r="D125" s="28">
        <v>157259</v>
      </c>
      <c r="E125" s="28">
        <v>55951</v>
      </c>
      <c r="F125" s="28">
        <v>0</v>
      </c>
      <c r="G125" s="28">
        <v>0</v>
      </c>
      <c r="H125" s="28">
        <v>0</v>
      </c>
      <c r="I125" s="28">
        <v>37491</v>
      </c>
      <c r="J125" s="28"/>
      <c r="K125" s="28">
        <v>18460</v>
      </c>
      <c r="L125" s="28">
        <v>101308</v>
      </c>
      <c r="M125" s="28">
        <v>26893</v>
      </c>
      <c r="N125" s="28">
        <v>11039</v>
      </c>
      <c r="O125" s="28">
        <v>0</v>
      </c>
      <c r="P125" s="28">
        <v>0</v>
      </c>
      <c r="Q125" s="28">
        <v>0</v>
      </c>
      <c r="R125" s="28">
        <v>11039</v>
      </c>
      <c r="S125" s="28"/>
      <c r="T125" s="28">
        <v>0</v>
      </c>
      <c r="U125" s="28">
        <v>15854</v>
      </c>
      <c r="V125" s="28">
        <v>184152</v>
      </c>
      <c r="W125" s="28">
        <v>66990</v>
      </c>
      <c r="X125" s="28">
        <v>0</v>
      </c>
      <c r="Y125" s="28">
        <v>0</v>
      </c>
      <c r="Z125" s="28">
        <v>0</v>
      </c>
      <c r="AA125" s="28">
        <v>48530</v>
      </c>
      <c r="AB125" s="28">
        <v>0</v>
      </c>
      <c r="AC125" s="28">
        <v>18460</v>
      </c>
      <c r="AD125" s="28">
        <v>117162</v>
      </c>
    </row>
    <row r="126" spans="1:30" ht="13.5" customHeight="1" x14ac:dyDescent="0.55000000000000004">
      <c r="A126" s="26" t="s">
        <v>42</v>
      </c>
      <c r="B126" s="27" t="s">
        <v>282</v>
      </c>
      <c r="C126" s="26" t="s">
        <v>283</v>
      </c>
      <c r="D126" s="28">
        <v>105164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/>
      <c r="K126" s="28">
        <v>0</v>
      </c>
      <c r="L126" s="28">
        <v>105164</v>
      </c>
      <c r="M126" s="28">
        <v>31107</v>
      </c>
      <c r="N126" s="28">
        <v>14797</v>
      </c>
      <c r="O126" s="28">
        <v>0</v>
      </c>
      <c r="P126" s="28">
        <v>0</v>
      </c>
      <c r="Q126" s="28">
        <v>0</v>
      </c>
      <c r="R126" s="28">
        <v>0</v>
      </c>
      <c r="S126" s="28"/>
      <c r="T126" s="28">
        <v>14797</v>
      </c>
      <c r="U126" s="28">
        <v>16310</v>
      </c>
      <c r="V126" s="28">
        <v>136271</v>
      </c>
      <c r="W126" s="28">
        <v>14797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14797</v>
      </c>
      <c r="AD126" s="28">
        <v>121474</v>
      </c>
    </row>
    <row r="127" spans="1:30" ht="13.5" customHeight="1" x14ac:dyDescent="0.55000000000000004">
      <c r="A127" s="26" t="s">
        <v>42</v>
      </c>
      <c r="B127" s="27" t="s">
        <v>284</v>
      </c>
      <c r="C127" s="26" t="s">
        <v>285</v>
      </c>
      <c r="D127" s="28">
        <v>110975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/>
      <c r="K127" s="28">
        <v>0</v>
      </c>
      <c r="L127" s="28">
        <v>110975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/>
      <c r="T127" s="28">
        <v>0</v>
      </c>
      <c r="U127" s="28">
        <v>0</v>
      </c>
      <c r="V127" s="28">
        <v>110975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110975</v>
      </c>
    </row>
    <row r="128" spans="1:30" ht="13.5" customHeight="1" x14ac:dyDescent="0.55000000000000004">
      <c r="A128" s="26" t="s">
        <v>42</v>
      </c>
      <c r="B128" s="27" t="s">
        <v>286</v>
      </c>
      <c r="C128" s="26" t="s">
        <v>287</v>
      </c>
      <c r="D128" s="28">
        <v>50899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/>
      <c r="K128" s="28">
        <v>0</v>
      </c>
      <c r="L128" s="28">
        <v>50899</v>
      </c>
      <c r="M128" s="28">
        <v>29893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/>
      <c r="T128" s="28">
        <v>0</v>
      </c>
      <c r="U128" s="28">
        <v>29893</v>
      </c>
      <c r="V128" s="28">
        <v>80792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0</v>
      </c>
      <c r="AD128" s="28">
        <v>80792</v>
      </c>
    </row>
    <row r="129" spans="1:30" ht="13.5" customHeight="1" x14ac:dyDescent="0.55000000000000004">
      <c r="A129" s="26" t="s">
        <v>42</v>
      </c>
      <c r="B129" s="27" t="s">
        <v>288</v>
      </c>
      <c r="C129" s="26" t="s">
        <v>289</v>
      </c>
      <c r="D129" s="28">
        <v>758580</v>
      </c>
      <c r="E129" s="28">
        <v>110866</v>
      </c>
      <c r="F129" s="28">
        <v>0</v>
      </c>
      <c r="G129" s="28">
        <v>0</v>
      </c>
      <c r="H129" s="28">
        <v>0</v>
      </c>
      <c r="I129" s="28">
        <v>89200</v>
      </c>
      <c r="J129" s="28"/>
      <c r="K129" s="28">
        <v>21666</v>
      </c>
      <c r="L129" s="28">
        <v>647714</v>
      </c>
      <c r="M129" s="28">
        <v>34473</v>
      </c>
      <c r="N129" s="28">
        <v>5686</v>
      </c>
      <c r="O129" s="28">
        <v>0</v>
      </c>
      <c r="P129" s="28">
        <v>0</v>
      </c>
      <c r="Q129" s="28">
        <v>0</v>
      </c>
      <c r="R129" s="28">
        <v>5686</v>
      </c>
      <c r="S129" s="28"/>
      <c r="T129" s="28">
        <v>0</v>
      </c>
      <c r="U129" s="28">
        <v>28787</v>
      </c>
      <c r="V129" s="28">
        <v>793053</v>
      </c>
      <c r="W129" s="28">
        <v>116552</v>
      </c>
      <c r="X129" s="28">
        <v>0</v>
      </c>
      <c r="Y129" s="28">
        <v>0</v>
      </c>
      <c r="Z129" s="28">
        <v>0</v>
      </c>
      <c r="AA129" s="28">
        <v>94886</v>
      </c>
      <c r="AB129" s="28">
        <v>0</v>
      </c>
      <c r="AC129" s="28">
        <v>21666</v>
      </c>
      <c r="AD129" s="28">
        <v>676501</v>
      </c>
    </row>
    <row r="130" spans="1:30" ht="13.5" customHeight="1" x14ac:dyDescent="0.55000000000000004">
      <c r="A130" s="26" t="s">
        <v>42</v>
      </c>
      <c r="B130" s="27" t="s">
        <v>290</v>
      </c>
      <c r="C130" s="26" t="s">
        <v>291</v>
      </c>
      <c r="D130" s="28">
        <v>132492</v>
      </c>
      <c r="E130" s="28">
        <v>16543</v>
      </c>
      <c r="F130" s="28">
        <v>0</v>
      </c>
      <c r="G130" s="28">
        <v>0</v>
      </c>
      <c r="H130" s="28">
        <v>0</v>
      </c>
      <c r="I130" s="28">
        <v>11454</v>
      </c>
      <c r="J130" s="28"/>
      <c r="K130" s="28">
        <v>5089</v>
      </c>
      <c r="L130" s="28">
        <v>115949</v>
      </c>
      <c r="M130" s="28">
        <v>34354</v>
      </c>
      <c r="N130" s="28">
        <v>12601</v>
      </c>
      <c r="O130" s="28">
        <v>0</v>
      </c>
      <c r="P130" s="28">
        <v>0</v>
      </c>
      <c r="Q130" s="28">
        <v>0</v>
      </c>
      <c r="R130" s="28">
        <v>12601</v>
      </c>
      <c r="S130" s="28"/>
      <c r="T130" s="28">
        <v>0</v>
      </c>
      <c r="U130" s="28">
        <v>21753</v>
      </c>
      <c r="V130" s="28">
        <v>166846</v>
      </c>
      <c r="W130" s="28">
        <v>29144</v>
      </c>
      <c r="X130" s="28">
        <v>0</v>
      </c>
      <c r="Y130" s="28">
        <v>0</v>
      </c>
      <c r="Z130" s="28">
        <v>0</v>
      </c>
      <c r="AA130" s="28">
        <v>24055</v>
      </c>
      <c r="AB130" s="28">
        <v>0</v>
      </c>
      <c r="AC130" s="28">
        <v>5089</v>
      </c>
      <c r="AD130" s="28">
        <v>137702</v>
      </c>
    </row>
    <row r="131" spans="1:30" ht="13.5" customHeight="1" x14ac:dyDescent="0.55000000000000004">
      <c r="A131" s="26" t="s">
        <v>42</v>
      </c>
      <c r="B131" s="27" t="s">
        <v>292</v>
      </c>
      <c r="C131" s="26" t="s">
        <v>293</v>
      </c>
      <c r="D131" s="28">
        <v>597426</v>
      </c>
      <c r="E131" s="28">
        <v>59082</v>
      </c>
      <c r="F131" s="28">
        <v>0</v>
      </c>
      <c r="G131" s="28">
        <v>0</v>
      </c>
      <c r="H131" s="28">
        <v>19500</v>
      </c>
      <c r="I131" s="28">
        <v>32275</v>
      </c>
      <c r="J131" s="28"/>
      <c r="K131" s="28">
        <v>7307</v>
      </c>
      <c r="L131" s="28">
        <v>538344</v>
      </c>
      <c r="M131" s="28">
        <v>56517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8"/>
      <c r="T131" s="28">
        <v>0</v>
      </c>
      <c r="U131" s="28">
        <v>56517</v>
      </c>
      <c r="V131" s="28">
        <v>653943</v>
      </c>
      <c r="W131" s="28">
        <v>59082</v>
      </c>
      <c r="X131" s="28">
        <v>0</v>
      </c>
      <c r="Y131" s="28">
        <v>0</v>
      </c>
      <c r="Z131" s="28">
        <v>19500</v>
      </c>
      <c r="AA131" s="28">
        <v>32275</v>
      </c>
      <c r="AB131" s="28">
        <v>0</v>
      </c>
      <c r="AC131" s="28">
        <v>7307</v>
      </c>
      <c r="AD131" s="28">
        <v>594861</v>
      </c>
    </row>
    <row r="132" spans="1:30" ht="13.5" customHeight="1" x14ac:dyDescent="0.55000000000000004">
      <c r="A132" s="26" t="s">
        <v>42</v>
      </c>
      <c r="B132" s="27" t="s">
        <v>294</v>
      </c>
      <c r="C132" s="26" t="s">
        <v>295</v>
      </c>
      <c r="D132" s="28">
        <v>124312</v>
      </c>
      <c r="E132" s="28">
        <v>14407</v>
      </c>
      <c r="F132" s="28">
        <v>0</v>
      </c>
      <c r="G132" s="28">
        <v>0</v>
      </c>
      <c r="H132" s="28">
        <v>0</v>
      </c>
      <c r="I132" s="28">
        <v>18</v>
      </c>
      <c r="J132" s="28"/>
      <c r="K132" s="28">
        <v>14389</v>
      </c>
      <c r="L132" s="28">
        <v>109905</v>
      </c>
      <c r="M132" s="28">
        <v>17806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/>
      <c r="T132" s="28">
        <v>0</v>
      </c>
      <c r="U132" s="28">
        <v>17806</v>
      </c>
      <c r="V132" s="28">
        <v>142118</v>
      </c>
      <c r="W132" s="28">
        <v>14407</v>
      </c>
      <c r="X132" s="28">
        <v>0</v>
      </c>
      <c r="Y132" s="28">
        <v>0</v>
      </c>
      <c r="Z132" s="28">
        <v>0</v>
      </c>
      <c r="AA132" s="28">
        <v>18</v>
      </c>
      <c r="AB132" s="28">
        <v>0</v>
      </c>
      <c r="AC132" s="28">
        <v>14389</v>
      </c>
      <c r="AD132" s="28">
        <v>127711</v>
      </c>
    </row>
    <row r="133" spans="1:30" ht="13.5" customHeight="1" x14ac:dyDescent="0.55000000000000004">
      <c r="A133" s="26" t="s">
        <v>42</v>
      </c>
      <c r="B133" s="27" t="s">
        <v>296</v>
      </c>
      <c r="C133" s="26" t="s">
        <v>297</v>
      </c>
      <c r="D133" s="28">
        <v>152391</v>
      </c>
      <c r="E133" s="28">
        <v>73124</v>
      </c>
      <c r="F133" s="28">
        <v>11596</v>
      </c>
      <c r="G133" s="28">
        <v>0</v>
      </c>
      <c r="H133" s="28">
        <v>48000</v>
      </c>
      <c r="I133" s="28">
        <v>11924</v>
      </c>
      <c r="J133" s="28"/>
      <c r="K133" s="28">
        <v>1604</v>
      </c>
      <c r="L133" s="28">
        <v>79267</v>
      </c>
      <c r="M133" s="28">
        <v>21562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/>
      <c r="T133" s="28">
        <v>0</v>
      </c>
      <c r="U133" s="28">
        <v>21562</v>
      </c>
      <c r="V133" s="28">
        <v>173953</v>
      </c>
      <c r="W133" s="28">
        <v>73124</v>
      </c>
      <c r="X133" s="28">
        <v>11596</v>
      </c>
      <c r="Y133" s="28">
        <v>0</v>
      </c>
      <c r="Z133" s="28">
        <v>48000</v>
      </c>
      <c r="AA133" s="28">
        <v>11924</v>
      </c>
      <c r="AB133" s="28">
        <v>0</v>
      </c>
      <c r="AC133" s="28">
        <v>1604</v>
      </c>
      <c r="AD133" s="28">
        <v>100829</v>
      </c>
    </row>
    <row r="134" spans="1:30" ht="13.5" customHeight="1" x14ac:dyDescent="0.55000000000000004">
      <c r="A134" s="26" t="s">
        <v>42</v>
      </c>
      <c r="B134" s="27" t="s">
        <v>298</v>
      </c>
      <c r="C134" s="26" t="s">
        <v>299</v>
      </c>
      <c r="D134" s="28">
        <v>114173</v>
      </c>
      <c r="E134" s="28">
        <v>13256</v>
      </c>
      <c r="F134" s="28">
        <v>0</v>
      </c>
      <c r="G134" s="28">
        <v>0</v>
      </c>
      <c r="H134" s="28">
        <v>0</v>
      </c>
      <c r="I134" s="28">
        <v>13256</v>
      </c>
      <c r="J134" s="28"/>
      <c r="K134" s="28">
        <v>0</v>
      </c>
      <c r="L134" s="28">
        <v>100917</v>
      </c>
      <c r="M134" s="28">
        <v>12338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/>
      <c r="T134" s="28">
        <v>0</v>
      </c>
      <c r="U134" s="28">
        <v>12338</v>
      </c>
      <c r="V134" s="28">
        <v>126511</v>
      </c>
      <c r="W134" s="28">
        <v>13256</v>
      </c>
      <c r="X134" s="28">
        <v>0</v>
      </c>
      <c r="Y134" s="28">
        <v>0</v>
      </c>
      <c r="Z134" s="28">
        <v>0</v>
      </c>
      <c r="AA134" s="28">
        <v>13256</v>
      </c>
      <c r="AB134" s="28">
        <v>0</v>
      </c>
      <c r="AC134" s="28">
        <v>0</v>
      </c>
      <c r="AD134" s="28">
        <v>113255</v>
      </c>
    </row>
    <row r="135" spans="1:30" ht="13.5" customHeight="1" x14ac:dyDescent="0.55000000000000004">
      <c r="A135" s="26" t="s">
        <v>42</v>
      </c>
      <c r="B135" s="27" t="s">
        <v>300</v>
      </c>
      <c r="C135" s="26" t="s">
        <v>301</v>
      </c>
      <c r="D135" s="28">
        <v>83042</v>
      </c>
      <c r="E135" s="28">
        <v>26784</v>
      </c>
      <c r="F135" s="28">
        <v>17864</v>
      </c>
      <c r="G135" s="28">
        <v>0</v>
      </c>
      <c r="H135" s="28">
        <v>0</v>
      </c>
      <c r="I135" s="28">
        <v>7511</v>
      </c>
      <c r="J135" s="28"/>
      <c r="K135" s="28">
        <v>1409</v>
      </c>
      <c r="L135" s="28">
        <v>56258</v>
      </c>
      <c r="M135" s="28">
        <v>9883</v>
      </c>
      <c r="N135" s="28">
        <v>979</v>
      </c>
      <c r="O135" s="28">
        <v>440</v>
      </c>
      <c r="P135" s="28">
        <v>0</v>
      </c>
      <c r="Q135" s="28">
        <v>0</v>
      </c>
      <c r="R135" s="28">
        <v>0</v>
      </c>
      <c r="S135" s="28"/>
      <c r="T135" s="28">
        <v>539</v>
      </c>
      <c r="U135" s="28">
        <v>8904</v>
      </c>
      <c r="V135" s="28">
        <v>92925</v>
      </c>
      <c r="W135" s="28">
        <v>27763</v>
      </c>
      <c r="X135" s="28">
        <v>18304</v>
      </c>
      <c r="Y135" s="28">
        <v>0</v>
      </c>
      <c r="Z135" s="28">
        <v>0</v>
      </c>
      <c r="AA135" s="28">
        <v>7511</v>
      </c>
      <c r="AB135" s="28">
        <v>0</v>
      </c>
      <c r="AC135" s="28">
        <v>1948</v>
      </c>
      <c r="AD135" s="28">
        <v>65162</v>
      </c>
    </row>
    <row r="136" spans="1:30" ht="13.5" customHeight="1" x14ac:dyDescent="0.55000000000000004">
      <c r="A136" s="26" t="s">
        <v>42</v>
      </c>
      <c r="B136" s="27" t="s">
        <v>302</v>
      </c>
      <c r="C136" s="26" t="s">
        <v>303</v>
      </c>
      <c r="D136" s="28">
        <v>240893</v>
      </c>
      <c r="E136" s="28">
        <v>13229</v>
      </c>
      <c r="F136" s="28">
        <v>0</v>
      </c>
      <c r="G136" s="28">
        <v>0</v>
      </c>
      <c r="H136" s="28">
        <v>0</v>
      </c>
      <c r="I136" s="28">
        <v>13185</v>
      </c>
      <c r="J136" s="28"/>
      <c r="K136" s="28">
        <v>44</v>
      </c>
      <c r="L136" s="28">
        <v>227664</v>
      </c>
      <c r="M136" s="28">
        <v>10224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/>
      <c r="T136" s="28">
        <v>0</v>
      </c>
      <c r="U136" s="28">
        <v>10224</v>
      </c>
      <c r="V136" s="28">
        <v>251117</v>
      </c>
      <c r="W136" s="28">
        <v>13229</v>
      </c>
      <c r="X136" s="28">
        <v>0</v>
      </c>
      <c r="Y136" s="28">
        <v>0</v>
      </c>
      <c r="Z136" s="28">
        <v>0</v>
      </c>
      <c r="AA136" s="28">
        <v>13185</v>
      </c>
      <c r="AB136" s="28">
        <v>0</v>
      </c>
      <c r="AC136" s="28">
        <v>44</v>
      </c>
      <c r="AD136" s="28">
        <v>237888</v>
      </c>
    </row>
    <row r="137" spans="1:30" ht="13.5" customHeight="1" x14ac:dyDescent="0.55000000000000004">
      <c r="A137" s="26" t="s">
        <v>42</v>
      </c>
      <c r="B137" s="27" t="s">
        <v>304</v>
      </c>
      <c r="C137" s="26" t="s">
        <v>305</v>
      </c>
      <c r="D137" s="28">
        <v>916954</v>
      </c>
      <c r="E137" s="28">
        <v>349680</v>
      </c>
      <c r="F137" s="28">
        <v>0</v>
      </c>
      <c r="G137" s="28">
        <v>0</v>
      </c>
      <c r="H137" s="28">
        <v>318000</v>
      </c>
      <c r="I137" s="28">
        <v>31680</v>
      </c>
      <c r="J137" s="28"/>
      <c r="K137" s="28">
        <v>0</v>
      </c>
      <c r="L137" s="28">
        <v>567274</v>
      </c>
      <c r="M137" s="28">
        <v>61450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/>
      <c r="T137" s="28">
        <v>0</v>
      </c>
      <c r="U137" s="28">
        <v>61450</v>
      </c>
      <c r="V137" s="28">
        <v>978404</v>
      </c>
      <c r="W137" s="28">
        <v>349680</v>
      </c>
      <c r="X137" s="28">
        <v>0</v>
      </c>
      <c r="Y137" s="28">
        <v>0</v>
      </c>
      <c r="Z137" s="28">
        <v>318000</v>
      </c>
      <c r="AA137" s="28">
        <v>31680</v>
      </c>
      <c r="AB137" s="28">
        <v>0</v>
      </c>
      <c r="AC137" s="28">
        <v>0</v>
      </c>
      <c r="AD137" s="28">
        <v>628724</v>
      </c>
    </row>
    <row r="138" spans="1:30" ht="13.5" customHeight="1" x14ac:dyDescent="0.55000000000000004">
      <c r="A138" s="26" t="s">
        <v>42</v>
      </c>
      <c r="B138" s="27" t="s">
        <v>306</v>
      </c>
      <c r="C138" s="26" t="s">
        <v>307</v>
      </c>
      <c r="D138" s="28">
        <v>423480</v>
      </c>
      <c r="E138" s="28">
        <v>21027</v>
      </c>
      <c r="F138" s="28">
        <v>0</v>
      </c>
      <c r="G138" s="28">
        <v>0</v>
      </c>
      <c r="H138" s="28">
        <v>0</v>
      </c>
      <c r="I138" s="28">
        <v>20344</v>
      </c>
      <c r="J138" s="28"/>
      <c r="K138" s="28">
        <v>683</v>
      </c>
      <c r="L138" s="28">
        <v>402453</v>
      </c>
      <c r="M138" s="28">
        <v>23273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/>
      <c r="T138" s="28">
        <v>0</v>
      </c>
      <c r="U138" s="28">
        <v>23273</v>
      </c>
      <c r="V138" s="28">
        <v>446753</v>
      </c>
      <c r="W138" s="28">
        <v>21027</v>
      </c>
      <c r="X138" s="28">
        <v>0</v>
      </c>
      <c r="Y138" s="28">
        <v>0</v>
      </c>
      <c r="Z138" s="28">
        <v>0</v>
      </c>
      <c r="AA138" s="28">
        <v>20344</v>
      </c>
      <c r="AB138" s="28">
        <v>0</v>
      </c>
      <c r="AC138" s="28">
        <v>683</v>
      </c>
      <c r="AD138" s="28">
        <v>425726</v>
      </c>
    </row>
    <row r="139" spans="1:30" ht="13.5" customHeight="1" x14ac:dyDescent="0.55000000000000004">
      <c r="A139" s="26" t="s">
        <v>42</v>
      </c>
      <c r="B139" s="27" t="s">
        <v>308</v>
      </c>
      <c r="C139" s="26" t="s">
        <v>309</v>
      </c>
      <c r="D139" s="28">
        <v>91081</v>
      </c>
      <c r="E139" s="28">
        <v>6620</v>
      </c>
      <c r="F139" s="28">
        <v>0</v>
      </c>
      <c r="G139" s="28">
        <v>0</v>
      </c>
      <c r="H139" s="28">
        <v>0</v>
      </c>
      <c r="I139" s="28">
        <v>6618</v>
      </c>
      <c r="J139" s="28"/>
      <c r="K139" s="28">
        <v>2</v>
      </c>
      <c r="L139" s="28">
        <v>84461</v>
      </c>
      <c r="M139" s="28">
        <v>18040</v>
      </c>
      <c r="N139" s="28">
        <v>2455</v>
      </c>
      <c r="O139" s="28">
        <v>158</v>
      </c>
      <c r="P139" s="28">
        <v>0</v>
      </c>
      <c r="Q139" s="28">
        <v>0</v>
      </c>
      <c r="R139" s="28">
        <v>2297</v>
      </c>
      <c r="S139" s="28"/>
      <c r="T139" s="28">
        <v>0</v>
      </c>
      <c r="U139" s="28">
        <v>15585</v>
      </c>
      <c r="V139" s="28">
        <v>109121</v>
      </c>
      <c r="W139" s="28">
        <v>9075</v>
      </c>
      <c r="X139" s="28">
        <v>158</v>
      </c>
      <c r="Y139" s="28">
        <v>0</v>
      </c>
      <c r="Z139" s="28">
        <v>0</v>
      </c>
      <c r="AA139" s="28">
        <v>8915</v>
      </c>
      <c r="AB139" s="28">
        <v>0</v>
      </c>
      <c r="AC139" s="28">
        <v>2</v>
      </c>
      <c r="AD139" s="28">
        <v>100046</v>
      </c>
    </row>
    <row r="140" spans="1:30" ht="13.5" customHeight="1" x14ac:dyDescent="0.55000000000000004">
      <c r="A140" s="26" t="s">
        <v>42</v>
      </c>
      <c r="B140" s="27" t="s">
        <v>310</v>
      </c>
      <c r="C140" s="26" t="s">
        <v>311</v>
      </c>
      <c r="D140" s="28">
        <v>115199</v>
      </c>
      <c r="E140" s="28">
        <v>13818</v>
      </c>
      <c r="F140" s="28">
        <v>0</v>
      </c>
      <c r="G140" s="28">
        <v>0</v>
      </c>
      <c r="H140" s="28">
        <v>0</v>
      </c>
      <c r="I140" s="28">
        <v>12466</v>
      </c>
      <c r="J140" s="28"/>
      <c r="K140" s="28">
        <v>1352</v>
      </c>
      <c r="L140" s="28">
        <v>101381</v>
      </c>
      <c r="M140" s="28">
        <v>6033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8"/>
      <c r="T140" s="28">
        <v>0</v>
      </c>
      <c r="U140" s="28">
        <v>6033</v>
      </c>
      <c r="V140" s="28">
        <v>121232</v>
      </c>
      <c r="W140" s="28">
        <v>13818</v>
      </c>
      <c r="X140" s="28">
        <v>0</v>
      </c>
      <c r="Y140" s="28">
        <v>0</v>
      </c>
      <c r="Z140" s="28">
        <v>0</v>
      </c>
      <c r="AA140" s="28">
        <v>12466</v>
      </c>
      <c r="AB140" s="28">
        <v>0</v>
      </c>
      <c r="AC140" s="28">
        <v>1352</v>
      </c>
      <c r="AD140" s="28">
        <v>107414</v>
      </c>
    </row>
    <row r="141" spans="1:30" ht="13.5" customHeight="1" x14ac:dyDescent="0.55000000000000004">
      <c r="A141" s="26" t="s">
        <v>42</v>
      </c>
      <c r="B141" s="27" t="s">
        <v>312</v>
      </c>
      <c r="C141" s="26" t="s">
        <v>313</v>
      </c>
      <c r="D141" s="28">
        <v>22886</v>
      </c>
      <c r="E141" s="28">
        <v>495</v>
      </c>
      <c r="F141" s="28">
        <v>0</v>
      </c>
      <c r="G141" s="28">
        <v>0</v>
      </c>
      <c r="H141" s="28">
        <v>0</v>
      </c>
      <c r="I141" s="28">
        <v>495</v>
      </c>
      <c r="J141" s="28"/>
      <c r="K141" s="28">
        <v>0</v>
      </c>
      <c r="L141" s="28">
        <v>22391</v>
      </c>
      <c r="M141" s="28">
        <v>2024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/>
      <c r="T141" s="28">
        <v>0</v>
      </c>
      <c r="U141" s="28">
        <v>2024</v>
      </c>
      <c r="V141" s="28">
        <v>24910</v>
      </c>
      <c r="W141" s="28">
        <v>495</v>
      </c>
      <c r="X141" s="28">
        <v>0</v>
      </c>
      <c r="Y141" s="28">
        <v>0</v>
      </c>
      <c r="Z141" s="28">
        <v>0</v>
      </c>
      <c r="AA141" s="28">
        <v>495</v>
      </c>
      <c r="AB141" s="28">
        <v>0</v>
      </c>
      <c r="AC141" s="28">
        <v>0</v>
      </c>
      <c r="AD141" s="28">
        <v>24415</v>
      </c>
    </row>
    <row r="142" spans="1:30" ht="13.5" customHeight="1" x14ac:dyDescent="0.55000000000000004">
      <c r="A142" s="26" t="s">
        <v>42</v>
      </c>
      <c r="B142" s="27" t="s">
        <v>314</v>
      </c>
      <c r="C142" s="26" t="s">
        <v>315</v>
      </c>
      <c r="D142" s="28">
        <v>117203</v>
      </c>
      <c r="E142" s="28">
        <v>17104</v>
      </c>
      <c r="F142" s="28">
        <v>0</v>
      </c>
      <c r="G142" s="28">
        <v>0</v>
      </c>
      <c r="H142" s="28">
        <v>0</v>
      </c>
      <c r="I142" s="28">
        <v>11236</v>
      </c>
      <c r="J142" s="28"/>
      <c r="K142" s="28">
        <v>5868</v>
      </c>
      <c r="L142" s="28">
        <v>100099</v>
      </c>
      <c r="M142" s="28">
        <v>15012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8"/>
      <c r="T142" s="28">
        <v>0</v>
      </c>
      <c r="U142" s="28">
        <v>15012</v>
      </c>
      <c r="V142" s="28">
        <v>132215</v>
      </c>
      <c r="W142" s="28">
        <v>17104</v>
      </c>
      <c r="X142" s="28">
        <v>0</v>
      </c>
      <c r="Y142" s="28">
        <v>0</v>
      </c>
      <c r="Z142" s="28">
        <v>0</v>
      </c>
      <c r="AA142" s="28">
        <v>11236</v>
      </c>
      <c r="AB142" s="28">
        <v>0</v>
      </c>
      <c r="AC142" s="28">
        <v>5868</v>
      </c>
      <c r="AD142" s="28">
        <v>115111</v>
      </c>
    </row>
    <row r="143" spans="1:30" ht="13.5" customHeight="1" x14ac:dyDescent="0.55000000000000004">
      <c r="A143" s="26" t="s">
        <v>42</v>
      </c>
      <c r="B143" s="27" t="s">
        <v>316</v>
      </c>
      <c r="C143" s="26" t="s">
        <v>317</v>
      </c>
      <c r="D143" s="28">
        <v>250783</v>
      </c>
      <c r="E143" s="28">
        <v>56944</v>
      </c>
      <c r="F143" s="28">
        <v>0</v>
      </c>
      <c r="G143" s="28">
        <v>0</v>
      </c>
      <c r="H143" s="28">
        <v>18300</v>
      </c>
      <c r="I143" s="28">
        <v>23110</v>
      </c>
      <c r="J143" s="28"/>
      <c r="K143" s="28">
        <v>15534</v>
      </c>
      <c r="L143" s="28">
        <v>193839</v>
      </c>
      <c r="M143" s="28">
        <v>39978</v>
      </c>
      <c r="N143" s="28">
        <v>4890</v>
      </c>
      <c r="O143" s="28">
        <v>0</v>
      </c>
      <c r="P143" s="28">
        <v>0</v>
      </c>
      <c r="Q143" s="28">
        <v>0</v>
      </c>
      <c r="R143" s="28">
        <v>4890</v>
      </c>
      <c r="S143" s="28"/>
      <c r="T143" s="28">
        <v>0</v>
      </c>
      <c r="U143" s="28">
        <v>35088</v>
      </c>
      <c r="V143" s="28">
        <v>290761</v>
      </c>
      <c r="W143" s="28">
        <v>61834</v>
      </c>
      <c r="X143" s="28">
        <v>0</v>
      </c>
      <c r="Y143" s="28">
        <v>0</v>
      </c>
      <c r="Z143" s="28">
        <v>18300</v>
      </c>
      <c r="AA143" s="28">
        <v>28000</v>
      </c>
      <c r="AB143" s="28">
        <v>0</v>
      </c>
      <c r="AC143" s="28">
        <v>15534</v>
      </c>
      <c r="AD143" s="28">
        <v>228927</v>
      </c>
    </row>
    <row r="144" spans="1:30" ht="13.5" customHeight="1" x14ac:dyDescent="0.55000000000000004">
      <c r="A144" s="26" t="s">
        <v>42</v>
      </c>
      <c r="B144" s="27" t="s">
        <v>318</v>
      </c>
      <c r="C144" s="26" t="s">
        <v>319</v>
      </c>
      <c r="D144" s="28">
        <v>305105</v>
      </c>
      <c r="E144" s="28">
        <v>28314</v>
      </c>
      <c r="F144" s="28">
        <v>0</v>
      </c>
      <c r="G144" s="28">
        <v>0</v>
      </c>
      <c r="H144" s="28">
        <v>0</v>
      </c>
      <c r="I144" s="28">
        <v>27447</v>
      </c>
      <c r="J144" s="28"/>
      <c r="K144" s="28">
        <v>867</v>
      </c>
      <c r="L144" s="28">
        <v>276791</v>
      </c>
      <c r="M144" s="28">
        <v>12326</v>
      </c>
      <c r="N144" s="28">
        <v>7055</v>
      </c>
      <c r="O144" s="28">
        <v>0</v>
      </c>
      <c r="P144" s="28">
        <v>0</v>
      </c>
      <c r="Q144" s="28">
        <v>0</v>
      </c>
      <c r="R144" s="28">
        <v>7055</v>
      </c>
      <c r="S144" s="28"/>
      <c r="T144" s="28">
        <v>0</v>
      </c>
      <c r="U144" s="28">
        <v>5271</v>
      </c>
      <c r="V144" s="28">
        <v>317431</v>
      </c>
      <c r="W144" s="28">
        <v>35369</v>
      </c>
      <c r="X144" s="28">
        <v>0</v>
      </c>
      <c r="Y144" s="28">
        <v>0</v>
      </c>
      <c r="Z144" s="28">
        <v>0</v>
      </c>
      <c r="AA144" s="28">
        <v>34502</v>
      </c>
      <c r="AB144" s="28">
        <v>0</v>
      </c>
      <c r="AC144" s="28">
        <v>867</v>
      </c>
      <c r="AD144" s="28">
        <v>282062</v>
      </c>
    </row>
    <row r="145" spans="1:30" ht="13.5" customHeight="1" x14ac:dyDescent="0.55000000000000004">
      <c r="A145" s="26" t="s">
        <v>42</v>
      </c>
      <c r="B145" s="27" t="s">
        <v>320</v>
      </c>
      <c r="C145" s="26" t="s">
        <v>321</v>
      </c>
      <c r="D145" s="28">
        <v>310473</v>
      </c>
      <c r="E145" s="28">
        <v>221757</v>
      </c>
      <c r="F145" s="28">
        <v>0</v>
      </c>
      <c r="G145" s="28">
        <v>0</v>
      </c>
      <c r="H145" s="28">
        <v>217000</v>
      </c>
      <c r="I145" s="28">
        <v>4757</v>
      </c>
      <c r="J145" s="28"/>
      <c r="K145" s="28">
        <v>0</v>
      </c>
      <c r="L145" s="28">
        <v>88716</v>
      </c>
      <c r="M145" s="28">
        <v>3919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/>
      <c r="T145" s="28">
        <v>0</v>
      </c>
      <c r="U145" s="28">
        <v>3919</v>
      </c>
      <c r="V145" s="28">
        <v>314392</v>
      </c>
      <c r="W145" s="28">
        <v>221757</v>
      </c>
      <c r="X145" s="28">
        <v>0</v>
      </c>
      <c r="Y145" s="28">
        <v>0</v>
      </c>
      <c r="Z145" s="28">
        <v>217000</v>
      </c>
      <c r="AA145" s="28">
        <v>4757</v>
      </c>
      <c r="AB145" s="28">
        <v>0</v>
      </c>
      <c r="AC145" s="28">
        <v>0</v>
      </c>
      <c r="AD145" s="28">
        <v>92635</v>
      </c>
    </row>
    <row r="146" spans="1:30" ht="13.5" customHeight="1" x14ac:dyDescent="0.55000000000000004">
      <c r="A146" s="26" t="s">
        <v>42</v>
      </c>
      <c r="B146" s="27" t="s">
        <v>322</v>
      </c>
      <c r="C146" s="26" t="s">
        <v>323</v>
      </c>
      <c r="D146" s="28">
        <v>396717</v>
      </c>
      <c r="E146" s="28">
        <v>51101</v>
      </c>
      <c r="F146" s="28">
        <v>0</v>
      </c>
      <c r="G146" s="28">
        <v>0</v>
      </c>
      <c r="H146" s="28">
        <v>0</v>
      </c>
      <c r="I146" s="28">
        <v>51101</v>
      </c>
      <c r="J146" s="28"/>
      <c r="K146" s="28">
        <v>0</v>
      </c>
      <c r="L146" s="28">
        <v>345616</v>
      </c>
      <c r="M146" s="28">
        <v>19146</v>
      </c>
      <c r="N146" s="28">
        <v>3577</v>
      </c>
      <c r="O146" s="28">
        <v>0</v>
      </c>
      <c r="P146" s="28">
        <v>0</v>
      </c>
      <c r="Q146" s="28">
        <v>0</v>
      </c>
      <c r="R146" s="28">
        <v>3577</v>
      </c>
      <c r="S146" s="28"/>
      <c r="T146" s="28">
        <v>0</v>
      </c>
      <c r="U146" s="28">
        <v>15569</v>
      </c>
      <c r="V146" s="28">
        <v>415863</v>
      </c>
      <c r="W146" s="28">
        <v>54678</v>
      </c>
      <c r="X146" s="28">
        <v>0</v>
      </c>
      <c r="Y146" s="28">
        <v>0</v>
      </c>
      <c r="Z146" s="28">
        <v>0</v>
      </c>
      <c r="AA146" s="28">
        <v>54678</v>
      </c>
      <c r="AB146" s="28">
        <v>0</v>
      </c>
      <c r="AC146" s="28">
        <v>0</v>
      </c>
      <c r="AD146" s="28">
        <v>361185</v>
      </c>
    </row>
    <row r="147" spans="1:30" ht="13.5" customHeight="1" x14ac:dyDescent="0.55000000000000004">
      <c r="A147" s="26" t="s">
        <v>42</v>
      </c>
      <c r="B147" s="27" t="s">
        <v>324</v>
      </c>
      <c r="C147" s="26" t="s">
        <v>325</v>
      </c>
      <c r="D147" s="28">
        <v>82966</v>
      </c>
      <c r="E147" s="28">
        <v>0</v>
      </c>
      <c r="F147" s="28">
        <v>0</v>
      </c>
      <c r="G147" s="28">
        <v>0</v>
      </c>
      <c r="H147" s="28">
        <v>0</v>
      </c>
      <c r="I147" s="28">
        <v>0</v>
      </c>
      <c r="J147" s="28"/>
      <c r="K147" s="28">
        <v>0</v>
      </c>
      <c r="L147" s="28">
        <v>82966</v>
      </c>
      <c r="M147" s="28">
        <v>13115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/>
      <c r="T147" s="28">
        <v>0</v>
      </c>
      <c r="U147" s="28">
        <v>13115</v>
      </c>
      <c r="V147" s="28">
        <v>96081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96081</v>
      </c>
    </row>
    <row r="148" spans="1:30" ht="13.5" customHeight="1" x14ac:dyDescent="0.55000000000000004">
      <c r="A148" s="26" t="s">
        <v>42</v>
      </c>
      <c r="B148" s="27" t="s">
        <v>326</v>
      </c>
      <c r="C148" s="26" t="s">
        <v>327</v>
      </c>
      <c r="D148" s="28">
        <v>629745</v>
      </c>
      <c r="E148" s="28">
        <v>19218</v>
      </c>
      <c r="F148" s="28">
        <v>0</v>
      </c>
      <c r="G148" s="28">
        <v>0</v>
      </c>
      <c r="H148" s="28">
        <v>0</v>
      </c>
      <c r="I148" s="28">
        <v>19180</v>
      </c>
      <c r="J148" s="28"/>
      <c r="K148" s="28">
        <v>38</v>
      </c>
      <c r="L148" s="28">
        <v>610527</v>
      </c>
      <c r="M148" s="28">
        <v>11998</v>
      </c>
      <c r="N148" s="28">
        <v>6867</v>
      </c>
      <c r="O148" s="28">
        <v>0</v>
      </c>
      <c r="P148" s="28">
        <v>0</v>
      </c>
      <c r="Q148" s="28">
        <v>0</v>
      </c>
      <c r="R148" s="28">
        <v>6867</v>
      </c>
      <c r="S148" s="28"/>
      <c r="T148" s="28">
        <v>0</v>
      </c>
      <c r="U148" s="28">
        <v>5131</v>
      </c>
      <c r="V148" s="28">
        <v>641743</v>
      </c>
      <c r="W148" s="28">
        <v>26085</v>
      </c>
      <c r="X148" s="28">
        <v>0</v>
      </c>
      <c r="Y148" s="28">
        <v>0</v>
      </c>
      <c r="Z148" s="28">
        <v>0</v>
      </c>
      <c r="AA148" s="28">
        <v>26047</v>
      </c>
      <c r="AB148" s="28">
        <v>0</v>
      </c>
      <c r="AC148" s="28">
        <v>38</v>
      </c>
      <c r="AD148" s="28">
        <v>615658</v>
      </c>
    </row>
    <row r="149" spans="1:30" ht="13.5" customHeight="1" x14ac:dyDescent="0.55000000000000004">
      <c r="A149" s="26" t="s">
        <v>42</v>
      </c>
      <c r="B149" s="27" t="s">
        <v>328</v>
      </c>
      <c r="C149" s="26" t="s">
        <v>329</v>
      </c>
      <c r="D149" s="28">
        <v>143083</v>
      </c>
      <c r="E149" s="28">
        <v>0</v>
      </c>
      <c r="F149" s="28">
        <v>0</v>
      </c>
      <c r="G149" s="28">
        <v>0</v>
      </c>
      <c r="H149" s="28">
        <v>0</v>
      </c>
      <c r="I149" s="28">
        <v>0</v>
      </c>
      <c r="J149" s="28"/>
      <c r="K149" s="28">
        <v>0</v>
      </c>
      <c r="L149" s="28">
        <v>143083</v>
      </c>
      <c r="M149" s="28">
        <v>19399</v>
      </c>
      <c r="N149" s="28">
        <v>0</v>
      </c>
      <c r="O149" s="28">
        <v>0</v>
      </c>
      <c r="P149" s="28">
        <v>0</v>
      </c>
      <c r="Q149" s="28">
        <v>0</v>
      </c>
      <c r="R149" s="28">
        <v>0</v>
      </c>
      <c r="S149" s="28"/>
      <c r="T149" s="28">
        <v>0</v>
      </c>
      <c r="U149" s="28">
        <v>19399</v>
      </c>
      <c r="V149" s="28">
        <v>162482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162482</v>
      </c>
    </row>
    <row r="150" spans="1:30" ht="13.5" customHeight="1" x14ac:dyDescent="0.55000000000000004">
      <c r="A150" s="26" t="s">
        <v>42</v>
      </c>
      <c r="B150" s="27" t="s">
        <v>330</v>
      </c>
      <c r="C150" s="26" t="s">
        <v>331</v>
      </c>
      <c r="D150" s="28">
        <v>115058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/>
      <c r="K150" s="28">
        <v>0</v>
      </c>
      <c r="L150" s="28">
        <v>115058</v>
      </c>
      <c r="M150" s="28">
        <v>21142</v>
      </c>
      <c r="N150" s="28">
        <v>0</v>
      </c>
      <c r="O150" s="28">
        <v>0</v>
      </c>
      <c r="P150" s="28">
        <v>0</v>
      </c>
      <c r="Q150" s="28">
        <v>0</v>
      </c>
      <c r="R150" s="28">
        <v>0</v>
      </c>
      <c r="S150" s="28"/>
      <c r="T150" s="28">
        <v>0</v>
      </c>
      <c r="U150" s="28">
        <v>21142</v>
      </c>
      <c r="V150" s="28">
        <v>136200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136200</v>
      </c>
    </row>
    <row r="151" spans="1:30" ht="13.5" customHeight="1" x14ac:dyDescent="0.55000000000000004">
      <c r="A151" s="26" t="s">
        <v>42</v>
      </c>
      <c r="B151" s="27" t="s">
        <v>332</v>
      </c>
      <c r="C151" s="26" t="s">
        <v>333</v>
      </c>
      <c r="D151" s="28">
        <v>158564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8"/>
      <c r="K151" s="28">
        <v>0</v>
      </c>
      <c r="L151" s="28">
        <v>158564</v>
      </c>
      <c r="M151" s="28">
        <v>24779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8"/>
      <c r="T151" s="28">
        <v>0</v>
      </c>
      <c r="U151" s="28">
        <v>24779</v>
      </c>
      <c r="V151" s="28">
        <v>183343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8">
        <v>0</v>
      </c>
      <c r="AC151" s="28">
        <v>0</v>
      </c>
      <c r="AD151" s="28">
        <v>183343</v>
      </c>
    </row>
    <row r="152" spans="1:30" ht="13.5" customHeight="1" x14ac:dyDescent="0.55000000000000004">
      <c r="A152" s="26" t="s">
        <v>42</v>
      </c>
      <c r="B152" s="27" t="s">
        <v>334</v>
      </c>
      <c r="C152" s="26" t="s">
        <v>335</v>
      </c>
      <c r="D152" s="28">
        <v>80396</v>
      </c>
      <c r="E152" s="28">
        <v>0</v>
      </c>
      <c r="F152" s="28">
        <v>0</v>
      </c>
      <c r="G152" s="28">
        <v>0</v>
      </c>
      <c r="H152" s="28">
        <v>0</v>
      </c>
      <c r="I152" s="28">
        <v>0</v>
      </c>
      <c r="J152" s="28"/>
      <c r="K152" s="28">
        <v>0</v>
      </c>
      <c r="L152" s="28">
        <v>80396</v>
      </c>
      <c r="M152" s="28">
        <v>26731</v>
      </c>
      <c r="N152" s="28">
        <v>0</v>
      </c>
      <c r="O152" s="28">
        <v>0</v>
      </c>
      <c r="P152" s="28">
        <v>0</v>
      </c>
      <c r="Q152" s="28">
        <v>0</v>
      </c>
      <c r="R152" s="28">
        <v>0</v>
      </c>
      <c r="S152" s="28"/>
      <c r="T152" s="28">
        <v>0</v>
      </c>
      <c r="U152" s="28">
        <v>26731</v>
      </c>
      <c r="V152" s="28">
        <v>107127</v>
      </c>
      <c r="W152" s="28">
        <v>0</v>
      </c>
      <c r="X152" s="28">
        <v>0</v>
      </c>
      <c r="Y152" s="28">
        <v>0</v>
      </c>
      <c r="Z152" s="28">
        <v>0</v>
      </c>
      <c r="AA152" s="28">
        <v>0</v>
      </c>
      <c r="AB152" s="28">
        <v>0</v>
      </c>
      <c r="AC152" s="28">
        <v>0</v>
      </c>
      <c r="AD152" s="28">
        <v>107127</v>
      </c>
    </row>
    <row r="153" spans="1:30" ht="13.5" customHeight="1" x14ac:dyDescent="0.55000000000000004">
      <c r="A153" s="26" t="s">
        <v>42</v>
      </c>
      <c r="B153" s="27" t="s">
        <v>336</v>
      </c>
      <c r="C153" s="26" t="s">
        <v>337</v>
      </c>
      <c r="D153" s="28">
        <v>116777</v>
      </c>
      <c r="E153" s="28">
        <v>0</v>
      </c>
      <c r="F153" s="28">
        <v>0</v>
      </c>
      <c r="G153" s="28">
        <v>0</v>
      </c>
      <c r="H153" s="28">
        <v>0</v>
      </c>
      <c r="I153" s="28">
        <v>0</v>
      </c>
      <c r="J153" s="28"/>
      <c r="K153" s="28">
        <v>0</v>
      </c>
      <c r="L153" s="28">
        <v>116777</v>
      </c>
      <c r="M153" s="28">
        <v>22575</v>
      </c>
      <c r="N153" s="28">
        <v>0</v>
      </c>
      <c r="O153" s="28">
        <v>0</v>
      </c>
      <c r="P153" s="28">
        <v>0</v>
      </c>
      <c r="Q153" s="28">
        <v>0</v>
      </c>
      <c r="R153" s="28">
        <v>0</v>
      </c>
      <c r="S153" s="28"/>
      <c r="T153" s="28">
        <v>0</v>
      </c>
      <c r="U153" s="28">
        <v>22575</v>
      </c>
      <c r="V153" s="28">
        <v>139352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139352</v>
      </c>
    </row>
    <row r="154" spans="1:30" ht="13.5" customHeight="1" x14ac:dyDescent="0.55000000000000004">
      <c r="A154" s="26" t="s">
        <v>42</v>
      </c>
      <c r="B154" s="27" t="s">
        <v>338</v>
      </c>
      <c r="C154" s="26" t="s">
        <v>339</v>
      </c>
      <c r="D154" s="28">
        <v>320810</v>
      </c>
      <c r="E154" s="28">
        <v>37916</v>
      </c>
      <c r="F154" s="28">
        <v>0</v>
      </c>
      <c r="G154" s="28">
        <v>0</v>
      </c>
      <c r="H154" s="28">
        <v>0</v>
      </c>
      <c r="I154" s="28">
        <v>35870</v>
      </c>
      <c r="J154" s="28"/>
      <c r="K154" s="28">
        <v>2046</v>
      </c>
      <c r="L154" s="28">
        <v>282894</v>
      </c>
      <c r="M154" s="28">
        <v>74903</v>
      </c>
      <c r="N154" s="28">
        <v>0</v>
      </c>
      <c r="O154" s="28">
        <v>0</v>
      </c>
      <c r="P154" s="28">
        <v>0</v>
      </c>
      <c r="Q154" s="28">
        <v>0</v>
      </c>
      <c r="R154" s="28">
        <v>0</v>
      </c>
      <c r="S154" s="28"/>
      <c r="T154" s="28">
        <v>0</v>
      </c>
      <c r="U154" s="28">
        <v>74903</v>
      </c>
      <c r="V154" s="28">
        <v>395713</v>
      </c>
      <c r="W154" s="28">
        <v>37916</v>
      </c>
      <c r="X154" s="28">
        <v>0</v>
      </c>
      <c r="Y154" s="28">
        <v>0</v>
      </c>
      <c r="Z154" s="28">
        <v>0</v>
      </c>
      <c r="AA154" s="28">
        <v>35870</v>
      </c>
      <c r="AB154" s="28">
        <v>0</v>
      </c>
      <c r="AC154" s="28">
        <v>2046</v>
      </c>
      <c r="AD154" s="28">
        <v>357797</v>
      </c>
    </row>
    <row r="155" spans="1:30" ht="13.5" customHeight="1" x14ac:dyDescent="0.55000000000000004">
      <c r="A155" s="26" t="s">
        <v>42</v>
      </c>
      <c r="B155" s="27" t="s">
        <v>340</v>
      </c>
      <c r="C155" s="26" t="s">
        <v>341</v>
      </c>
      <c r="D155" s="28">
        <v>253584</v>
      </c>
      <c r="E155" s="28">
        <v>71392</v>
      </c>
      <c r="F155" s="28">
        <v>0</v>
      </c>
      <c r="G155" s="28">
        <v>0</v>
      </c>
      <c r="H155" s="28">
        <v>45800</v>
      </c>
      <c r="I155" s="28">
        <v>22951</v>
      </c>
      <c r="J155" s="28"/>
      <c r="K155" s="28">
        <v>2641</v>
      </c>
      <c r="L155" s="28">
        <v>182192</v>
      </c>
      <c r="M155" s="28">
        <v>6315</v>
      </c>
      <c r="N155" s="28">
        <v>0</v>
      </c>
      <c r="O155" s="28">
        <v>0</v>
      </c>
      <c r="P155" s="28">
        <v>0</v>
      </c>
      <c r="Q155" s="28">
        <v>0</v>
      </c>
      <c r="R155" s="28">
        <v>0</v>
      </c>
      <c r="S155" s="28"/>
      <c r="T155" s="28">
        <v>0</v>
      </c>
      <c r="U155" s="28">
        <v>6315</v>
      </c>
      <c r="V155" s="28">
        <v>259899</v>
      </c>
      <c r="W155" s="28">
        <v>71392</v>
      </c>
      <c r="X155" s="28">
        <v>0</v>
      </c>
      <c r="Y155" s="28">
        <v>0</v>
      </c>
      <c r="Z155" s="28">
        <v>45800</v>
      </c>
      <c r="AA155" s="28">
        <v>22951</v>
      </c>
      <c r="AB155" s="28">
        <v>0</v>
      </c>
      <c r="AC155" s="28">
        <v>2641</v>
      </c>
      <c r="AD155" s="28">
        <v>188507</v>
      </c>
    </row>
    <row r="156" spans="1:30" ht="13.5" customHeight="1" x14ac:dyDescent="0.55000000000000004">
      <c r="A156" s="26" t="s">
        <v>42</v>
      </c>
      <c r="B156" s="27" t="s">
        <v>342</v>
      </c>
      <c r="C156" s="26" t="s">
        <v>343</v>
      </c>
      <c r="D156" s="28">
        <v>161977</v>
      </c>
      <c r="E156" s="28">
        <v>36469</v>
      </c>
      <c r="F156" s="28">
        <v>0</v>
      </c>
      <c r="G156" s="28">
        <v>0</v>
      </c>
      <c r="H156" s="28">
        <v>0</v>
      </c>
      <c r="I156" s="28">
        <v>15079</v>
      </c>
      <c r="J156" s="28"/>
      <c r="K156" s="28">
        <v>21390</v>
      </c>
      <c r="L156" s="28">
        <v>125508</v>
      </c>
      <c r="M156" s="28">
        <v>18513</v>
      </c>
      <c r="N156" s="28">
        <v>0</v>
      </c>
      <c r="O156" s="28">
        <v>0</v>
      </c>
      <c r="P156" s="28">
        <v>0</v>
      </c>
      <c r="Q156" s="28">
        <v>0</v>
      </c>
      <c r="R156" s="28">
        <v>0</v>
      </c>
      <c r="S156" s="28"/>
      <c r="T156" s="28">
        <v>0</v>
      </c>
      <c r="U156" s="28">
        <v>18513</v>
      </c>
      <c r="V156" s="28">
        <v>180490</v>
      </c>
      <c r="W156" s="28">
        <v>36469</v>
      </c>
      <c r="X156" s="28">
        <v>0</v>
      </c>
      <c r="Y156" s="28">
        <v>0</v>
      </c>
      <c r="Z156" s="28">
        <v>0</v>
      </c>
      <c r="AA156" s="28">
        <v>15079</v>
      </c>
      <c r="AB156" s="28">
        <v>0</v>
      </c>
      <c r="AC156" s="28">
        <v>21390</v>
      </c>
      <c r="AD156" s="28">
        <v>144021</v>
      </c>
    </row>
    <row r="157" spans="1:30" ht="13.5" customHeight="1" x14ac:dyDescent="0.55000000000000004">
      <c r="A157" s="26" t="s">
        <v>42</v>
      </c>
      <c r="B157" s="27" t="s">
        <v>344</v>
      </c>
      <c r="C157" s="26" t="s">
        <v>345</v>
      </c>
      <c r="D157" s="28">
        <v>624753</v>
      </c>
      <c r="E157" s="28">
        <v>70915</v>
      </c>
      <c r="F157" s="28">
        <v>0</v>
      </c>
      <c r="G157" s="28">
        <v>0</v>
      </c>
      <c r="H157" s="28">
        <v>0</v>
      </c>
      <c r="I157" s="28">
        <v>69553</v>
      </c>
      <c r="J157" s="28"/>
      <c r="K157" s="28">
        <v>1362</v>
      </c>
      <c r="L157" s="28">
        <v>553838</v>
      </c>
      <c r="M157" s="28">
        <v>99566</v>
      </c>
      <c r="N157" s="28">
        <v>0</v>
      </c>
      <c r="O157" s="28">
        <v>0</v>
      </c>
      <c r="P157" s="28">
        <v>0</v>
      </c>
      <c r="Q157" s="28">
        <v>0</v>
      </c>
      <c r="R157" s="28">
        <v>0</v>
      </c>
      <c r="S157" s="28"/>
      <c r="T157" s="28">
        <v>0</v>
      </c>
      <c r="U157" s="28">
        <v>99566</v>
      </c>
      <c r="V157" s="28">
        <v>724319</v>
      </c>
      <c r="W157" s="28">
        <v>70915</v>
      </c>
      <c r="X157" s="28">
        <v>0</v>
      </c>
      <c r="Y157" s="28">
        <v>0</v>
      </c>
      <c r="Z157" s="28">
        <v>0</v>
      </c>
      <c r="AA157" s="28">
        <v>69553</v>
      </c>
      <c r="AB157" s="28">
        <v>0</v>
      </c>
      <c r="AC157" s="28">
        <v>1362</v>
      </c>
      <c r="AD157" s="28">
        <v>653404</v>
      </c>
    </row>
    <row r="158" spans="1:30" ht="13.5" customHeight="1" x14ac:dyDescent="0.55000000000000004">
      <c r="A158" s="26" t="s">
        <v>42</v>
      </c>
      <c r="B158" s="27" t="s">
        <v>346</v>
      </c>
      <c r="C158" s="26" t="s">
        <v>347</v>
      </c>
      <c r="D158" s="28">
        <v>444129</v>
      </c>
      <c r="E158" s="28">
        <v>89090</v>
      </c>
      <c r="F158" s="28">
        <v>0</v>
      </c>
      <c r="G158" s="28">
        <v>0</v>
      </c>
      <c r="H158" s="28">
        <v>0</v>
      </c>
      <c r="I158" s="28">
        <v>89090</v>
      </c>
      <c r="J158" s="28"/>
      <c r="K158" s="28">
        <v>0</v>
      </c>
      <c r="L158" s="28">
        <v>355039</v>
      </c>
      <c r="M158" s="28">
        <v>0</v>
      </c>
      <c r="N158" s="28">
        <v>0</v>
      </c>
      <c r="O158" s="28">
        <v>0</v>
      </c>
      <c r="P158" s="28">
        <v>0</v>
      </c>
      <c r="Q158" s="28">
        <v>0</v>
      </c>
      <c r="R158" s="28">
        <v>0</v>
      </c>
      <c r="S158" s="28"/>
      <c r="T158" s="28">
        <v>0</v>
      </c>
      <c r="U158" s="28">
        <v>0</v>
      </c>
      <c r="V158" s="28">
        <v>444129</v>
      </c>
      <c r="W158" s="28">
        <v>89090</v>
      </c>
      <c r="X158" s="28">
        <v>0</v>
      </c>
      <c r="Y158" s="28">
        <v>0</v>
      </c>
      <c r="Z158" s="28">
        <v>0</v>
      </c>
      <c r="AA158" s="28">
        <v>89090</v>
      </c>
      <c r="AB158" s="28">
        <v>0</v>
      </c>
      <c r="AC158" s="28">
        <v>0</v>
      </c>
      <c r="AD158" s="28">
        <v>355039</v>
      </c>
    </row>
    <row r="159" spans="1:30" ht="13.5" customHeight="1" x14ac:dyDescent="0.55000000000000004">
      <c r="A159" s="26" t="s">
        <v>42</v>
      </c>
      <c r="B159" s="27" t="s">
        <v>348</v>
      </c>
      <c r="C159" s="26" t="s">
        <v>349</v>
      </c>
      <c r="D159" s="28">
        <v>165552</v>
      </c>
      <c r="E159" s="28">
        <v>27054</v>
      </c>
      <c r="F159" s="28">
        <v>0</v>
      </c>
      <c r="G159" s="28">
        <v>0</v>
      </c>
      <c r="H159" s="28">
        <v>0</v>
      </c>
      <c r="I159" s="28">
        <v>27054</v>
      </c>
      <c r="J159" s="28"/>
      <c r="K159" s="28">
        <v>0</v>
      </c>
      <c r="L159" s="28">
        <v>138498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8"/>
      <c r="T159" s="28">
        <v>0</v>
      </c>
      <c r="U159" s="28">
        <v>0</v>
      </c>
      <c r="V159" s="28">
        <v>165552</v>
      </c>
      <c r="W159" s="28">
        <v>27054</v>
      </c>
      <c r="X159" s="28">
        <v>0</v>
      </c>
      <c r="Y159" s="28">
        <v>0</v>
      </c>
      <c r="Z159" s="28">
        <v>0</v>
      </c>
      <c r="AA159" s="28">
        <v>27054</v>
      </c>
      <c r="AB159" s="28">
        <v>0</v>
      </c>
      <c r="AC159" s="28">
        <v>0</v>
      </c>
      <c r="AD159" s="28">
        <v>138498</v>
      </c>
    </row>
    <row r="160" spans="1:30" ht="13.5" customHeight="1" x14ac:dyDescent="0.55000000000000004">
      <c r="A160" s="26" t="s">
        <v>42</v>
      </c>
      <c r="B160" s="27" t="s">
        <v>350</v>
      </c>
      <c r="C160" s="26" t="s">
        <v>351</v>
      </c>
      <c r="D160" s="28">
        <v>152688</v>
      </c>
      <c r="E160" s="28">
        <v>16584</v>
      </c>
      <c r="F160" s="28">
        <v>0</v>
      </c>
      <c r="G160" s="28">
        <v>0</v>
      </c>
      <c r="H160" s="28">
        <v>0</v>
      </c>
      <c r="I160" s="28">
        <v>0</v>
      </c>
      <c r="J160" s="28"/>
      <c r="K160" s="28">
        <v>16584</v>
      </c>
      <c r="L160" s="28">
        <v>136104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8">
        <v>0</v>
      </c>
      <c r="S160" s="28"/>
      <c r="T160" s="28">
        <v>0</v>
      </c>
      <c r="U160" s="28">
        <v>0</v>
      </c>
      <c r="V160" s="28">
        <v>152688</v>
      </c>
      <c r="W160" s="28">
        <v>16584</v>
      </c>
      <c r="X160" s="28">
        <v>0</v>
      </c>
      <c r="Y160" s="28">
        <v>0</v>
      </c>
      <c r="Z160" s="28">
        <v>0</v>
      </c>
      <c r="AA160" s="28">
        <v>0</v>
      </c>
      <c r="AB160" s="28">
        <v>0</v>
      </c>
      <c r="AC160" s="28">
        <v>16584</v>
      </c>
      <c r="AD160" s="28">
        <v>136104</v>
      </c>
    </row>
    <row r="161" spans="1:30" ht="13.5" customHeight="1" x14ac:dyDescent="0.55000000000000004">
      <c r="A161" s="26" t="s">
        <v>42</v>
      </c>
      <c r="B161" s="27" t="s">
        <v>352</v>
      </c>
      <c r="C161" s="26" t="s">
        <v>353</v>
      </c>
      <c r="D161" s="28">
        <v>87148</v>
      </c>
      <c r="E161" s="28">
        <v>13083</v>
      </c>
      <c r="F161" s="28">
        <v>0</v>
      </c>
      <c r="G161" s="28">
        <v>0</v>
      </c>
      <c r="H161" s="28">
        <v>0</v>
      </c>
      <c r="I161" s="28">
        <v>11006</v>
      </c>
      <c r="J161" s="28"/>
      <c r="K161" s="28">
        <v>2077</v>
      </c>
      <c r="L161" s="28">
        <v>74065</v>
      </c>
      <c r="M161" s="28">
        <v>0</v>
      </c>
      <c r="N161" s="28">
        <v>0</v>
      </c>
      <c r="O161" s="28">
        <v>0</v>
      </c>
      <c r="P161" s="28">
        <v>0</v>
      </c>
      <c r="Q161" s="28">
        <v>0</v>
      </c>
      <c r="R161" s="28">
        <v>0</v>
      </c>
      <c r="S161" s="28"/>
      <c r="T161" s="28">
        <v>0</v>
      </c>
      <c r="U161" s="28">
        <v>0</v>
      </c>
      <c r="V161" s="28">
        <v>87148</v>
      </c>
      <c r="W161" s="28">
        <v>13083</v>
      </c>
      <c r="X161" s="28">
        <v>0</v>
      </c>
      <c r="Y161" s="28">
        <v>0</v>
      </c>
      <c r="Z161" s="28">
        <v>0</v>
      </c>
      <c r="AA161" s="28">
        <v>11006</v>
      </c>
      <c r="AB161" s="28">
        <v>0</v>
      </c>
      <c r="AC161" s="28">
        <v>2077</v>
      </c>
      <c r="AD161" s="28">
        <v>74065</v>
      </c>
    </row>
    <row r="162" spans="1:30" ht="13.5" customHeight="1" x14ac:dyDescent="0.55000000000000004">
      <c r="A162" s="26" t="s">
        <v>42</v>
      </c>
      <c r="B162" s="27" t="s">
        <v>354</v>
      </c>
      <c r="C162" s="26" t="s">
        <v>355</v>
      </c>
      <c r="D162" s="28">
        <v>455084</v>
      </c>
      <c r="E162" s="28">
        <v>15881</v>
      </c>
      <c r="F162" s="28">
        <v>0</v>
      </c>
      <c r="G162" s="28">
        <v>0</v>
      </c>
      <c r="H162" s="28">
        <v>0</v>
      </c>
      <c r="I162" s="28">
        <v>15881</v>
      </c>
      <c r="J162" s="28"/>
      <c r="K162" s="28">
        <v>0</v>
      </c>
      <c r="L162" s="28">
        <v>439203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/>
      <c r="T162" s="28">
        <v>0</v>
      </c>
      <c r="U162" s="28">
        <v>0</v>
      </c>
      <c r="V162" s="28">
        <v>455084</v>
      </c>
      <c r="W162" s="28">
        <v>15881</v>
      </c>
      <c r="X162" s="28">
        <v>0</v>
      </c>
      <c r="Y162" s="28">
        <v>0</v>
      </c>
      <c r="Z162" s="28">
        <v>0</v>
      </c>
      <c r="AA162" s="28">
        <v>15881</v>
      </c>
      <c r="AB162" s="28">
        <v>0</v>
      </c>
      <c r="AC162" s="28">
        <v>0</v>
      </c>
      <c r="AD162" s="28">
        <v>439203</v>
      </c>
    </row>
    <row r="163" spans="1:30" ht="13.5" customHeight="1" x14ac:dyDescent="0.55000000000000004">
      <c r="A163" s="26" t="s">
        <v>42</v>
      </c>
      <c r="B163" s="27" t="s">
        <v>356</v>
      </c>
      <c r="C163" s="26" t="s">
        <v>357</v>
      </c>
      <c r="D163" s="28">
        <v>98080</v>
      </c>
      <c r="E163" s="28">
        <v>30602</v>
      </c>
      <c r="F163" s="28">
        <v>0</v>
      </c>
      <c r="G163" s="28">
        <v>0</v>
      </c>
      <c r="H163" s="28">
        <v>0</v>
      </c>
      <c r="I163" s="28">
        <v>21361</v>
      </c>
      <c r="J163" s="28"/>
      <c r="K163" s="28">
        <v>9241</v>
      </c>
      <c r="L163" s="28">
        <v>67478</v>
      </c>
      <c r="M163" s="28">
        <v>17479</v>
      </c>
      <c r="N163" s="28">
        <v>12757</v>
      </c>
      <c r="O163" s="28">
        <v>0</v>
      </c>
      <c r="P163" s="28">
        <v>0</v>
      </c>
      <c r="Q163" s="28">
        <v>0</v>
      </c>
      <c r="R163" s="28">
        <v>12757</v>
      </c>
      <c r="S163" s="28"/>
      <c r="T163" s="28">
        <v>0</v>
      </c>
      <c r="U163" s="28">
        <v>4722</v>
      </c>
      <c r="V163" s="28">
        <v>115559</v>
      </c>
      <c r="W163" s="28">
        <v>43359</v>
      </c>
      <c r="X163" s="28">
        <v>0</v>
      </c>
      <c r="Y163" s="28">
        <v>0</v>
      </c>
      <c r="Z163" s="28">
        <v>0</v>
      </c>
      <c r="AA163" s="28">
        <v>34118</v>
      </c>
      <c r="AB163" s="28">
        <v>0</v>
      </c>
      <c r="AC163" s="28">
        <v>9241</v>
      </c>
      <c r="AD163" s="28">
        <v>72200</v>
      </c>
    </row>
    <row r="164" spans="1:30" ht="13.5" customHeight="1" x14ac:dyDescent="0.55000000000000004">
      <c r="A164" s="26" t="s">
        <v>42</v>
      </c>
      <c r="B164" s="27" t="s">
        <v>358</v>
      </c>
      <c r="C164" s="26" t="s">
        <v>359</v>
      </c>
      <c r="D164" s="28">
        <v>208160</v>
      </c>
      <c r="E164" s="28">
        <v>43617</v>
      </c>
      <c r="F164" s="28">
        <v>0</v>
      </c>
      <c r="G164" s="28">
        <v>0</v>
      </c>
      <c r="H164" s="28">
        <v>0</v>
      </c>
      <c r="I164" s="28">
        <v>0</v>
      </c>
      <c r="J164" s="28"/>
      <c r="K164" s="28">
        <v>43617</v>
      </c>
      <c r="L164" s="28">
        <v>164543</v>
      </c>
      <c r="M164" s="28">
        <v>7257</v>
      </c>
      <c r="N164" s="28">
        <v>6147</v>
      </c>
      <c r="O164" s="28">
        <v>0</v>
      </c>
      <c r="P164" s="28">
        <v>77</v>
      </c>
      <c r="Q164" s="28">
        <v>0</v>
      </c>
      <c r="R164" s="28">
        <v>0</v>
      </c>
      <c r="S164" s="28"/>
      <c r="T164" s="28">
        <v>6070</v>
      </c>
      <c r="U164" s="28">
        <v>1110</v>
      </c>
      <c r="V164" s="28">
        <v>215417</v>
      </c>
      <c r="W164" s="28">
        <v>49764</v>
      </c>
      <c r="X164" s="28">
        <v>0</v>
      </c>
      <c r="Y164" s="28">
        <v>77</v>
      </c>
      <c r="Z164" s="28">
        <v>0</v>
      </c>
      <c r="AA164" s="28">
        <v>0</v>
      </c>
      <c r="AB164" s="28">
        <v>0</v>
      </c>
      <c r="AC164" s="28">
        <v>49687</v>
      </c>
      <c r="AD164" s="28">
        <v>165653</v>
      </c>
    </row>
    <row r="165" spans="1:30" ht="13.5" customHeight="1" x14ac:dyDescent="0.55000000000000004">
      <c r="A165" s="26" t="s">
        <v>42</v>
      </c>
      <c r="B165" s="27" t="s">
        <v>360</v>
      </c>
      <c r="C165" s="26" t="s">
        <v>361</v>
      </c>
      <c r="D165" s="28">
        <v>62682</v>
      </c>
      <c r="E165" s="28">
        <v>8201</v>
      </c>
      <c r="F165" s="28">
        <v>0</v>
      </c>
      <c r="G165" s="28">
        <v>0</v>
      </c>
      <c r="H165" s="28">
        <v>0</v>
      </c>
      <c r="I165" s="28">
        <v>8047</v>
      </c>
      <c r="J165" s="28"/>
      <c r="K165" s="28">
        <v>154</v>
      </c>
      <c r="L165" s="28">
        <v>54481</v>
      </c>
      <c r="M165" s="28">
        <v>5375</v>
      </c>
      <c r="N165" s="28">
        <v>4175</v>
      </c>
      <c r="O165" s="28">
        <v>0</v>
      </c>
      <c r="P165" s="28">
        <v>0</v>
      </c>
      <c r="Q165" s="28">
        <v>0</v>
      </c>
      <c r="R165" s="28">
        <v>4175</v>
      </c>
      <c r="S165" s="28"/>
      <c r="T165" s="28">
        <v>0</v>
      </c>
      <c r="U165" s="28">
        <v>1200</v>
      </c>
      <c r="V165" s="28">
        <v>68057</v>
      </c>
      <c r="W165" s="28">
        <v>12376</v>
      </c>
      <c r="X165" s="28">
        <v>0</v>
      </c>
      <c r="Y165" s="28">
        <v>0</v>
      </c>
      <c r="Z165" s="28">
        <v>0</v>
      </c>
      <c r="AA165" s="28">
        <v>12222</v>
      </c>
      <c r="AB165" s="28">
        <v>0</v>
      </c>
      <c r="AC165" s="28">
        <v>154</v>
      </c>
      <c r="AD165" s="28">
        <v>55681</v>
      </c>
    </row>
    <row r="166" spans="1:30" ht="13.5" customHeight="1" x14ac:dyDescent="0.55000000000000004">
      <c r="A166" s="26" t="s">
        <v>42</v>
      </c>
      <c r="B166" s="27" t="s">
        <v>362</v>
      </c>
      <c r="C166" s="26" t="s">
        <v>363</v>
      </c>
      <c r="D166" s="28">
        <v>45551</v>
      </c>
      <c r="E166" s="28">
        <v>0</v>
      </c>
      <c r="F166" s="28">
        <v>0</v>
      </c>
      <c r="G166" s="28">
        <v>0</v>
      </c>
      <c r="H166" s="28">
        <v>0</v>
      </c>
      <c r="I166" s="28">
        <v>0</v>
      </c>
      <c r="J166" s="28"/>
      <c r="K166" s="28">
        <v>0</v>
      </c>
      <c r="L166" s="28">
        <v>45551</v>
      </c>
      <c r="M166" s="28">
        <v>3877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8"/>
      <c r="T166" s="28">
        <v>0</v>
      </c>
      <c r="U166" s="28">
        <v>3877</v>
      </c>
      <c r="V166" s="28">
        <v>49428</v>
      </c>
      <c r="W166" s="28">
        <v>0</v>
      </c>
      <c r="X166" s="28">
        <v>0</v>
      </c>
      <c r="Y166" s="28">
        <v>0</v>
      </c>
      <c r="Z166" s="28">
        <v>0</v>
      </c>
      <c r="AA166" s="28">
        <v>0</v>
      </c>
      <c r="AB166" s="28">
        <v>0</v>
      </c>
      <c r="AC166" s="28">
        <v>0</v>
      </c>
      <c r="AD166" s="28">
        <v>49428</v>
      </c>
    </row>
    <row r="167" spans="1:30" ht="13.5" customHeight="1" x14ac:dyDescent="0.55000000000000004">
      <c r="A167" s="26" t="s">
        <v>42</v>
      </c>
      <c r="B167" s="27" t="s">
        <v>364</v>
      </c>
      <c r="C167" s="26" t="s">
        <v>365</v>
      </c>
      <c r="D167" s="28">
        <v>142142</v>
      </c>
      <c r="E167" s="28">
        <v>0</v>
      </c>
      <c r="F167" s="28">
        <v>0</v>
      </c>
      <c r="G167" s="28">
        <v>0</v>
      </c>
      <c r="H167" s="28">
        <v>0</v>
      </c>
      <c r="I167" s="28">
        <v>0</v>
      </c>
      <c r="J167" s="28"/>
      <c r="K167" s="28">
        <v>0</v>
      </c>
      <c r="L167" s="28">
        <v>142142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/>
      <c r="T167" s="28">
        <v>0</v>
      </c>
      <c r="U167" s="28">
        <v>0</v>
      </c>
      <c r="V167" s="28">
        <v>142142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8">
        <v>142142</v>
      </c>
    </row>
    <row r="168" spans="1:30" ht="13.5" customHeight="1" x14ac:dyDescent="0.55000000000000004">
      <c r="A168" s="26" t="s">
        <v>42</v>
      </c>
      <c r="B168" s="27" t="s">
        <v>366</v>
      </c>
      <c r="C168" s="26" t="s">
        <v>367</v>
      </c>
      <c r="D168" s="28">
        <v>189789</v>
      </c>
      <c r="E168" s="28">
        <v>0</v>
      </c>
      <c r="F168" s="28">
        <v>0</v>
      </c>
      <c r="G168" s="28">
        <v>0</v>
      </c>
      <c r="H168" s="28">
        <v>0</v>
      </c>
      <c r="I168" s="28">
        <v>0</v>
      </c>
      <c r="J168" s="28"/>
      <c r="K168" s="28">
        <v>0</v>
      </c>
      <c r="L168" s="28">
        <v>189789</v>
      </c>
      <c r="M168" s="28">
        <v>15697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/>
      <c r="T168" s="28">
        <v>0</v>
      </c>
      <c r="U168" s="28">
        <v>15697</v>
      </c>
      <c r="V168" s="28">
        <v>205486</v>
      </c>
      <c r="W168" s="28">
        <v>0</v>
      </c>
      <c r="X168" s="28">
        <v>0</v>
      </c>
      <c r="Y168" s="28">
        <v>0</v>
      </c>
      <c r="Z168" s="28">
        <v>0</v>
      </c>
      <c r="AA168" s="28">
        <v>0</v>
      </c>
      <c r="AB168" s="28">
        <v>0</v>
      </c>
      <c r="AC168" s="28">
        <v>0</v>
      </c>
      <c r="AD168" s="28">
        <v>205486</v>
      </c>
    </row>
    <row r="169" spans="1:30" ht="13.5" customHeight="1" x14ac:dyDescent="0.55000000000000004">
      <c r="A169" s="26" t="s">
        <v>42</v>
      </c>
      <c r="B169" s="27" t="s">
        <v>368</v>
      </c>
      <c r="C169" s="26" t="s">
        <v>369</v>
      </c>
      <c r="D169" s="28">
        <v>387742</v>
      </c>
      <c r="E169" s="28">
        <v>51391</v>
      </c>
      <c r="F169" s="28">
        <v>0</v>
      </c>
      <c r="G169" s="28">
        <v>0</v>
      </c>
      <c r="H169" s="28">
        <v>0</v>
      </c>
      <c r="I169" s="28">
        <v>50631</v>
      </c>
      <c r="J169" s="28"/>
      <c r="K169" s="28">
        <v>760</v>
      </c>
      <c r="L169" s="28">
        <v>336351</v>
      </c>
      <c r="M169" s="28">
        <v>1264</v>
      </c>
      <c r="N169" s="28">
        <v>0</v>
      </c>
      <c r="O169" s="28">
        <v>0</v>
      </c>
      <c r="P169" s="28">
        <v>0</v>
      </c>
      <c r="Q169" s="28">
        <v>0</v>
      </c>
      <c r="R169" s="28">
        <v>0</v>
      </c>
      <c r="S169" s="28"/>
      <c r="T169" s="28">
        <v>0</v>
      </c>
      <c r="U169" s="28">
        <v>1264</v>
      </c>
      <c r="V169" s="28">
        <v>389006</v>
      </c>
      <c r="W169" s="28">
        <v>51391</v>
      </c>
      <c r="X169" s="28">
        <v>0</v>
      </c>
      <c r="Y169" s="28">
        <v>0</v>
      </c>
      <c r="Z169" s="28">
        <v>0</v>
      </c>
      <c r="AA169" s="28">
        <v>50631</v>
      </c>
      <c r="AB169" s="28">
        <v>0</v>
      </c>
      <c r="AC169" s="28">
        <v>760</v>
      </c>
      <c r="AD169" s="28">
        <v>337615</v>
      </c>
    </row>
    <row r="170" spans="1:30" ht="13.5" customHeight="1" x14ac:dyDescent="0.55000000000000004">
      <c r="A170" s="26" t="s">
        <v>42</v>
      </c>
      <c r="B170" s="27" t="s">
        <v>370</v>
      </c>
      <c r="C170" s="26" t="s">
        <v>371</v>
      </c>
      <c r="D170" s="28">
        <v>142469</v>
      </c>
      <c r="E170" s="28">
        <v>12771</v>
      </c>
      <c r="F170" s="28">
        <v>0</v>
      </c>
      <c r="G170" s="28">
        <v>0</v>
      </c>
      <c r="H170" s="28">
        <v>0</v>
      </c>
      <c r="I170" s="28">
        <v>12421</v>
      </c>
      <c r="J170" s="28"/>
      <c r="K170" s="28">
        <v>350</v>
      </c>
      <c r="L170" s="28">
        <v>129698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8">
        <v>0</v>
      </c>
      <c r="S170" s="28"/>
      <c r="T170" s="28">
        <v>0</v>
      </c>
      <c r="U170" s="28">
        <v>0</v>
      </c>
      <c r="V170" s="28">
        <v>142469</v>
      </c>
      <c r="W170" s="28">
        <v>12771</v>
      </c>
      <c r="X170" s="28">
        <v>0</v>
      </c>
      <c r="Y170" s="28">
        <v>0</v>
      </c>
      <c r="Z170" s="28">
        <v>0</v>
      </c>
      <c r="AA170" s="28">
        <v>12421</v>
      </c>
      <c r="AB170" s="28">
        <v>0</v>
      </c>
      <c r="AC170" s="28">
        <v>350</v>
      </c>
      <c r="AD170" s="28">
        <v>129698</v>
      </c>
    </row>
    <row r="171" spans="1:30" ht="13.5" customHeight="1" x14ac:dyDescent="0.55000000000000004">
      <c r="A171" s="26" t="s">
        <v>42</v>
      </c>
      <c r="B171" s="27" t="s">
        <v>372</v>
      </c>
      <c r="C171" s="26" t="s">
        <v>373</v>
      </c>
      <c r="D171" s="28">
        <v>69366</v>
      </c>
      <c r="E171" s="28">
        <v>0</v>
      </c>
      <c r="F171" s="28">
        <v>0</v>
      </c>
      <c r="G171" s="28">
        <v>0</v>
      </c>
      <c r="H171" s="28">
        <v>0</v>
      </c>
      <c r="I171" s="28">
        <v>0</v>
      </c>
      <c r="J171" s="28"/>
      <c r="K171" s="28">
        <v>0</v>
      </c>
      <c r="L171" s="28">
        <v>69366</v>
      </c>
      <c r="M171" s="28">
        <v>0</v>
      </c>
      <c r="N171" s="28">
        <v>0</v>
      </c>
      <c r="O171" s="28">
        <v>0</v>
      </c>
      <c r="P171" s="28">
        <v>0</v>
      </c>
      <c r="Q171" s="28">
        <v>0</v>
      </c>
      <c r="R171" s="28">
        <v>0</v>
      </c>
      <c r="S171" s="28"/>
      <c r="T171" s="28">
        <v>0</v>
      </c>
      <c r="U171" s="28">
        <v>0</v>
      </c>
      <c r="V171" s="28">
        <v>69366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8">
        <v>0</v>
      </c>
      <c r="AC171" s="28">
        <v>0</v>
      </c>
      <c r="AD171" s="28">
        <v>69366</v>
      </c>
    </row>
    <row r="172" spans="1:30" ht="13.5" customHeight="1" x14ac:dyDescent="0.55000000000000004">
      <c r="A172" s="26" t="s">
        <v>42</v>
      </c>
      <c r="B172" s="27" t="s">
        <v>374</v>
      </c>
      <c r="C172" s="26" t="s">
        <v>375</v>
      </c>
      <c r="D172" s="28">
        <v>136996</v>
      </c>
      <c r="E172" s="28">
        <v>17021</v>
      </c>
      <c r="F172" s="28">
        <v>0</v>
      </c>
      <c r="G172" s="28">
        <v>0</v>
      </c>
      <c r="H172" s="28">
        <v>0</v>
      </c>
      <c r="I172" s="28">
        <v>16971</v>
      </c>
      <c r="J172" s="28"/>
      <c r="K172" s="28">
        <v>50</v>
      </c>
      <c r="L172" s="28">
        <v>119975</v>
      </c>
      <c r="M172" s="28">
        <v>1103</v>
      </c>
      <c r="N172" s="28">
        <v>20</v>
      </c>
      <c r="O172" s="28">
        <v>0</v>
      </c>
      <c r="P172" s="28">
        <v>0</v>
      </c>
      <c r="Q172" s="28">
        <v>0</v>
      </c>
      <c r="R172" s="28">
        <v>0</v>
      </c>
      <c r="S172" s="28"/>
      <c r="T172" s="28">
        <v>20</v>
      </c>
      <c r="U172" s="28">
        <v>1083</v>
      </c>
      <c r="V172" s="28">
        <v>138099</v>
      </c>
      <c r="W172" s="28">
        <v>17041</v>
      </c>
      <c r="X172" s="28">
        <v>0</v>
      </c>
      <c r="Y172" s="28">
        <v>0</v>
      </c>
      <c r="Z172" s="28">
        <v>0</v>
      </c>
      <c r="AA172" s="28">
        <v>16971</v>
      </c>
      <c r="AB172" s="28">
        <v>0</v>
      </c>
      <c r="AC172" s="28">
        <v>70</v>
      </c>
      <c r="AD172" s="28">
        <v>121058</v>
      </c>
    </row>
    <row r="173" spans="1:30" ht="13.5" customHeight="1" x14ac:dyDescent="0.55000000000000004">
      <c r="A173" s="26" t="s">
        <v>42</v>
      </c>
      <c r="B173" s="27" t="s">
        <v>376</v>
      </c>
      <c r="C173" s="26" t="s">
        <v>377</v>
      </c>
      <c r="D173" s="28">
        <v>180418</v>
      </c>
      <c r="E173" s="28">
        <v>27194</v>
      </c>
      <c r="F173" s="28">
        <v>0</v>
      </c>
      <c r="G173" s="28">
        <v>0</v>
      </c>
      <c r="H173" s="28">
        <v>0</v>
      </c>
      <c r="I173" s="28">
        <v>20647</v>
      </c>
      <c r="J173" s="28"/>
      <c r="K173" s="28">
        <v>6547</v>
      </c>
      <c r="L173" s="28">
        <v>153224</v>
      </c>
      <c r="M173" s="28">
        <v>12523</v>
      </c>
      <c r="N173" s="28">
        <v>60</v>
      </c>
      <c r="O173" s="28">
        <v>0</v>
      </c>
      <c r="P173" s="28">
        <v>0</v>
      </c>
      <c r="Q173" s="28">
        <v>0</v>
      </c>
      <c r="R173" s="28">
        <v>0</v>
      </c>
      <c r="S173" s="28"/>
      <c r="T173" s="28">
        <v>60</v>
      </c>
      <c r="U173" s="28">
        <v>12463</v>
      </c>
      <c r="V173" s="28">
        <v>192941</v>
      </c>
      <c r="W173" s="28">
        <v>27254</v>
      </c>
      <c r="X173" s="28">
        <v>0</v>
      </c>
      <c r="Y173" s="28">
        <v>0</v>
      </c>
      <c r="Z173" s="28">
        <v>0</v>
      </c>
      <c r="AA173" s="28">
        <v>20647</v>
      </c>
      <c r="AB173" s="28">
        <v>0</v>
      </c>
      <c r="AC173" s="28">
        <v>6607</v>
      </c>
      <c r="AD173" s="28">
        <v>165687</v>
      </c>
    </row>
    <row r="174" spans="1:30" ht="13.5" customHeight="1" x14ac:dyDescent="0.55000000000000004">
      <c r="A174" s="26" t="s">
        <v>42</v>
      </c>
      <c r="B174" s="27" t="s">
        <v>378</v>
      </c>
      <c r="C174" s="26" t="s">
        <v>379</v>
      </c>
      <c r="D174" s="28">
        <v>65204</v>
      </c>
      <c r="E174" s="28">
        <v>7206</v>
      </c>
      <c r="F174" s="28">
        <v>0</v>
      </c>
      <c r="G174" s="28">
        <v>0</v>
      </c>
      <c r="H174" s="28">
        <v>0</v>
      </c>
      <c r="I174" s="28">
        <v>7206</v>
      </c>
      <c r="J174" s="28"/>
      <c r="K174" s="28">
        <v>0</v>
      </c>
      <c r="L174" s="28">
        <v>57998</v>
      </c>
      <c r="M174" s="28">
        <v>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/>
      <c r="T174" s="28">
        <v>0</v>
      </c>
      <c r="U174" s="28">
        <v>0</v>
      </c>
      <c r="V174" s="28">
        <v>65204</v>
      </c>
      <c r="W174" s="28">
        <v>7206</v>
      </c>
      <c r="X174" s="28">
        <v>0</v>
      </c>
      <c r="Y174" s="28">
        <v>0</v>
      </c>
      <c r="Z174" s="28">
        <v>0</v>
      </c>
      <c r="AA174" s="28">
        <v>7206</v>
      </c>
      <c r="AB174" s="28">
        <v>0</v>
      </c>
      <c r="AC174" s="28">
        <v>0</v>
      </c>
      <c r="AD174" s="28">
        <v>57998</v>
      </c>
    </row>
    <row r="175" spans="1:30" ht="13.5" customHeight="1" x14ac:dyDescent="0.55000000000000004">
      <c r="A175" s="26" t="s">
        <v>42</v>
      </c>
      <c r="B175" s="27" t="s">
        <v>380</v>
      </c>
      <c r="C175" s="26" t="s">
        <v>381</v>
      </c>
      <c r="D175" s="28">
        <v>79904</v>
      </c>
      <c r="E175" s="28">
        <v>8762</v>
      </c>
      <c r="F175" s="28">
        <v>0</v>
      </c>
      <c r="G175" s="28">
        <v>0</v>
      </c>
      <c r="H175" s="28">
        <v>0</v>
      </c>
      <c r="I175" s="28">
        <v>7112</v>
      </c>
      <c r="J175" s="28"/>
      <c r="K175" s="28">
        <v>1650</v>
      </c>
      <c r="L175" s="28">
        <v>71142</v>
      </c>
      <c r="M175" s="28">
        <v>0</v>
      </c>
      <c r="N175" s="28">
        <v>0</v>
      </c>
      <c r="O175" s="28">
        <v>0</v>
      </c>
      <c r="P175" s="28">
        <v>0</v>
      </c>
      <c r="Q175" s="28">
        <v>0</v>
      </c>
      <c r="R175" s="28">
        <v>0</v>
      </c>
      <c r="S175" s="28"/>
      <c r="T175" s="28">
        <v>0</v>
      </c>
      <c r="U175" s="28">
        <v>0</v>
      </c>
      <c r="V175" s="28">
        <v>79904</v>
      </c>
      <c r="W175" s="28">
        <v>8762</v>
      </c>
      <c r="X175" s="28">
        <v>0</v>
      </c>
      <c r="Y175" s="28">
        <v>0</v>
      </c>
      <c r="Z175" s="28">
        <v>0</v>
      </c>
      <c r="AA175" s="28">
        <v>7112</v>
      </c>
      <c r="AB175" s="28">
        <v>0</v>
      </c>
      <c r="AC175" s="28">
        <v>1650</v>
      </c>
      <c r="AD175" s="28">
        <v>71142</v>
      </c>
    </row>
    <row r="176" spans="1:30" ht="13.5" customHeight="1" x14ac:dyDescent="0.55000000000000004">
      <c r="A176" s="26" t="s">
        <v>42</v>
      </c>
      <c r="B176" s="27" t="s">
        <v>382</v>
      </c>
      <c r="C176" s="26" t="s">
        <v>383</v>
      </c>
      <c r="D176" s="28">
        <v>357538</v>
      </c>
      <c r="E176" s="28">
        <v>41880</v>
      </c>
      <c r="F176" s="28">
        <v>0</v>
      </c>
      <c r="G176" s="28">
        <v>0</v>
      </c>
      <c r="H176" s="28">
        <v>0</v>
      </c>
      <c r="I176" s="28">
        <v>38421</v>
      </c>
      <c r="J176" s="28"/>
      <c r="K176" s="28">
        <v>3459</v>
      </c>
      <c r="L176" s="28">
        <v>315658</v>
      </c>
      <c r="M176" s="28">
        <v>76455</v>
      </c>
      <c r="N176" s="28">
        <v>16208</v>
      </c>
      <c r="O176" s="28">
        <v>0</v>
      </c>
      <c r="P176" s="28">
        <v>0</v>
      </c>
      <c r="Q176" s="28">
        <v>0</v>
      </c>
      <c r="R176" s="28">
        <v>16208</v>
      </c>
      <c r="S176" s="28"/>
      <c r="T176" s="28">
        <v>0</v>
      </c>
      <c r="U176" s="28">
        <v>60247</v>
      </c>
      <c r="V176" s="28">
        <v>433993</v>
      </c>
      <c r="W176" s="28">
        <v>58088</v>
      </c>
      <c r="X176" s="28">
        <v>0</v>
      </c>
      <c r="Y176" s="28">
        <v>0</v>
      </c>
      <c r="Z176" s="28">
        <v>0</v>
      </c>
      <c r="AA176" s="28">
        <v>54629</v>
      </c>
      <c r="AB176" s="28">
        <v>0</v>
      </c>
      <c r="AC176" s="28">
        <v>3459</v>
      </c>
      <c r="AD176" s="28">
        <v>375905</v>
      </c>
    </row>
    <row r="177" spans="1:30" ht="13.5" customHeight="1" x14ac:dyDescent="0.55000000000000004">
      <c r="A177" s="26" t="s">
        <v>42</v>
      </c>
      <c r="B177" s="27" t="s">
        <v>384</v>
      </c>
      <c r="C177" s="26" t="s">
        <v>385</v>
      </c>
      <c r="D177" s="28">
        <v>245172</v>
      </c>
      <c r="E177" s="28">
        <v>50278</v>
      </c>
      <c r="F177" s="28">
        <v>2000</v>
      </c>
      <c r="G177" s="28">
        <v>778</v>
      </c>
      <c r="H177" s="28">
        <v>0</v>
      </c>
      <c r="I177" s="28">
        <v>31194</v>
      </c>
      <c r="J177" s="28"/>
      <c r="K177" s="28">
        <v>16306</v>
      </c>
      <c r="L177" s="28">
        <v>194894</v>
      </c>
      <c r="M177" s="28">
        <v>98208</v>
      </c>
      <c r="N177" s="28">
        <v>19948</v>
      </c>
      <c r="O177" s="28">
        <v>0</v>
      </c>
      <c r="P177" s="28">
        <v>0</v>
      </c>
      <c r="Q177" s="28">
        <v>0</v>
      </c>
      <c r="R177" s="28">
        <v>19948</v>
      </c>
      <c r="S177" s="28"/>
      <c r="T177" s="28">
        <v>0</v>
      </c>
      <c r="U177" s="28">
        <v>78260</v>
      </c>
      <c r="V177" s="28">
        <v>343380</v>
      </c>
      <c r="W177" s="28">
        <v>70226</v>
      </c>
      <c r="X177" s="28">
        <v>2000</v>
      </c>
      <c r="Y177" s="28">
        <v>778</v>
      </c>
      <c r="Z177" s="28">
        <v>0</v>
      </c>
      <c r="AA177" s="28">
        <v>51142</v>
      </c>
      <c r="AB177" s="28">
        <v>0</v>
      </c>
      <c r="AC177" s="28">
        <v>16306</v>
      </c>
      <c r="AD177" s="28">
        <v>273154</v>
      </c>
    </row>
    <row r="178" spans="1:30" ht="13.5" customHeight="1" x14ac:dyDescent="0.55000000000000004">
      <c r="A178" s="26" t="s">
        <v>42</v>
      </c>
      <c r="B178" s="27" t="s">
        <v>386</v>
      </c>
      <c r="C178" s="26" t="s">
        <v>387</v>
      </c>
      <c r="D178" s="28">
        <v>186274</v>
      </c>
      <c r="E178" s="28">
        <v>80948</v>
      </c>
      <c r="F178" s="28">
        <v>58010</v>
      </c>
      <c r="G178" s="28">
        <v>217</v>
      </c>
      <c r="H178" s="28">
        <v>0</v>
      </c>
      <c r="I178" s="28">
        <v>18160</v>
      </c>
      <c r="J178" s="28"/>
      <c r="K178" s="28">
        <v>4561</v>
      </c>
      <c r="L178" s="28">
        <v>105326</v>
      </c>
      <c r="M178" s="28">
        <v>57620</v>
      </c>
      <c r="N178" s="28">
        <v>16867</v>
      </c>
      <c r="O178" s="28">
        <v>0</v>
      </c>
      <c r="P178" s="28">
        <v>33</v>
      </c>
      <c r="Q178" s="28">
        <v>0</v>
      </c>
      <c r="R178" s="28">
        <v>16834</v>
      </c>
      <c r="S178" s="28"/>
      <c r="T178" s="28">
        <v>0</v>
      </c>
      <c r="U178" s="28">
        <v>40753</v>
      </c>
      <c r="V178" s="28">
        <v>243894</v>
      </c>
      <c r="W178" s="28">
        <v>97815</v>
      </c>
      <c r="X178" s="28">
        <v>58010</v>
      </c>
      <c r="Y178" s="28">
        <v>250</v>
      </c>
      <c r="Z178" s="28">
        <v>0</v>
      </c>
      <c r="AA178" s="28">
        <v>34994</v>
      </c>
      <c r="AB178" s="28">
        <v>0</v>
      </c>
      <c r="AC178" s="28">
        <v>4561</v>
      </c>
      <c r="AD178" s="28">
        <v>146079</v>
      </c>
    </row>
    <row r="179" spans="1:30" ht="13.5" customHeight="1" x14ac:dyDescent="0.55000000000000004">
      <c r="A179" s="26" t="s">
        <v>42</v>
      </c>
      <c r="B179" s="27" t="s">
        <v>388</v>
      </c>
      <c r="C179" s="26" t="s">
        <v>389</v>
      </c>
      <c r="D179" s="28">
        <v>304268</v>
      </c>
      <c r="E179" s="28">
        <v>19721</v>
      </c>
      <c r="F179" s="28">
        <v>0</v>
      </c>
      <c r="G179" s="28">
        <v>0</v>
      </c>
      <c r="H179" s="28">
        <v>0</v>
      </c>
      <c r="I179" s="28">
        <v>14929</v>
      </c>
      <c r="J179" s="28"/>
      <c r="K179" s="28">
        <v>4792</v>
      </c>
      <c r="L179" s="28">
        <v>284547</v>
      </c>
      <c r="M179" s="28">
        <v>25928</v>
      </c>
      <c r="N179" s="28">
        <v>0</v>
      </c>
      <c r="O179" s="28">
        <v>0</v>
      </c>
      <c r="P179" s="28">
        <v>0</v>
      </c>
      <c r="Q179" s="28">
        <v>0</v>
      </c>
      <c r="R179" s="28">
        <v>0</v>
      </c>
      <c r="S179" s="28"/>
      <c r="T179" s="28">
        <v>0</v>
      </c>
      <c r="U179" s="28">
        <v>25928</v>
      </c>
      <c r="V179" s="28">
        <v>330196</v>
      </c>
      <c r="W179" s="28">
        <v>19721</v>
      </c>
      <c r="X179" s="28">
        <v>0</v>
      </c>
      <c r="Y179" s="28">
        <v>0</v>
      </c>
      <c r="Z179" s="28">
        <v>0</v>
      </c>
      <c r="AA179" s="28">
        <v>14929</v>
      </c>
      <c r="AB179" s="28">
        <v>0</v>
      </c>
      <c r="AC179" s="28">
        <v>4792</v>
      </c>
      <c r="AD179" s="28">
        <v>310475</v>
      </c>
    </row>
    <row r="180" spans="1:30" ht="13.5" customHeight="1" x14ac:dyDescent="0.55000000000000004">
      <c r="A180" s="26" t="s">
        <v>42</v>
      </c>
      <c r="B180" s="27" t="s">
        <v>390</v>
      </c>
      <c r="C180" s="26" t="s">
        <v>391</v>
      </c>
      <c r="D180" s="28">
        <v>242440</v>
      </c>
      <c r="E180" s="28">
        <v>60136</v>
      </c>
      <c r="F180" s="28">
        <v>0</v>
      </c>
      <c r="G180" s="28">
        <v>0</v>
      </c>
      <c r="H180" s="28">
        <v>15200</v>
      </c>
      <c r="I180" s="28">
        <v>32312</v>
      </c>
      <c r="J180" s="28"/>
      <c r="K180" s="28">
        <v>12624</v>
      </c>
      <c r="L180" s="28">
        <v>182304</v>
      </c>
      <c r="M180" s="28">
        <v>39669</v>
      </c>
      <c r="N180" s="28">
        <v>0</v>
      </c>
      <c r="O180" s="28">
        <v>0</v>
      </c>
      <c r="P180" s="28">
        <v>0</v>
      </c>
      <c r="Q180" s="28">
        <v>0</v>
      </c>
      <c r="R180" s="28">
        <v>0</v>
      </c>
      <c r="S180" s="28"/>
      <c r="T180" s="28">
        <v>0</v>
      </c>
      <c r="U180" s="28">
        <v>39669</v>
      </c>
      <c r="V180" s="28">
        <v>282109</v>
      </c>
      <c r="W180" s="28">
        <v>60136</v>
      </c>
      <c r="X180" s="28">
        <v>0</v>
      </c>
      <c r="Y180" s="28">
        <v>0</v>
      </c>
      <c r="Z180" s="28">
        <v>15200</v>
      </c>
      <c r="AA180" s="28">
        <v>32312</v>
      </c>
      <c r="AB180" s="28">
        <v>0</v>
      </c>
      <c r="AC180" s="28">
        <v>12624</v>
      </c>
      <c r="AD180" s="28">
        <v>221973</v>
      </c>
    </row>
    <row r="181" spans="1:30" ht="13.5" customHeight="1" x14ac:dyDescent="0.55000000000000004">
      <c r="A181" s="26" t="s">
        <v>42</v>
      </c>
      <c r="B181" s="27" t="s">
        <v>392</v>
      </c>
      <c r="C181" s="26" t="s">
        <v>393</v>
      </c>
      <c r="D181" s="28">
        <v>54579</v>
      </c>
      <c r="E181" s="28">
        <v>7702</v>
      </c>
      <c r="F181" s="28">
        <v>0</v>
      </c>
      <c r="G181" s="28">
        <v>0</v>
      </c>
      <c r="H181" s="28">
        <v>0</v>
      </c>
      <c r="I181" s="28">
        <v>5845</v>
      </c>
      <c r="J181" s="28"/>
      <c r="K181" s="28">
        <v>1857</v>
      </c>
      <c r="L181" s="28">
        <v>46877</v>
      </c>
      <c r="M181" s="28">
        <v>9554</v>
      </c>
      <c r="N181" s="28">
        <v>1186</v>
      </c>
      <c r="O181" s="28">
        <v>0</v>
      </c>
      <c r="P181" s="28">
        <v>0</v>
      </c>
      <c r="Q181" s="28">
        <v>0</v>
      </c>
      <c r="R181" s="28">
        <v>1186</v>
      </c>
      <c r="S181" s="28"/>
      <c r="T181" s="28">
        <v>0</v>
      </c>
      <c r="U181" s="28">
        <v>8368</v>
      </c>
      <c r="V181" s="28">
        <v>64133</v>
      </c>
      <c r="W181" s="28">
        <v>8888</v>
      </c>
      <c r="X181" s="28">
        <v>0</v>
      </c>
      <c r="Y181" s="28">
        <v>0</v>
      </c>
      <c r="Z181" s="28">
        <v>0</v>
      </c>
      <c r="AA181" s="28">
        <v>7031</v>
      </c>
      <c r="AB181" s="28">
        <v>0</v>
      </c>
      <c r="AC181" s="28">
        <v>1857</v>
      </c>
      <c r="AD181" s="28">
        <v>55245</v>
      </c>
    </row>
    <row r="182" spans="1:30" ht="13.5" customHeight="1" x14ac:dyDescent="0.55000000000000004">
      <c r="A182" s="26" t="s">
        <v>42</v>
      </c>
      <c r="B182" s="27" t="s">
        <v>394</v>
      </c>
      <c r="C182" s="26" t="s">
        <v>395</v>
      </c>
      <c r="D182" s="28">
        <v>191919</v>
      </c>
      <c r="E182" s="28">
        <v>30431</v>
      </c>
      <c r="F182" s="28">
        <v>0</v>
      </c>
      <c r="G182" s="28">
        <v>0</v>
      </c>
      <c r="H182" s="28">
        <v>0</v>
      </c>
      <c r="I182" s="28">
        <v>26149</v>
      </c>
      <c r="J182" s="28"/>
      <c r="K182" s="28">
        <v>4282</v>
      </c>
      <c r="L182" s="28">
        <v>161488</v>
      </c>
      <c r="M182" s="28">
        <v>0</v>
      </c>
      <c r="N182" s="28">
        <v>0</v>
      </c>
      <c r="O182" s="28">
        <v>0</v>
      </c>
      <c r="P182" s="28">
        <v>0</v>
      </c>
      <c r="Q182" s="28">
        <v>0</v>
      </c>
      <c r="R182" s="28">
        <v>0</v>
      </c>
      <c r="S182" s="28"/>
      <c r="T182" s="28">
        <v>0</v>
      </c>
      <c r="U182" s="28">
        <v>0</v>
      </c>
      <c r="V182" s="28">
        <v>191919</v>
      </c>
      <c r="W182" s="28">
        <v>30431</v>
      </c>
      <c r="X182" s="28">
        <v>0</v>
      </c>
      <c r="Y182" s="28">
        <v>0</v>
      </c>
      <c r="Z182" s="28">
        <v>0</v>
      </c>
      <c r="AA182" s="28">
        <v>26149</v>
      </c>
      <c r="AB182" s="28">
        <v>0</v>
      </c>
      <c r="AC182" s="28">
        <v>4282</v>
      </c>
      <c r="AD182" s="28">
        <v>161488</v>
      </c>
    </row>
    <row r="183" spans="1:30" ht="13.5" customHeight="1" x14ac:dyDescent="0.55000000000000004">
      <c r="A183" s="26" t="s">
        <v>42</v>
      </c>
      <c r="B183" s="27" t="s">
        <v>396</v>
      </c>
      <c r="C183" s="26" t="s">
        <v>397</v>
      </c>
      <c r="D183" s="28">
        <v>464372</v>
      </c>
      <c r="E183" s="28">
        <v>40541</v>
      </c>
      <c r="F183" s="28">
        <v>0</v>
      </c>
      <c r="G183" s="28">
        <v>0</v>
      </c>
      <c r="H183" s="28">
        <v>0</v>
      </c>
      <c r="I183" s="28">
        <v>27843</v>
      </c>
      <c r="J183" s="28"/>
      <c r="K183" s="28">
        <v>12698</v>
      </c>
      <c r="L183" s="28">
        <v>423831</v>
      </c>
      <c r="M183" s="28">
        <v>130035</v>
      </c>
      <c r="N183" s="28">
        <v>25311</v>
      </c>
      <c r="O183" s="28">
        <v>0</v>
      </c>
      <c r="P183" s="28">
        <v>0</v>
      </c>
      <c r="Q183" s="28">
        <v>0</v>
      </c>
      <c r="R183" s="28">
        <v>25311</v>
      </c>
      <c r="S183" s="28"/>
      <c r="T183" s="28">
        <v>0</v>
      </c>
      <c r="U183" s="28">
        <v>104724</v>
      </c>
      <c r="V183" s="28">
        <v>594407</v>
      </c>
      <c r="W183" s="28">
        <v>65852</v>
      </c>
      <c r="X183" s="28">
        <v>0</v>
      </c>
      <c r="Y183" s="28">
        <v>0</v>
      </c>
      <c r="Z183" s="28">
        <v>0</v>
      </c>
      <c r="AA183" s="28">
        <v>53154</v>
      </c>
      <c r="AB183" s="28">
        <v>0</v>
      </c>
      <c r="AC183" s="28">
        <v>12698</v>
      </c>
      <c r="AD183" s="28">
        <v>528555</v>
      </c>
    </row>
    <row r="184" spans="1:30" ht="13.5" customHeight="1" x14ac:dyDescent="0.55000000000000004">
      <c r="A184" s="26" t="s">
        <v>42</v>
      </c>
      <c r="B184" s="27" t="s">
        <v>398</v>
      </c>
      <c r="C184" s="26" t="s">
        <v>399</v>
      </c>
      <c r="D184" s="28">
        <v>771704</v>
      </c>
      <c r="E184" s="28">
        <v>130303</v>
      </c>
      <c r="F184" s="28">
        <v>0</v>
      </c>
      <c r="G184" s="28">
        <v>3000</v>
      </c>
      <c r="H184" s="28">
        <v>13200</v>
      </c>
      <c r="I184" s="28">
        <v>98850</v>
      </c>
      <c r="J184" s="28"/>
      <c r="K184" s="28">
        <v>15253</v>
      </c>
      <c r="L184" s="28">
        <v>641401</v>
      </c>
      <c r="M184" s="28">
        <v>43238</v>
      </c>
      <c r="N184" s="28">
        <v>0</v>
      </c>
      <c r="O184" s="28">
        <v>0</v>
      </c>
      <c r="P184" s="28">
        <v>0</v>
      </c>
      <c r="Q184" s="28">
        <v>0</v>
      </c>
      <c r="R184" s="28">
        <v>0</v>
      </c>
      <c r="S184" s="28"/>
      <c r="T184" s="28">
        <v>0</v>
      </c>
      <c r="U184" s="28">
        <v>43238</v>
      </c>
      <c r="V184" s="28">
        <v>814942</v>
      </c>
      <c r="W184" s="28">
        <v>130303</v>
      </c>
      <c r="X184" s="28">
        <v>0</v>
      </c>
      <c r="Y184" s="28">
        <v>3000</v>
      </c>
      <c r="Z184" s="28">
        <v>13200</v>
      </c>
      <c r="AA184" s="28">
        <v>98850</v>
      </c>
      <c r="AB184" s="28">
        <v>0</v>
      </c>
      <c r="AC184" s="28">
        <v>15253</v>
      </c>
      <c r="AD184" s="28">
        <v>684639</v>
      </c>
    </row>
    <row r="185" spans="1:30" ht="13.5" customHeight="1" x14ac:dyDescent="0.55000000000000004">
      <c r="A185" s="26" t="s">
        <v>42</v>
      </c>
      <c r="B185" s="27" t="s">
        <v>400</v>
      </c>
      <c r="C185" s="26" t="s">
        <v>401</v>
      </c>
      <c r="D185" s="28">
        <v>242831</v>
      </c>
      <c r="E185" s="28">
        <v>14112</v>
      </c>
      <c r="F185" s="28">
        <v>0</v>
      </c>
      <c r="G185" s="28">
        <v>0</v>
      </c>
      <c r="H185" s="28">
        <v>0</v>
      </c>
      <c r="I185" s="28">
        <v>10612</v>
      </c>
      <c r="J185" s="28"/>
      <c r="K185" s="28">
        <v>3500</v>
      </c>
      <c r="L185" s="28">
        <v>228719</v>
      </c>
      <c r="M185" s="28">
        <v>21289</v>
      </c>
      <c r="N185" s="28">
        <v>0</v>
      </c>
      <c r="O185" s="28">
        <v>0</v>
      </c>
      <c r="P185" s="28">
        <v>0</v>
      </c>
      <c r="Q185" s="28">
        <v>0</v>
      </c>
      <c r="R185" s="28">
        <v>0</v>
      </c>
      <c r="S185" s="28"/>
      <c r="T185" s="28">
        <v>0</v>
      </c>
      <c r="U185" s="28">
        <v>21289</v>
      </c>
      <c r="V185" s="28">
        <v>264120</v>
      </c>
      <c r="W185" s="28">
        <v>14112</v>
      </c>
      <c r="X185" s="28">
        <v>0</v>
      </c>
      <c r="Y185" s="28">
        <v>0</v>
      </c>
      <c r="Z185" s="28">
        <v>0</v>
      </c>
      <c r="AA185" s="28">
        <v>10612</v>
      </c>
      <c r="AB185" s="28">
        <v>0</v>
      </c>
      <c r="AC185" s="28">
        <v>3500</v>
      </c>
      <c r="AD185" s="28">
        <v>250008</v>
      </c>
    </row>
    <row r="186" spans="1:30" ht="13.5" customHeight="1" x14ac:dyDescent="0.55000000000000004">
      <c r="A186" s="26" t="s">
        <v>42</v>
      </c>
      <c r="B186" s="27" t="s">
        <v>402</v>
      </c>
      <c r="C186" s="26" t="s">
        <v>403</v>
      </c>
      <c r="D186" s="28">
        <v>211727</v>
      </c>
      <c r="E186" s="28">
        <v>24258</v>
      </c>
      <c r="F186" s="28">
        <v>0</v>
      </c>
      <c r="G186" s="28">
        <v>0</v>
      </c>
      <c r="H186" s="28">
        <v>0</v>
      </c>
      <c r="I186" s="28">
        <v>24256</v>
      </c>
      <c r="J186" s="28"/>
      <c r="K186" s="28">
        <v>2</v>
      </c>
      <c r="L186" s="28">
        <v>187469</v>
      </c>
      <c r="M186" s="28">
        <v>48336</v>
      </c>
      <c r="N186" s="28">
        <v>0</v>
      </c>
      <c r="O186" s="28">
        <v>0</v>
      </c>
      <c r="P186" s="28">
        <v>0</v>
      </c>
      <c r="Q186" s="28">
        <v>0</v>
      </c>
      <c r="R186" s="28">
        <v>0</v>
      </c>
      <c r="S186" s="28"/>
      <c r="T186" s="28">
        <v>0</v>
      </c>
      <c r="U186" s="28">
        <v>48336</v>
      </c>
      <c r="V186" s="28">
        <v>260063</v>
      </c>
      <c r="W186" s="28">
        <v>24258</v>
      </c>
      <c r="X186" s="28">
        <v>0</v>
      </c>
      <c r="Y186" s="28">
        <v>0</v>
      </c>
      <c r="Z186" s="28">
        <v>0</v>
      </c>
      <c r="AA186" s="28">
        <v>24256</v>
      </c>
      <c r="AB186" s="28">
        <v>0</v>
      </c>
      <c r="AC186" s="28">
        <v>2</v>
      </c>
      <c r="AD186" s="28">
        <v>235805</v>
      </c>
    </row>
    <row r="187" spans="1:30" ht="13.5" customHeight="1" x14ac:dyDescent="0.55000000000000004">
      <c r="A187" s="26" t="s">
        <v>42</v>
      </c>
      <c r="B187" s="27" t="s">
        <v>406</v>
      </c>
      <c r="C187" s="26" t="s">
        <v>407</v>
      </c>
      <c r="D187" s="28">
        <v>0</v>
      </c>
      <c r="E187" s="28">
        <v>0</v>
      </c>
      <c r="F187" s="28">
        <v>0</v>
      </c>
      <c r="G187" s="28">
        <v>0</v>
      </c>
      <c r="H187" s="28">
        <v>0</v>
      </c>
      <c r="I187" s="28">
        <v>0</v>
      </c>
      <c r="J187" s="28">
        <v>0</v>
      </c>
      <c r="K187" s="28">
        <v>0</v>
      </c>
      <c r="L187" s="28">
        <v>0</v>
      </c>
      <c r="M187" s="28">
        <v>10489</v>
      </c>
      <c r="N187" s="28">
        <v>10489</v>
      </c>
      <c r="O187" s="28">
        <v>0</v>
      </c>
      <c r="P187" s="28">
        <v>0</v>
      </c>
      <c r="Q187" s="28">
        <v>0</v>
      </c>
      <c r="R187" s="28">
        <v>10476</v>
      </c>
      <c r="S187" s="28">
        <v>124425</v>
      </c>
      <c r="T187" s="28">
        <v>13</v>
      </c>
      <c r="U187" s="28">
        <v>0</v>
      </c>
      <c r="V187" s="28">
        <v>10489</v>
      </c>
      <c r="W187" s="28">
        <v>10489</v>
      </c>
      <c r="X187" s="28">
        <v>0</v>
      </c>
      <c r="Y187" s="28">
        <v>0</v>
      </c>
      <c r="Z187" s="28">
        <v>0</v>
      </c>
      <c r="AA187" s="28">
        <v>10476</v>
      </c>
      <c r="AB187" s="28">
        <v>124425</v>
      </c>
      <c r="AC187" s="28">
        <v>13</v>
      </c>
      <c r="AD187" s="28">
        <v>0</v>
      </c>
    </row>
    <row r="188" spans="1:30" ht="13.5" customHeight="1" x14ac:dyDescent="0.55000000000000004">
      <c r="A188" s="26" t="s">
        <v>42</v>
      </c>
      <c r="B188" s="27" t="s">
        <v>408</v>
      </c>
      <c r="C188" s="26" t="s">
        <v>409</v>
      </c>
      <c r="D188" s="28">
        <v>122205</v>
      </c>
      <c r="E188" s="28">
        <v>79</v>
      </c>
      <c r="F188" s="28">
        <v>0</v>
      </c>
      <c r="G188" s="28">
        <v>0</v>
      </c>
      <c r="H188" s="28">
        <v>0</v>
      </c>
      <c r="I188" s="28">
        <v>79</v>
      </c>
      <c r="J188" s="28">
        <v>979613</v>
      </c>
      <c r="K188" s="28">
        <v>0</v>
      </c>
      <c r="L188" s="28">
        <v>122126</v>
      </c>
      <c r="M188" s="28">
        <v>0</v>
      </c>
      <c r="N188" s="28">
        <v>0</v>
      </c>
      <c r="O188" s="28">
        <v>0</v>
      </c>
      <c r="P188" s="28">
        <v>0</v>
      </c>
      <c r="Q188" s="28">
        <v>0</v>
      </c>
      <c r="R188" s="28">
        <v>0</v>
      </c>
      <c r="S188" s="28">
        <v>0</v>
      </c>
      <c r="T188" s="28">
        <v>0</v>
      </c>
      <c r="U188" s="28">
        <v>0</v>
      </c>
      <c r="V188" s="28">
        <v>122205</v>
      </c>
      <c r="W188" s="28">
        <v>79</v>
      </c>
      <c r="X188" s="28">
        <v>0</v>
      </c>
      <c r="Y188" s="28">
        <v>0</v>
      </c>
      <c r="Z188" s="28">
        <v>0</v>
      </c>
      <c r="AA188" s="28">
        <v>79</v>
      </c>
      <c r="AB188" s="28">
        <v>979613</v>
      </c>
      <c r="AC188" s="28">
        <v>0</v>
      </c>
      <c r="AD188" s="28">
        <v>122126</v>
      </c>
    </row>
    <row r="189" spans="1:30" ht="13.5" customHeight="1" x14ac:dyDescent="0.55000000000000004">
      <c r="A189" s="26" t="s">
        <v>42</v>
      </c>
      <c r="B189" s="27" t="s">
        <v>410</v>
      </c>
      <c r="C189" s="26" t="s">
        <v>411</v>
      </c>
      <c r="D189" s="28">
        <v>111148</v>
      </c>
      <c r="E189" s="28">
        <v>60496</v>
      </c>
      <c r="F189" s="28">
        <v>15533</v>
      </c>
      <c r="G189" s="28">
        <v>6</v>
      </c>
      <c r="H189" s="28">
        <v>0</v>
      </c>
      <c r="I189" s="28">
        <v>37002</v>
      </c>
      <c r="J189" s="28">
        <v>494040</v>
      </c>
      <c r="K189" s="28">
        <v>7955</v>
      </c>
      <c r="L189" s="28">
        <v>50652</v>
      </c>
      <c r="M189" s="28">
        <v>35432</v>
      </c>
      <c r="N189" s="28">
        <v>10516</v>
      </c>
      <c r="O189" s="28">
        <v>0</v>
      </c>
      <c r="P189" s="28">
        <v>0</v>
      </c>
      <c r="Q189" s="28">
        <v>0</v>
      </c>
      <c r="R189" s="28">
        <v>10516</v>
      </c>
      <c r="S189" s="28">
        <v>89821</v>
      </c>
      <c r="T189" s="28">
        <v>0</v>
      </c>
      <c r="U189" s="28">
        <v>24916</v>
      </c>
      <c r="V189" s="28">
        <v>146580</v>
      </c>
      <c r="W189" s="28">
        <v>71012</v>
      </c>
      <c r="X189" s="28">
        <v>15533</v>
      </c>
      <c r="Y189" s="28">
        <v>6</v>
      </c>
      <c r="Z189" s="28">
        <v>0</v>
      </c>
      <c r="AA189" s="28">
        <v>47518</v>
      </c>
      <c r="AB189" s="28">
        <v>583861</v>
      </c>
      <c r="AC189" s="28">
        <v>7955</v>
      </c>
      <c r="AD189" s="28">
        <v>75568</v>
      </c>
    </row>
    <row r="190" spans="1:30" ht="13.5" customHeight="1" x14ac:dyDescent="0.55000000000000004">
      <c r="A190" s="26" t="s">
        <v>42</v>
      </c>
      <c r="B190" s="27" t="s">
        <v>412</v>
      </c>
      <c r="C190" s="26" t="s">
        <v>413</v>
      </c>
      <c r="D190" s="28">
        <v>0</v>
      </c>
      <c r="E190" s="28">
        <v>0</v>
      </c>
      <c r="F190" s="28">
        <v>0</v>
      </c>
      <c r="G190" s="28">
        <v>0</v>
      </c>
      <c r="H190" s="28">
        <v>0</v>
      </c>
      <c r="I190" s="28">
        <v>0</v>
      </c>
      <c r="J190" s="28">
        <v>0</v>
      </c>
      <c r="K190" s="28">
        <v>0</v>
      </c>
      <c r="L190" s="28">
        <v>0</v>
      </c>
      <c r="M190" s="28">
        <v>13640</v>
      </c>
      <c r="N190" s="28">
        <v>13640</v>
      </c>
      <c r="O190" s="28">
        <v>0</v>
      </c>
      <c r="P190" s="28">
        <v>0</v>
      </c>
      <c r="Q190" s="28">
        <v>0</v>
      </c>
      <c r="R190" s="28">
        <v>10231</v>
      </c>
      <c r="S190" s="28">
        <v>274640</v>
      </c>
      <c r="T190" s="28">
        <v>3409</v>
      </c>
      <c r="U190" s="28">
        <v>0</v>
      </c>
      <c r="V190" s="28">
        <v>13640</v>
      </c>
      <c r="W190" s="28">
        <v>13640</v>
      </c>
      <c r="X190" s="28">
        <v>0</v>
      </c>
      <c r="Y190" s="28">
        <v>0</v>
      </c>
      <c r="Z190" s="28">
        <v>0</v>
      </c>
      <c r="AA190" s="28">
        <v>10231</v>
      </c>
      <c r="AB190" s="28">
        <v>274640</v>
      </c>
      <c r="AC190" s="28">
        <v>3409</v>
      </c>
      <c r="AD190" s="28">
        <v>0</v>
      </c>
    </row>
    <row r="191" spans="1:30" ht="13.5" customHeight="1" x14ac:dyDescent="0.55000000000000004">
      <c r="A191" s="26" t="s">
        <v>42</v>
      </c>
      <c r="B191" s="27" t="s">
        <v>414</v>
      </c>
      <c r="C191" s="26" t="s">
        <v>415</v>
      </c>
      <c r="D191" s="28">
        <v>0</v>
      </c>
      <c r="E191" s="28">
        <v>0</v>
      </c>
      <c r="F191" s="28">
        <v>0</v>
      </c>
      <c r="G191" s="28">
        <v>0</v>
      </c>
      <c r="H191" s="28">
        <v>0</v>
      </c>
      <c r="I191" s="28">
        <v>0</v>
      </c>
      <c r="J191" s="28">
        <v>0</v>
      </c>
      <c r="K191" s="28">
        <v>0</v>
      </c>
      <c r="L191" s="28">
        <v>0</v>
      </c>
      <c r="M191" s="28">
        <v>35847</v>
      </c>
      <c r="N191" s="28">
        <v>31232</v>
      </c>
      <c r="O191" s="28">
        <v>0</v>
      </c>
      <c r="P191" s="28">
        <v>0</v>
      </c>
      <c r="Q191" s="28">
        <v>0</v>
      </c>
      <c r="R191" s="28">
        <v>31232</v>
      </c>
      <c r="S191" s="28">
        <v>71605</v>
      </c>
      <c r="T191" s="28">
        <v>0</v>
      </c>
      <c r="U191" s="28">
        <v>4615</v>
      </c>
      <c r="V191" s="28">
        <v>35847</v>
      </c>
      <c r="W191" s="28">
        <v>31232</v>
      </c>
      <c r="X191" s="28">
        <v>0</v>
      </c>
      <c r="Y191" s="28">
        <v>0</v>
      </c>
      <c r="Z191" s="28">
        <v>0</v>
      </c>
      <c r="AA191" s="28">
        <v>31232</v>
      </c>
      <c r="AB191" s="28">
        <v>71605</v>
      </c>
      <c r="AC191" s="28">
        <v>0</v>
      </c>
      <c r="AD191" s="28">
        <v>4615</v>
      </c>
    </row>
    <row r="192" spans="1:30" ht="13.5" customHeight="1" x14ac:dyDescent="0.55000000000000004">
      <c r="A192" s="26" t="s">
        <v>42</v>
      </c>
      <c r="B192" s="27" t="s">
        <v>416</v>
      </c>
      <c r="C192" s="26" t="s">
        <v>417</v>
      </c>
      <c r="D192" s="28">
        <v>0</v>
      </c>
      <c r="E192" s="28">
        <v>0</v>
      </c>
      <c r="F192" s="28">
        <v>0</v>
      </c>
      <c r="G192" s="28">
        <v>0</v>
      </c>
      <c r="H192" s="28">
        <v>0</v>
      </c>
      <c r="I192" s="28">
        <v>0</v>
      </c>
      <c r="J192" s="28">
        <v>0</v>
      </c>
      <c r="K192" s="28">
        <v>0</v>
      </c>
      <c r="L192" s="28">
        <v>0</v>
      </c>
      <c r="M192" s="28">
        <v>78548</v>
      </c>
      <c r="N192" s="28">
        <v>77092</v>
      </c>
      <c r="O192" s="28">
        <v>0</v>
      </c>
      <c r="P192" s="28">
        <v>0</v>
      </c>
      <c r="Q192" s="28">
        <v>0</v>
      </c>
      <c r="R192" s="28">
        <v>52092</v>
      </c>
      <c r="S192" s="28">
        <v>112465</v>
      </c>
      <c r="T192" s="28">
        <v>25000</v>
      </c>
      <c r="U192" s="28">
        <v>1456</v>
      </c>
      <c r="V192" s="28">
        <v>78548</v>
      </c>
      <c r="W192" s="28">
        <v>77092</v>
      </c>
      <c r="X192" s="28">
        <v>0</v>
      </c>
      <c r="Y192" s="28">
        <v>0</v>
      </c>
      <c r="Z192" s="28">
        <v>0</v>
      </c>
      <c r="AA192" s="28">
        <v>52092</v>
      </c>
      <c r="AB192" s="28">
        <v>112465</v>
      </c>
      <c r="AC192" s="28">
        <v>25000</v>
      </c>
      <c r="AD192" s="28">
        <v>1456</v>
      </c>
    </row>
    <row r="193" spans="1:30" ht="13.5" customHeight="1" x14ac:dyDescent="0.55000000000000004">
      <c r="A193" s="26" t="s">
        <v>42</v>
      </c>
      <c r="B193" s="27" t="s">
        <v>418</v>
      </c>
      <c r="C193" s="26" t="s">
        <v>419</v>
      </c>
      <c r="D193" s="28">
        <v>100025</v>
      </c>
      <c r="E193" s="28">
        <v>72753</v>
      </c>
      <c r="F193" s="28">
        <v>0</v>
      </c>
      <c r="G193" s="28">
        <v>0</v>
      </c>
      <c r="H193" s="28">
        <v>0</v>
      </c>
      <c r="I193" s="28">
        <v>39777</v>
      </c>
      <c r="J193" s="28">
        <v>378539</v>
      </c>
      <c r="K193" s="28">
        <v>32976</v>
      </c>
      <c r="L193" s="28">
        <v>27272</v>
      </c>
      <c r="M193" s="28">
        <v>52857</v>
      </c>
      <c r="N193" s="28">
        <v>48907</v>
      </c>
      <c r="O193" s="28">
        <v>0</v>
      </c>
      <c r="P193" s="28">
        <v>0</v>
      </c>
      <c r="Q193" s="28">
        <v>0</v>
      </c>
      <c r="R193" s="28">
        <v>48907</v>
      </c>
      <c r="S193" s="28">
        <v>111555</v>
      </c>
      <c r="T193" s="28">
        <v>0</v>
      </c>
      <c r="U193" s="28">
        <v>3950</v>
      </c>
      <c r="V193" s="28">
        <v>152882</v>
      </c>
      <c r="W193" s="28">
        <v>121660</v>
      </c>
      <c r="X193" s="28">
        <v>0</v>
      </c>
      <c r="Y193" s="28">
        <v>0</v>
      </c>
      <c r="Z193" s="28">
        <v>0</v>
      </c>
      <c r="AA193" s="28">
        <v>88684</v>
      </c>
      <c r="AB193" s="28">
        <v>490094</v>
      </c>
      <c r="AC193" s="28">
        <v>32976</v>
      </c>
      <c r="AD193" s="28">
        <v>31222</v>
      </c>
    </row>
    <row r="194" spans="1:30" ht="13.5" customHeight="1" x14ac:dyDescent="0.55000000000000004">
      <c r="A194" s="26" t="s">
        <v>42</v>
      </c>
      <c r="B194" s="27" t="s">
        <v>420</v>
      </c>
      <c r="C194" s="26" t="s">
        <v>421</v>
      </c>
      <c r="D194" s="28">
        <v>770443</v>
      </c>
      <c r="E194" s="28">
        <v>735306</v>
      </c>
      <c r="F194" s="28">
        <v>0</v>
      </c>
      <c r="G194" s="28">
        <v>0</v>
      </c>
      <c r="H194" s="28">
        <v>0</v>
      </c>
      <c r="I194" s="28">
        <v>120784</v>
      </c>
      <c r="J194" s="28">
        <v>1977650</v>
      </c>
      <c r="K194" s="28">
        <v>614522</v>
      </c>
      <c r="L194" s="28">
        <v>35137</v>
      </c>
      <c r="M194" s="28">
        <v>0</v>
      </c>
      <c r="N194" s="28">
        <v>0</v>
      </c>
      <c r="O194" s="28">
        <v>0</v>
      </c>
      <c r="P194" s="28">
        <v>0</v>
      </c>
      <c r="Q194" s="28">
        <v>0</v>
      </c>
      <c r="R194" s="28">
        <v>0</v>
      </c>
      <c r="S194" s="28">
        <v>0</v>
      </c>
      <c r="T194" s="28">
        <v>0</v>
      </c>
      <c r="U194" s="28">
        <v>0</v>
      </c>
      <c r="V194" s="28">
        <v>770443</v>
      </c>
      <c r="W194" s="28">
        <v>735306</v>
      </c>
      <c r="X194" s="28">
        <v>0</v>
      </c>
      <c r="Y194" s="28">
        <v>0</v>
      </c>
      <c r="Z194" s="28">
        <v>0</v>
      </c>
      <c r="AA194" s="28">
        <v>120784</v>
      </c>
      <c r="AB194" s="28">
        <v>1977650</v>
      </c>
      <c r="AC194" s="28">
        <v>614522</v>
      </c>
      <c r="AD194" s="28">
        <v>35137</v>
      </c>
    </row>
    <row r="195" spans="1:30" ht="13.5" customHeight="1" x14ac:dyDescent="0.55000000000000004">
      <c r="A195" s="26" t="s">
        <v>42</v>
      </c>
      <c r="B195" s="27" t="s">
        <v>422</v>
      </c>
      <c r="C195" s="26" t="s">
        <v>423</v>
      </c>
      <c r="D195" s="28">
        <v>60292</v>
      </c>
      <c r="E195" s="28">
        <v>60292</v>
      </c>
      <c r="F195" s="28">
        <v>0</v>
      </c>
      <c r="G195" s="28">
        <v>0</v>
      </c>
      <c r="H195" s="28">
        <v>0</v>
      </c>
      <c r="I195" s="28">
        <v>0</v>
      </c>
      <c r="J195" s="28">
        <v>330545</v>
      </c>
      <c r="K195" s="28">
        <v>60292</v>
      </c>
      <c r="L195" s="28">
        <v>0</v>
      </c>
      <c r="M195" s="28">
        <v>0</v>
      </c>
      <c r="N195" s="28">
        <v>0</v>
      </c>
      <c r="O195" s="28">
        <v>0</v>
      </c>
      <c r="P195" s="28">
        <v>0</v>
      </c>
      <c r="Q195" s="28">
        <v>0</v>
      </c>
      <c r="R195" s="28">
        <v>0</v>
      </c>
      <c r="S195" s="28">
        <v>0</v>
      </c>
      <c r="T195" s="28">
        <v>0</v>
      </c>
      <c r="U195" s="28">
        <v>0</v>
      </c>
      <c r="V195" s="28">
        <v>60292</v>
      </c>
      <c r="W195" s="28">
        <v>60292</v>
      </c>
      <c r="X195" s="28">
        <v>0</v>
      </c>
      <c r="Y195" s="28">
        <v>0</v>
      </c>
      <c r="Z195" s="28">
        <v>0</v>
      </c>
      <c r="AA195" s="28">
        <v>0</v>
      </c>
      <c r="AB195" s="28">
        <v>330545</v>
      </c>
      <c r="AC195" s="28">
        <v>60292</v>
      </c>
      <c r="AD195" s="28">
        <v>0</v>
      </c>
    </row>
    <row r="196" spans="1:30" ht="13.5" customHeight="1" x14ac:dyDescent="0.55000000000000004">
      <c r="A196" s="26" t="s">
        <v>42</v>
      </c>
      <c r="B196" s="27" t="s">
        <v>424</v>
      </c>
      <c r="C196" s="26" t="s">
        <v>425</v>
      </c>
      <c r="D196" s="28">
        <v>0</v>
      </c>
      <c r="E196" s="28">
        <v>0</v>
      </c>
      <c r="F196" s="28">
        <v>0</v>
      </c>
      <c r="G196" s="28">
        <v>0</v>
      </c>
      <c r="H196" s="28">
        <v>0</v>
      </c>
      <c r="I196" s="28">
        <v>0</v>
      </c>
      <c r="J196" s="28">
        <v>0</v>
      </c>
      <c r="K196" s="28">
        <v>0</v>
      </c>
      <c r="L196" s="28">
        <v>0</v>
      </c>
      <c r="M196" s="28">
        <v>737</v>
      </c>
      <c r="N196" s="28">
        <v>1</v>
      </c>
      <c r="O196" s="28">
        <v>0</v>
      </c>
      <c r="P196" s="28">
        <v>0</v>
      </c>
      <c r="Q196" s="28">
        <v>0</v>
      </c>
      <c r="R196" s="28">
        <v>0</v>
      </c>
      <c r="S196" s="28">
        <v>125700</v>
      </c>
      <c r="T196" s="28">
        <v>1</v>
      </c>
      <c r="U196" s="28">
        <v>736</v>
      </c>
      <c r="V196" s="28">
        <v>737</v>
      </c>
      <c r="W196" s="28">
        <v>1</v>
      </c>
      <c r="X196" s="28">
        <v>0</v>
      </c>
      <c r="Y196" s="28">
        <v>0</v>
      </c>
      <c r="Z196" s="28">
        <v>0</v>
      </c>
      <c r="AA196" s="28">
        <v>0</v>
      </c>
      <c r="AB196" s="28">
        <v>125700</v>
      </c>
      <c r="AC196" s="28">
        <v>1</v>
      </c>
      <c r="AD196" s="28">
        <v>736</v>
      </c>
    </row>
    <row r="197" spans="1:30" ht="13.5" customHeight="1" x14ac:dyDescent="0.55000000000000004">
      <c r="A197" s="26" t="s">
        <v>42</v>
      </c>
      <c r="B197" s="27" t="s">
        <v>426</v>
      </c>
      <c r="C197" s="26" t="s">
        <v>427</v>
      </c>
      <c r="D197" s="28">
        <v>85509</v>
      </c>
      <c r="E197" s="28">
        <v>41072</v>
      </c>
      <c r="F197" s="28">
        <v>0</v>
      </c>
      <c r="G197" s="28">
        <v>0</v>
      </c>
      <c r="H197" s="28">
        <v>0</v>
      </c>
      <c r="I197" s="28">
        <v>25069</v>
      </c>
      <c r="J197" s="28">
        <v>303220</v>
      </c>
      <c r="K197" s="28">
        <v>16003</v>
      </c>
      <c r="L197" s="28">
        <v>44437</v>
      </c>
      <c r="M197" s="28">
        <v>21229</v>
      </c>
      <c r="N197" s="28">
        <v>15386</v>
      </c>
      <c r="O197" s="28">
        <v>0</v>
      </c>
      <c r="P197" s="28">
        <v>0</v>
      </c>
      <c r="Q197" s="28">
        <v>0</v>
      </c>
      <c r="R197" s="28">
        <v>15386</v>
      </c>
      <c r="S197" s="28">
        <v>29889</v>
      </c>
      <c r="T197" s="28">
        <v>0</v>
      </c>
      <c r="U197" s="28">
        <v>5843</v>
      </c>
      <c r="V197" s="28">
        <v>106738</v>
      </c>
      <c r="W197" s="28">
        <v>56458</v>
      </c>
      <c r="X197" s="28">
        <v>0</v>
      </c>
      <c r="Y197" s="28">
        <v>0</v>
      </c>
      <c r="Z197" s="28">
        <v>0</v>
      </c>
      <c r="AA197" s="28">
        <v>40455</v>
      </c>
      <c r="AB197" s="28">
        <v>333109</v>
      </c>
      <c r="AC197" s="28">
        <v>16003</v>
      </c>
      <c r="AD197" s="28">
        <v>50280</v>
      </c>
    </row>
    <row r="198" spans="1:30" ht="13.5" customHeight="1" x14ac:dyDescent="0.55000000000000004">
      <c r="A198" s="26" t="s">
        <v>42</v>
      </c>
      <c r="B198" s="27" t="s">
        <v>428</v>
      </c>
      <c r="C198" s="26" t="s">
        <v>429</v>
      </c>
      <c r="D198" s="28">
        <v>307930</v>
      </c>
      <c r="E198" s="28">
        <v>307930</v>
      </c>
      <c r="F198" s="28">
        <v>173160</v>
      </c>
      <c r="G198" s="28">
        <v>0</v>
      </c>
      <c r="H198" s="28">
        <v>113600</v>
      </c>
      <c r="I198" s="28">
        <v>21170</v>
      </c>
      <c r="J198" s="28">
        <v>1222683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0</v>
      </c>
      <c r="Q198" s="28">
        <v>0</v>
      </c>
      <c r="R198" s="28">
        <v>0</v>
      </c>
      <c r="S198" s="28">
        <v>0</v>
      </c>
      <c r="T198" s="28">
        <v>0</v>
      </c>
      <c r="U198" s="28">
        <v>0</v>
      </c>
      <c r="V198" s="28">
        <v>307930</v>
      </c>
      <c r="W198" s="28">
        <v>307930</v>
      </c>
      <c r="X198" s="28">
        <v>173160</v>
      </c>
      <c r="Y198" s="28">
        <v>0</v>
      </c>
      <c r="Z198" s="28">
        <v>113600</v>
      </c>
      <c r="AA198" s="28">
        <v>21170</v>
      </c>
      <c r="AB198" s="28">
        <v>1222683</v>
      </c>
      <c r="AC198" s="28">
        <v>0</v>
      </c>
      <c r="AD198" s="28">
        <v>0</v>
      </c>
    </row>
    <row r="199" spans="1:30" ht="13.5" customHeight="1" x14ac:dyDescent="0.55000000000000004">
      <c r="A199" s="26" t="s">
        <v>42</v>
      </c>
      <c r="B199" s="27" t="s">
        <v>430</v>
      </c>
      <c r="C199" s="26" t="s">
        <v>431</v>
      </c>
      <c r="D199" s="28">
        <v>138462</v>
      </c>
      <c r="E199" s="28">
        <v>124744</v>
      </c>
      <c r="F199" s="28">
        <v>97891</v>
      </c>
      <c r="G199" s="28">
        <v>0</v>
      </c>
      <c r="H199" s="28">
        <v>0</v>
      </c>
      <c r="I199" s="28">
        <v>25242</v>
      </c>
      <c r="J199" s="28">
        <v>539462</v>
      </c>
      <c r="K199" s="28">
        <v>1611</v>
      </c>
      <c r="L199" s="28">
        <v>13718</v>
      </c>
      <c r="M199" s="28">
        <v>0</v>
      </c>
      <c r="N199" s="28">
        <v>0</v>
      </c>
      <c r="O199" s="28">
        <v>0</v>
      </c>
      <c r="P199" s="28">
        <v>0</v>
      </c>
      <c r="Q199" s="28">
        <v>0</v>
      </c>
      <c r="R199" s="28">
        <v>0</v>
      </c>
      <c r="S199" s="28">
        <v>0</v>
      </c>
      <c r="T199" s="28">
        <v>0</v>
      </c>
      <c r="U199" s="28">
        <v>0</v>
      </c>
      <c r="V199" s="28">
        <v>138462</v>
      </c>
      <c r="W199" s="28">
        <v>124744</v>
      </c>
      <c r="X199" s="28">
        <v>97891</v>
      </c>
      <c r="Y199" s="28">
        <v>0</v>
      </c>
      <c r="Z199" s="28">
        <v>0</v>
      </c>
      <c r="AA199" s="28">
        <v>25242</v>
      </c>
      <c r="AB199" s="28">
        <v>539462</v>
      </c>
      <c r="AC199" s="28">
        <v>1611</v>
      </c>
      <c r="AD199" s="28">
        <v>13718</v>
      </c>
    </row>
    <row r="200" spans="1:30" ht="13.5" customHeight="1" x14ac:dyDescent="0.55000000000000004">
      <c r="A200" s="26" t="s">
        <v>42</v>
      </c>
      <c r="B200" s="27" t="s">
        <v>432</v>
      </c>
      <c r="C200" s="26" t="s">
        <v>433</v>
      </c>
      <c r="D200" s="28">
        <v>0</v>
      </c>
      <c r="E200" s="28">
        <v>0</v>
      </c>
      <c r="F200" s="28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8">
        <v>0</v>
      </c>
      <c r="M200" s="28">
        <v>35320</v>
      </c>
      <c r="N200" s="28">
        <v>20452</v>
      </c>
      <c r="O200" s="28">
        <v>0</v>
      </c>
      <c r="P200" s="28">
        <v>0</v>
      </c>
      <c r="Q200" s="28">
        <v>0</v>
      </c>
      <c r="R200" s="28">
        <v>20452</v>
      </c>
      <c r="S200" s="28">
        <v>130578</v>
      </c>
      <c r="T200" s="28">
        <v>0</v>
      </c>
      <c r="U200" s="28">
        <v>14868</v>
      </c>
      <c r="V200" s="28">
        <v>35320</v>
      </c>
      <c r="W200" s="28">
        <v>20452</v>
      </c>
      <c r="X200" s="28">
        <v>0</v>
      </c>
      <c r="Y200" s="28">
        <v>0</v>
      </c>
      <c r="Z200" s="28">
        <v>0</v>
      </c>
      <c r="AA200" s="28">
        <v>20452</v>
      </c>
      <c r="AB200" s="28">
        <v>130578</v>
      </c>
      <c r="AC200" s="28">
        <v>0</v>
      </c>
      <c r="AD200" s="28">
        <v>14868</v>
      </c>
    </row>
    <row r="201" spans="1:30" ht="13.5" customHeight="1" x14ac:dyDescent="0.55000000000000004">
      <c r="A201" s="26" t="s">
        <v>42</v>
      </c>
      <c r="B201" s="27" t="s">
        <v>434</v>
      </c>
      <c r="C201" s="26" t="s">
        <v>435</v>
      </c>
      <c r="D201" s="28">
        <v>0</v>
      </c>
      <c r="E201" s="28">
        <v>0</v>
      </c>
      <c r="F201" s="28">
        <v>0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8">
        <v>0</v>
      </c>
      <c r="M201" s="28">
        <v>37391</v>
      </c>
      <c r="N201" s="28">
        <v>12323</v>
      </c>
      <c r="O201" s="28">
        <v>0</v>
      </c>
      <c r="P201" s="28">
        <v>0</v>
      </c>
      <c r="Q201" s="28">
        <v>0</v>
      </c>
      <c r="R201" s="28">
        <v>11930</v>
      </c>
      <c r="S201" s="28">
        <v>147947</v>
      </c>
      <c r="T201" s="28">
        <v>393</v>
      </c>
      <c r="U201" s="28">
        <v>25068</v>
      </c>
      <c r="V201" s="28">
        <v>37391</v>
      </c>
      <c r="W201" s="28">
        <v>12323</v>
      </c>
      <c r="X201" s="28">
        <v>0</v>
      </c>
      <c r="Y201" s="28">
        <v>0</v>
      </c>
      <c r="Z201" s="28">
        <v>0</v>
      </c>
      <c r="AA201" s="28">
        <v>11930</v>
      </c>
      <c r="AB201" s="28">
        <v>147947</v>
      </c>
      <c r="AC201" s="28">
        <v>393</v>
      </c>
      <c r="AD201" s="28">
        <v>25068</v>
      </c>
    </row>
    <row r="202" spans="1:30" ht="13.5" customHeight="1" x14ac:dyDescent="0.55000000000000004">
      <c r="A202" s="26" t="s">
        <v>42</v>
      </c>
      <c r="B202" s="27" t="s">
        <v>436</v>
      </c>
      <c r="C202" s="26" t="s">
        <v>437</v>
      </c>
      <c r="D202" s="28">
        <v>55145</v>
      </c>
      <c r="E202" s="28">
        <v>55145</v>
      </c>
      <c r="F202" s="28">
        <v>0</v>
      </c>
      <c r="G202" s="28">
        <v>0</v>
      </c>
      <c r="H202" s="28">
        <v>0</v>
      </c>
      <c r="I202" s="28">
        <v>43563</v>
      </c>
      <c r="J202" s="28">
        <v>233157</v>
      </c>
      <c r="K202" s="28">
        <v>11582</v>
      </c>
      <c r="L202" s="28">
        <v>0</v>
      </c>
      <c r="M202" s="28">
        <v>0</v>
      </c>
      <c r="N202" s="28">
        <v>0</v>
      </c>
      <c r="O202" s="28">
        <v>0</v>
      </c>
      <c r="P202" s="28">
        <v>0</v>
      </c>
      <c r="Q202" s="28">
        <v>0</v>
      </c>
      <c r="R202" s="28">
        <v>0</v>
      </c>
      <c r="S202" s="28">
        <v>0</v>
      </c>
      <c r="T202" s="28">
        <v>0</v>
      </c>
      <c r="U202" s="28">
        <v>0</v>
      </c>
      <c r="V202" s="28">
        <v>55145</v>
      </c>
      <c r="W202" s="28">
        <v>55145</v>
      </c>
      <c r="X202" s="28">
        <v>0</v>
      </c>
      <c r="Y202" s="28">
        <v>0</v>
      </c>
      <c r="Z202" s="28">
        <v>0</v>
      </c>
      <c r="AA202" s="28">
        <v>43563</v>
      </c>
      <c r="AB202" s="28">
        <v>233157</v>
      </c>
      <c r="AC202" s="28">
        <v>11582</v>
      </c>
      <c r="AD202" s="28">
        <v>0</v>
      </c>
    </row>
    <row r="203" spans="1:30" ht="13.5" customHeight="1" x14ac:dyDescent="0.55000000000000004">
      <c r="A203" s="26" t="s">
        <v>42</v>
      </c>
      <c r="B203" s="27" t="s">
        <v>438</v>
      </c>
      <c r="C203" s="26" t="s">
        <v>439</v>
      </c>
      <c r="D203" s="28">
        <v>0</v>
      </c>
      <c r="E203" s="28">
        <v>0</v>
      </c>
      <c r="F203" s="28">
        <v>0</v>
      </c>
      <c r="G203" s="28">
        <v>0</v>
      </c>
      <c r="H203" s="28">
        <v>0</v>
      </c>
      <c r="I203" s="28">
        <v>0</v>
      </c>
      <c r="J203" s="28">
        <v>0</v>
      </c>
      <c r="K203" s="28">
        <v>0</v>
      </c>
      <c r="L203" s="28">
        <v>0</v>
      </c>
      <c r="M203" s="28">
        <v>12916</v>
      </c>
      <c r="N203" s="28">
        <v>17309</v>
      </c>
      <c r="O203" s="28">
        <v>0</v>
      </c>
      <c r="P203" s="28">
        <v>0</v>
      </c>
      <c r="Q203" s="28">
        <v>0</v>
      </c>
      <c r="R203" s="28">
        <v>12316</v>
      </c>
      <c r="S203" s="28">
        <v>95885</v>
      </c>
      <c r="T203" s="28">
        <v>4993</v>
      </c>
      <c r="U203" s="28">
        <v>-4393</v>
      </c>
      <c r="V203" s="28">
        <v>12916</v>
      </c>
      <c r="W203" s="28">
        <v>17309</v>
      </c>
      <c r="X203" s="28">
        <v>0</v>
      </c>
      <c r="Y203" s="28">
        <v>0</v>
      </c>
      <c r="Z203" s="28">
        <v>0</v>
      </c>
      <c r="AA203" s="28">
        <v>12316</v>
      </c>
      <c r="AB203" s="28">
        <v>95885</v>
      </c>
      <c r="AC203" s="28">
        <v>4993</v>
      </c>
      <c r="AD203" s="28">
        <v>-4393</v>
      </c>
    </row>
    <row r="204" spans="1:30" ht="13.5" customHeight="1" x14ac:dyDescent="0.55000000000000004">
      <c r="A204" s="26" t="s">
        <v>42</v>
      </c>
      <c r="B204" s="27" t="s">
        <v>440</v>
      </c>
      <c r="C204" s="26" t="s">
        <v>441</v>
      </c>
      <c r="D204" s="28">
        <v>111359</v>
      </c>
      <c r="E204" s="28">
        <v>79076</v>
      </c>
      <c r="F204" s="28">
        <v>0</v>
      </c>
      <c r="G204" s="28">
        <v>0</v>
      </c>
      <c r="H204" s="28">
        <v>0</v>
      </c>
      <c r="I204" s="28">
        <v>56630</v>
      </c>
      <c r="J204" s="28">
        <v>274932</v>
      </c>
      <c r="K204" s="28">
        <v>22446</v>
      </c>
      <c r="L204" s="28">
        <v>32283</v>
      </c>
      <c r="M204" s="28">
        <v>56256</v>
      </c>
      <c r="N204" s="28">
        <v>46867</v>
      </c>
      <c r="O204" s="28">
        <v>0</v>
      </c>
      <c r="P204" s="28">
        <v>0</v>
      </c>
      <c r="Q204" s="28">
        <v>0</v>
      </c>
      <c r="R204" s="28">
        <v>46867</v>
      </c>
      <c r="S204" s="28">
        <v>161469</v>
      </c>
      <c r="T204" s="28">
        <v>0</v>
      </c>
      <c r="U204" s="28">
        <v>9389</v>
      </c>
      <c r="V204" s="28">
        <v>167615</v>
      </c>
      <c r="W204" s="28">
        <v>125943</v>
      </c>
      <c r="X204" s="28">
        <v>0</v>
      </c>
      <c r="Y204" s="28">
        <v>0</v>
      </c>
      <c r="Z204" s="28">
        <v>0</v>
      </c>
      <c r="AA204" s="28">
        <v>103497</v>
      </c>
      <c r="AB204" s="28">
        <v>436401</v>
      </c>
      <c r="AC204" s="28">
        <v>22446</v>
      </c>
      <c r="AD204" s="28">
        <v>41672</v>
      </c>
    </row>
    <row r="205" spans="1:30" ht="13.5" customHeight="1" x14ac:dyDescent="0.55000000000000004">
      <c r="A205" s="26" t="s">
        <v>42</v>
      </c>
      <c r="B205" s="27" t="s">
        <v>442</v>
      </c>
      <c r="C205" s="26" t="s">
        <v>443</v>
      </c>
      <c r="D205" s="28">
        <v>36631</v>
      </c>
      <c r="E205" s="28">
        <v>9068</v>
      </c>
      <c r="F205" s="28">
        <v>0</v>
      </c>
      <c r="G205" s="28">
        <v>0</v>
      </c>
      <c r="H205" s="28">
        <v>0</v>
      </c>
      <c r="I205" s="28">
        <v>9068</v>
      </c>
      <c r="J205" s="28">
        <v>271458</v>
      </c>
      <c r="K205" s="28">
        <v>0</v>
      </c>
      <c r="L205" s="28">
        <v>27563</v>
      </c>
      <c r="M205" s="28">
        <v>0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36631</v>
      </c>
      <c r="W205" s="28">
        <v>9068</v>
      </c>
      <c r="X205" s="28">
        <v>0</v>
      </c>
      <c r="Y205" s="28">
        <v>0</v>
      </c>
      <c r="Z205" s="28">
        <v>0</v>
      </c>
      <c r="AA205" s="28">
        <v>9068</v>
      </c>
      <c r="AB205" s="28">
        <v>271458</v>
      </c>
      <c r="AC205" s="28">
        <v>0</v>
      </c>
      <c r="AD205" s="28">
        <v>27563</v>
      </c>
    </row>
    <row r="206" spans="1:30" ht="13.5" customHeight="1" x14ac:dyDescent="0.55000000000000004">
      <c r="A206" s="26" t="s">
        <v>42</v>
      </c>
      <c r="B206" s="27" t="s">
        <v>444</v>
      </c>
      <c r="C206" s="26" t="s">
        <v>445</v>
      </c>
      <c r="D206" s="28">
        <v>41723</v>
      </c>
      <c r="E206" s="28">
        <v>31935</v>
      </c>
      <c r="F206" s="28">
        <v>0</v>
      </c>
      <c r="G206" s="28">
        <v>0</v>
      </c>
      <c r="H206" s="28">
        <v>0</v>
      </c>
      <c r="I206" s="28">
        <v>25641</v>
      </c>
      <c r="J206" s="28">
        <v>226049</v>
      </c>
      <c r="K206" s="28">
        <v>6294</v>
      </c>
      <c r="L206" s="28">
        <v>9788</v>
      </c>
      <c r="M206" s="28">
        <v>0</v>
      </c>
      <c r="N206" s="28">
        <v>0</v>
      </c>
      <c r="O206" s="28">
        <v>0</v>
      </c>
      <c r="P206" s="28">
        <v>0</v>
      </c>
      <c r="Q206" s="28">
        <v>0</v>
      </c>
      <c r="R206" s="28">
        <v>0</v>
      </c>
      <c r="S206" s="28">
        <v>0</v>
      </c>
      <c r="T206" s="28">
        <v>0</v>
      </c>
      <c r="U206" s="28">
        <v>0</v>
      </c>
      <c r="V206" s="28">
        <v>41723</v>
      </c>
      <c r="W206" s="28">
        <v>31935</v>
      </c>
      <c r="X206" s="28">
        <v>0</v>
      </c>
      <c r="Y206" s="28">
        <v>0</v>
      </c>
      <c r="Z206" s="28">
        <v>0</v>
      </c>
      <c r="AA206" s="28">
        <v>25641</v>
      </c>
      <c r="AB206" s="28">
        <v>226049</v>
      </c>
      <c r="AC206" s="28">
        <v>6294</v>
      </c>
      <c r="AD206" s="28">
        <v>9788</v>
      </c>
    </row>
    <row r="207" spans="1:30" ht="13.5" customHeight="1" x14ac:dyDescent="0.55000000000000004">
      <c r="A207" s="26" t="s">
        <v>42</v>
      </c>
      <c r="B207" s="27" t="s">
        <v>446</v>
      </c>
      <c r="C207" s="26" t="s">
        <v>447</v>
      </c>
      <c r="D207" s="28">
        <v>129708</v>
      </c>
      <c r="E207" s="28">
        <v>129708</v>
      </c>
      <c r="F207" s="28">
        <v>0</v>
      </c>
      <c r="G207" s="28">
        <v>0</v>
      </c>
      <c r="H207" s="28">
        <v>36300</v>
      </c>
      <c r="I207" s="28">
        <v>74508</v>
      </c>
      <c r="J207" s="28">
        <v>520141</v>
      </c>
      <c r="K207" s="28">
        <v>18900</v>
      </c>
      <c r="L207" s="28">
        <v>0</v>
      </c>
      <c r="M207" s="28">
        <v>0</v>
      </c>
      <c r="N207" s="28">
        <v>0</v>
      </c>
      <c r="O207" s="28">
        <v>0</v>
      </c>
      <c r="P207" s="28">
        <v>0</v>
      </c>
      <c r="Q207" s="28">
        <v>0</v>
      </c>
      <c r="R207" s="28">
        <v>0</v>
      </c>
      <c r="S207" s="28">
        <v>0</v>
      </c>
      <c r="T207" s="28">
        <v>0</v>
      </c>
      <c r="U207" s="28">
        <v>0</v>
      </c>
      <c r="V207" s="28">
        <v>129708</v>
      </c>
      <c r="W207" s="28">
        <v>129708</v>
      </c>
      <c r="X207" s="28">
        <v>0</v>
      </c>
      <c r="Y207" s="28">
        <v>0</v>
      </c>
      <c r="Z207" s="28">
        <v>36300</v>
      </c>
      <c r="AA207" s="28">
        <v>74508</v>
      </c>
      <c r="AB207" s="28">
        <v>520141</v>
      </c>
      <c r="AC207" s="28">
        <v>18900</v>
      </c>
      <c r="AD207" s="28">
        <v>0</v>
      </c>
    </row>
    <row r="208" spans="1:30" ht="13.5" customHeight="1" x14ac:dyDescent="0.55000000000000004">
      <c r="A208" s="26" t="s">
        <v>42</v>
      </c>
      <c r="B208" s="27" t="s">
        <v>448</v>
      </c>
      <c r="C208" s="26" t="s">
        <v>449</v>
      </c>
      <c r="D208" s="28">
        <v>4662353</v>
      </c>
      <c r="E208" s="28">
        <v>4596158</v>
      </c>
      <c r="F208" s="28">
        <v>91721</v>
      </c>
      <c r="G208" s="28">
        <v>0</v>
      </c>
      <c r="H208" s="28">
        <v>0</v>
      </c>
      <c r="I208" s="28">
        <v>440398</v>
      </c>
      <c r="J208" s="28">
        <v>1384417</v>
      </c>
      <c r="K208" s="28">
        <v>4064039</v>
      </c>
      <c r="L208" s="28">
        <v>66195</v>
      </c>
      <c r="M208" s="28">
        <v>0</v>
      </c>
      <c r="N208" s="28">
        <v>0</v>
      </c>
      <c r="O208" s="28">
        <v>0</v>
      </c>
      <c r="P208" s="28">
        <v>0</v>
      </c>
      <c r="Q208" s="28">
        <v>0</v>
      </c>
      <c r="R208" s="28">
        <v>0</v>
      </c>
      <c r="S208" s="28">
        <v>0</v>
      </c>
      <c r="T208" s="28">
        <v>0</v>
      </c>
      <c r="U208" s="28">
        <v>0</v>
      </c>
      <c r="V208" s="28">
        <v>4662353</v>
      </c>
      <c r="W208" s="28">
        <v>4596158</v>
      </c>
      <c r="X208" s="28">
        <v>91721</v>
      </c>
      <c r="Y208" s="28">
        <v>0</v>
      </c>
      <c r="Z208" s="28">
        <v>0</v>
      </c>
      <c r="AA208" s="28">
        <v>440398</v>
      </c>
      <c r="AB208" s="28">
        <v>1384417</v>
      </c>
      <c r="AC208" s="28">
        <v>4064039</v>
      </c>
      <c r="AD208" s="28">
        <v>66195</v>
      </c>
    </row>
    <row r="209" spans="1:30" ht="13.5" customHeight="1" x14ac:dyDescent="0.55000000000000004">
      <c r="A209" s="26" t="s">
        <v>42</v>
      </c>
      <c r="B209" s="27" t="s">
        <v>450</v>
      </c>
      <c r="C209" s="26" t="s">
        <v>451</v>
      </c>
      <c r="D209" s="28">
        <v>145907</v>
      </c>
      <c r="E209" s="28">
        <v>98340</v>
      </c>
      <c r="F209" s="28">
        <v>0</v>
      </c>
      <c r="G209" s="28">
        <v>0</v>
      </c>
      <c r="H209" s="28">
        <v>0</v>
      </c>
      <c r="I209" s="28">
        <v>98340</v>
      </c>
      <c r="J209" s="28">
        <v>351612</v>
      </c>
      <c r="K209" s="28">
        <v>0</v>
      </c>
      <c r="L209" s="28">
        <v>47567</v>
      </c>
      <c r="M209" s="28">
        <v>97688</v>
      </c>
      <c r="N209" s="28">
        <v>85612</v>
      </c>
      <c r="O209" s="28">
        <v>0</v>
      </c>
      <c r="P209" s="28">
        <v>0</v>
      </c>
      <c r="Q209" s="28">
        <v>0</v>
      </c>
      <c r="R209" s="28">
        <v>85612</v>
      </c>
      <c r="S209" s="28">
        <v>80507</v>
      </c>
      <c r="T209" s="28">
        <v>0</v>
      </c>
      <c r="U209" s="28">
        <v>12076</v>
      </c>
      <c r="V209" s="28">
        <v>243595</v>
      </c>
      <c r="W209" s="28">
        <v>183952</v>
      </c>
      <c r="X209" s="28">
        <v>0</v>
      </c>
      <c r="Y209" s="28">
        <v>0</v>
      </c>
      <c r="Z209" s="28">
        <v>0</v>
      </c>
      <c r="AA209" s="28">
        <v>183952</v>
      </c>
      <c r="AB209" s="28">
        <v>432119</v>
      </c>
      <c r="AC209" s="28">
        <v>0</v>
      </c>
      <c r="AD209" s="28">
        <v>59643</v>
      </c>
    </row>
    <row r="210" spans="1:30" ht="13.5" customHeight="1" x14ac:dyDescent="0.55000000000000004">
      <c r="A210" s="26" t="s">
        <v>42</v>
      </c>
      <c r="B210" s="27" t="s">
        <v>452</v>
      </c>
      <c r="C210" s="26" t="s">
        <v>453</v>
      </c>
      <c r="D210" s="28">
        <v>43007</v>
      </c>
      <c r="E210" s="28">
        <v>0</v>
      </c>
      <c r="F210" s="28">
        <v>0</v>
      </c>
      <c r="G210" s="28">
        <v>0</v>
      </c>
      <c r="H210" s="28">
        <v>0</v>
      </c>
      <c r="I210" s="28">
        <v>0</v>
      </c>
      <c r="J210" s="28">
        <v>723612</v>
      </c>
      <c r="K210" s="28">
        <v>0</v>
      </c>
      <c r="L210" s="28">
        <v>43007</v>
      </c>
      <c r="M210" s="28">
        <v>0</v>
      </c>
      <c r="N210" s="28">
        <v>0</v>
      </c>
      <c r="O210" s="28">
        <v>0</v>
      </c>
      <c r="P210" s="28">
        <v>0</v>
      </c>
      <c r="Q210" s="28">
        <v>0</v>
      </c>
      <c r="R210" s="28">
        <v>0</v>
      </c>
      <c r="S210" s="28">
        <v>0</v>
      </c>
      <c r="T210" s="28">
        <v>0</v>
      </c>
      <c r="U210" s="28">
        <v>0</v>
      </c>
      <c r="V210" s="28">
        <v>43007</v>
      </c>
      <c r="W210" s="28">
        <v>0</v>
      </c>
      <c r="X210" s="28">
        <v>0</v>
      </c>
      <c r="Y210" s="28">
        <v>0</v>
      </c>
      <c r="Z210" s="28">
        <v>0</v>
      </c>
      <c r="AA210" s="28">
        <v>0</v>
      </c>
      <c r="AB210" s="28">
        <v>723612</v>
      </c>
      <c r="AC210" s="28">
        <v>0</v>
      </c>
      <c r="AD210" s="28">
        <v>43007</v>
      </c>
    </row>
    <row r="211" spans="1:30" ht="13.5" customHeight="1" x14ac:dyDescent="0.55000000000000004">
      <c r="A211" s="26" t="s">
        <v>42</v>
      </c>
      <c r="B211" s="27" t="s">
        <v>454</v>
      </c>
      <c r="C211" s="26" t="s">
        <v>455</v>
      </c>
      <c r="D211" s="28">
        <v>0</v>
      </c>
      <c r="E211" s="28">
        <v>0</v>
      </c>
      <c r="F211" s="28">
        <v>0</v>
      </c>
      <c r="G211" s="28">
        <v>0</v>
      </c>
      <c r="H211" s="28">
        <v>0</v>
      </c>
      <c r="I211" s="28">
        <v>0</v>
      </c>
      <c r="J211" s="28">
        <v>30150</v>
      </c>
      <c r="K211" s="28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0</v>
      </c>
      <c r="Q211" s="28">
        <v>0</v>
      </c>
      <c r="R211" s="28">
        <v>0</v>
      </c>
      <c r="S211" s="28">
        <v>0</v>
      </c>
      <c r="T211" s="28">
        <v>0</v>
      </c>
      <c r="U211" s="28">
        <v>0</v>
      </c>
      <c r="V211" s="28">
        <v>0</v>
      </c>
      <c r="W211" s="28">
        <v>0</v>
      </c>
      <c r="X211" s="28">
        <v>0</v>
      </c>
      <c r="Y211" s="28">
        <v>0</v>
      </c>
      <c r="Z211" s="28">
        <v>0</v>
      </c>
      <c r="AA211" s="28">
        <v>0</v>
      </c>
      <c r="AB211" s="28">
        <v>30150</v>
      </c>
      <c r="AC211" s="28">
        <v>0</v>
      </c>
      <c r="AD211" s="28">
        <v>0</v>
      </c>
    </row>
    <row r="212" spans="1:30" ht="13.5" customHeight="1" x14ac:dyDescent="0.55000000000000004">
      <c r="A212" s="26" t="s">
        <v>42</v>
      </c>
      <c r="B212" s="27" t="s">
        <v>456</v>
      </c>
      <c r="C212" s="26" t="s">
        <v>457</v>
      </c>
      <c r="D212" s="28">
        <v>0</v>
      </c>
      <c r="E212" s="28">
        <v>0</v>
      </c>
      <c r="F212" s="28">
        <v>0</v>
      </c>
      <c r="G212" s="28">
        <v>0</v>
      </c>
      <c r="H212" s="28">
        <v>0</v>
      </c>
      <c r="I212" s="28">
        <v>0</v>
      </c>
      <c r="J212" s="28">
        <v>288140</v>
      </c>
      <c r="K212" s="28">
        <v>0</v>
      </c>
      <c r="L212" s="28">
        <v>0</v>
      </c>
      <c r="M212" s="28">
        <v>16935</v>
      </c>
      <c r="N212" s="28">
        <v>16935</v>
      </c>
      <c r="O212" s="28">
        <v>0</v>
      </c>
      <c r="P212" s="28">
        <v>0</v>
      </c>
      <c r="Q212" s="28">
        <v>0</v>
      </c>
      <c r="R212" s="28">
        <v>16935</v>
      </c>
      <c r="S212" s="28">
        <v>245060</v>
      </c>
      <c r="T212" s="28">
        <v>0</v>
      </c>
      <c r="U212" s="28">
        <v>0</v>
      </c>
      <c r="V212" s="28">
        <v>16935</v>
      </c>
      <c r="W212" s="28">
        <v>16935</v>
      </c>
      <c r="X212" s="28">
        <v>0</v>
      </c>
      <c r="Y212" s="28">
        <v>0</v>
      </c>
      <c r="Z212" s="28">
        <v>0</v>
      </c>
      <c r="AA212" s="28">
        <v>16935</v>
      </c>
      <c r="AB212" s="28">
        <v>533200</v>
      </c>
      <c r="AC212" s="28">
        <v>0</v>
      </c>
      <c r="AD212" s="28">
        <v>0</v>
      </c>
    </row>
    <row r="213" spans="1:30" ht="13.5" customHeight="1" x14ac:dyDescent="0.55000000000000004">
      <c r="A213" s="26" t="s">
        <v>42</v>
      </c>
      <c r="B213" s="27" t="s">
        <v>458</v>
      </c>
      <c r="C213" s="26" t="s">
        <v>459</v>
      </c>
      <c r="D213" s="28">
        <v>0</v>
      </c>
      <c r="E213" s="28">
        <v>0</v>
      </c>
      <c r="F213" s="28">
        <v>0</v>
      </c>
      <c r="G213" s="28">
        <v>0</v>
      </c>
      <c r="H213" s="28">
        <v>0</v>
      </c>
      <c r="I213" s="28">
        <v>0</v>
      </c>
      <c r="J213" s="28">
        <v>58573</v>
      </c>
      <c r="K213" s="28">
        <v>0</v>
      </c>
      <c r="L213" s="28">
        <v>0</v>
      </c>
      <c r="M213" s="28">
        <v>100417</v>
      </c>
      <c r="N213" s="28">
        <v>100417</v>
      </c>
      <c r="O213" s="28">
        <v>0</v>
      </c>
      <c r="P213" s="28">
        <v>0</v>
      </c>
      <c r="Q213" s="28">
        <v>0</v>
      </c>
      <c r="R213" s="28">
        <v>96714</v>
      </c>
      <c r="S213" s="28">
        <v>94689</v>
      </c>
      <c r="T213" s="28">
        <v>3703</v>
      </c>
      <c r="U213" s="28">
        <v>0</v>
      </c>
      <c r="V213" s="28">
        <v>100417</v>
      </c>
      <c r="W213" s="28">
        <v>100417</v>
      </c>
      <c r="X213" s="28">
        <v>0</v>
      </c>
      <c r="Y213" s="28">
        <v>0</v>
      </c>
      <c r="Z213" s="28">
        <v>0</v>
      </c>
      <c r="AA213" s="28">
        <v>96714</v>
      </c>
      <c r="AB213" s="28">
        <v>153262</v>
      </c>
      <c r="AC213" s="28">
        <v>3703</v>
      </c>
      <c r="AD213" s="28">
        <v>0</v>
      </c>
    </row>
    <row r="214" spans="1:30" ht="13.5" customHeight="1" x14ac:dyDescent="0.55000000000000004">
      <c r="A214" s="26" t="s">
        <v>42</v>
      </c>
      <c r="B214" s="27" t="s">
        <v>460</v>
      </c>
      <c r="C214" s="26" t="s">
        <v>461</v>
      </c>
      <c r="D214" s="28">
        <v>0</v>
      </c>
      <c r="E214" s="28">
        <v>0</v>
      </c>
      <c r="F214" s="28">
        <v>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8620</v>
      </c>
      <c r="N214" s="28">
        <v>8620</v>
      </c>
      <c r="O214" s="28">
        <v>0</v>
      </c>
      <c r="P214" s="28">
        <v>0</v>
      </c>
      <c r="Q214" s="28">
        <v>0</v>
      </c>
      <c r="R214" s="28">
        <v>0</v>
      </c>
      <c r="S214" s="28">
        <v>65597</v>
      </c>
      <c r="T214" s="28">
        <v>8620</v>
      </c>
      <c r="U214" s="28">
        <v>0</v>
      </c>
      <c r="V214" s="28">
        <v>8620</v>
      </c>
      <c r="W214" s="28">
        <v>8620</v>
      </c>
      <c r="X214" s="28">
        <v>0</v>
      </c>
      <c r="Y214" s="28">
        <v>0</v>
      </c>
      <c r="Z214" s="28">
        <v>0</v>
      </c>
      <c r="AA214" s="28">
        <v>0</v>
      </c>
      <c r="AB214" s="28">
        <v>65597</v>
      </c>
      <c r="AC214" s="28">
        <v>8620</v>
      </c>
      <c r="AD214" s="28">
        <v>0</v>
      </c>
    </row>
    <row r="215" spans="1:30" ht="13.5" customHeight="1" x14ac:dyDescent="0.55000000000000004">
      <c r="A215" s="26" t="s">
        <v>42</v>
      </c>
      <c r="B215" s="27" t="s">
        <v>462</v>
      </c>
      <c r="C215" s="26" t="s">
        <v>463</v>
      </c>
      <c r="D215" s="28">
        <v>58510</v>
      </c>
      <c r="E215" s="28">
        <v>58510</v>
      </c>
      <c r="F215" s="28">
        <v>0</v>
      </c>
      <c r="G215" s="28">
        <v>0</v>
      </c>
      <c r="H215" s="28">
        <v>0</v>
      </c>
      <c r="I215" s="28">
        <v>4612</v>
      </c>
      <c r="J215" s="28">
        <v>103136</v>
      </c>
      <c r="K215" s="28">
        <v>53898</v>
      </c>
      <c r="L215" s="28">
        <v>0</v>
      </c>
      <c r="M215" s="28">
        <v>91281</v>
      </c>
      <c r="N215" s="28">
        <v>91281</v>
      </c>
      <c r="O215" s="28">
        <v>0</v>
      </c>
      <c r="P215" s="28">
        <v>0</v>
      </c>
      <c r="Q215" s="28">
        <v>0</v>
      </c>
      <c r="R215" s="28">
        <v>85451</v>
      </c>
      <c r="S215" s="28">
        <v>175155</v>
      </c>
      <c r="T215" s="28">
        <v>5830</v>
      </c>
      <c r="U215" s="28">
        <v>0</v>
      </c>
      <c r="V215" s="28">
        <v>149791</v>
      </c>
      <c r="W215" s="28">
        <v>149791</v>
      </c>
      <c r="X215" s="28">
        <v>0</v>
      </c>
      <c r="Y215" s="28">
        <v>0</v>
      </c>
      <c r="Z215" s="28">
        <v>0</v>
      </c>
      <c r="AA215" s="28">
        <v>90063</v>
      </c>
      <c r="AB215" s="28">
        <v>278291</v>
      </c>
      <c r="AC215" s="28">
        <v>59728</v>
      </c>
      <c r="AD215" s="28">
        <v>0</v>
      </c>
    </row>
    <row r="216" spans="1:30" ht="13.5" customHeight="1" x14ac:dyDescent="0.55000000000000004">
      <c r="A216" s="26" t="s">
        <v>42</v>
      </c>
      <c r="B216" s="27" t="s">
        <v>464</v>
      </c>
      <c r="C216" s="26" t="s">
        <v>465</v>
      </c>
      <c r="D216" s="28">
        <v>125515</v>
      </c>
      <c r="E216" s="28">
        <v>125515</v>
      </c>
      <c r="F216" s="28">
        <v>0</v>
      </c>
      <c r="G216" s="28">
        <v>0</v>
      </c>
      <c r="H216" s="28">
        <v>0</v>
      </c>
      <c r="I216" s="28">
        <v>54876</v>
      </c>
      <c r="J216" s="28">
        <v>565943</v>
      </c>
      <c r="K216" s="28">
        <v>70639</v>
      </c>
      <c r="L216" s="28">
        <v>0</v>
      </c>
      <c r="M216" s="28">
        <v>81704</v>
      </c>
      <c r="N216" s="28">
        <v>81704</v>
      </c>
      <c r="O216" s="28">
        <v>0</v>
      </c>
      <c r="P216" s="28">
        <v>0</v>
      </c>
      <c r="Q216" s="28">
        <v>0</v>
      </c>
      <c r="R216" s="28">
        <v>76306</v>
      </c>
      <c r="S216" s="28">
        <v>109407</v>
      </c>
      <c r="T216" s="28">
        <v>5398</v>
      </c>
      <c r="U216" s="28">
        <v>0</v>
      </c>
      <c r="V216" s="28">
        <v>207219</v>
      </c>
      <c r="W216" s="28">
        <v>207219</v>
      </c>
      <c r="X216" s="28">
        <v>0</v>
      </c>
      <c r="Y216" s="28">
        <v>0</v>
      </c>
      <c r="Z216" s="28">
        <v>0</v>
      </c>
      <c r="AA216" s="28">
        <v>131182</v>
      </c>
      <c r="AB216" s="28">
        <v>675350</v>
      </c>
      <c r="AC216" s="28">
        <v>76037</v>
      </c>
      <c r="AD216" s="28">
        <v>0</v>
      </c>
    </row>
    <row r="217" spans="1:30" ht="13.5" customHeight="1" x14ac:dyDescent="0.55000000000000004">
      <c r="A217" s="26" t="s">
        <v>42</v>
      </c>
      <c r="B217" s="27" t="s">
        <v>466</v>
      </c>
      <c r="C217" s="26" t="s">
        <v>467</v>
      </c>
      <c r="D217" s="28">
        <v>311454</v>
      </c>
      <c r="E217" s="28">
        <v>311454</v>
      </c>
      <c r="F217" s="28">
        <v>270527</v>
      </c>
      <c r="G217" s="28">
        <v>0</v>
      </c>
      <c r="H217" s="28">
        <v>0</v>
      </c>
      <c r="I217" s="28">
        <v>40927</v>
      </c>
      <c r="J217" s="28">
        <v>1168254</v>
      </c>
      <c r="K217" s="28">
        <v>0</v>
      </c>
      <c r="L217" s="28">
        <v>0</v>
      </c>
      <c r="M217" s="28">
        <v>86336</v>
      </c>
      <c r="N217" s="28">
        <v>86336</v>
      </c>
      <c r="O217" s="28">
        <v>0</v>
      </c>
      <c r="P217" s="28">
        <v>0</v>
      </c>
      <c r="Q217" s="28">
        <v>0</v>
      </c>
      <c r="R217" s="28">
        <v>86336</v>
      </c>
      <c r="S217" s="28">
        <v>94947</v>
      </c>
      <c r="T217" s="28">
        <v>0</v>
      </c>
      <c r="U217" s="28">
        <v>0</v>
      </c>
      <c r="V217" s="28">
        <v>397790</v>
      </c>
      <c r="W217" s="28">
        <v>397790</v>
      </c>
      <c r="X217" s="28">
        <v>270527</v>
      </c>
      <c r="Y217" s="28">
        <v>0</v>
      </c>
      <c r="Z217" s="28">
        <v>0</v>
      </c>
      <c r="AA217" s="28">
        <v>127263</v>
      </c>
      <c r="AB217" s="28">
        <v>1263201</v>
      </c>
      <c r="AC217" s="28">
        <v>0</v>
      </c>
      <c r="AD217" s="28">
        <v>0</v>
      </c>
    </row>
    <row r="218" spans="1:30" ht="13.5" customHeight="1" x14ac:dyDescent="0.55000000000000004">
      <c r="A218" s="26" t="s">
        <v>42</v>
      </c>
      <c r="B218" s="27" t="s">
        <v>468</v>
      </c>
      <c r="C218" s="26" t="s">
        <v>469</v>
      </c>
      <c r="D218" s="28">
        <v>127554</v>
      </c>
      <c r="E218" s="28">
        <v>105687</v>
      </c>
      <c r="F218" s="28">
        <v>0</v>
      </c>
      <c r="G218" s="28">
        <v>0</v>
      </c>
      <c r="H218" s="28">
        <v>0</v>
      </c>
      <c r="I218" s="28">
        <v>22021</v>
      </c>
      <c r="J218" s="28">
        <v>369947</v>
      </c>
      <c r="K218" s="28">
        <v>83666</v>
      </c>
      <c r="L218" s="28">
        <v>21867</v>
      </c>
      <c r="M218" s="28">
        <v>0</v>
      </c>
      <c r="N218" s="28">
        <v>0</v>
      </c>
      <c r="O218" s="28">
        <v>0</v>
      </c>
      <c r="P218" s="28">
        <v>0</v>
      </c>
      <c r="Q218" s="28">
        <v>0</v>
      </c>
      <c r="R218" s="28">
        <v>0</v>
      </c>
      <c r="S218" s="28">
        <v>0</v>
      </c>
      <c r="T218" s="28">
        <v>0</v>
      </c>
      <c r="U218" s="28">
        <v>0</v>
      </c>
      <c r="V218" s="28">
        <v>127554</v>
      </c>
      <c r="W218" s="28">
        <v>105687</v>
      </c>
      <c r="X218" s="28">
        <v>0</v>
      </c>
      <c r="Y218" s="28">
        <v>0</v>
      </c>
      <c r="Z218" s="28">
        <v>0</v>
      </c>
      <c r="AA218" s="28">
        <v>22021</v>
      </c>
      <c r="AB218" s="28">
        <v>369947</v>
      </c>
      <c r="AC218" s="28">
        <v>83666</v>
      </c>
      <c r="AD218" s="28">
        <v>21867</v>
      </c>
    </row>
    <row r="219" spans="1:30" ht="13.5" customHeight="1" x14ac:dyDescent="0.55000000000000004">
      <c r="A219" s="26" t="s">
        <v>42</v>
      </c>
      <c r="B219" s="27" t="s">
        <v>470</v>
      </c>
      <c r="C219" s="26" t="s">
        <v>471</v>
      </c>
      <c r="D219" s="28">
        <v>0</v>
      </c>
      <c r="E219" s="28">
        <v>0</v>
      </c>
      <c r="F219" s="28">
        <v>0</v>
      </c>
      <c r="G219" s="28">
        <v>0</v>
      </c>
      <c r="H219" s="28">
        <v>0</v>
      </c>
      <c r="I219" s="28">
        <v>0</v>
      </c>
      <c r="J219" s="28">
        <v>0</v>
      </c>
      <c r="K219" s="28">
        <v>0</v>
      </c>
      <c r="L219" s="28">
        <v>0</v>
      </c>
      <c r="M219" s="28">
        <v>54115</v>
      </c>
      <c r="N219" s="28">
        <v>54115</v>
      </c>
      <c r="O219" s="28">
        <v>0</v>
      </c>
      <c r="P219" s="28">
        <v>0</v>
      </c>
      <c r="Q219" s="28">
        <v>0</v>
      </c>
      <c r="R219" s="28">
        <v>54115</v>
      </c>
      <c r="S219" s="28">
        <v>105166</v>
      </c>
      <c r="T219" s="28">
        <v>0</v>
      </c>
      <c r="U219" s="28">
        <v>0</v>
      </c>
      <c r="V219" s="28">
        <v>54115</v>
      </c>
      <c r="W219" s="28">
        <v>54115</v>
      </c>
      <c r="X219" s="28">
        <v>0</v>
      </c>
      <c r="Y219" s="28">
        <v>0</v>
      </c>
      <c r="Z219" s="28">
        <v>0</v>
      </c>
      <c r="AA219" s="28">
        <v>54115</v>
      </c>
      <c r="AB219" s="28">
        <v>105166</v>
      </c>
      <c r="AC219" s="28">
        <v>0</v>
      </c>
      <c r="AD219" s="28">
        <v>0</v>
      </c>
    </row>
    <row r="220" spans="1:30" ht="13.5" customHeight="1" x14ac:dyDescent="0.55000000000000004">
      <c r="A220" s="26" t="s">
        <v>42</v>
      </c>
      <c r="B220" s="27" t="s">
        <v>472</v>
      </c>
      <c r="C220" s="26" t="s">
        <v>473</v>
      </c>
      <c r="D220" s="28">
        <v>2351074</v>
      </c>
      <c r="E220" s="28">
        <v>2350523</v>
      </c>
      <c r="F220" s="28">
        <v>0</v>
      </c>
      <c r="G220" s="28">
        <v>0</v>
      </c>
      <c r="H220" s="28">
        <v>0</v>
      </c>
      <c r="I220" s="28">
        <v>193235</v>
      </c>
      <c r="J220" s="28">
        <v>6190049</v>
      </c>
      <c r="K220" s="28">
        <v>2157288</v>
      </c>
      <c r="L220" s="28">
        <v>551</v>
      </c>
      <c r="M220" s="28">
        <v>0</v>
      </c>
      <c r="N220" s="28">
        <v>0</v>
      </c>
      <c r="O220" s="28">
        <v>0</v>
      </c>
      <c r="P220" s="28">
        <v>0</v>
      </c>
      <c r="Q220" s="28">
        <v>0</v>
      </c>
      <c r="R220" s="28">
        <v>0</v>
      </c>
      <c r="S220" s="28">
        <v>0</v>
      </c>
      <c r="T220" s="28">
        <v>0</v>
      </c>
      <c r="U220" s="28">
        <v>0</v>
      </c>
      <c r="V220" s="28">
        <v>2351074</v>
      </c>
      <c r="W220" s="28">
        <v>2350523</v>
      </c>
      <c r="X220" s="28">
        <v>0</v>
      </c>
      <c r="Y220" s="28">
        <v>0</v>
      </c>
      <c r="Z220" s="28">
        <v>0</v>
      </c>
      <c r="AA220" s="28">
        <v>193235</v>
      </c>
      <c r="AB220" s="28">
        <v>6190049</v>
      </c>
      <c r="AC220" s="28">
        <v>2157288</v>
      </c>
      <c r="AD220" s="28">
        <v>551</v>
      </c>
    </row>
    <row r="221" spans="1:30" ht="13.5" customHeight="1" x14ac:dyDescent="0.55000000000000004">
      <c r="A221" s="26" t="s">
        <v>42</v>
      </c>
      <c r="B221" s="27" t="s">
        <v>474</v>
      </c>
      <c r="C221" s="26" t="s">
        <v>475</v>
      </c>
      <c r="D221" s="28">
        <v>20114</v>
      </c>
      <c r="E221" s="28">
        <v>18059</v>
      </c>
      <c r="F221" s="28">
        <v>0</v>
      </c>
      <c r="G221" s="28">
        <v>0</v>
      </c>
      <c r="H221" s="28">
        <v>0</v>
      </c>
      <c r="I221" s="28">
        <v>18059</v>
      </c>
      <c r="J221" s="28">
        <v>200087</v>
      </c>
      <c r="K221" s="28">
        <v>0</v>
      </c>
      <c r="L221" s="28">
        <v>2055</v>
      </c>
      <c r="M221" s="28">
        <v>0</v>
      </c>
      <c r="N221" s="28">
        <v>0</v>
      </c>
      <c r="O221" s="28">
        <v>0</v>
      </c>
      <c r="P221" s="28">
        <v>0</v>
      </c>
      <c r="Q221" s="28">
        <v>0</v>
      </c>
      <c r="R221" s="28">
        <v>0</v>
      </c>
      <c r="S221" s="28">
        <v>0</v>
      </c>
      <c r="T221" s="28">
        <v>0</v>
      </c>
      <c r="U221" s="28">
        <v>0</v>
      </c>
      <c r="V221" s="28">
        <v>20114</v>
      </c>
      <c r="W221" s="28">
        <v>18059</v>
      </c>
      <c r="X221" s="28">
        <v>0</v>
      </c>
      <c r="Y221" s="28">
        <v>0</v>
      </c>
      <c r="Z221" s="28">
        <v>0</v>
      </c>
      <c r="AA221" s="28">
        <v>18059</v>
      </c>
      <c r="AB221" s="28">
        <v>200087</v>
      </c>
      <c r="AC221" s="28">
        <v>0</v>
      </c>
      <c r="AD221" s="28">
        <v>2055</v>
      </c>
    </row>
    <row r="222" spans="1:30" ht="13.5" customHeight="1" x14ac:dyDescent="0.55000000000000004">
      <c r="A222" s="26" t="s">
        <v>42</v>
      </c>
      <c r="B222" s="27" t="s">
        <v>476</v>
      </c>
      <c r="C222" s="26" t="s">
        <v>477</v>
      </c>
      <c r="D222" s="28">
        <v>53804</v>
      </c>
      <c r="E222" s="28">
        <v>37223</v>
      </c>
      <c r="F222" s="28">
        <v>0</v>
      </c>
      <c r="G222" s="28">
        <v>0</v>
      </c>
      <c r="H222" s="28">
        <v>0</v>
      </c>
      <c r="I222" s="28">
        <v>37223</v>
      </c>
      <c r="J222" s="28">
        <v>176382</v>
      </c>
      <c r="K222" s="28">
        <v>0</v>
      </c>
      <c r="L222" s="28">
        <v>16581</v>
      </c>
      <c r="M222" s="28">
        <v>0</v>
      </c>
      <c r="N222" s="28">
        <v>0</v>
      </c>
      <c r="O222" s="28">
        <v>0</v>
      </c>
      <c r="P222" s="28">
        <v>0</v>
      </c>
      <c r="Q222" s="28">
        <v>0</v>
      </c>
      <c r="R222" s="28">
        <v>0</v>
      </c>
      <c r="S222" s="28">
        <v>0</v>
      </c>
      <c r="T222" s="28">
        <v>0</v>
      </c>
      <c r="U222" s="28">
        <v>0</v>
      </c>
      <c r="V222" s="28">
        <v>53804</v>
      </c>
      <c r="W222" s="28">
        <v>37223</v>
      </c>
      <c r="X222" s="28">
        <v>0</v>
      </c>
      <c r="Y222" s="28">
        <v>0</v>
      </c>
      <c r="Z222" s="28">
        <v>0</v>
      </c>
      <c r="AA222" s="28">
        <v>37223</v>
      </c>
      <c r="AB222" s="28">
        <v>176382</v>
      </c>
      <c r="AC222" s="28">
        <v>0</v>
      </c>
      <c r="AD222" s="28">
        <v>16581</v>
      </c>
    </row>
    <row r="223" spans="1:30" ht="13.5" customHeight="1" x14ac:dyDescent="0.55000000000000004">
      <c r="A223" s="26" t="s">
        <v>42</v>
      </c>
      <c r="B223" s="27" t="s">
        <v>478</v>
      </c>
      <c r="C223" s="26" t="s">
        <v>479</v>
      </c>
      <c r="D223" s="28">
        <v>52735</v>
      </c>
      <c r="E223" s="28">
        <v>50307</v>
      </c>
      <c r="F223" s="28">
        <v>0</v>
      </c>
      <c r="G223" s="28">
        <v>0</v>
      </c>
      <c r="H223" s="28">
        <v>0</v>
      </c>
      <c r="I223" s="28">
        <v>35473</v>
      </c>
      <c r="J223" s="28">
        <v>306279</v>
      </c>
      <c r="K223" s="28">
        <v>14834</v>
      </c>
      <c r="L223" s="28">
        <v>2428</v>
      </c>
      <c r="M223" s="28">
        <v>0</v>
      </c>
      <c r="N223" s="28">
        <v>0</v>
      </c>
      <c r="O223" s="28">
        <v>0</v>
      </c>
      <c r="P223" s="28">
        <v>0</v>
      </c>
      <c r="Q223" s="28">
        <v>0</v>
      </c>
      <c r="R223" s="28">
        <v>0</v>
      </c>
      <c r="S223" s="28">
        <v>0</v>
      </c>
      <c r="T223" s="28">
        <v>0</v>
      </c>
      <c r="U223" s="28">
        <v>0</v>
      </c>
      <c r="V223" s="28">
        <v>52735</v>
      </c>
      <c r="W223" s="28">
        <v>50307</v>
      </c>
      <c r="X223" s="28">
        <v>0</v>
      </c>
      <c r="Y223" s="28">
        <v>0</v>
      </c>
      <c r="Z223" s="28">
        <v>0</v>
      </c>
      <c r="AA223" s="28">
        <v>35473</v>
      </c>
      <c r="AB223" s="28">
        <v>306279</v>
      </c>
      <c r="AC223" s="28">
        <v>14834</v>
      </c>
      <c r="AD223" s="28">
        <v>2428</v>
      </c>
    </row>
    <row r="224" spans="1:30" ht="13.5" customHeight="1" x14ac:dyDescent="0.55000000000000004">
      <c r="A224" s="26" t="s">
        <v>42</v>
      </c>
      <c r="B224" s="27" t="s">
        <v>480</v>
      </c>
      <c r="C224" s="26" t="s">
        <v>481</v>
      </c>
      <c r="D224" s="28">
        <v>166123</v>
      </c>
      <c r="E224" s="28">
        <v>109465</v>
      </c>
      <c r="F224" s="28">
        <v>0</v>
      </c>
      <c r="G224" s="28">
        <v>0</v>
      </c>
      <c r="H224" s="28">
        <v>0</v>
      </c>
      <c r="I224" s="28">
        <v>92158</v>
      </c>
      <c r="J224" s="28">
        <v>354018</v>
      </c>
      <c r="K224" s="28">
        <v>17307</v>
      </c>
      <c r="L224" s="28">
        <v>56658</v>
      </c>
      <c r="M224" s="28">
        <v>0</v>
      </c>
      <c r="N224" s="28">
        <v>0</v>
      </c>
      <c r="O224" s="28">
        <v>0</v>
      </c>
      <c r="P224" s="28">
        <v>0</v>
      </c>
      <c r="Q224" s="28">
        <v>0</v>
      </c>
      <c r="R224" s="28">
        <v>0</v>
      </c>
      <c r="S224" s="28">
        <v>0</v>
      </c>
      <c r="T224" s="28">
        <v>0</v>
      </c>
      <c r="U224" s="28">
        <v>0</v>
      </c>
      <c r="V224" s="28">
        <v>166123</v>
      </c>
      <c r="W224" s="28">
        <v>109465</v>
      </c>
      <c r="X224" s="28">
        <v>0</v>
      </c>
      <c r="Y224" s="28">
        <v>0</v>
      </c>
      <c r="Z224" s="28">
        <v>0</v>
      </c>
      <c r="AA224" s="28">
        <v>92158</v>
      </c>
      <c r="AB224" s="28">
        <v>354018</v>
      </c>
      <c r="AC224" s="28">
        <v>17307</v>
      </c>
      <c r="AD224" s="28">
        <v>56658</v>
      </c>
    </row>
    <row r="225" spans="1:30" ht="13.5" customHeight="1" x14ac:dyDescent="0.55000000000000004">
      <c r="A225" s="26" t="s">
        <v>42</v>
      </c>
      <c r="B225" s="27" t="s">
        <v>482</v>
      </c>
      <c r="C225" s="26" t="s">
        <v>483</v>
      </c>
      <c r="D225" s="28">
        <v>77058</v>
      </c>
      <c r="E225" s="28">
        <v>54110</v>
      </c>
      <c r="F225" s="28">
        <v>0</v>
      </c>
      <c r="G225" s="28">
        <v>0</v>
      </c>
      <c r="H225" s="28">
        <v>0</v>
      </c>
      <c r="I225" s="28">
        <v>0</v>
      </c>
      <c r="J225" s="28">
        <v>1163399</v>
      </c>
      <c r="K225" s="28">
        <v>54110</v>
      </c>
      <c r="L225" s="28">
        <v>22948</v>
      </c>
      <c r="M225" s="28">
        <v>0</v>
      </c>
      <c r="N225" s="28">
        <v>0</v>
      </c>
      <c r="O225" s="28">
        <v>0</v>
      </c>
      <c r="P225" s="28">
        <v>0</v>
      </c>
      <c r="Q225" s="28">
        <v>0</v>
      </c>
      <c r="R225" s="28">
        <v>0</v>
      </c>
      <c r="S225" s="28">
        <v>0</v>
      </c>
      <c r="T225" s="28">
        <v>0</v>
      </c>
      <c r="U225" s="28">
        <v>0</v>
      </c>
      <c r="V225" s="28">
        <v>77058</v>
      </c>
      <c r="W225" s="28">
        <v>54110</v>
      </c>
      <c r="X225" s="28">
        <v>0</v>
      </c>
      <c r="Y225" s="28">
        <v>0</v>
      </c>
      <c r="Z225" s="28">
        <v>0</v>
      </c>
      <c r="AA225" s="28">
        <v>0</v>
      </c>
      <c r="AB225" s="28">
        <v>1163399</v>
      </c>
      <c r="AC225" s="28">
        <v>54110</v>
      </c>
      <c r="AD225" s="28">
        <v>22948</v>
      </c>
    </row>
    <row r="226" spans="1:30" ht="13.5" customHeight="1" x14ac:dyDescent="0.55000000000000004">
      <c r="A226" s="26" t="s">
        <v>42</v>
      </c>
      <c r="B226" s="27" t="s">
        <v>484</v>
      </c>
      <c r="C226" s="26" t="s">
        <v>485</v>
      </c>
      <c r="D226" s="28">
        <v>114458</v>
      </c>
      <c r="E226" s="28">
        <v>106479</v>
      </c>
      <c r="F226" s="28">
        <v>0</v>
      </c>
      <c r="G226" s="28">
        <v>0</v>
      </c>
      <c r="H226" s="28">
        <v>0</v>
      </c>
      <c r="I226" s="28">
        <v>93292</v>
      </c>
      <c r="J226" s="28">
        <v>704453</v>
      </c>
      <c r="K226" s="28">
        <v>13187</v>
      </c>
      <c r="L226" s="28">
        <v>7979</v>
      </c>
      <c r="M226" s="28">
        <v>26424</v>
      </c>
      <c r="N226" s="28">
        <v>22984</v>
      </c>
      <c r="O226" s="28">
        <v>0</v>
      </c>
      <c r="P226" s="28">
        <v>0</v>
      </c>
      <c r="Q226" s="28">
        <v>0</v>
      </c>
      <c r="R226" s="28">
        <v>22934</v>
      </c>
      <c r="S226" s="28">
        <v>115444</v>
      </c>
      <c r="T226" s="28">
        <v>50</v>
      </c>
      <c r="U226" s="28">
        <v>3440</v>
      </c>
      <c r="V226" s="28">
        <v>140882</v>
      </c>
      <c r="W226" s="28">
        <v>129463</v>
      </c>
      <c r="X226" s="28">
        <v>0</v>
      </c>
      <c r="Y226" s="28">
        <v>0</v>
      </c>
      <c r="Z226" s="28">
        <v>0</v>
      </c>
      <c r="AA226" s="28">
        <v>116226</v>
      </c>
      <c r="AB226" s="28">
        <v>819897</v>
      </c>
      <c r="AC226" s="28">
        <v>13237</v>
      </c>
      <c r="AD226" s="28">
        <v>11419</v>
      </c>
    </row>
    <row r="227" spans="1:30" ht="13.5" customHeight="1" x14ac:dyDescent="0.55000000000000004">
      <c r="A227" s="26" t="s">
        <v>42</v>
      </c>
      <c r="B227" s="27" t="s">
        <v>486</v>
      </c>
      <c r="C227" s="26" t="s">
        <v>487</v>
      </c>
      <c r="D227" s="28">
        <v>10004</v>
      </c>
      <c r="E227" s="28">
        <v>10004</v>
      </c>
      <c r="F227" s="28">
        <v>0</v>
      </c>
      <c r="G227" s="28">
        <v>0</v>
      </c>
      <c r="H227" s="28">
        <v>0</v>
      </c>
      <c r="I227" s="28">
        <v>0</v>
      </c>
      <c r="J227" s="28">
        <v>161515</v>
      </c>
      <c r="K227" s="28">
        <v>10004</v>
      </c>
      <c r="L227" s="28">
        <v>0</v>
      </c>
      <c r="M227" s="28">
        <v>0</v>
      </c>
      <c r="N227" s="28">
        <v>0</v>
      </c>
      <c r="O227" s="28">
        <v>0</v>
      </c>
      <c r="P227" s="28">
        <v>0</v>
      </c>
      <c r="Q227" s="28">
        <v>0</v>
      </c>
      <c r="R227" s="28">
        <v>0</v>
      </c>
      <c r="S227" s="28">
        <v>0</v>
      </c>
      <c r="T227" s="28">
        <v>0</v>
      </c>
      <c r="U227" s="28">
        <v>0</v>
      </c>
      <c r="V227" s="28">
        <v>10004</v>
      </c>
      <c r="W227" s="28">
        <v>10004</v>
      </c>
      <c r="X227" s="28">
        <v>0</v>
      </c>
      <c r="Y227" s="28">
        <v>0</v>
      </c>
      <c r="Z227" s="28">
        <v>0</v>
      </c>
      <c r="AA227" s="28">
        <v>0</v>
      </c>
      <c r="AB227" s="28">
        <v>161515</v>
      </c>
      <c r="AC227" s="28">
        <v>10004</v>
      </c>
      <c r="AD227" s="28">
        <v>0</v>
      </c>
    </row>
    <row r="228" spans="1:30" ht="13.5" customHeight="1" x14ac:dyDescent="0.55000000000000004">
      <c r="A228" s="26" t="s">
        <v>42</v>
      </c>
      <c r="B228" s="27" t="s">
        <v>488</v>
      </c>
      <c r="C228" s="26" t="s">
        <v>489</v>
      </c>
      <c r="D228" s="28">
        <v>356982</v>
      </c>
      <c r="E228" s="28">
        <v>173146</v>
      </c>
      <c r="F228" s="28">
        <v>0</v>
      </c>
      <c r="G228" s="28">
        <v>0</v>
      </c>
      <c r="H228" s="28">
        <v>0</v>
      </c>
      <c r="I228" s="28">
        <v>173146</v>
      </c>
      <c r="J228" s="28">
        <v>703823</v>
      </c>
      <c r="K228" s="28">
        <v>0</v>
      </c>
      <c r="L228" s="28">
        <v>183836</v>
      </c>
      <c r="M228" s="28">
        <v>0</v>
      </c>
      <c r="N228" s="28">
        <v>0</v>
      </c>
      <c r="O228" s="28">
        <v>0</v>
      </c>
      <c r="P228" s="28">
        <v>0</v>
      </c>
      <c r="Q228" s="28">
        <v>0</v>
      </c>
      <c r="R228" s="28">
        <v>0</v>
      </c>
      <c r="S228" s="28">
        <v>0</v>
      </c>
      <c r="T228" s="28">
        <v>0</v>
      </c>
      <c r="U228" s="28">
        <v>0</v>
      </c>
      <c r="V228" s="28">
        <v>356982</v>
      </c>
      <c r="W228" s="28">
        <v>173146</v>
      </c>
      <c r="X228" s="28">
        <v>0</v>
      </c>
      <c r="Y228" s="28">
        <v>0</v>
      </c>
      <c r="Z228" s="28">
        <v>0</v>
      </c>
      <c r="AA228" s="28">
        <v>173146</v>
      </c>
      <c r="AB228" s="28">
        <v>703823</v>
      </c>
      <c r="AC228" s="28">
        <v>0</v>
      </c>
      <c r="AD228" s="28">
        <v>183836</v>
      </c>
    </row>
    <row r="229" spans="1:30" ht="13.5" customHeight="1" x14ac:dyDescent="0.55000000000000004">
      <c r="A229" s="26" t="s">
        <v>42</v>
      </c>
      <c r="B229" s="27" t="s">
        <v>490</v>
      </c>
      <c r="C229" s="26" t="s">
        <v>491</v>
      </c>
      <c r="D229" s="28">
        <v>626</v>
      </c>
      <c r="E229" s="28">
        <v>0</v>
      </c>
      <c r="F229" s="28">
        <v>0</v>
      </c>
      <c r="G229" s="28">
        <v>0</v>
      </c>
      <c r="H229" s="28">
        <v>0</v>
      </c>
      <c r="I229" s="28">
        <v>0</v>
      </c>
      <c r="J229" s="28">
        <v>541621</v>
      </c>
      <c r="K229" s="28">
        <v>0</v>
      </c>
      <c r="L229" s="28">
        <v>626</v>
      </c>
      <c r="M229" s="28">
        <v>0</v>
      </c>
      <c r="N229" s="28">
        <v>0</v>
      </c>
      <c r="O229" s="28">
        <v>0</v>
      </c>
      <c r="P229" s="28">
        <v>0</v>
      </c>
      <c r="Q229" s="28">
        <v>0</v>
      </c>
      <c r="R229" s="28">
        <v>0</v>
      </c>
      <c r="S229" s="28">
        <v>0</v>
      </c>
      <c r="T229" s="28">
        <v>0</v>
      </c>
      <c r="U229" s="28">
        <v>0</v>
      </c>
      <c r="V229" s="28">
        <v>626</v>
      </c>
      <c r="W229" s="28">
        <v>0</v>
      </c>
      <c r="X229" s="28">
        <v>0</v>
      </c>
      <c r="Y229" s="28">
        <v>0</v>
      </c>
      <c r="Z229" s="28">
        <v>0</v>
      </c>
      <c r="AA229" s="28">
        <v>0</v>
      </c>
      <c r="AB229" s="28">
        <v>541621</v>
      </c>
      <c r="AC229" s="28">
        <v>0</v>
      </c>
      <c r="AD229" s="28">
        <v>626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67" orientation="landscape" r:id="rId1"/>
  <headerFooter alignWithMargins="0">
    <oddHeader>&amp;L廃棄物処理事業経費（市区町村及び一部事務組合・広域連合の合計）【歳入】（令和2年度実績）</oddHeader>
  </headerFooter>
  <colBreaks count="2" manualBreakCount="2">
    <brk id="12" min="1" max="30" man="1"/>
    <brk id="21" min="1" max="3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A48BB-44EC-4BC5-9E55-185DBF1166F5}">
  <dimension ref="A1:CI229"/>
  <sheetViews>
    <sheetView zoomScaleNormal="100" workbookViewId="0">
      <pane xSplit="3" ySplit="6" topLeftCell="D7" activePane="bottomRight" state="frozen"/>
      <selection activeCell="G23" sqref="G23"/>
      <selection pane="topRight" activeCell="G23" sqref="G23"/>
      <selection pane="bottomLeft" activeCell="G23" sqref="G23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26.75" style="11" customWidth="1"/>
    <col min="4" max="87" width="14.75" style="19" customWidth="1"/>
    <col min="88" max="16384" width="9" style="11"/>
  </cols>
  <sheetData>
    <row r="1" spans="1:87" s="2" customFormat="1" ht="16.5" x14ac:dyDescent="0.55000000000000004">
      <c r="A1" s="1" t="s">
        <v>501</v>
      </c>
      <c r="B1" s="5"/>
      <c r="C1" s="5"/>
      <c r="D1" s="5"/>
      <c r="E1" s="5"/>
      <c r="F1" s="5"/>
      <c r="G1" s="5"/>
      <c r="H1" s="6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</row>
    <row r="2" spans="1:87" ht="13.5" customHeight="1" x14ac:dyDescent="0.55000000000000004">
      <c r="A2" s="7" t="s">
        <v>0</v>
      </c>
      <c r="B2" s="8" t="s">
        <v>1</v>
      </c>
      <c r="C2" s="14" t="s">
        <v>493</v>
      </c>
      <c r="D2" s="10" t="s">
        <v>6</v>
      </c>
      <c r="E2" s="10" t="s">
        <v>6</v>
      </c>
      <c r="F2" s="10" t="s">
        <v>6</v>
      </c>
      <c r="G2" s="10" t="s">
        <v>6</v>
      </c>
      <c r="H2" s="10" t="s">
        <v>6</v>
      </c>
      <c r="I2" s="10" t="s">
        <v>6</v>
      </c>
      <c r="J2" s="10" t="s">
        <v>6</v>
      </c>
      <c r="K2" s="10" t="s">
        <v>6</v>
      </c>
      <c r="L2" s="10" t="s">
        <v>6</v>
      </c>
      <c r="M2" s="10" t="s">
        <v>6</v>
      </c>
      <c r="N2" s="10" t="s">
        <v>6</v>
      </c>
      <c r="O2" s="10" t="s">
        <v>6</v>
      </c>
      <c r="P2" s="10" t="s">
        <v>6</v>
      </c>
      <c r="Q2" s="10" t="s">
        <v>6</v>
      </c>
      <c r="R2" s="10" t="s">
        <v>6</v>
      </c>
      <c r="S2" s="10" t="s">
        <v>6</v>
      </c>
      <c r="T2" s="10" t="s">
        <v>6</v>
      </c>
      <c r="U2" s="10" t="s">
        <v>6</v>
      </c>
      <c r="V2" s="10" t="s">
        <v>6</v>
      </c>
      <c r="W2" s="10" t="s">
        <v>6</v>
      </c>
      <c r="X2" s="10" t="s">
        <v>6</v>
      </c>
      <c r="Y2" s="10" t="s">
        <v>6</v>
      </c>
      <c r="Z2" s="10" t="s">
        <v>6</v>
      </c>
      <c r="AA2" s="10" t="s">
        <v>6</v>
      </c>
      <c r="AB2" s="10" t="s">
        <v>6</v>
      </c>
      <c r="AC2" s="10" t="s">
        <v>6</v>
      </c>
      <c r="AD2" s="10" t="s">
        <v>6</v>
      </c>
      <c r="AE2" s="10" t="s">
        <v>6</v>
      </c>
      <c r="AF2" s="10" t="s">
        <v>7</v>
      </c>
      <c r="AG2" s="10" t="s">
        <v>7</v>
      </c>
      <c r="AH2" s="10" t="s">
        <v>7</v>
      </c>
      <c r="AI2" s="10" t="s">
        <v>7</v>
      </c>
      <c r="AJ2" s="10" t="s">
        <v>7</v>
      </c>
      <c r="AK2" s="10" t="s">
        <v>7</v>
      </c>
      <c r="AL2" s="10" t="s">
        <v>7</v>
      </c>
      <c r="AM2" s="10" t="s">
        <v>7</v>
      </c>
      <c r="AN2" s="10" t="s">
        <v>7</v>
      </c>
      <c r="AO2" s="10" t="s">
        <v>7</v>
      </c>
      <c r="AP2" s="10" t="s">
        <v>7</v>
      </c>
      <c r="AQ2" s="10" t="s">
        <v>7</v>
      </c>
      <c r="AR2" s="10" t="s">
        <v>7</v>
      </c>
      <c r="AS2" s="10" t="s">
        <v>7</v>
      </c>
      <c r="AT2" s="10" t="s">
        <v>7</v>
      </c>
      <c r="AU2" s="10" t="s">
        <v>7</v>
      </c>
      <c r="AV2" s="10" t="s">
        <v>7</v>
      </c>
      <c r="AW2" s="10" t="s">
        <v>7</v>
      </c>
      <c r="AX2" s="10" t="s">
        <v>7</v>
      </c>
      <c r="AY2" s="10" t="s">
        <v>7</v>
      </c>
      <c r="AZ2" s="10" t="s">
        <v>7</v>
      </c>
      <c r="BA2" s="10" t="s">
        <v>7</v>
      </c>
      <c r="BB2" s="10" t="s">
        <v>7</v>
      </c>
      <c r="BC2" s="10" t="s">
        <v>7</v>
      </c>
      <c r="BD2" s="10" t="s">
        <v>7</v>
      </c>
      <c r="BE2" s="10" t="s">
        <v>7</v>
      </c>
      <c r="BF2" s="10" t="s">
        <v>7</v>
      </c>
      <c r="BG2" s="10" t="s">
        <v>7</v>
      </c>
      <c r="BH2" s="10" t="s">
        <v>8</v>
      </c>
      <c r="BI2" s="10" t="s">
        <v>8</v>
      </c>
      <c r="BJ2" s="10" t="s">
        <v>8</v>
      </c>
      <c r="BK2" s="10" t="s">
        <v>8</v>
      </c>
      <c r="BL2" s="10" t="s">
        <v>8</v>
      </c>
      <c r="BM2" s="10" t="s">
        <v>8</v>
      </c>
      <c r="BN2" s="10" t="s">
        <v>8</v>
      </c>
      <c r="BO2" s="10" t="s">
        <v>8</v>
      </c>
      <c r="BP2" s="10" t="s">
        <v>8</v>
      </c>
      <c r="BQ2" s="10" t="s">
        <v>8</v>
      </c>
      <c r="BR2" s="10" t="s">
        <v>8</v>
      </c>
      <c r="BS2" s="10" t="s">
        <v>8</v>
      </c>
      <c r="BT2" s="10" t="s">
        <v>8</v>
      </c>
      <c r="BU2" s="10" t="s">
        <v>8</v>
      </c>
      <c r="BV2" s="10" t="s">
        <v>8</v>
      </c>
      <c r="BW2" s="10" t="s">
        <v>8</v>
      </c>
      <c r="BX2" s="10" t="s">
        <v>8</v>
      </c>
      <c r="BY2" s="10" t="s">
        <v>8</v>
      </c>
      <c r="BZ2" s="10" t="s">
        <v>8</v>
      </c>
      <c r="CA2" s="10" t="s">
        <v>8</v>
      </c>
      <c r="CB2" s="10" t="s">
        <v>8</v>
      </c>
      <c r="CC2" s="10" t="s">
        <v>8</v>
      </c>
      <c r="CD2" s="10" t="s">
        <v>8</v>
      </c>
      <c r="CE2" s="10" t="s">
        <v>8</v>
      </c>
      <c r="CF2" s="10" t="s">
        <v>8</v>
      </c>
      <c r="CG2" s="10" t="s">
        <v>8</v>
      </c>
      <c r="CH2" s="10" t="s">
        <v>8</v>
      </c>
      <c r="CI2" s="10" t="s">
        <v>8</v>
      </c>
    </row>
    <row r="3" spans="1:87" ht="13.5" customHeight="1" x14ac:dyDescent="0.55000000000000004">
      <c r="A3" s="7"/>
      <c r="B3" s="8"/>
      <c r="C3" s="8"/>
      <c r="D3" s="10" t="s">
        <v>496</v>
      </c>
      <c r="E3" s="10" t="s">
        <v>496</v>
      </c>
      <c r="F3" s="10" t="s">
        <v>496</v>
      </c>
      <c r="G3" s="10" t="s">
        <v>496</v>
      </c>
      <c r="H3" s="10" t="s">
        <v>496</v>
      </c>
      <c r="I3" s="10" t="s">
        <v>496</v>
      </c>
      <c r="J3" s="10" t="s">
        <v>496</v>
      </c>
      <c r="K3" s="10" t="s">
        <v>496</v>
      </c>
      <c r="L3" s="10" t="s">
        <v>497</v>
      </c>
      <c r="M3" s="10" t="s">
        <v>497</v>
      </c>
      <c r="N3" s="10" t="s">
        <v>497</v>
      </c>
      <c r="O3" s="10" t="s">
        <v>497</v>
      </c>
      <c r="P3" s="10" t="s">
        <v>497</v>
      </c>
      <c r="Q3" s="10" t="s">
        <v>497</v>
      </c>
      <c r="R3" s="10" t="s">
        <v>497</v>
      </c>
      <c r="S3" s="10" t="s">
        <v>497</v>
      </c>
      <c r="T3" s="10" t="s">
        <v>497</v>
      </c>
      <c r="U3" s="10" t="s">
        <v>497</v>
      </c>
      <c r="V3" s="10" t="s">
        <v>497</v>
      </c>
      <c r="W3" s="10" t="s">
        <v>497</v>
      </c>
      <c r="X3" s="10" t="s">
        <v>497</v>
      </c>
      <c r="Y3" s="10" t="s">
        <v>497</v>
      </c>
      <c r="Z3" s="10" t="s">
        <v>497</v>
      </c>
      <c r="AA3" s="10" t="s">
        <v>497</v>
      </c>
      <c r="AB3" s="10" t="s">
        <v>497</v>
      </c>
      <c r="AC3" s="10" t="s">
        <v>497</v>
      </c>
      <c r="AD3" s="10" t="s">
        <v>13</v>
      </c>
      <c r="AE3" s="13" t="s">
        <v>5</v>
      </c>
      <c r="AF3" s="10" t="s">
        <v>496</v>
      </c>
      <c r="AG3" s="10" t="s">
        <v>496</v>
      </c>
      <c r="AH3" s="10" t="s">
        <v>496</v>
      </c>
      <c r="AI3" s="10" t="s">
        <v>496</v>
      </c>
      <c r="AJ3" s="10" t="s">
        <v>496</v>
      </c>
      <c r="AK3" s="10" t="s">
        <v>496</v>
      </c>
      <c r="AL3" s="10" t="s">
        <v>496</v>
      </c>
      <c r="AM3" s="10" t="s">
        <v>496</v>
      </c>
      <c r="AN3" s="10" t="s">
        <v>497</v>
      </c>
      <c r="AO3" s="10" t="s">
        <v>497</v>
      </c>
      <c r="AP3" s="10" t="s">
        <v>497</v>
      </c>
      <c r="AQ3" s="10" t="s">
        <v>497</v>
      </c>
      <c r="AR3" s="10" t="s">
        <v>497</v>
      </c>
      <c r="AS3" s="10" t="s">
        <v>497</v>
      </c>
      <c r="AT3" s="10" t="s">
        <v>497</v>
      </c>
      <c r="AU3" s="10" t="s">
        <v>497</v>
      </c>
      <c r="AV3" s="10" t="s">
        <v>497</v>
      </c>
      <c r="AW3" s="10" t="s">
        <v>497</v>
      </c>
      <c r="AX3" s="10" t="s">
        <v>497</v>
      </c>
      <c r="AY3" s="10" t="s">
        <v>497</v>
      </c>
      <c r="AZ3" s="10" t="s">
        <v>497</v>
      </c>
      <c r="BA3" s="10" t="s">
        <v>497</v>
      </c>
      <c r="BB3" s="10" t="s">
        <v>497</v>
      </c>
      <c r="BC3" s="10" t="s">
        <v>497</v>
      </c>
      <c r="BD3" s="10" t="s">
        <v>497</v>
      </c>
      <c r="BE3" s="10" t="s">
        <v>497</v>
      </c>
      <c r="BF3" s="10" t="s">
        <v>13</v>
      </c>
      <c r="BG3" s="13" t="s">
        <v>5</v>
      </c>
      <c r="BH3" s="10" t="s">
        <v>496</v>
      </c>
      <c r="BI3" s="10" t="s">
        <v>496</v>
      </c>
      <c r="BJ3" s="10" t="s">
        <v>496</v>
      </c>
      <c r="BK3" s="10" t="s">
        <v>496</v>
      </c>
      <c r="BL3" s="10" t="s">
        <v>496</v>
      </c>
      <c r="BM3" s="10" t="s">
        <v>496</v>
      </c>
      <c r="BN3" s="10" t="s">
        <v>496</v>
      </c>
      <c r="BO3" s="10" t="s">
        <v>496</v>
      </c>
      <c r="BP3" s="10" t="s">
        <v>497</v>
      </c>
      <c r="BQ3" s="10" t="s">
        <v>497</v>
      </c>
      <c r="BR3" s="10" t="s">
        <v>497</v>
      </c>
      <c r="BS3" s="10" t="s">
        <v>497</v>
      </c>
      <c r="BT3" s="10" t="s">
        <v>497</v>
      </c>
      <c r="BU3" s="10" t="s">
        <v>497</v>
      </c>
      <c r="BV3" s="10" t="s">
        <v>497</v>
      </c>
      <c r="BW3" s="10" t="s">
        <v>497</v>
      </c>
      <c r="BX3" s="10" t="s">
        <v>497</v>
      </c>
      <c r="BY3" s="10" t="s">
        <v>497</v>
      </c>
      <c r="BZ3" s="10" t="s">
        <v>497</v>
      </c>
      <c r="CA3" s="10" t="s">
        <v>497</v>
      </c>
      <c r="CB3" s="10" t="s">
        <v>497</v>
      </c>
      <c r="CC3" s="10" t="s">
        <v>497</v>
      </c>
      <c r="CD3" s="10" t="s">
        <v>497</v>
      </c>
      <c r="CE3" s="10" t="s">
        <v>497</v>
      </c>
      <c r="CF3" s="10" t="s">
        <v>497</v>
      </c>
      <c r="CG3" s="10" t="s">
        <v>497</v>
      </c>
      <c r="CH3" s="10" t="s">
        <v>13</v>
      </c>
      <c r="CI3" s="13" t="s">
        <v>5</v>
      </c>
    </row>
    <row r="4" spans="1:87" ht="18.75" customHeight="1" x14ac:dyDescent="0.55000000000000004">
      <c r="A4" s="7"/>
      <c r="B4" s="8"/>
      <c r="C4" s="8"/>
      <c r="D4" s="13" t="s">
        <v>5</v>
      </c>
      <c r="E4" s="10" t="s">
        <v>498</v>
      </c>
      <c r="F4" s="10" t="s">
        <v>498</v>
      </c>
      <c r="G4" s="10" t="s">
        <v>498</v>
      </c>
      <c r="H4" s="10" t="s">
        <v>498</v>
      </c>
      <c r="I4" s="10" t="s">
        <v>498</v>
      </c>
      <c r="J4" s="15" t="s">
        <v>18</v>
      </c>
      <c r="K4" s="15" t="s">
        <v>19</v>
      </c>
      <c r="L4" s="13" t="s">
        <v>5</v>
      </c>
      <c r="M4" s="10" t="s">
        <v>20</v>
      </c>
      <c r="N4" s="10" t="s">
        <v>20</v>
      </c>
      <c r="O4" s="10" t="s">
        <v>20</v>
      </c>
      <c r="P4" s="10" t="s">
        <v>20</v>
      </c>
      <c r="Q4" s="10" t="s">
        <v>20</v>
      </c>
      <c r="R4" s="10" t="s">
        <v>499</v>
      </c>
      <c r="S4" s="10" t="s">
        <v>499</v>
      </c>
      <c r="T4" s="10" t="s">
        <v>499</v>
      </c>
      <c r="U4" s="10" t="s">
        <v>499</v>
      </c>
      <c r="V4" s="10" t="s">
        <v>22</v>
      </c>
      <c r="W4" s="10" t="s">
        <v>500</v>
      </c>
      <c r="X4" s="10" t="s">
        <v>500</v>
      </c>
      <c r="Y4" s="10" t="s">
        <v>500</v>
      </c>
      <c r="Z4" s="10" t="s">
        <v>500</v>
      </c>
      <c r="AA4" s="10" t="s">
        <v>500</v>
      </c>
      <c r="AB4" s="13" t="s">
        <v>24</v>
      </c>
      <c r="AC4" s="13" t="s">
        <v>25</v>
      </c>
      <c r="AD4" s="13"/>
      <c r="AE4" s="13"/>
      <c r="AF4" s="13" t="s">
        <v>5</v>
      </c>
      <c r="AG4" s="10" t="s">
        <v>498</v>
      </c>
      <c r="AH4" s="10" t="s">
        <v>498</v>
      </c>
      <c r="AI4" s="10" t="s">
        <v>498</v>
      </c>
      <c r="AJ4" s="10" t="s">
        <v>498</v>
      </c>
      <c r="AK4" s="10" t="s">
        <v>498</v>
      </c>
      <c r="AL4" s="15" t="s">
        <v>18</v>
      </c>
      <c r="AM4" s="15" t="s">
        <v>19</v>
      </c>
      <c r="AN4" s="13" t="s">
        <v>5</v>
      </c>
      <c r="AO4" s="10" t="s">
        <v>20</v>
      </c>
      <c r="AP4" s="10" t="s">
        <v>20</v>
      </c>
      <c r="AQ4" s="10" t="s">
        <v>20</v>
      </c>
      <c r="AR4" s="10" t="s">
        <v>20</v>
      </c>
      <c r="AS4" s="10" t="s">
        <v>20</v>
      </c>
      <c r="AT4" s="10" t="s">
        <v>499</v>
      </c>
      <c r="AU4" s="10" t="s">
        <v>499</v>
      </c>
      <c r="AV4" s="10" t="s">
        <v>499</v>
      </c>
      <c r="AW4" s="10" t="s">
        <v>499</v>
      </c>
      <c r="AX4" s="10" t="s">
        <v>22</v>
      </c>
      <c r="AY4" s="10" t="s">
        <v>500</v>
      </c>
      <c r="AZ4" s="10" t="s">
        <v>500</v>
      </c>
      <c r="BA4" s="10" t="s">
        <v>500</v>
      </c>
      <c r="BB4" s="10" t="s">
        <v>500</v>
      </c>
      <c r="BC4" s="10" t="s">
        <v>500</v>
      </c>
      <c r="BD4" s="13" t="s">
        <v>24</v>
      </c>
      <c r="BE4" s="13" t="s">
        <v>25</v>
      </c>
      <c r="BF4" s="13"/>
      <c r="BG4" s="13"/>
      <c r="BH4" s="13" t="s">
        <v>5</v>
      </c>
      <c r="BI4" s="10" t="s">
        <v>498</v>
      </c>
      <c r="BJ4" s="10" t="s">
        <v>498</v>
      </c>
      <c r="BK4" s="10" t="s">
        <v>498</v>
      </c>
      <c r="BL4" s="10" t="s">
        <v>498</v>
      </c>
      <c r="BM4" s="10" t="s">
        <v>498</v>
      </c>
      <c r="BN4" s="15" t="s">
        <v>18</v>
      </c>
      <c r="BO4" s="15" t="s">
        <v>19</v>
      </c>
      <c r="BP4" s="13" t="s">
        <v>5</v>
      </c>
      <c r="BQ4" s="10" t="s">
        <v>20</v>
      </c>
      <c r="BR4" s="10" t="s">
        <v>20</v>
      </c>
      <c r="BS4" s="10" t="s">
        <v>20</v>
      </c>
      <c r="BT4" s="10" t="s">
        <v>20</v>
      </c>
      <c r="BU4" s="10" t="s">
        <v>20</v>
      </c>
      <c r="BV4" s="10" t="s">
        <v>499</v>
      </c>
      <c r="BW4" s="10" t="s">
        <v>499</v>
      </c>
      <c r="BX4" s="10" t="s">
        <v>499</v>
      </c>
      <c r="BY4" s="10" t="s">
        <v>499</v>
      </c>
      <c r="BZ4" s="10" t="s">
        <v>22</v>
      </c>
      <c r="CA4" s="10" t="s">
        <v>500</v>
      </c>
      <c r="CB4" s="10" t="s">
        <v>500</v>
      </c>
      <c r="CC4" s="10" t="s">
        <v>500</v>
      </c>
      <c r="CD4" s="10" t="s">
        <v>500</v>
      </c>
      <c r="CE4" s="10" t="s">
        <v>500</v>
      </c>
      <c r="CF4" s="13" t="s">
        <v>24</v>
      </c>
      <c r="CG4" s="13" t="s">
        <v>25</v>
      </c>
      <c r="CH4" s="13"/>
      <c r="CI4" s="13"/>
    </row>
    <row r="5" spans="1:87" ht="22.5" customHeight="1" x14ac:dyDescent="0.55000000000000004">
      <c r="A5" s="7"/>
      <c r="B5" s="8"/>
      <c r="C5" s="8"/>
      <c r="D5" s="13"/>
      <c r="E5" s="13" t="s">
        <v>5</v>
      </c>
      <c r="F5" s="15" t="s">
        <v>31</v>
      </c>
      <c r="G5" s="15" t="s">
        <v>32</v>
      </c>
      <c r="H5" s="15" t="s">
        <v>33</v>
      </c>
      <c r="I5" s="15" t="s">
        <v>13</v>
      </c>
      <c r="J5" s="16"/>
      <c r="K5" s="15"/>
      <c r="L5" s="13"/>
      <c r="M5" s="13" t="s">
        <v>5</v>
      </c>
      <c r="N5" s="13" t="s">
        <v>34</v>
      </c>
      <c r="O5" s="13" t="s">
        <v>35</v>
      </c>
      <c r="P5" s="13" t="s">
        <v>36</v>
      </c>
      <c r="Q5" s="13" t="s">
        <v>37</v>
      </c>
      <c r="R5" s="13" t="s">
        <v>5</v>
      </c>
      <c r="S5" s="10" t="s">
        <v>38</v>
      </c>
      <c r="T5" s="10" t="s">
        <v>39</v>
      </c>
      <c r="U5" s="10" t="s">
        <v>40</v>
      </c>
      <c r="V5" s="13"/>
      <c r="W5" s="13" t="s">
        <v>5</v>
      </c>
      <c r="X5" s="10" t="s">
        <v>38</v>
      </c>
      <c r="Y5" s="10" t="s">
        <v>39</v>
      </c>
      <c r="Z5" s="10" t="s">
        <v>40</v>
      </c>
      <c r="AA5" s="13" t="s">
        <v>13</v>
      </c>
      <c r="AB5" s="13"/>
      <c r="AC5" s="13"/>
      <c r="AD5" s="13"/>
      <c r="AE5" s="13"/>
      <c r="AF5" s="13"/>
      <c r="AG5" s="13" t="s">
        <v>5</v>
      </c>
      <c r="AH5" s="15" t="s">
        <v>31</v>
      </c>
      <c r="AI5" s="15" t="s">
        <v>32</v>
      </c>
      <c r="AJ5" s="15" t="s">
        <v>33</v>
      </c>
      <c r="AK5" s="15" t="s">
        <v>13</v>
      </c>
      <c r="AL5" s="16"/>
      <c r="AM5" s="15"/>
      <c r="AN5" s="13"/>
      <c r="AO5" s="13" t="s">
        <v>5</v>
      </c>
      <c r="AP5" s="13" t="s">
        <v>34</v>
      </c>
      <c r="AQ5" s="13" t="s">
        <v>35</v>
      </c>
      <c r="AR5" s="13" t="s">
        <v>36</v>
      </c>
      <c r="AS5" s="13" t="s">
        <v>37</v>
      </c>
      <c r="AT5" s="13" t="s">
        <v>5</v>
      </c>
      <c r="AU5" s="10" t="s">
        <v>38</v>
      </c>
      <c r="AV5" s="10" t="s">
        <v>39</v>
      </c>
      <c r="AW5" s="10" t="s">
        <v>40</v>
      </c>
      <c r="AX5" s="13"/>
      <c r="AY5" s="13" t="s">
        <v>5</v>
      </c>
      <c r="AZ5" s="10" t="s">
        <v>38</v>
      </c>
      <c r="BA5" s="10" t="s">
        <v>39</v>
      </c>
      <c r="BB5" s="10" t="s">
        <v>40</v>
      </c>
      <c r="BC5" s="13" t="s">
        <v>13</v>
      </c>
      <c r="BD5" s="13"/>
      <c r="BE5" s="13"/>
      <c r="BF5" s="13"/>
      <c r="BG5" s="13"/>
      <c r="BH5" s="13"/>
      <c r="BI5" s="13" t="s">
        <v>5</v>
      </c>
      <c r="BJ5" s="15" t="s">
        <v>31</v>
      </c>
      <c r="BK5" s="15" t="s">
        <v>32</v>
      </c>
      <c r="BL5" s="15" t="s">
        <v>33</v>
      </c>
      <c r="BM5" s="15" t="s">
        <v>13</v>
      </c>
      <c r="BN5" s="16"/>
      <c r="BO5" s="15"/>
      <c r="BP5" s="13"/>
      <c r="BQ5" s="13" t="s">
        <v>5</v>
      </c>
      <c r="BR5" s="13" t="s">
        <v>34</v>
      </c>
      <c r="BS5" s="13" t="s">
        <v>35</v>
      </c>
      <c r="BT5" s="13" t="s">
        <v>36</v>
      </c>
      <c r="BU5" s="13" t="s">
        <v>37</v>
      </c>
      <c r="BV5" s="13" t="s">
        <v>5</v>
      </c>
      <c r="BW5" s="10" t="s">
        <v>38</v>
      </c>
      <c r="BX5" s="10" t="s">
        <v>39</v>
      </c>
      <c r="BY5" s="10" t="s">
        <v>40</v>
      </c>
      <c r="BZ5" s="13"/>
      <c r="CA5" s="13" t="s">
        <v>5</v>
      </c>
      <c r="CB5" s="10" t="s">
        <v>38</v>
      </c>
      <c r="CC5" s="10" t="s">
        <v>39</v>
      </c>
      <c r="CD5" s="10" t="s">
        <v>40</v>
      </c>
      <c r="CE5" s="13" t="s">
        <v>13</v>
      </c>
      <c r="CF5" s="13"/>
      <c r="CG5" s="13"/>
      <c r="CH5" s="13"/>
      <c r="CI5" s="13"/>
    </row>
    <row r="6" spans="1:87" s="17" customFormat="1" ht="13.5" customHeight="1" x14ac:dyDescent="0.55000000000000004">
      <c r="A6" s="7"/>
      <c r="B6" s="8"/>
      <c r="C6" s="8"/>
      <c r="D6" s="13" t="s">
        <v>41</v>
      </c>
      <c r="E6" s="13" t="s">
        <v>41</v>
      </c>
      <c r="F6" s="13" t="s">
        <v>41</v>
      </c>
      <c r="G6" s="13" t="s">
        <v>41</v>
      </c>
      <c r="H6" s="13" t="s">
        <v>41</v>
      </c>
      <c r="I6" s="13" t="s">
        <v>41</v>
      </c>
      <c r="J6" s="13" t="s">
        <v>41</v>
      </c>
      <c r="K6" s="13" t="s">
        <v>41</v>
      </c>
      <c r="L6" s="13" t="s">
        <v>41</v>
      </c>
      <c r="M6" s="13" t="s">
        <v>41</v>
      </c>
      <c r="N6" s="13" t="s">
        <v>41</v>
      </c>
      <c r="O6" s="13" t="s">
        <v>41</v>
      </c>
      <c r="P6" s="13" t="s">
        <v>41</v>
      </c>
      <c r="Q6" s="13" t="s">
        <v>41</v>
      </c>
      <c r="R6" s="13" t="s">
        <v>41</v>
      </c>
      <c r="S6" s="13" t="s">
        <v>41</v>
      </c>
      <c r="T6" s="13" t="s">
        <v>41</v>
      </c>
      <c r="U6" s="13" t="s">
        <v>41</v>
      </c>
      <c r="V6" s="13" t="s">
        <v>41</v>
      </c>
      <c r="W6" s="13" t="s">
        <v>41</v>
      </c>
      <c r="X6" s="13" t="s">
        <v>41</v>
      </c>
      <c r="Y6" s="13" t="s">
        <v>41</v>
      </c>
      <c r="Z6" s="13" t="s">
        <v>41</v>
      </c>
      <c r="AA6" s="13" t="s">
        <v>41</v>
      </c>
      <c r="AB6" s="13" t="s">
        <v>41</v>
      </c>
      <c r="AC6" s="13" t="s">
        <v>41</v>
      </c>
      <c r="AD6" s="13" t="s">
        <v>41</v>
      </c>
      <c r="AE6" s="13" t="s">
        <v>41</v>
      </c>
      <c r="AF6" s="13" t="s">
        <v>41</v>
      </c>
      <c r="AG6" s="13" t="s">
        <v>41</v>
      </c>
      <c r="AH6" s="13" t="s">
        <v>41</v>
      </c>
      <c r="AI6" s="13" t="s">
        <v>41</v>
      </c>
      <c r="AJ6" s="13" t="s">
        <v>41</v>
      </c>
      <c r="AK6" s="13" t="s">
        <v>41</v>
      </c>
      <c r="AL6" s="13" t="s">
        <v>41</v>
      </c>
      <c r="AM6" s="13" t="s">
        <v>41</v>
      </c>
      <c r="AN6" s="13" t="s">
        <v>41</v>
      </c>
      <c r="AO6" s="13" t="s">
        <v>41</v>
      </c>
      <c r="AP6" s="13" t="s">
        <v>41</v>
      </c>
      <c r="AQ6" s="13" t="s">
        <v>41</v>
      </c>
      <c r="AR6" s="13" t="s">
        <v>41</v>
      </c>
      <c r="AS6" s="13" t="s">
        <v>41</v>
      </c>
      <c r="AT6" s="13" t="s">
        <v>41</v>
      </c>
      <c r="AU6" s="13" t="s">
        <v>41</v>
      </c>
      <c r="AV6" s="13" t="s">
        <v>41</v>
      </c>
      <c r="AW6" s="13" t="s">
        <v>41</v>
      </c>
      <c r="AX6" s="13" t="s">
        <v>41</v>
      </c>
      <c r="AY6" s="13" t="s">
        <v>41</v>
      </c>
      <c r="AZ6" s="13" t="s">
        <v>41</v>
      </c>
      <c r="BA6" s="13" t="s">
        <v>41</v>
      </c>
      <c r="BB6" s="13" t="s">
        <v>41</v>
      </c>
      <c r="BC6" s="13" t="s">
        <v>41</v>
      </c>
      <c r="BD6" s="13" t="s">
        <v>41</v>
      </c>
      <c r="BE6" s="13" t="s">
        <v>41</v>
      </c>
      <c r="BF6" s="13" t="s">
        <v>41</v>
      </c>
      <c r="BG6" s="13" t="s">
        <v>41</v>
      </c>
      <c r="BH6" s="13" t="s">
        <v>41</v>
      </c>
      <c r="BI6" s="13" t="s">
        <v>41</v>
      </c>
      <c r="BJ6" s="13" t="s">
        <v>41</v>
      </c>
      <c r="BK6" s="13" t="s">
        <v>41</v>
      </c>
      <c r="BL6" s="13" t="s">
        <v>41</v>
      </c>
      <c r="BM6" s="13" t="s">
        <v>41</v>
      </c>
      <c r="BN6" s="13" t="s">
        <v>41</v>
      </c>
      <c r="BO6" s="13" t="s">
        <v>41</v>
      </c>
      <c r="BP6" s="13" t="s">
        <v>41</v>
      </c>
      <c r="BQ6" s="13" t="s">
        <v>41</v>
      </c>
      <c r="BR6" s="13" t="s">
        <v>41</v>
      </c>
      <c r="BS6" s="13" t="s">
        <v>41</v>
      </c>
      <c r="BT6" s="13" t="s">
        <v>41</v>
      </c>
      <c r="BU6" s="13" t="s">
        <v>41</v>
      </c>
      <c r="BV6" s="13" t="s">
        <v>41</v>
      </c>
      <c r="BW6" s="13" t="s">
        <v>41</v>
      </c>
      <c r="BX6" s="13" t="s">
        <v>41</v>
      </c>
      <c r="BY6" s="13" t="s">
        <v>41</v>
      </c>
      <c r="BZ6" s="13" t="s">
        <v>41</v>
      </c>
      <c r="CA6" s="13" t="s">
        <v>41</v>
      </c>
      <c r="CB6" s="13" t="s">
        <v>41</v>
      </c>
      <c r="CC6" s="13" t="s">
        <v>41</v>
      </c>
      <c r="CD6" s="13" t="s">
        <v>41</v>
      </c>
      <c r="CE6" s="13" t="s">
        <v>41</v>
      </c>
      <c r="CF6" s="13" t="s">
        <v>41</v>
      </c>
      <c r="CG6" s="13" t="s">
        <v>41</v>
      </c>
      <c r="CH6" s="13" t="s">
        <v>41</v>
      </c>
      <c r="CI6" s="13" t="s">
        <v>41</v>
      </c>
    </row>
    <row r="7" spans="1:87" ht="13.5" customHeight="1" x14ac:dyDescent="0.55000000000000004">
      <c r="A7" s="21" t="s">
        <v>42</v>
      </c>
      <c r="B7" s="31" t="s">
        <v>43</v>
      </c>
      <c r="C7" s="21" t="s">
        <v>44</v>
      </c>
      <c r="D7" s="23">
        <v>46581921</v>
      </c>
      <c r="E7" s="23">
        <v>46464712</v>
      </c>
      <c r="F7" s="23">
        <v>842209</v>
      </c>
      <c r="G7" s="23">
        <v>41255665</v>
      </c>
      <c r="H7" s="23">
        <v>4280822</v>
      </c>
      <c r="I7" s="23">
        <v>86016</v>
      </c>
      <c r="J7" s="23">
        <v>117209</v>
      </c>
      <c r="K7" s="23">
        <v>7212369</v>
      </c>
      <c r="L7" s="23">
        <v>80293226</v>
      </c>
      <c r="M7" s="23">
        <v>11239639</v>
      </c>
      <c r="N7" s="23">
        <v>6002505</v>
      </c>
      <c r="O7" s="23">
        <v>3304180</v>
      </c>
      <c r="P7" s="23">
        <v>1497492</v>
      </c>
      <c r="Q7" s="23">
        <v>435462</v>
      </c>
      <c r="R7" s="23">
        <v>15297253</v>
      </c>
      <c r="S7" s="23">
        <v>1928827</v>
      </c>
      <c r="T7" s="23">
        <v>10759536</v>
      </c>
      <c r="U7" s="23">
        <v>2608890</v>
      </c>
      <c r="V7" s="23">
        <v>504902</v>
      </c>
      <c r="W7" s="23">
        <v>53146511</v>
      </c>
      <c r="X7" s="23">
        <v>23314214</v>
      </c>
      <c r="Y7" s="23">
        <v>23899496</v>
      </c>
      <c r="Z7" s="23">
        <v>4596443</v>
      </c>
      <c r="AA7" s="23">
        <v>1336358</v>
      </c>
      <c r="AB7" s="23">
        <v>16084530</v>
      </c>
      <c r="AC7" s="23">
        <v>104921</v>
      </c>
      <c r="AD7" s="23">
        <v>8063770</v>
      </c>
      <c r="AE7" s="23">
        <v>134938917</v>
      </c>
      <c r="AF7" s="23">
        <v>565586</v>
      </c>
      <c r="AG7" s="23">
        <v>559724</v>
      </c>
      <c r="AH7" s="23">
        <v>1868</v>
      </c>
      <c r="AI7" s="23">
        <v>392801</v>
      </c>
      <c r="AJ7" s="23">
        <v>120799</v>
      </c>
      <c r="AK7" s="23">
        <v>44256</v>
      </c>
      <c r="AL7" s="23">
        <v>5862</v>
      </c>
      <c r="AM7" s="23">
        <v>32475</v>
      </c>
      <c r="AN7" s="23">
        <v>7737913</v>
      </c>
      <c r="AO7" s="23">
        <v>1021876</v>
      </c>
      <c r="AP7" s="23">
        <v>727272</v>
      </c>
      <c r="AQ7" s="23">
        <v>146615</v>
      </c>
      <c r="AR7" s="23">
        <v>121222</v>
      </c>
      <c r="AS7" s="23">
        <v>26767</v>
      </c>
      <c r="AT7" s="23">
        <v>2124558</v>
      </c>
      <c r="AU7" s="23">
        <v>239587</v>
      </c>
      <c r="AV7" s="23">
        <v>1711058</v>
      </c>
      <c r="AW7" s="23">
        <v>173913</v>
      </c>
      <c r="AX7" s="23">
        <v>32160</v>
      </c>
      <c r="AY7" s="23">
        <v>4557526</v>
      </c>
      <c r="AZ7" s="23">
        <v>2682093</v>
      </c>
      <c r="BA7" s="23">
        <v>1415097</v>
      </c>
      <c r="BB7" s="23">
        <v>237018</v>
      </c>
      <c r="BC7" s="23">
        <v>223318</v>
      </c>
      <c r="BD7" s="23">
        <v>2529476</v>
      </c>
      <c r="BE7" s="23">
        <v>1793</v>
      </c>
      <c r="BF7" s="23">
        <v>537415</v>
      </c>
      <c r="BG7" s="23">
        <v>8840914</v>
      </c>
      <c r="BH7" s="23">
        <v>47147507</v>
      </c>
      <c r="BI7" s="23">
        <v>47024436</v>
      </c>
      <c r="BJ7" s="23">
        <v>844077</v>
      </c>
      <c r="BK7" s="23">
        <v>41648466</v>
      </c>
      <c r="BL7" s="23">
        <v>4401621</v>
      </c>
      <c r="BM7" s="23">
        <v>130272</v>
      </c>
      <c r="BN7" s="23">
        <v>123071</v>
      </c>
      <c r="BO7" s="23">
        <v>7244844</v>
      </c>
      <c r="BP7" s="23">
        <v>88031139</v>
      </c>
      <c r="BQ7" s="23">
        <v>12261515</v>
      </c>
      <c r="BR7" s="23">
        <v>6729777</v>
      </c>
      <c r="BS7" s="23">
        <v>3450795</v>
      </c>
      <c r="BT7" s="23">
        <v>1618714</v>
      </c>
      <c r="BU7" s="23">
        <v>462229</v>
      </c>
      <c r="BV7" s="23">
        <v>17421811</v>
      </c>
      <c r="BW7" s="23">
        <v>2168414</v>
      </c>
      <c r="BX7" s="23">
        <v>12470594</v>
      </c>
      <c r="BY7" s="23">
        <v>2782803</v>
      </c>
      <c r="BZ7" s="23">
        <v>537062</v>
      </c>
      <c r="CA7" s="23">
        <v>57704037</v>
      </c>
      <c r="CB7" s="23">
        <v>25996307</v>
      </c>
      <c r="CC7" s="23">
        <v>25314593</v>
      </c>
      <c r="CD7" s="23">
        <v>4833461</v>
      </c>
      <c r="CE7" s="23">
        <v>1559676</v>
      </c>
      <c r="CF7" s="23">
        <v>18614006</v>
      </c>
      <c r="CG7" s="23">
        <v>106714</v>
      </c>
      <c r="CH7" s="23">
        <v>8601185</v>
      </c>
      <c r="CI7" s="23">
        <v>143779831</v>
      </c>
    </row>
    <row r="8" spans="1:87" ht="13.5" customHeight="1" x14ac:dyDescent="0.55000000000000004">
      <c r="A8" s="26" t="s">
        <v>42</v>
      </c>
      <c r="B8" s="27" t="s">
        <v>46</v>
      </c>
      <c r="C8" s="26" t="s">
        <v>47</v>
      </c>
      <c r="D8" s="28">
        <v>24756433</v>
      </c>
      <c r="E8" s="28">
        <v>24732284</v>
      </c>
      <c r="F8" s="28">
        <v>564463</v>
      </c>
      <c r="G8" s="28">
        <v>23082805</v>
      </c>
      <c r="H8" s="28">
        <v>1085016</v>
      </c>
      <c r="I8" s="28">
        <v>0</v>
      </c>
      <c r="J8" s="28">
        <v>24149</v>
      </c>
      <c r="K8" s="28">
        <v>0</v>
      </c>
      <c r="L8" s="28">
        <v>21138249</v>
      </c>
      <c r="M8" s="28">
        <v>5302877</v>
      </c>
      <c r="N8" s="28">
        <v>1691870</v>
      </c>
      <c r="O8" s="28">
        <v>2338274</v>
      </c>
      <c r="P8" s="28">
        <v>1002240</v>
      </c>
      <c r="Q8" s="28">
        <v>270493</v>
      </c>
      <c r="R8" s="28">
        <v>3704615</v>
      </c>
      <c r="S8" s="28">
        <v>646700</v>
      </c>
      <c r="T8" s="28">
        <v>2584594</v>
      </c>
      <c r="U8" s="28">
        <v>473321</v>
      </c>
      <c r="V8" s="28">
        <v>228130</v>
      </c>
      <c r="W8" s="28">
        <v>11848234</v>
      </c>
      <c r="X8" s="28">
        <v>4877404</v>
      </c>
      <c r="Y8" s="28">
        <v>6430350</v>
      </c>
      <c r="Z8" s="28">
        <v>306908</v>
      </c>
      <c r="AA8" s="28">
        <v>233572</v>
      </c>
      <c r="AB8" s="28">
        <v>0</v>
      </c>
      <c r="AC8" s="28">
        <v>54393</v>
      </c>
      <c r="AD8" s="28">
        <v>324079</v>
      </c>
      <c r="AE8" s="28">
        <v>46218761</v>
      </c>
      <c r="AF8" s="28">
        <v>83380</v>
      </c>
      <c r="AG8" s="28">
        <v>83380</v>
      </c>
      <c r="AH8" s="28">
        <v>0</v>
      </c>
      <c r="AI8" s="28">
        <v>83380</v>
      </c>
      <c r="AJ8" s="28">
        <v>0</v>
      </c>
      <c r="AK8" s="28">
        <v>0</v>
      </c>
      <c r="AL8" s="28">
        <v>0</v>
      </c>
      <c r="AM8" s="28">
        <v>0</v>
      </c>
      <c r="AN8" s="28">
        <v>383088</v>
      </c>
      <c r="AO8" s="28">
        <v>14684</v>
      </c>
      <c r="AP8" s="28">
        <v>14684</v>
      </c>
      <c r="AQ8" s="28">
        <v>0</v>
      </c>
      <c r="AR8" s="28">
        <v>0</v>
      </c>
      <c r="AS8" s="28">
        <v>0</v>
      </c>
      <c r="AT8" s="28">
        <v>120557</v>
      </c>
      <c r="AU8" s="28">
        <v>1770</v>
      </c>
      <c r="AV8" s="28">
        <v>118787</v>
      </c>
      <c r="AW8" s="28">
        <v>0</v>
      </c>
      <c r="AX8" s="28">
        <v>0</v>
      </c>
      <c r="AY8" s="28">
        <v>247847</v>
      </c>
      <c r="AZ8" s="28">
        <v>179975</v>
      </c>
      <c r="BA8" s="28">
        <v>67872</v>
      </c>
      <c r="BB8" s="28">
        <v>0</v>
      </c>
      <c r="BC8" s="28">
        <v>0</v>
      </c>
      <c r="BD8" s="28">
        <v>0</v>
      </c>
      <c r="BE8" s="28">
        <v>0</v>
      </c>
      <c r="BF8" s="28">
        <v>9251</v>
      </c>
      <c r="BG8" s="28">
        <v>475719</v>
      </c>
      <c r="BH8" s="28">
        <v>24839813</v>
      </c>
      <c r="BI8" s="28">
        <v>24815664</v>
      </c>
      <c r="BJ8" s="28">
        <v>564463</v>
      </c>
      <c r="BK8" s="28">
        <v>23166185</v>
      </c>
      <c r="BL8" s="28">
        <v>1085016</v>
      </c>
      <c r="BM8" s="28">
        <v>0</v>
      </c>
      <c r="BN8" s="28">
        <v>24149</v>
      </c>
      <c r="BO8" s="28">
        <v>0</v>
      </c>
      <c r="BP8" s="28">
        <v>21521337</v>
      </c>
      <c r="BQ8" s="28">
        <v>5317561</v>
      </c>
      <c r="BR8" s="28">
        <v>1706554</v>
      </c>
      <c r="BS8" s="28">
        <v>2338274</v>
      </c>
      <c r="BT8" s="28">
        <v>1002240</v>
      </c>
      <c r="BU8" s="28">
        <v>270493</v>
      </c>
      <c r="BV8" s="28">
        <v>3825172</v>
      </c>
      <c r="BW8" s="28">
        <v>648470</v>
      </c>
      <c r="BX8" s="28">
        <v>2703381</v>
      </c>
      <c r="BY8" s="28">
        <v>473321</v>
      </c>
      <c r="BZ8" s="28">
        <v>228130</v>
      </c>
      <c r="CA8" s="28">
        <v>12096081</v>
      </c>
      <c r="CB8" s="28">
        <v>5057379</v>
      </c>
      <c r="CC8" s="28">
        <v>6498222</v>
      </c>
      <c r="CD8" s="28">
        <v>306908</v>
      </c>
      <c r="CE8" s="28">
        <v>233572</v>
      </c>
      <c r="CF8" s="28">
        <v>0</v>
      </c>
      <c r="CG8" s="28">
        <v>54393</v>
      </c>
      <c r="CH8" s="28">
        <v>333330</v>
      </c>
      <c r="CI8" s="28">
        <v>46694480</v>
      </c>
    </row>
    <row r="9" spans="1:87" ht="13.5" customHeight="1" x14ac:dyDescent="0.55000000000000004">
      <c r="A9" s="26" t="s">
        <v>42</v>
      </c>
      <c r="B9" s="27" t="s">
        <v>48</v>
      </c>
      <c r="C9" s="26" t="s">
        <v>49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3077518</v>
      </c>
      <c r="M9" s="28">
        <v>557758</v>
      </c>
      <c r="N9" s="28">
        <v>439645</v>
      </c>
      <c r="O9" s="28">
        <v>45933</v>
      </c>
      <c r="P9" s="28">
        <v>32809</v>
      </c>
      <c r="Q9" s="28">
        <v>39371</v>
      </c>
      <c r="R9" s="28">
        <v>1617856</v>
      </c>
      <c r="S9" s="28">
        <v>20237</v>
      </c>
      <c r="T9" s="28">
        <v>950342</v>
      </c>
      <c r="U9" s="28">
        <v>647277</v>
      </c>
      <c r="V9" s="28">
        <v>0</v>
      </c>
      <c r="W9" s="28">
        <v>901904</v>
      </c>
      <c r="X9" s="28">
        <v>851744</v>
      </c>
      <c r="Y9" s="28">
        <v>50160</v>
      </c>
      <c r="Z9" s="28">
        <v>0</v>
      </c>
      <c r="AA9" s="28">
        <v>0</v>
      </c>
      <c r="AB9" s="28">
        <v>0</v>
      </c>
      <c r="AC9" s="28">
        <v>0</v>
      </c>
      <c r="AD9" s="28">
        <v>0</v>
      </c>
      <c r="AE9" s="28">
        <v>3077518</v>
      </c>
      <c r="AF9" s="28">
        <v>0</v>
      </c>
      <c r="AG9" s="28">
        <v>0</v>
      </c>
      <c r="AH9" s="28">
        <v>0</v>
      </c>
      <c r="AI9" s="28">
        <v>0</v>
      </c>
      <c r="AJ9" s="28">
        <v>0</v>
      </c>
      <c r="AK9" s="28">
        <v>0</v>
      </c>
      <c r="AL9" s="28">
        <v>0</v>
      </c>
      <c r="AM9" s="28">
        <v>0</v>
      </c>
      <c r="AN9" s="28">
        <v>567442</v>
      </c>
      <c r="AO9" s="28">
        <v>128949</v>
      </c>
      <c r="AP9" s="28">
        <v>123576</v>
      </c>
      <c r="AQ9" s="28">
        <v>5373</v>
      </c>
      <c r="AR9" s="28">
        <v>0</v>
      </c>
      <c r="AS9" s="28">
        <v>0</v>
      </c>
      <c r="AT9" s="28">
        <v>151678</v>
      </c>
      <c r="AU9" s="28">
        <v>0</v>
      </c>
      <c r="AV9" s="28">
        <v>151678</v>
      </c>
      <c r="AW9" s="28">
        <v>0</v>
      </c>
      <c r="AX9" s="28">
        <v>0</v>
      </c>
      <c r="AY9" s="28">
        <v>286815</v>
      </c>
      <c r="AZ9" s="28">
        <v>269919</v>
      </c>
      <c r="BA9" s="28">
        <v>16896</v>
      </c>
      <c r="BB9" s="28">
        <v>0</v>
      </c>
      <c r="BC9" s="28">
        <v>0</v>
      </c>
      <c r="BD9" s="28">
        <v>0</v>
      </c>
      <c r="BE9" s="28">
        <v>0</v>
      </c>
      <c r="BF9" s="28">
        <v>0</v>
      </c>
      <c r="BG9" s="28">
        <v>567442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8">
        <v>0</v>
      </c>
      <c r="BO9" s="28">
        <v>0</v>
      </c>
      <c r="BP9" s="28">
        <v>3644960</v>
      </c>
      <c r="BQ9" s="28">
        <v>686707</v>
      </c>
      <c r="BR9" s="28">
        <v>563221</v>
      </c>
      <c r="BS9" s="28">
        <v>51306</v>
      </c>
      <c r="BT9" s="28">
        <v>32809</v>
      </c>
      <c r="BU9" s="28">
        <v>39371</v>
      </c>
      <c r="BV9" s="28">
        <v>1769534</v>
      </c>
      <c r="BW9" s="28">
        <v>20237</v>
      </c>
      <c r="BX9" s="28">
        <v>1102020</v>
      </c>
      <c r="BY9" s="28">
        <v>647277</v>
      </c>
      <c r="BZ9" s="28">
        <v>0</v>
      </c>
      <c r="CA9" s="28">
        <v>1188719</v>
      </c>
      <c r="CB9" s="28">
        <v>1121663</v>
      </c>
      <c r="CC9" s="28">
        <v>67056</v>
      </c>
      <c r="CD9" s="28">
        <v>0</v>
      </c>
      <c r="CE9" s="28">
        <v>0</v>
      </c>
      <c r="CF9" s="28">
        <v>0</v>
      </c>
      <c r="CG9" s="28">
        <v>0</v>
      </c>
      <c r="CH9" s="28">
        <v>0</v>
      </c>
      <c r="CI9" s="28">
        <v>3644960</v>
      </c>
    </row>
    <row r="10" spans="1:87" ht="13.5" customHeight="1" x14ac:dyDescent="0.55000000000000004">
      <c r="A10" s="26" t="s">
        <v>42</v>
      </c>
      <c r="B10" s="27" t="s">
        <v>50</v>
      </c>
      <c r="C10" s="26" t="s">
        <v>51</v>
      </c>
      <c r="D10" s="28">
        <v>759793</v>
      </c>
      <c r="E10" s="28">
        <v>759793</v>
      </c>
      <c r="F10" s="28">
        <v>0</v>
      </c>
      <c r="G10" s="28">
        <v>718103</v>
      </c>
      <c r="H10" s="28">
        <v>41690</v>
      </c>
      <c r="I10" s="28">
        <v>0</v>
      </c>
      <c r="J10" s="28">
        <v>0</v>
      </c>
      <c r="K10" s="28">
        <v>0</v>
      </c>
      <c r="L10" s="28">
        <v>779456</v>
      </c>
      <c r="M10" s="28">
        <v>182268</v>
      </c>
      <c r="N10" s="28">
        <v>91146</v>
      </c>
      <c r="O10" s="28">
        <v>91122</v>
      </c>
      <c r="P10" s="28">
        <v>0</v>
      </c>
      <c r="Q10" s="28">
        <v>0</v>
      </c>
      <c r="R10" s="28">
        <v>55544</v>
      </c>
      <c r="S10" s="28">
        <v>9119</v>
      </c>
      <c r="T10" s="28">
        <v>5417</v>
      </c>
      <c r="U10" s="28">
        <v>41008</v>
      </c>
      <c r="V10" s="28">
        <v>17864</v>
      </c>
      <c r="W10" s="28">
        <v>523780</v>
      </c>
      <c r="X10" s="28">
        <v>210755</v>
      </c>
      <c r="Y10" s="28">
        <v>199634</v>
      </c>
      <c r="Z10" s="28">
        <v>85260</v>
      </c>
      <c r="AA10" s="28">
        <v>28131</v>
      </c>
      <c r="AB10" s="28">
        <v>1663760</v>
      </c>
      <c r="AC10" s="28">
        <v>0</v>
      </c>
      <c r="AD10" s="28">
        <v>94854</v>
      </c>
      <c r="AE10" s="28">
        <v>1634103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117235</v>
      </c>
      <c r="AO10" s="28">
        <v>15144</v>
      </c>
      <c r="AP10" s="28">
        <v>15144</v>
      </c>
      <c r="AQ10" s="28">
        <v>0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102091</v>
      </c>
      <c r="AZ10" s="28">
        <v>61300</v>
      </c>
      <c r="BA10" s="28">
        <v>0</v>
      </c>
      <c r="BB10" s="28">
        <v>31226</v>
      </c>
      <c r="BC10" s="28">
        <v>9565</v>
      </c>
      <c r="BD10" s="28">
        <v>0</v>
      </c>
      <c r="BE10" s="28">
        <v>0</v>
      </c>
      <c r="BF10" s="28">
        <v>1666</v>
      </c>
      <c r="BG10" s="28">
        <v>118901</v>
      </c>
      <c r="BH10" s="28">
        <v>759793</v>
      </c>
      <c r="BI10" s="28">
        <v>759793</v>
      </c>
      <c r="BJ10" s="28">
        <v>0</v>
      </c>
      <c r="BK10" s="28">
        <v>718103</v>
      </c>
      <c r="BL10" s="28">
        <v>41690</v>
      </c>
      <c r="BM10" s="28">
        <v>0</v>
      </c>
      <c r="BN10" s="28">
        <v>0</v>
      </c>
      <c r="BO10" s="28">
        <v>0</v>
      </c>
      <c r="BP10" s="28">
        <v>896691</v>
      </c>
      <c r="BQ10" s="28">
        <v>197412</v>
      </c>
      <c r="BR10" s="28">
        <v>106290</v>
      </c>
      <c r="BS10" s="28">
        <v>91122</v>
      </c>
      <c r="BT10" s="28">
        <v>0</v>
      </c>
      <c r="BU10" s="28">
        <v>0</v>
      </c>
      <c r="BV10" s="28">
        <v>55544</v>
      </c>
      <c r="BW10" s="28">
        <v>9119</v>
      </c>
      <c r="BX10" s="28">
        <v>5417</v>
      </c>
      <c r="BY10" s="28">
        <v>41008</v>
      </c>
      <c r="BZ10" s="28">
        <v>17864</v>
      </c>
      <c r="CA10" s="28">
        <v>625871</v>
      </c>
      <c r="CB10" s="28">
        <v>272055</v>
      </c>
      <c r="CC10" s="28">
        <v>199634</v>
      </c>
      <c r="CD10" s="28">
        <v>116486</v>
      </c>
      <c r="CE10" s="28">
        <v>37696</v>
      </c>
      <c r="CF10" s="28">
        <v>1663760</v>
      </c>
      <c r="CG10" s="28">
        <v>0</v>
      </c>
      <c r="CH10" s="28">
        <v>96520</v>
      </c>
      <c r="CI10" s="28">
        <v>1753004</v>
      </c>
    </row>
    <row r="11" spans="1:87" ht="13.5" customHeight="1" x14ac:dyDescent="0.55000000000000004">
      <c r="A11" s="26" t="s">
        <v>42</v>
      </c>
      <c r="B11" s="27" t="s">
        <v>52</v>
      </c>
      <c r="C11" s="26" t="s">
        <v>53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4086055</v>
      </c>
      <c r="M11" s="28">
        <v>864613</v>
      </c>
      <c r="N11" s="28">
        <v>589769</v>
      </c>
      <c r="O11" s="28">
        <v>194681</v>
      </c>
      <c r="P11" s="28">
        <v>80163</v>
      </c>
      <c r="Q11" s="28">
        <v>0</v>
      </c>
      <c r="R11" s="28">
        <v>374144</v>
      </c>
      <c r="S11" s="28">
        <v>169027</v>
      </c>
      <c r="T11" s="28">
        <v>112661</v>
      </c>
      <c r="U11" s="28">
        <v>92456</v>
      </c>
      <c r="V11" s="28">
        <v>10823</v>
      </c>
      <c r="W11" s="28">
        <v>2836475</v>
      </c>
      <c r="X11" s="28">
        <v>1527132</v>
      </c>
      <c r="Y11" s="28">
        <v>856693</v>
      </c>
      <c r="Z11" s="28">
        <v>452650</v>
      </c>
      <c r="AA11" s="28">
        <v>0</v>
      </c>
      <c r="AB11" s="28">
        <v>0</v>
      </c>
      <c r="AC11" s="28">
        <v>0</v>
      </c>
      <c r="AD11" s="28">
        <v>2761532</v>
      </c>
      <c r="AE11" s="28">
        <v>6847587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  <c r="AM11" s="28">
        <v>0</v>
      </c>
      <c r="AN11" s="28">
        <v>370996</v>
      </c>
      <c r="AO11" s="28">
        <v>32239</v>
      </c>
      <c r="AP11" s="28">
        <v>32239</v>
      </c>
      <c r="AQ11" s="28">
        <v>0</v>
      </c>
      <c r="AR11" s="28">
        <v>0</v>
      </c>
      <c r="AS11" s="28">
        <v>0</v>
      </c>
      <c r="AT11" s="28">
        <v>100451</v>
      </c>
      <c r="AU11" s="28">
        <v>47459</v>
      </c>
      <c r="AV11" s="28">
        <v>52992</v>
      </c>
      <c r="AW11" s="28">
        <v>0</v>
      </c>
      <c r="AX11" s="28">
        <v>0</v>
      </c>
      <c r="AY11" s="28">
        <v>238306</v>
      </c>
      <c r="AZ11" s="28">
        <v>157397</v>
      </c>
      <c r="BA11" s="28">
        <v>80909</v>
      </c>
      <c r="BB11" s="28">
        <v>0</v>
      </c>
      <c r="BC11" s="28">
        <v>0</v>
      </c>
      <c r="BD11" s="28">
        <v>0</v>
      </c>
      <c r="BE11" s="28">
        <v>0</v>
      </c>
      <c r="BF11" s="28">
        <v>7497</v>
      </c>
      <c r="BG11" s="28">
        <v>378493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0</v>
      </c>
      <c r="BP11" s="28">
        <v>4457051</v>
      </c>
      <c r="BQ11" s="28">
        <v>896852</v>
      </c>
      <c r="BR11" s="28">
        <v>622008</v>
      </c>
      <c r="BS11" s="28">
        <v>194681</v>
      </c>
      <c r="BT11" s="28">
        <v>80163</v>
      </c>
      <c r="BU11" s="28">
        <v>0</v>
      </c>
      <c r="BV11" s="28">
        <v>474595</v>
      </c>
      <c r="BW11" s="28">
        <v>216486</v>
      </c>
      <c r="BX11" s="28">
        <v>165653</v>
      </c>
      <c r="BY11" s="28">
        <v>92456</v>
      </c>
      <c r="BZ11" s="28">
        <v>10823</v>
      </c>
      <c r="CA11" s="28">
        <v>3074781</v>
      </c>
      <c r="CB11" s="28">
        <v>1684529</v>
      </c>
      <c r="CC11" s="28">
        <v>937602</v>
      </c>
      <c r="CD11" s="28">
        <v>452650</v>
      </c>
      <c r="CE11" s="28">
        <v>0</v>
      </c>
      <c r="CF11" s="28">
        <v>0</v>
      </c>
      <c r="CG11" s="28">
        <v>0</v>
      </c>
      <c r="CH11" s="28">
        <v>2769029</v>
      </c>
      <c r="CI11" s="28">
        <v>7226080</v>
      </c>
    </row>
    <row r="12" spans="1:87" ht="13.5" customHeight="1" x14ac:dyDescent="0.55000000000000004">
      <c r="A12" s="26" t="s">
        <v>42</v>
      </c>
      <c r="B12" s="27" t="s">
        <v>54</v>
      </c>
      <c r="C12" s="26" t="s">
        <v>55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3433370</v>
      </c>
      <c r="L12" s="28">
        <v>295352</v>
      </c>
      <c r="M12" s="28">
        <v>46846</v>
      </c>
      <c r="N12" s="28">
        <v>46846</v>
      </c>
      <c r="O12" s="28">
        <v>0</v>
      </c>
      <c r="P12" s="28">
        <v>0</v>
      </c>
      <c r="Q12" s="28">
        <v>0</v>
      </c>
      <c r="R12" s="28">
        <v>3234</v>
      </c>
      <c r="S12" s="28">
        <v>3234</v>
      </c>
      <c r="T12" s="28">
        <v>0</v>
      </c>
      <c r="U12" s="28">
        <v>0</v>
      </c>
      <c r="V12" s="28">
        <v>0</v>
      </c>
      <c r="W12" s="28">
        <v>245272</v>
      </c>
      <c r="X12" s="28">
        <v>244878</v>
      </c>
      <c r="Y12" s="28">
        <v>0</v>
      </c>
      <c r="Z12" s="28">
        <v>0</v>
      </c>
      <c r="AA12" s="28">
        <v>394</v>
      </c>
      <c r="AB12" s="28">
        <v>397324</v>
      </c>
      <c r="AC12" s="28">
        <v>0</v>
      </c>
      <c r="AD12" s="28">
        <v>13280</v>
      </c>
      <c r="AE12" s="28">
        <v>308632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8">
        <v>0</v>
      </c>
      <c r="AM12" s="28">
        <v>0</v>
      </c>
      <c r="AN12" s="28">
        <v>102924</v>
      </c>
      <c r="AO12" s="28">
        <v>12568</v>
      </c>
      <c r="AP12" s="28">
        <v>12568</v>
      </c>
      <c r="AQ12" s="28">
        <v>0</v>
      </c>
      <c r="AR12" s="28">
        <v>0</v>
      </c>
      <c r="AS12" s="28">
        <v>0</v>
      </c>
      <c r="AT12" s="28">
        <v>7436</v>
      </c>
      <c r="AU12" s="28">
        <v>0</v>
      </c>
      <c r="AV12" s="28">
        <v>7436</v>
      </c>
      <c r="AW12" s="28">
        <v>0</v>
      </c>
      <c r="AX12" s="28">
        <v>0</v>
      </c>
      <c r="AY12" s="28">
        <v>82920</v>
      </c>
      <c r="AZ12" s="28">
        <v>54284</v>
      </c>
      <c r="BA12" s="28">
        <v>24474</v>
      </c>
      <c r="BB12" s="28">
        <v>0</v>
      </c>
      <c r="BC12" s="28">
        <v>4162</v>
      </c>
      <c r="BD12" s="28">
        <v>0</v>
      </c>
      <c r="BE12" s="28">
        <v>0</v>
      </c>
      <c r="BF12" s="28">
        <v>13</v>
      </c>
      <c r="BG12" s="28">
        <v>102937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8">
        <v>0</v>
      </c>
      <c r="BO12" s="28">
        <v>3433370</v>
      </c>
      <c r="BP12" s="28">
        <v>398276</v>
      </c>
      <c r="BQ12" s="28">
        <v>59414</v>
      </c>
      <c r="BR12" s="28">
        <v>59414</v>
      </c>
      <c r="BS12" s="28">
        <v>0</v>
      </c>
      <c r="BT12" s="28">
        <v>0</v>
      </c>
      <c r="BU12" s="28">
        <v>0</v>
      </c>
      <c r="BV12" s="28">
        <v>10670</v>
      </c>
      <c r="BW12" s="28">
        <v>3234</v>
      </c>
      <c r="BX12" s="28">
        <v>7436</v>
      </c>
      <c r="BY12" s="28">
        <v>0</v>
      </c>
      <c r="BZ12" s="28">
        <v>0</v>
      </c>
      <c r="CA12" s="28">
        <v>328192</v>
      </c>
      <c r="CB12" s="28">
        <v>299162</v>
      </c>
      <c r="CC12" s="28">
        <v>24474</v>
      </c>
      <c r="CD12" s="28">
        <v>0</v>
      </c>
      <c r="CE12" s="28">
        <v>4556</v>
      </c>
      <c r="CF12" s="28">
        <v>397324</v>
      </c>
      <c r="CG12" s="28">
        <v>0</v>
      </c>
      <c r="CH12" s="28">
        <v>13293</v>
      </c>
      <c r="CI12" s="28">
        <v>411569</v>
      </c>
    </row>
    <row r="13" spans="1:87" ht="13.5" customHeight="1" x14ac:dyDescent="0.55000000000000004">
      <c r="A13" s="26" t="s">
        <v>42</v>
      </c>
      <c r="B13" s="27" t="s">
        <v>56</v>
      </c>
      <c r="C13" s="26" t="s">
        <v>57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1829002</v>
      </c>
      <c r="M13" s="28">
        <v>327337</v>
      </c>
      <c r="N13" s="28">
        <v>125231</v>
      </c>
      <c r="O13" s="28">
        <v>202106</v>
      </c>
      <c r="P13" s="28">
        <v>0</v>
      </c>
      <c r="Q13" s="28">
        <v>0</v>
      </c>
      <c r="R13" s="28">
        <v>42900</v>
      </c>
      <c r="S13" s="28">
        <v>15604</v>
      </c>
      <c r="T13" s="28">
        <v>0</v>
      </c>
      <c r="U13" s="28">
        <v>27296</v>
      </c>
      <c r="V13" s="28">
        <v>0</v>
      </c>
      <c r="W13" s="28">
        <v>1458765</v>
      </c>
      <c r="X13" s="28">
        <v>957426</v>
      </c>
      <c r="Y13" s="28">
        <v>392007</v>
      </c>
      <c r="Z13" s="28">
        <v>104070</v>
      </c>
      <c r="AA13" s="28">
        <v>5262</v>
      </c>
      <c r="AB13" s="28">
        <v>521260</v>
      </c>
      <c r="AC13" s="28">
        <v>0</v>
      </c>
      <c r="AD13" s="28">
        <v>125359</v>
      </c>
      <c r="AE13" s="28">
        <v>1954361</v>
      </c>
      <c r="AF13" s="28">
        <v>0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8">
        <v>0</v>
      </c>
      <c r="AM13" s="28">
        <v>0</v>
      </c>
      <c r="AN13" s="28">
        <v>16029</v>
      </c>
      <c r="AO13" s="28">
        <v>4340</v>
      </c>
      <c r="AP13" s="28">
        <v>3597</v>
      </c>
      <c r="AQ13" s="28">
        <v>743</v>
      </c>
      <c r="AR13" s="28">
        <v>0</v>
      </c>
      <c r="AS13" s="28">
        <v>0</v>
      </c>
      <c r="AT13" s="28">
        <v>0</v>
      </c>
      <c r="AU13" s="28">
        <v>0</v>
      </c>
      <c r="AV13" s="28">
        <v>0</v>
      </c>
      <c r="AW13" s="28">
        <v>0</v>
      </c>
      <c r="AX13" s="28">
        <v>0</v>
      </c>
      <c r="AY13" s="28">
        <v>11689</v>
      </c>
      <c r="AZ13" s="28">
        <v>11689</v>
      </c>
      <c r="BA13" s="28">
        <v>0</v>
      </c>
      <c r="BB13" s="28">
        <v>0</v>
      </c>
      <c r="BC13" s="28">
        <v>0</v>
      </c>
      <c r="BD13" s="28">
        <v>0</v>
      </c>
      <c r="BE13" s="28">
        <v>0</v>
      </c>
      <c r="BF13" s="28">
        <v>119093</v>
      </c>
      <c r="BG13" s="28">
        <v>135122</v>
      </c>
      <c r="BH13" s="28">
        <v>0</v>
      </c>
      <c r="BI13" s="28">
        <v>0</v>
      </c>
      <c r="BJ13" s="28">
        <v>0</v>
      </c>
      <c r="BK13" s="28">
        <v>0</v>
      </c>
      <c r="BL13" s="28">
        <v>0</v>
      </c>
      <c r="BM13" s="28">
        <v>0</v>
      </c>
      <c r="BN13" s="28">
        <v>0</v>
      </c>
      <c r="BO13" s="28">
        <v>0</v>
      </c>
      <c r="BP13" s="28">
        <v>1845031</v>
      </c>
      <c r="BQ13" s="28">
        <v>331677</v>
      </c>
      <c r="BR13" s="28">
        <v>128828</v>
      </c>
      <c r="BS13" s="28">
        <v>202849</v>
      </c>
      <c r="BT13" s="28">
        <v>0</v>
      </c>
      <c r="BU13" s="28">
        <v>0</v>
      </c>
      <c r="BV13" s="28">
        <v>42900</v>
      </c>
      <c r="BW13" s="28">
        <v>15604</v>
      </c>
      <c r="BX13" s="28">
        <v>0</v>
      </c>
      <c r="BY13" s="28">
        <v>27296</v>
      </c>
      <c r="BZ13" s="28">
        <v>0</v>
      </c>
      <c r="CA13" s="28">
        <v>1470454</v>
      </c>
      <c r="CB13" s="28">
        <v>969115</v>
      </c>
      <c r="CC13" s="28">
        <v>392007</v>
      </c>
      <c r="CD13" s="28">
        <v>104070</v>
      </c>
      <c r="CE13" s="28">
        <v>5262</v>
      </c>
      <c r="CF13" s="28">
        <v>521260</v>
      </c>
      <c r="CG13" s="28">
        <v>0</v>
      </c>
      <c r="CH13" s="28">
        <v>244452</v>
      </c>
      <c r="CI13" s="28">
        <v>2089483</v>
      </c>
    </row>
    <row r="14" spans="1:87" ht="13.5" customHeight="1" x14ac:dyDescent="0.55000000000000004">
      <c r="A14" s="26" t="s">
        <v>42</v>
      </c>
      <c r="B14" s="27" t="s">
        <v>58</v>
      </c>
      <c r="C14" s="26" t="s">
        <v>59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311706</v>
      </c>
      <c r="L14" s="28">
        <v>1004614</v>
      </c>
      <c r="M14" s="28">
        <v>385857</v>
      </c>
      <c r="N14" s="28">
        <v>247318</v>
      </c>
      <c r="O14" s="28">
        <v>138539</v>
      </c>
      <c r="P14" s="28">
        <v>0</v>
      </c>
      <c r="Q14" s="28">
        <v>0</v>
      </c>
      <c r="R14" s="28">
        <v>13408</v>
      </c>
      <c r="S14" s="28">
        <v>13408</v>
      </c>
      <c r="T14" s="28">
        <v>0</v>
      </c>
      <c r="U14" s="28">
        <v>0</v>
      </c>
      <c r="V14" s="28">
        <v>0</v>
      </c>
      <c r="W14" s="28">
        <v>605349</v>
      </c>
      <c r="X14" s="28">
        <v>575712</v>
      </c>
      <c r="Y14" s="28">
        <v>0</v>
      </c>
      <c r="Z14" s="28">
        <v>0</v>
      </c>
      <c r="AA14" s="28">
        <v>29637</v>
      </c>
      <c r="AB14" s="28">
        <v>473043</v>
      </c>
      <c r="AC14" s="28">
        <v>0</v>
      </c>
      <c r="AD14" s="28">
        <v>0</v>
      </c>
      <c r="AE14" s="28">
        <v>1004614</v>
      </c>
      <c r="AF14" s="28">
        <v>0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8">
        <v>0</v>
      </c>
      <c r="AM14" s="28">
        <v>0</v>
      </c>
      <c r="AN14" s="28">
        <v>68112</v>
      </c>
      <c r="AO14" s="28">
        <v>0</v>
      </c>
      <c r="AP14" s="28">
        <v>0</v>
      </c>
      <c r="AQ14" s="28">
        <v>0</v>
      </c>
      <c r="AR14" s="28">
        <v>0</v>
      </c>
      <c r="AS14" s="28">
        <v>0</v>
      </c>
      <c r="AT14" s="28">
        <v>0</v>
      </c>
      <c r="AU14" s="28">
        <v>0</v>
      </c>
      <c r="AV14" s="28">
        <v>0</v>
      </c>
      <c r="AW14" s="28">
        <v>0</v>
      </c>
      <c r="AX14" s="28">
        <v>0</v>
      </c>
      <c r="AY14" s="28">
        <v>68112</v>
      </c>
      <c r="AZ14" s="28">
        <v>68112</v>
      </c>
      <c r="BA14" s="28">
        <v>0</v>
      </c>
      <c r="BB14" s="28">
        <v>0</v>
      </c>
      <c r="BC14" s="28">
        <v>0</v>
      </c>
      <c r="BD14" s="28">
        <v>0</v>
      </c>
      <c r="BE14" s="28">
        <v>0</v>
      </c>
      <c r="BF14" s="28">
        <v>0</v>
      </c>
      <c r="BG14" s="28">
        <v>68112</v>
      </c>
      <c r="BH14" s="28">
        <v>0</v>
      </c>
      <c r="BI14" s="28">
        <v>0</v>
      </c>
      <c r="BJ14" s="28">
        <v>0</v>
      </c>
      <c r="BK14" s="28">
        <v>0</v>
      </c>
      <c r="BL14" s="28">
        <v>0</v>
      </c>
      <c r="BM14" s="28">
        <v>0</v>
      </c>
      <c r="BN14" s="28">
        <v>0</v>
      </c>
      <c r="BO14" s="28">
        <v>311706</v>
      </c>
      <c r="BP14" s="28">
        <v>1072726</v>
      </c>
      <c r="BQ14" s="28">
        <v>385857</v>
      </c>
      <c r="BR14" s="28">
        <v>247318</v>
      </c>
      <c r="BS14" s="28">
        <v>138539</v>
      </c>
      <c r="BT14" s="28">
        <v>0</v>
      </c>
      <c r="BU14" s="28">
        <v>0</v>
      </c>
      <c r="BV14" s="28">
        <v>13408</v>
      </c>
      <c r="BW14" s="28">
        <v>13408</v>
      </c>
      <c r="BX14" s="28">
        <v>0</v>
      </c>
      <c r="BY14" s="28">
        <v>0</v>
      </c>
      <c r="BZ14" s="28">
        <v>0</v>
      </c>
      <c r="CA14" s="28">
        <v>673461</v>
      </c>
      <c r="CB14" s="28">
        <v>643824</v>
      </c>
      <c r="CC14" s="28">
        <v>0</v>
      </c>
      <c r="CD14" s="28">
        <v>0</v>
      </c>
      <c r="CE14" s="28">
        <v>29637</v>
      </c>
      <c r="CF14" s="28">
        <v>473043</v>
      </c>
      <c r="CG14" s="28">
        <v>0</v>
      </c>
      <c r="CH14" s="28">
        <v>0</v>
      </c>
      <c r="CI14" s="28">
        <v>1072726</v>
      </c>
    </row>
    <row r="15" spans="1:87" ht="13.5" customHeight="1" x14ac:dyDescent="0.55000000000000004">
      <c r="A15" s="26" t="s">
        <v>42</v>
      </c>
      <c r="B15" s="27" t="s">
        <v>60</v>
      </c>
      <c r="C15" s="26" t="s">
        <v>61</v>
      </c>
      <c r="D15" s="28">
        <v>1300395</v>
      </c>
      <c r="E15" s="28">
        <v>1300395</v>
      </c>
      <c r="F15" s="28">
        <v>0</v>
      </c>
      <c r="G15" s="28">
        <v>1300395</v>
      </c>
      <c r="H15" s="28">
        <v>0</v>
      </c>
      <c r="I15" s="28">
        <v>0</v>
      </c>
      <c r="J15" s="28">
        <v>0</v>
      </c>
      <c r="K15" s="28">
        <v>0</v>
      </c>
      <c r="L15" s="28">
        <v>2259335</v>
      </c>
      <c r="M15" s="28">
        <v>225690</v>
      </c>
      <c r="N15" s="28">
        <v>210330</v>
      </c>
      <c r="O15" s="28">
        <v>15360</v>
      </c>
      <c r="P15" s="28">
        <v>0</v>
      </c>
      <c r="Q15" s="28">
        <v>0</v>
      </c>
      <c r="R15" s="28">
        <v>326818</v>
      </c>
      <c r="S15" s="28">
        <v>3437</v>
      </c>
      <c r="T15" s="28">
        <v>269978</v>
      </c>
      <c r="U15" s="28">
        <v>53403</v>
      </c>
      <c r="V15" s="28">
        <v>0</v>
      </c>
      <c r="W15" s="28">
        <v>1706827</v>
      </c>
      <c r="X15" s="28">
        <v>685134</v>
      </c>
      <c r="Y15" s="28">
        <v>808288</v>
      </c>
      <c r="Z15" s="28">
        <v>141989</v>
      </c>
      <c r="AA15" s="28">
        <v>71416</v>
      </c>
      <c r="AB15" s="28">
        <v>0</v>
      </c>
      <c r="AC15" s="28">
        <v>0</v>
      </c>
      <c r="AD15" s="28">
        <v>41526</v>
      </c>
      <c r="AE15" s="28">
        <v>3601256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  <c r="AM15" s="28">
        <v>0</v>
      </c>
      <c r="AN15" s="28">
        <v>116784</v>
      </c>
      <c r="AO15" s="28">
        <v>14995</v>
      </c>
      <c r="AP15" s="28">
        <v>14995</v>
      </c>
      <c r="AQ15" s="28">
        <v>0</v>
      </c>
      <c r="AR15" s="28">
        <v>0</v>
      </c>
      <c r="AS15" s="28">
        <v>0</v>
      </c>
      <c r="AT15" s="28">
        <v>26219</v>
      </c>
      <c r="AU15" s="28">
        <v>5476</v>
      </c>
      <c r="AV15" s="28">
        <v>20743</v>
      </c>
      <c r="AW15" s="28">
        <v>0</v>
      </c>
      <c r="AX15" s="28">
        <v>0</v>
      </c>
      <c r="AY15" s="28">
        <v>75570</v>
      </c>
      <c r="AZ15" s="28">
        <v>44422</v>
      </c>
      <c r="BA15" s="28">
        <v>2596</v>
      </c>
      <c r="BB15" s="28">
        <v>0</v>
      </c>
      <c r="BC15" s="28">
        <v>28552</v>
      </c>
      <c r="BD15" s="28">
        <v>0</v>
      </c>
      <c r="BE15" s="28">
        <v>0</v>
      </c>
      <c r="BF15" s="28">
        <v>14048</v>
      </c>
      <c r="BG15" s="28">
        <v>130832</v>
      </c>
      <c r="BH15" s="28">
        <v>1300395</v>
      </c>
      <c r="BI15" s="28">
        <v>1300395</v>
      </c>
      <c r="BJ15" s="28">
        <v>0</v>
      </c>
      <c r="BK15" s="28">
        <v>1300395</v>
      </c>
      <c r="BL15" s="28">
        <v>0</v>
      </c>
      <c r="BM15" s="28">
        <v>0</v>
      </c>
      <c r="BN15" s="28">
        <v>0</v>
      </c>
      <c r="BO15" s="28">
        <v>0</v>
      </c>
      <c r="BP15" s="28">
        <v>2376119</v>
      </c>
      <c r="BQ15" s="28">
        <v>240685</v>
      </c>
      <c r="BR15" s="28">
        <v>225325</v>
      </c>
      <c r="BS15" s="28">
        <v>15360</v>
      </c>
      <c r="BT15" s="28">
        <v>0</v>
      </c>
      <c r="BU15" s="28">
        <v>0</v>
      </c>
      <c r="BV15" s="28">
        <v>353037</v>
      </c>
      <c r="BW15" s="28">
        <v>8913</v>
      </c>
      <c r="BX15" s="28">
        <v>290721</v>
      </c>
      <c r="BY15" s="28">
        <v>53403</v>
      </c>
      <c r="BZ15" s="28">
        <v>0</v>
      </c>
      <c r="CA15" s="28">
        <v>1782397</v>
      </c>
      <c r="CB15" s="28">
        <v>729556</v>
      </c>
      <c r="CC15" s="28">
        <v>810884</v>
      </c>
      <c r="CD15" s="28">
        <v>141989</v>
      </c>
      <c r="CE15" s="28">
        <v>99968</v>
      </c>
      <c r="CF15" s="28">
        <v>0</v>
      </c>
      <c r="CG15" s="28">
        <v>0</v>
      </c>
      <c r="CH15" s="28">
        <v>55574</v>
      </c>
      <c r="CI15" s="28">
        <v>3732088</v>
      </c>
    </row>
    <row r="16" spans="1:87" ht="13.5" customHeight="1" x14ac:dyDescent="0.55000000000000004">
      <c r="A16" s="26" t="s">
        <v>42</v>
      </c>
      <c r="B16" s="27" t="s">
        <v>62</v>
      </c>
      <c r="C16" s="26" t="s">
        <v>63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148333</v>
      </c>
      <c r="M16" s="28">
        <v>7222</v>
      </c>
      <c r="N16" s="28">
        <v>3435</v>
      </c>
      <c r="O16" s="28">
        <v>0</v>
      </c>
      <c r="P16" s="28">
        <v>0</v>
      </c>
      <c r="Q16" s="28">
        <v>3787</v>
      </c>
      <c r="R16" s="28">
        <v>20283</v>
      </c>
      <c r="S16" s="28">
        <v>10378</v>
      </c>
      <c r="T16" s="28">
        <v>2328</v>
      </c>
      <c r="U16" s="28">
        <v>7577</v>
      </c>
      <c r="V16" s="28">
        <v>0</v>
      </c>
      <c r="W16" s="28">
        <v>120828</v>
      </c>
      <c r="X16" s="28">
        <v>67456</v>
      </c>
      <c r="Y16" s="28">
        <v>37202</v>
      </c>
      <c r="Z16" s="28">
        <v>16170</v>
      </c>
      <c r="AA16" s="28">
        <v>0</v>
      </c>
      <c r="AB16" s="28">
        <v>0</v>
      </c>
      <c r="AC16" s="28">
        <v>0</v>
      </c>
      <c r="AD16" s="28">
        <v>0</v>
      </c>
      <c r="AE16" s="28">
        <v>148333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  <c r="AM16" s="28">
        <v>0</v>
      </c>
      <c r="AN16" s="28">
        <v>92845</v>
      </c>
      <c r="AO16" s="28">
        <v>10106</v>
      </c>
      <c r="AP16" s="28">
        <v>10106</v>
      </c>
      <c r="AQ16" s="28">
        <v>0</v>
      </c>
      <c r="AR16" s="28">
        <v>0</v>
      </c>
      <c r="AS16" s="28">
        <v>0</v>
      </c>
      <c r="AT16" s="28">
        <v>48683</v>
      </c>
      <c r="AU16" s="28">
        <v>0</v>
      </c>
      <c r="AV16" s="28">
        <v>48683</v>
      </c>
      <c r="AW16" s="28">
        <v>0</v>
      </c>
      <c r="AX16" s="28">
        <v>0</v>
      </c>
      <c r="AY16" s="28">
        <v>34056</v>
      </c>
      <c r="AZ16" s="28">
        <v>0</v>
      </c>
      <c r="BA16" s="28">
        <v>0</v>
      </c>
      <c r="BB16" s="28">
        <v>34056</v>
      </c>
      <c r="BC16" s="28">
        <v>0</v>
      </c>
      <c r="BD16" s="28">
        <v>0</v>
      </c>
      <c r="BE16" s="28">
        <v>0</v>
      </c>
      <c r="BF16" s="28">
        <v>0</v>
      </c>
      <c r="BG16" s="28">
        <v>92845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8">
        <v>0</v>
      </c>
      <c r="BO16" s="28">
        <v>0</v>
      </c>
      <c r="BP16" s="28">
        <v>241178</v>
      </c>
      <c r="BQ16" s="28">
        <v>17328</v>
      </c>
      <c r="BR16" s="28">
        <v>13541</v>
      </c>
      <c r="BS16" s="28">
        <v>0</v>
      </c>
      <c r="BT16" s="28">
        <v>0</v>
      </c>
      <c r="BU16" s="28">
        <v>3787</v>
      </c>
      <c r="BV16" s="28">
        <v>68966</v>
      </c>
      <c r="BW16" s="28">
        <v>10378</v>
      </c>
      <c r="BX16" s="28">
        <v>51011</v>
      </c>
      <c r="BY16" s="28">
        <v>7577</v>
      </c>
      <c r="BZ16" s="28">
        <v>0</v>
      </c>
      <c r="CA16" s="28">
        <v>154884</v>
      </c>
      <c r="CB16" s="28">
        <v>67456</v>
      </c>
      <c r="CC16" s="28">
        <v>37202</v>
      </c>
      <c r="CD16" s="28">
        <v>50226</v>
      </c>
      <c r="CE16" s="28">
        <v>0</v>
      </c>
      <c r="CF16" s="28">
        <v>0</v>
      </c>
      <c r="CG16" s="28">
        <v>0</v>
      </c>
      <c r="CH16" s="28">
        <v>0</v>
      </c>
      <c r="CI16" s="28">
        <v>241178</v>
      </c>
    </row>
    <row r="17" spans="1:87" ht="13.5" customHeight="1" x14ac:dyDescent="0.55000000000000004">
      <c r="A17" s="26" t="s">
        <v>42</v>
      </c>
      <c r="B17" s="27" t="s">
        <v>64</v>
      </c>
      <c r="C17" s="26" t="s">
        <v>65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1361060</v>
      </c>
      <c r="M17" s="28">
        <v>79083</v>
      </c>
      <c r="N17" s="28">
        <v>32663</v>
      </c>
      <c r="O17" s="28">
        <v>46420</v>
      </c>
      <c r="P17" s="28">
        <v>0</v>
      </c>
      <c r="Q17" s="28">
        <v>0</v>
      </c>
      <c r="R17" s="28">
        <v>15247</v>
      </c>
      <c r="S17" s="28">
        <v>1871</v>
      </c>
      <c r="T17" s="28">
        <v>284</v>
      </c>
      <c r="U17" s="28">
        <v>13092</v>
      </c>
      <c r="V17" s="28">
        <v>0</v>
      </c>
      <c r="W17" s="28">
        <v>1266730</v>
      </c>
      <c r="X17" s="28">
        <v>405939</v>
      </c>
      <c r="Y17" s="28">
        <v>726445</v>
      </c>
      <c r="Z17" s="28">
        <v>130419</v>
      </c>
      <c r="AA17" s="28">
        <v>3927</v>
      </c>
      <c r="AB17" s="28">
        <v>0</v>
      </c>
      <c r="AC17" s="28">
        <v>0</v>
      </c>
      <c r="AD17" s="28">
        <v>114625</v>
      </c>
      <c r="AE17" s="28">
        <v>1475685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42454</v>
      </c>
      <c r="AO17" s="28">
        <v>3300</v>
      </c>
      <c r="AP17" s="28">
        <v>3300</v>
      </c>
      <c r="AQ17" s="28">
        <v>0</v>
      </c>
      <c r="AR17" s="28">
        <v>0</v>
      </c>
      <c r="AS17" s="28">
        <v>0</v>
      </c>
      <c r="AT17" s="28">
        <v>39154</v>
      </c>
      <c r="AU17" s="28">
        <v>0</v>
      </c>
      <c r="AV17" s="28">
        <v>39154</v>
      </c>
      <c r="AW17" s="28">
        <v>0</v>
      </c>
      <c r="AX17" s="28">
        <v>0</v>
      </c>
      <c r="AY17" s="28">
        <v>0</v>
      </c>
      <c r="AZ17" s="28">
        <v>0</v>
      </c>
      <c r="BA17" s="28">
        <v>0</v>
      </c>
      <c r="BB17" s="28">
        <v>0</v>
      </c>
      <c r="BC17" s="28">
        <v>0</v>
      </c>
      <c r="BD17" s="28">
        <v>0</v>
      </c>
      <c r="BE17" s="28">
        <v>0</v>
      </c>
      <c r="BF17" s="28">
        <v>10705</v>
      </c>
      <c r="BG17" s="28">
        <v>53159</v>
      </c>
      <c r="BH17" s="28">
        <v>0</v>
      </c>
      <c r="BI17" s="28">
        <v>0</v>
      </c>
      <c r="BJ17" s="28">
        <v>0</v>
      </c>
      <c r="BK17" s="28">
        <v>0</v>
      </c>
      <c r="BL17" s="28">
        <v>0</v>
      </c>
      <c r="BM17" s="28">
        <v>0</v>
      </c>
      <c r="BN17" s="28">
        <v>0</v>
      </c>
      <c r="BO17" s="28">
        <v>0</v>
      </c>
      <c r="BP17" s="28">
        <v>1403514</v>
      </c>
      <c r="BQ17" s="28">
        <v>82383</v>
      </c>
      <c r="BR17" s="28">
        <v>35963</v>
      </c>
      <c r="BS17" s="28">
        <v>46420</v>
      </c>
      <c r="BT17" s="28">
        <v>0</v>
      </c>
      <c r="BU17" s="28">
        <v>0</v>
      </c>
      <c r="BV17" s="28">
        <v>54401</v>
      </c>
      <c r="BW17" s="28">
        <v>1871</v>
      </c>
      <c r="BX17" s="28">
        <v>39438</v>
      </c>
      <c r="BY17" s="28">
        <v>13092</v>
      </c>
      <c r="BZ17" s="28">
        <v>0</v>
      </c>
      <c r="CA17" s="28">
        <v>1266730</v>
      </c>
      <c r="CB17" s="28">
        <v>405939</v>
      </c>
      <c r="CC17" s="28">
        <v>726445</v>
      </c>
      <c r="CD17" s="28">
        <v>130419</v>
      </c>
      <c r="CE17" s="28">
        <v>3927</v>
      </c>
      <c r="CF17" s="28">
        <v>0</v>
      </c>
      <c r="CG17" s="28">
        <v>0</v>
      </c>
      <c r="CH17" s="28">
        <v>125330</v>
      </c>
      <c r="CI17" s="28">
        <v>1528844</v>
      </c>
    </row>
    <row r="18" spans="1:87" ht="13.5" customHeight="1" x14ac:dyDescent="0.55000000000000004">
      <c r="A18" s="26" t="s">
        <v>42</v>
      </c>
      <c r="B18" s="27" t="s">
        <v>66</v>
      </c>
      <c r="C18" s="26" t="s">
        <v>67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766968</v>
      </c>
      <c r="M18" s="28">
        <v>36968</v>
      </c>
      <c r="N18" s="28">
        <v>36968</v>
      </c>
      <c r="O18" s="28">
        <v>0</v>
      </c>
      <c r="P18" s="28">
        <v>0</v>
      </c>
      <c r="Q18" s="28">
        <v>0</v>
      </c>
      <c r="R18" s="28">
        <v>70902</v>
      </c>
      <c r="S18" s="28">
        <v>6403</v>
      </c>
      <c r="T18" s="28">
        <v>38794</v>
      </c>
      <c r="U18" s="28">
        <v>25705</v>
      </c>
      <c r="V18" s="28">
        <v>0</v>
      </c>
      <c r="W18" s="28">
        <v>659098</v>
      </c>
      <c r="X18" s="28">
        <v>257702</v>
      </c>
      <c r="Y18" s="28">
        <v>220923</v>
      </c>
      <c r="Z18" s="28">
        <v>180473</v>
      </c>
      <c r="AA18" s="28">
        <v>0</v>
      </c>
      <c r="AB18" s="28">
        <v>0</v>
      </c>
      <c r="AC18" s="28">
        <v>0</v>
      </c>
      <c r="AD18" s="28">
        <v>0</v>
      </c>
      <c r="AE18" s="28">
        <v>766968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  <c r="AM18" s="28">
        <v>0</v>
      </c>
      <c r="AN18" s="28">
        <v>56027</v>
      </c>
      <c r="AO18" s="28">
        <v>2424</v>
      </c>
      <c r="AP18" s="28">
        <v>2424</v>
      </c>
      <c r="AQ18" s="28">
        <v>0</v>
      </c>
      <c r="AR18" s="28">
        <v>0</v>
      </c>
      <c r="AS18" s="28">
        <v>0</v>
      </c>
      <c r="AT18" s="28">
        <v>16069</v>
      </c>
      <c r="AU18" s="28">
        <v>16069</v>
      </c>
      <c r="AV18" s="28">
        <v>0</v>
      </c>
      <c r="AW18" s="28">
        <v>0</v>
      </c>
      <c r="AX18" s="28">
        <v>0</v>
      </c>
      <c r="AY18" s="28">
        <v>37534</v>
      </c>
      <c r="AZ18" s="28">
        <v>22022</v>
      </c>
      <c r="BA18" s="28">
        <v>15512</v>
      </c>
      <c r="BB18" s="28">
        <v>0</v>
      </c>
      <c r="BC18" s="28">
        <v>0</v>
      </c>
      <c r="BD18" s="28">
        <v>0</v>
      </c>
      <c r="BE18" s="28">
        <v>0</v>
      </c>
      <c r="BF18" s="28">
        <v>0</v>
      </c>
      <c r="BG18" s="28">
        <v>56027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0</v>
      </c>
      <c r="BO18" s="28">
        <v>0</v>
      </c>
      <c r="BP18" s="28">
        <v>822995</v>
      </c>
      <c r="BQ18" s="28">
        <v>39392</v>
      </c>
      <c r="BR18" s="28">
        <v>39392</v>
      </c>
      <c r="BS18" s="28">
        <v>0</v>
      </c>
      <c r="BT18" s="28">
        <v>0</v>
      </c>
      <c r="BU18" s="28">
        <v>0</v>
      </c>
      <c r="BV18" s="28">
        <v>86971</v>
      </c>
      <c r="BW18" s="28">
        <v>22472</v>
      </c>
      <c r="BX18" s="28">
        <v>38794</v>
      </c>
      <c r="BY18" s="28">
        <v>25705</v>
      </c>
      <c r="BZ18" s="28">
        <v>0</v>
      </c>
      <c r="CA18" s="28">
        <v>696632</v>
      </c>
      <c r="CB18" s="28">
        <v>279724</v>
      </c>
      <c r="CC18" s="28">
        <v>236435</v>
      </c>
      <c r="CD18" s="28">
        <v>180473</v>
      </c>
      <c r="CE18" s="28">
        <v>0</v>
      </c>
      <c r="CF18" s="28">
        <v>0</v>
      </c>
      <c r="CG18" s="28">
        <v>0</v>
      </c>
      <c r="CH18" s="28">
        <v>0</v>
      </c>
      <c r="CI18" s="28">
        <v>822995</v>
      </c>
    </row>
    <row r="19" spans="1:87" ht="13.5" customHeight="1" x14ac:dyDescent="0.55000000000000004">
      <c r="A19" s="26" t="s">
        <v>42</v>
      </c>
      <c r="B19" s="27" t="s">
        <v>68</v>
      </c>
      <c r="C19" s="26" t="s">
        <v>69</v>
      </c>
      <c r="D19" s="28">
        <v>7920</v>
      </c>
      <c r="E19" s="28">
        <v>7920</v>
      </c>
      <c r="F19" s="28">
        <v>0</v>
      </c>
      <c r="G19" s="28">
        <v>7920</v>
      </c>
      <c r="H19" s="28">
        <v>0</v>
      </c>
      <c r="I19" s="28">
        <v>0</v>
      </c>
      <c r="J19" s="28">
        <v>0</v>
      </c>
      <c r="K19" s="28">
        <v>91725</v>
      </c>
      <c r="L19" s="28">
        <v>129738</v>
      </c>
      <c r="M19" s="28">
        <v>17900</v>
      </c>
      <c r="N19" s="28">
        <v>17900</v>
      </c>
      <c r="O19" s="28">
        <v>0</v>
      </c>
      <c r="P19" s="28">
        <v>0</v>
      </c>
      <c r="Q19" s="28">
        <v>0</v>
      </c>
      <c r="R19" s="28">
        <v>20082</v>
      </c>
      <c r="S19" s="28">
        <v>0</v>
      </c>
      <c r="T19" s="28">
        <v>20079</v>
      </c>
      <c r="U19" s="28">
        <v>3</v>
      </c>
      <c r="V19" s="28">
        <v>0</v>
      </c>
      <c r="W19" s="28">
        <v>91756</v>
      </c>
      <c r="X19" s="28">
        <v>6650</v>
      </c>
      <c r="Y19" s="28">
        <v>0</v>
      </c>
      <c r="Z19" s="28">
        <v>66528</v>
      </c>
      <c r="AA19" s="28">
        <v>18578</v>
      </c>
      <c r="AB19" s="28">
        <v>365580</v>
      </c>
      <c r="AC19" s="28">
        <v>0</v>
      </c>
      <c r="AD19" s="28">
        <v>0</v>
      </c>
      <c r="AE19" s="28">
        <v>137658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35161</v>
      </c>
      <c r="AO19" s="28">
        <v>10764</v>
      </c>
      <c r="AP19" s="28">
        <v>10764</v>
      </c>
      <c r="AQ19" s="28">
        <v>0</v>
      </c>
      <c r="AR19" s="28">
        <v>0</v>
      </c>
      <c r="AS19" s="28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24397</v>
      </c>
      <c r="AZ19" s="28">
        <v>18282</v>
      </c>
      <c r="BA19" s="28">
        <v>6115</v>
      </c>
      <c r="BB19" s="28">
        <v>0</v>
      </c>
      <c r="BC19" s="28">
        <v>0</v>
      </c>
      <c r="BD19" s="28">
        <v>72704</v>
      </c>
      <c r="BE19" s="28">
        <v>0</v>
      </c>
      <c r="BF19" s="28">
        <v>0</v>
      </c>
      <c r="BG19" s="28">
        <v>35161</v>
      </c>
      <c r="BH19" s="28">
        <v>7920</v>
      </c>
      <c r="BI19" s="28">
        <v>7920</v>
      </c>
      <c r="BJ19" s="28">
        <v>0</v>
      </c>
      <c r="BK19" s="28">
        <v>7920</v>
      </c>
      <c r="BL19" s="28">
        <v>0</v>
      </c>
      <c r="BM19" s="28">
        <v>0</v>
      </c>
      <c r="BN19" s="28">
        <v>0</v>
      </c>
      <c r="BO19" s="28">
        <v>91725</v>
      </c>
      <c r="BP19" s="28">
        <v>164899</v>
      </c>
      <c r="BQ19" s="28">
        <v>28664</v>
      </c>
      <c r="BR19" s="28">
        <v>28664</v>
      </c>
      <c r="BS19" s="28">
        <v>0</v>
      </c>
      <c r="BT19" s="28">
        <v>0</v>
      </c>
      <c r="BU19" s="28">
        <v>0</v>
      </c>
      <c r="BV19" s="28">
        <v>20082</v>
      </c>
      <c r="BW19" s="28">
        <v>0</v>
      </c>
      <c r="BX19" s="28">
        <v>20079</v>
      </c>
      <c r="BY19" s="28">
        <v>3</v>
      </c>
      <c r="BZ19" s="28">
        <v>0</v>
      </c>
      <c r="CA19" s="28">
        <v>116153</v>
      </c>
      <c r="CB19" s="28">
        <v>24932</v>
      </c>
      <c r="CC19" s="28">
        <v>6115</v>
      </c>
      <c r="CD19" s="28">
        <v>66528</v>
      </c>
      <c r="CE19" s="28">
        <v>18578</v>
      </c>
      <c r="CF19" s="28">
        <v>438284</v>
      </c>
      <c r="CG19" s="28">
        <v>0</v>
      </c>
      <c r="CH19" s="28">
        <v>0</v>
      </c>
      <c r="CI19" s="28">
        <v>172819</v>
      </c>
    </row>
    <row r="20" spans="1:87" ht="13.5" customHeight="1" x14ac:dyDescent="0.55000000000000004">
      <c r="A20" s="26" t="s">
        <v>42</v>
      </c>
      <c r="B20" s="27" t="s">
        <v>70</v>
      </c>
      <c r="C20" s="26" t="s">
        <v>71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2169225</v>
      </c>
      <c r="M20" s="28">
        <v>315687</v>
      </c>
      <c r="N20" s="28">
        <v>255204</v>
      </c>
      <c r="O20" s="28">
        <v>60483</v>
      </c>
      <c r="P20" s="28">
        <v>0</v>
      </c>
      <c r="Q20" s="28">
        <v>0</v>
      </c>
      <c r="R20" s="28">
        <v>169620</v>
      </c>
      <c r="S20" s="28">
        <v>7085</v>
      </c>
      <c r="T20" s="28">
        <v>151459</v>
      </c>
      <c r="U20" s="28">
        <v>11076</v>
      </c>
      <c r="V20" s="28">
        <v>5588</v>
      </c>
      <c r="W20" s="28">
        <v>1672626</v>
      </c>
      <c r="X20" s="28">
        <v>798396</v>
      </c>
      <c r="Y20" s="28">
        <v>753263</v>
      </c>
      <c r="Z20" s="28">
        <v>37622</v>
      </c>
      <c r="AA20" s="28">
        <v>83345</v>
      </c>
      <c r="AB20" s="28">
        <v>0</v>
      </c>
      <c r="AC20" s="28">
        <v>5704</v>
      </c>
      <c r="AD20" s="28">
        <v>236133</v>
      </c>
      <c r="AE20" s="28">
        <v>2405358</v>
      </c>
      <c r="AF20" s="28">
        <v>1848</v>
      </c>
      <c r="AG20" s="28">
        <v>1848</v>
      </c>
      <c r="AH20" s="28">
        <v>0</v>
      </c>
      <c r="AI20" s="28">
        <v>0</v>
      </c>
      <c r="AJ20" s="28">
        <v>1848</v>
      </c>
      <c r="AK20" s="28">
        <v>0</v>
      </c>
      <c r="AL20" s="28">
        <v>0</v>
      </c>
      <c r="AM20" s="28">
        <v>0</v>
      </c>
      <c r="AN20" s="28">
        <v>126762</v>
      </c>
      <c r="AO20" s="28">
        <v>8878</v>
      </c>
      <c r="AP20" s="28">
        <v>8878</v>
      </c>
      <c r="AQ20" s="28">
        <v>0</v>
      </c>
      <c r="AR20" s="28">
        <v>0</v>
      </c>
      <c r="AS20" s="28">
        <v>0</v>
      </c>
      <c r="AT20" s="28">
        <v>55405</v>
      </c>
      <c r="AU20" s="28">
        <v>0</v>
      </c>
      <c r="AV20" s="28">
        <v>0</v>
      </c>
      <c r="AW20" s="28">
        <v>55405</v>
      </c>
      <c r="AX20" s="28">
        <v>0</v>
      </c>
      <c r="AY20" s="28">
        <v>62372</v>
      </c>
      <c r="AZ20" s="28">
        <v>57567</v>
      </c>
      <c r="BA20" s="28">
        <v>0</v>
      </c>
      <c r="BB20" s="28">
        <v>4805</v>
      </c>
      <c r="BC20" s="28">
        <v>0</v>
      </c>
      <c r="BD20" s="28">
        <v>0</v>
      </c>
      <c r="BE20" s="28">
        <v>107</v>
      </c>
      <c r="BF20" s="28">
        <v>4042</v>
      </c>
      <c r="BG20" s="28">
        <v>132652</v>
      </c>
      <c r="BH20" s="28">
        <v>1848</v>
      </c>
      <c r="BI20" s="28">
        <v>1848</v>
      </c>
      <c r="BJ20" s="28">
        <v>0</v>
      </c>
      <c r="BK20" s="28">
        <v>0</v>
      </c>
      <c r="BL20" s="28">
        <v>1848</v>
      </c>
      <c r="BM20" s="28">
        <v>0</v>
      </c>
      <c r="BN20" s="28">
        <v>0</v>
      </c>
      <c r="BO20" s="28">
        <v>0</v>
      </c>
      <c r="BP20" s="28">
        <v>2295987</v>
      </c>
      <c r="BQ20" s="28">
        <v>324565</v>
      </c>
      <c r="BR20" s="28">
        <v>264082</v>
      </c>
      <c r="BS20" s="28">
        <v>60483</v>
      </c>
      <c r="BT20" s="28">
        <v>0</v>
      </c>
      <c r="BU20" s="28">
        <v>0</v>
      </c>
      <c r="BV20" s="28">
        <v>225025</v>
      </c>
      <c r="BW20" s="28">
        <v>7085</v>
      </c>
      <c r="BX20" s="28">
        <v>151459</v>
      </c>
      <c r="BY20" s="28">
        <v>66481</v>
      </c>
      <c r="BZ20" s="28">
        <v>5588</v>
      </c>
      <c r="CA20" s="28">
        <v>1734998</v>
      </c>
      <c r="CB20" s="28">
        <v>855963</v>
      </c>
      <c r="CC20" s="28">
        <v>753263</v>
      </c>
      <c r="CD20" s="28">
        <v>42427</v>
      </c>
      <c r="CE20" s="28">
        <v>83345</v>
      </c>
      <c r="CF20" s="28">
        <v>0</v>
      </c>
      <c r="CG20" s="28">
        <v>5811</v>
      </c>
      <c r="CH20" s="28">
        <v>240175</v>
      </c>
      <c r="CI20" s="28">
        <v>2538010</v>
      </c>
    </row>
    <row r="21" spans="1:87" ht="13.5" customHeight="1" x14ac:dyDescent="0.55000000000000004">
      <c r="A21" s="26" t="s">
        <v>42</v>
      </c>
      <c r="B21" s="27" t="s">
        <v>72</v>
      </c>
      <c r="C21" s="26" t="s">
        <v>73</v>
      </c>
      <c r="D21" s="28">
        <v>116180</v>
      </c>
      <c r="E21" s="28">
        <v>116180</v>
      </c>
      <c r="F21" s="28">
        <v>0</v>
      </c>
      <c r="G21" s="28">
        <v>58416</v>
      </c>
      <c r="H21" s="28">
        <v>57764</v>
      </c>
      <c r="I21" s="28">
        <v>0</v>
      </c>
      <c r="J21" s="28">
        <v>0</v>
      </c>
      <c r="K21" s="28">
        <v>0</v>
      </c>
      <c r="L21" s="28">
        <v>603261</v>
      </c>
      <c r="M21" s="28">
        <v>15018</v>
      </c>
      <c r="N21" s="28">
        <v>15018</v>
      </c>
      <c r="O21" s="28">
        <v>0</v>
      </c>
      <c r="P21" s="28">
        <v>0</v>
      </c>
      <c r="Q21" s="28">
        <v>0</v>
      </c>
      <c r="R21" s="28">
        <v>12159</v>
      </c>
      <c r="S21" s="28">
        <v>82</v>
      </c>
      <c r="T21" s="28">
        <v>9310</v>
      </c>
      <c r="U21" s="28">
        <v>2767</v>
      </c>
      <c r="V21" s="28">
        <v>0</v>
      </c>
      <c r="W21" s="28">
        <v>561938</v>
      </c>
      <c r="X21" s="28">
        <v>237615</v>
      </c>
      <c r="Y21" s="28">
        <v>79867</v>
      </c>
      <c r="Z21" s="28">
        <v>244456</v>
      </c>
      <c r="AA21" s="28">
        <v>0</v>
      </c>
      <c r="AB21" s="28">
        <v>0</v>
      </c>
      <c r="AC21" s="28">
        <v>14146</v>
      </c>
      <c r="AD21" s="28">
        <v>33856</v>
      </c>
      <c r="AE21" s="28">
        <v>753297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  <c r="AM21" s="28">
        <v>0</v>
      </c>
      <c r="AN21" s="28">
        <v>21280</v>
      </c>
      <c r="AO21" s="28">
        <v>2036</v>
      </c>
      <c r="AP21" s="28">
        <v>2036</v>
      </c>
      <c r="AQ21" s="28">
        <v>0</v>
      </c>
      <c r="AR21" s="28">
        <v>0</v>
      </c>
      <c r="AS21" s="28">
        <v>0</v>
      </c>
      <c r="AT21" s="28">
        <v>99</v>
      </c>
      <c r="AU21" s="28">
        <v>99</v>
      </c>
      <c r="AV21" s="28">
        <v>0</v>
      </c>
      <c r="AW21" s="28">
        <v>0</v>
      </c>
      <c r="AX21" s="28">
        <v>0</v>
      </c>
      <c r="AY21" s="28">
        <v>19145</v>
      </c>
      <c r="AZ21" s="28">
        <v>13299</v>
      </c>
      <c r="BA21" s="28">
        <v>0</v>
      </c>
      <c r="BB21" s="28">
        <v>0</v>
      </c>
      <c r="BC21" s="28">
        <v>5846</v>
      </c>
      <c r="BD21" s="28">
        <v>0</v>
      </c>
      <c r="BE21" s="28">
        <v>0</v>
      </c>
      <c r="BF21" s="28">
        <v>0</v>
      </c>
      <c r="BG21" s="28">
        <v>21280</v>
      </c>
      <c r="BH21" s="28">
        <v>116180</v>
      </c>
      <c r="BI21" s="28">
        <v>116180</v>
      </c>
      <c r="BJ21" s="28">
        <v>0</v>
      </c>
      <c r="BK21" s="28">
        <v>58416</v>
      </c>
      <c r="BL21" s="28">
        <v>57764</v>
      </c>
      <c r="BM21" s="28">
        <v>0</v>
      </c>
      <c r="BN21" s="28">
        <v>0</v>
      </c>
      <c r="BO21" s="28">
        <v>0</v>
      </c>
      <c r="BP21" s="28">
        <v>624541</v>
      </c>
      <c r="BQ21" s="28">
        <v>17054</v>
      </c>
      <c r="BR21" s="28">
        <v>17054</v>
      </c>
      <c r="BS21" s="28">
        <v>0</v>
      </c>
      <c r="BT21" s="28">
        <v>0</v>
      </c>
      <c r="BU21" s="28">
        <v>0</v>
      </c>
      <c r="BV21" s="28">
        <v>12258</v>
      </c>
      <c r="BW21" s="28">
        <v>181</v>
      </c>
      <c r="BX21" s="28">
        <v>9310</v>
      </c>
      <c r="BY21" s="28">
        <v>2767</v>
      </c>
      <c r="BZ21" s="28">
        <v>0</v>
      </c>
      <c r="CA21" s="28">
        <v>581083</v>
      </c>
      <c r="CB21" s="28">
        <v>250914</v>
      </c>
      <c r="CC21" s="28">
        <v>79867</v>
      </c>
      <c r="CD21" s="28">
        <v>244456</v>
      </c>
      <c r="CE21" s="28">
        <v>5846</v>
      </c>
      <c r="CF21" s="28">
        <v>0</v>
      </c>
      <c r="CG21" s="28">
        <v>14146</v>
      </c>
      <c r="CH21" s="28">
        <v>33856</v>
      </c>
      <c r="CI21" s="28">
        <v>774577</v>
      </c>
    </row>
    <row r="22" spans="1:87" ht="13.5" customHeight="1" x14ac:dyDescent="0.55000000000000004">
      <c r="A22" s="26" t="s">
        <v>42</v>
      </c>
      <c r="B22" s="27" t="s">
        <v>74</v>
      </c>
      <c r="C22" s="26" t="s">
        <v>75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465894</v>
      </c>
      <c r="M22" s="28">
        <v>13687</v>
      </c>
      <c r="N22" s="28">
        <v>13687</v>
      </c>
      <c r="O22" s="28">
        <v>0</v>
      </c>
      <c r="P22" s="28">
        <v>0</v>
      </c>
      <c r="Q22" s="28">
        <v>0</v>
      </c>
      <c r="R22" s="28">
        <v>29811</v>
      </c>
      <c r="S22" s="28">
        <v>0</v>
      </c>
      <c r="T22" s="28">
        <v>8642</v>
      </c>
      <c r="U22" s="28">
        <v>21169</v>
      </c>
      <c r="V22" s="28">
        <v>0</v>
      </c>
      <c r="W22" s="28">
        <v>422396</v>
      </c>
      <c r="X22" s="28">
        <v>177962</v>
      </c>
      <c r="Y22" s="28">
        <v>129317</v>
      </c>
      <c r="Z22" s="28">
        <v>115117</v>
      </c>
      <c r="AA22" s="28">
        <v>0</v>
      </c>
      <c r="AB22" s="28">
        <v>0</v>
      </c>
      <c r="AC22" s="28">
        <v>0</v>
      </c>
      <c r="AD22" s="28">
        <v>24991</v>
      </c>
      <c r="AE22" s="28">
        <v>490885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80340</v>
      </c>
      <c r="AO22" s="28">
        <v>3626</v>
      </c>
      <c r="AP22" s="28">
        <v>3626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76714</v>
      </c>
      <c r="AZ22" s="28">
        <v>41693</v>
      </c>
      <c r="BA22" s="28">
        <v>0</v>
      </c>
      <c r="BB22" s="28">
        <v>0</v>
      </c>
      <c r="BC22" s="28">
        <v>35021</v>
      </c>
      <c r="BD22" s="28">
        <v>0</v>
      </c>
      <c r="BE22" s="28">
        <v>0</v>
      </c>
      <c r="BF22" s="28">
        <v>248</v>
      </c>
      <c r="BG22" s="28">
        <v>80588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0</v>
      </c>
      <c r="BP22" s="28">
        <v>546234</v>
      </c>
      <c r="BQ22" s="28">
        <v>17313</v>
      </c>
      <c r="BR22" s="28">
        <v>17313</v>
      </c>
      <c r="BS22" s="28">
        <v>0</v>
      </c>
      <c r="BT22" s="28">
        <v>0</v>
      </c>
      <c r="BU22" s="28">
        <v>0</v>
      </c>
      <c r="BV22" s="28">
        <v>29811</v>
      </c>
      <c r="BW22" s="28">
        <v>0</v>
      </c>
      <c r="BX22" s="28">
        <v>8642</v>
      </c>
      <c r="BY22" s="28">
        <v>21169</v>
      </c>
      <c r="BZ22" s="28">
        <v>0</v>
      </c>
      <c r="CA22" s="28">
        <v>499110</v>
      </c>
      <c r="CB22" s="28">
        <v>219655</v>
      </c>
      <c r="CC22" s="28">
        <v>129317</v>
      </c>
      <c r="CD22" s="28">
        <v>115117</v>
      </c>
      <c r="CE22" s="28">
        <v>35021</v>
      </c>
      <c r="CF22" s="28">
        <v>0</v>
      </c>
      <c r="CG22" s="28">
        <v>0</v>
      </c>
      <c r="CH22" s="28">
        <v>25239</v>
      </c>
      <c r="CI22" s="28">
        <v>571473</v>
      </c>
    </row>
    <row r="23" spans="1:87" ht="13.5" customHeight="1" x14ac:dyDescent="0.55000000000000004">
      <c r="A23" s="26" t="s">
        <v>42</v>
      </c>
      <c r="B23" s="27" t="s">
        <v>76</v>
      </c>
      <c r="C23" s="26" t="s">
        <v>77</v>
      </c>
      <c r="D23" s="28">
        <v>14229</v>
      </c>
      <c r="E23" s="28">
        <v>14229</v>
      </c>
      <c r="F23" s="28">
        <v>0</v>
      </c>
      <c r="G23" s="28">
        <v>3608</v>
      </c>
      <c r="H23" s="28">
        <v>10621</v>
      </c>
      <c r="I23" s="28">
        <v>0</v>
      </c>
      <c r="J23" s="28">
        <v>0</v>
      </c>
      <c r="K23" s="28">
        <v>25755</v>
      </c>
      <c r="L23" s="28">
        <v>236228</v>
      </c>
      <c r="M23" s="28">
        <v>19122</v>
      </c>
      <c r="N23" s="28">
        <v>19122</v>
      </c>
      <c r="O23" s="28">
        <v>0</v>
      </c>
      <c r="P23" s="28">
        <v>0</v>
      </c>
      <c r="Q23" s="28">
        <v>0</v>
      </c>
      <c r="R23" s="28">
        <v>46378</v>
      </c>
      <c r="S23" s="28">
        <v>17501</v>
      </c>
      <c r="T23" s="28">
        <v>1841</v>
      </c>
      <c r="U23" s="28">
        <v>27036</v>
      </c>
      <c r="V23" s="28">
        <v>17852</v>
      </c>
      <c r="W23" s="28">
        <v>152876</v>
      </c>
      <c r="X23" s="28">
        <v>94814</v>
      </c>
      <c r="Y23" s="28">
        <v>16765</v>
      </c>
      <c r="Z23" s="28">
        <v>38602</v>
      </c>
      <c r="AA23" s="28">
        <v>2695</v>
      </c>
      <c r="AB23" s="28">
        <v>30406</v>
      </c>
      <c r="AC23" s="28">
        <v>0</v>
      </c>
      <c r="AD23" s="28">
        <v>601</v>
      </c>
      <c r="AE23" s="28">
        <v>251058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36124</v>
      </c>
      <c r="AO23" s="28">
        <v>7203</v>
      </c>
      <c r="AP23" s="28">
        <v>7203</v>
      </c>
      <c r="AQ23" s="28">
        <v>0</v>
      </c>
      <c r="AR23" s="28">
        <v>0</v>
      </c>
      <c r="AS23" s="28">
        <v>0</v>
      </c>
      <c r="AT23" s="28">
        <v>4105</v>
      </c>
      <c r="AU23" s="28">
        <v>4105</v>
      </c>
      <c r="AV23" s="28">
        <v>0</v>
      </c>
      <c r="AW23" s="28">
        <v>0</v>
      </c>
      <c r="AX23" s="28">
        <v>0</v>
      </c>
      <c r="AY23" s="28">
        <v>24816</v>
      </c>
      <c r="AZ23" s="28">
        <v>24816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36124</v>
      </c>
      <c r="BH23" s="28">
        <v>14229</v>
      </c>
      <c r="BI23" s="28">
        <v>14229</v>
      </c>
      <c r="BJ23" s="28">
        <v>0</v>
      </c>
      <c r="BK23" s="28">
        <v>3608</v>
      </c>
      <c r="BL23" s="28">
        <v>10621</v>
      </c>
      <c r="BM23" s="28">
        <v>0</v>
      </c>
      <c r="BN23" s="28">
        <v>0</v>
      </c>
      <c r="BO23" s="28">
        <v>25755</v>
      </c>
      <c r="BP23" s="28">
        <v>272352</v>
      </c>
      <c r="BQ23" s="28">
        <v>26325</v>
      </c>
      <c r="BR23" s="28">
        <v>26325</v>
      </c>
      <c r="BS23" s="28">
        <v>0</v>
      </c>
      <c r="BT23" s="28">
        <v>0</v>
      </c>
      <c r="BU23" s="28">
        <v>0</v>
      </c>
      <c r="BV23" s="28">
        <v>50483</v>
      </c>
      <c r="BW23" s="28">
        <v>21606</v>
      </c>
      <c r="BX23" s="28">
        <v>1841</v>
      </c>
      <c r="BY23" s="28">
        <v>27036</v>
      </c>
      <c r="BZ23" s="28">
        <v>17852</v>
      </c>
      <c r="CA23" s="28">
        <v>177692</v>
      </c>
      <c r="CB23" s="28">
        <v>119630</v>
      </c>
      <c r="CC23" s="28">
        <v>16765</v>
      </c>
      <c r="CD23" s="28">
        <v>38602</v>
      </c>
      <c r="CE23" s="28">
        <v>2695</v>
      </c>
      <c r="CF23" s="28">
        <v>30406</v>
      </c>
      <c r="CG23" s="28">
        <v>0</v>
      </c>
      <c r="CH23" s="28">
        <v>601</v>
      </c>
      <c r="CI23" s="28">
        <v>287182</v>
      </c>
    </row>
    <row r="24" spans="1:87" ht="13.5" customHeight="1" x14ac:dyDescent="0.55000000000000004">
      <c r="A24" s="26" t="s">
        <v>42</v>
      </c>
      <c r="B24" s="27" t="s">
        <v>78</v>
      </c>
      <c r="C24" s="26" t="s">
        <v>79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2101725</v>
      </c>
      <c r="M24" s="28">
        <v>151672</v>
      </c>
      <c r="N24" s="28">
        <v>151672</v>
      </c>
      <c r="O24" s="28">
        <v>0</v>
      </c>
      <c r="P24" s="28">
        <v>0</v>
      </c>
      <c r="Q24" s="28">
        <v>0</v>
      </c>
      <c r="R24" s="28">
        <v>909</v>
      </c>
      <c r="S24" s="28">
        <v>0</v>
      </c>
      <c r="T24" s="28">
        <v>909</v>
      </c>
      <c r="U24" s="28">
        <v>0</v>
      </c>
      <c r="V24" s="28">
        <v>0</v>
      </c>
      <c r="W24" s="28">
        <v>1949144</v>
      </c>
      <c r="X24" s="28">
        <v>404843</v>
      </c>
      <c r="Y24" s="28">
        <v>1278839</v>
      </c>
      <c r="Z24" s="28">
        <v>70007</v>
      </c>
      <c r="AA24" s="28">
        <v>195455</v>
      </c>
      <c r="AB24" s="28">
        <v>0</v>
      </c>
      <c r="AC24" s="28">
        <v>0</v>
      </c>
      <c r="AD24" s="28">
        <v>1201117</v>
      </c>
      <c r="AE24" s="28">
        <v>3302842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  <c r="AM24" s="28">
        <v>0</v>
      </c>
      <c r="AN24" s="28">
        <v>61155</v>
      </c>
      <c r="AO24" s="28">
        <v>7222</v>
      </c>
      <c r="AP24" s="28">
        <v>7222</v>
      </c>
      <c r="AQ24" s="28">
        <v>0</v>
      </c>
      <c r="AR24" s="28">
        <v>0</v>
      </c>
      <c r="AS24" s="28">
        <v>0</v>
      </c>
      <c r="AT24" s="28">
        <v>35453</v>
      </c>
      <c r="AU24" s="28">
        <v>682</v>
      </c>
      <c r="AV24" s="28">
        <v>34771</v>
      </c>
      <c r="AW24" s="28">
        <v>0</v>
      </c>
      <c r="AX24" s="28">
        <v>0</v>
      </c>
      <c r="AY24" s="28">
        <v>18480</v>
      </c>
      <c r="AZ24" s="28">
        <v>18480</v>
      </c>
      <c r="BA24" s="28">
        <v>0</v>
      </c>
      <c r="BB24" s="28">
        <v>0</v>
      </c>
      <c r="BC24" s="28">
        <v>0</v>
      </c>
      <c r="BD24" s="28">
        <v>0</v>
      </c>
      <c r="BE24" s="28">
        <v>0</v>
      </c>
      <c r="BF24" s="28">
        <v>889</v>
      </c>
      <c r="BG24" s="28">
        <v>62044</v>
      </c>
      <c r="BH24" s="28">
        <v>0</v>
      </c>
      <c r="BI24" s="28">
        <v>0</v>
      </c>
      <c r="BJ24" s="28">
        <v>0</v>
      </c>
      <c r="BK24" s="28">
        <v>0</v>
      </c>
      <c r="BL24" s="28">
        <v>0</v>
      </c>
      <c r="BM24" s="28">
        <v>0</v>
      </c>
      <c r="BN24" s="28">
        <v>0</v>
      </c>
      <c r="BO24" s="28">
        <v>0</v>
      </c>
      <c r="BP24" s="28">
        <v>2162880</v>
      </c>
      <c r="BQ24" s="28">
        <v>158894</v>
      </c>
      <c r="BR24" s="28">
        <v>158894</v>
      </c>
      <c r="BS24" s="28">
        <v>0</v>
      </c>
      <c r="BT24" s="28">
        <v>0</v>
      </c>
      <c r="BU24" s="28">
        <v>0</v>
      </c>
      <c r="BV24" s="28">
        <v>36362</v>
      </c>
      <c r="BW24" s="28">
        <v>682</v>
      </c>
      <c r="BX24" s="28">
        <v>35680</v>
      </c>
      <c r="BY24" s="28">
        <v>0</v>
      </c>
      <c r="BZ24" s="28">
        <v>0</v>
      </c>
      <c r="CA24" s="28">
        <v>1967624</v>
      </c>
      <c r="CB24" s="28">
        <v>423323</v>
      </c>
      <c r="CC24" s="28">
        <v>1278839</v>
      </c>
      <c r="CD24" s="28">
        <v>70007</v>
      </c>
      <c r="CE24" s="28">
        <v>195455</v>
      </c>
      <c r="CF24" s="28">
        <v>0</v>
      </c>
      <c r="CG24" s="28">
        <v>0</v>
      </c>
      <c r="CH24" s="28">
        <v>1202006</v>
      </c>
      <c r="CI24" s="28">
        <v>3364886</v>
      </c>
    </row>
    <row r="25" spans="1:87" ht="13.5" customHeight="1" x14ac:dyDescent="0.55000000000000004">
      <c r="A25" s="26" t="s">
        <v>42</v>
      </c>
      <c r="B25" s="27" t="s">
        <v>80</v>
      </c>
      <c r="C25" s="26" t="s">
        <v>81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40946</v>
      </c>
      <c r="L25" s="28">
        <v>82304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82304</v>
      </c>
      <c r="X25" s="28">
        <v>68180</v>
      </c>
      <c r="Y25" s="28">
        <v>0</v>
      </c>
      <c r="Z25" s="28">
        <v>11000</v>
      </c>
      <c r="AA25" s="28">
        <v>3124</v>
      </c>
      <c r="AB25" s="28">
        <v>111139</v>
      </c>
      <c r="AC25" s="28">
        <v>0</v>
      </c>
      <c r="AD25" s="28">
        <v>53465</v>
      </c>
      <c r="AE25" s="28">
        <v>135769</v>
      </c>
      <c r="AF25" s="28">
        <v>21252</v>
      </c>
      <c r="AG25" s="28">
        <v>21252</v>
      </c>
      <c r="AH25" s="28">
        <v>0</v>
      </c>
      <c r="AI25" s="28">
        <v>0</v>
      </c>
      <c r="AJ25" s="28">
        <v>0</v>
      </c>
      <c r="AK25" s="28">
        <v>21252</v>
      </c>
      <c r="AL25" s="28">
        <v>0</v>
      </c>
      <c r="AM25" s="28">
        <v>0</v>
      </c>
      <c r="AN25" s="28">
        <v>51656</v>
      </c>
      <c r="AO25" s="28">
        <v>0</v>
      </c>
      <c r="AP25" s="28">
        <v>0</v>
      </c>
      <c r="AQ25" s="28">
        <v>0</v>
      </c>
      <c r="AR25" s="28">
        <v>0</v>
      </c>
      <c r="AS25" s="28">
        <v>0</v>
      </c>
      <c r="AT25" s="28">
        <v>0</v>
      </c>
      <c r="AU25" s="28">
        <v>0</v>
      </c>
      <c r="AV25" s="28">
        <v>0</v>
      </c>
      <c r="AW25" s="28">
        <v>0</v>
      </c>
      <c r="AX25" s="28">
        <v>0</v>
      </c>
      <c r="AY25" s="28">
        <v>51656</v>
      </c>
      <c r="AZ25" s="28">
        <v>15400</v>
      </c>
      <c r="BA25" s="28">
        <v>0</v>
      </c>
      <c r="BB25" s="28">
        <v>0</v>
      </c>
      <c r="BC25" s="28">
        <v>36256</v>
      </c>
      <c r="BD25" s="28">
        <v>0</v>
      </c>
      <c r="BE25" s="28">
        <v>0</v>
      </c>
      <c r="BF25" s="28">
        <v>3877</v>
      </c>
      <c r="BG25" s="28">
        <v>76785</v>
      </c>
      <c r="BH25" s="28">
        <v>21252</v>
      </c>
      <c r="BI25" s="28">
        <v>21252</v>
      </c>
      <c r="BJ25" s="28">
        <v>0</v>
      </c>
      <c r="BK25" s="28">
        <v>0</v>
      </c>
      <c r="BL25" s="28">
        <v>0</v>
      </c>
      <c r="BM25" s="28">
        <v>21252</v>
      </c>
      <c r="BN25" s="28">
        <v>0</v>
      </c>
      <c r="BO25" s="28">
        <v>40946</v>
      </c>
      <c r="BP25" s="28">
        <v>133960</v>
      </c>
      <c r="BQ25" s="28">
        <v>0</v>
      </c>
      <c r="BR25" s="28">
        <v>0</v>
      </c>
      <c r="BS25" s="28">
        <v>0</v>
      </c>
      <c r="BT25" s="28">
        <v>0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133960</v>
      </c>
      <c r="CB25" s="28">
        <v>83580</v>
      </c>
      <c r="CC25" s="28">
        <v>0</v>
      </c>
      <c r="CD25" s="28">
        <v>11000</v>
      </c>
      <c r="CE25" s="28">
        <v>39380</v>
      </c>
      <c r="CF25" s="28">
        <v>111139</v>
      </c>
      <c r="CG25" s="28">
        <v>0</v>
      </c>
      <c r="CH25" s="28">
        <v>57342</v>
      </c>
      <c r="CI25" s="28">
        <v>212554</v>
      </c>
    </row>
    <row r="26" spans="1:87" ht="13.5" customHeight="1" x14ac:dyDescent="0.55000000000000004">
      <c r="A26" s="26" t="s">
        <v>42</v>
      </c>
      <c r="B26" s="27" t="s">
        <v>82</v>
      </c>
      <c r="C26" s="26" t="s">
        <v>83</v>
      </c>
      <c r="D26" s="28">
        <v>174020</v>
      </c>
      <c r="E26" s="28">
        <v>174020</v>
      </c>
      <c r="F26" s="28">
        <v>0</v>
      </c>
      <c r="G26" s="28">
        <v>174020</v>
      </c>
      <c r="H26" s="28">
        <v>0</v>
      </c>
      <c r="I26" s="28">
        <v>0</v>
      </c>
      <c r="J26" s="28">
        <v>0</v>
      </c>
      <c r="K26" s="28">
        <v>0</v>
      </c>
      <c r="L26" s="28">
        <v>378313</v>
      </c>
      <c r="M26" s="28">
        <v>7033</v>
      </c>
      <c r="N26" s="28">
        <v>7033</v>
      </c>
      <c r="O26" s="28">
        <v>0</v>
      </c>
      <c r="P26" s="28">
        <v>0</v>
      </c>
      <c r="Q26" s="28">
        <v>0</v>
      </c>
      <c r="R26" s="28">
        <v>166234</v>
      </c>
      <c r="S26" s="28">
        <v>126150</v>
      </c>
      <c r="T26" s="28">
        <v>26361</v>
      </c>
      <c r="U26" s="28">
        <v>13723</v>
      </c>
      <c r="V26" s="28">
        <v>0</v>
      </c>
      <c r="W26" s="28">
        <v>205046</v>
      </c>
      <c r="X26" s="28">
        <v>113263</v>
      </c>
      <c r="Y26" s="28">
        <v>66969</v>
      </c>
      <c r="Z26" s="28">
        <v>24814</v>
      </c>
      <c r="AA26" s="28">
        <v>0</v>
      </c>
      <c r="AB26" s="28">
        <v>431715</v>
      </c>
      <c r="AC26" s="28">
        <v>0</v>
      </c>
      <c r="AD26" s="28">
        <v>0</v>
      </c>
      <c r="AE26" s="28">
        <v>552333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0</v>
      </c>
      <c r="AN26" s="28">
        <v>53262</v>
      </c>
      <c r="AO26" s="28">
        <v>7033</v>
      </c>
      <c r="AP26" s="28">
        <v>7033</v>
      </c>
      <c r="AQ26" s="28">
        <v>0</v>
      </c>
      <c r="AR26" s="28">
        <v>0</v>
      </c>
      <c r="AS26" s="28">
        <v>0</v>
      </c>
      <c r="AT26" s="28">
        <v>0</v>
      </c>
      <c r="AU26" s="28">
        <v>0</v>
      </c>
      <c r="AV26" s="28">
        <v>0</v>
      </c>
      <c r="AW26" s="28">
        <v>0</v>
      </c>
      <c r="AX26" s="28">
        <v>0</v>
      </c>
      <c r="AY26" s="28">
        <v>46229</v>
      </c>
      <c r="AZ26" s="28">
        <v>38995</v>
      </c>
      <c r="BA26" s="28">
        <v>0</v>
      </c>
      <c r="BB26" s="28">
        <v>7234</v>
      </c>
      <c r="BC26" s="28">
        <v>0</v>
      </c>
      <c r="BD26" s="28">
        <v>0</v>
      </c>
      <c r="BE26" s="28">
        <v>0</v>
      </c>
      <c r="BF26" s="28">
        <v>0</v>
      </c>
      <c r="BG26" s="28">
        <v>53262</v>
      </c>
      <c r="BH26" s="28">
        <v>174020</v>
      </c>
      <c r="BI26" s="28">
        <v>174020</v>
      </c>
      <c r="BJ26" s="28">
        <v>0</v>
      </c>
      <c r="BK26" s="28">
        <v>174020</v>
      </c>
      <c r="BL26" s="28">
        <v>0</v>
      </c>
      <c r="BM26" s="28">
        <v>0</v>
      </c>
      <c r="BN26" s="28">
        <v>0</v>
      </c>
      <c r="BO26" s="28">
        <v>0</v>
      </c>
      <c r="BP26" s="28">
        <v>431575</v>
      </c>
      <c r="BQ26" s="28">
        <v>14066</v>
      </c>
      <c r="BR26" s="28">
        <v>14066</v>
      </c>
      <c r="BS26" s="28">
        <v>0</v>
      </c>
      <c r="BT26" s="28">
        <v>0</v>
      </c>
      <c r="BU26" s="28">
        <v>0</v>
      </c>
      <c r="BV26" s="28">
        <v>166234</v>
      </c>
      <c r="BW26" s="28">
        <v>126150</v>
      </c>
      <c r="BX26" s="28">
        <v>26361</v>
      </c>
      <c r="BY26" s="28">
        <v>13723</v>
      </c>
      <c r="BZ26" s="28">
        <v>0</v>
      </c>
      <c r="CA26" s="28">
        <v>251275</v>
      </c>
      <c r="CB26" s="28">
        <v>152258</v>
      </c>
      <c r="CC26" s="28">
        <v>66969</v>
      </c>
      <c r="CD26" s="28">
        <v>32048</v>
      </c>
      <c r="CE26" s="28">
        <v>0</v>
      </c>
      <c r="CF26" s="28">
        <v>431715</v>
      </c>
      <c r="CG26" s="28">
        <v>0</v>
      </c>
      <c r="CH26" s="28">
        <v>0</v>
      </c>
      <c r="CI26" s="28">
        <v>605595</v>
      </c>
    </row>
    <row r="27" spans="1:87" ht="13.5" customHeight="1" x14ac:dyDescent="0.55000000000000004">
      <c r="A27" s="26" t="s">
        <v>42</v>
      </c>
      <c r="B27" s="27" t="s">
        <v>84</v>
      </c>
      <c r="C27" s="26" t="s">
        <v>85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511440</v>
      </c>
      <c r="M27" s="28">
        <v>178447</v>
      </c>
      <c r="N27" s="28">
        <v>43350</v>
      </c>
      <c r="O27" s="28">
        <v>77536</v>
      </c>
      <c r="P27" s="28">
        <v>53240</v>
      </c>
      <c r="Q27" s="28">
        <v>4321</v>
      </c>
      <c r="R27" s="28">
        <v>124130</v>
      </c>
      <c r="S27" s="28">
        <v>19523</v>
      </c>
      <c r="T27" s="28">
        <v>91299</v>
      </c>
      <c r="U27" s="28">
        <v>13308</v>
      </c>
      <c r="V27" s="28">
        <v>19030</v>
      </c>
      <c r="W27" s="28">
        <v>189833</v>
      </c>
      <c r="X27" s="28">
        <v>113789</v>
      </c>
      <c r="Y27" s="28">
        <v>66958</v>
      </c>
      <c r="Z27" s="28">
        <v>9086</v>
      </c>
      <c r="AA27" s="28">
        <v>0</v>
      </c>
      <c r="AB27" s="28">
        <v>0</v>
      </c>
      <c r="AC27" s="28">
        <v>0</v>
      </c>
      <c r="AD27" s="28">
        <v>20343</v>
      </c>
      <c r="AE27" s="28">
        <v>531783</v>
      </c>
      <c r="AF27" s="28">
        <v>0</v>
      </c>
      <c r="AG27" s="28">
        <v>0</v>
      </c>
      <c r="AH27" s="28">
        <v>0</v>
      </c>
      <c r="AI27" s="28">
        <v>0</v>
      </c>
      <c r="AJ27" s="28">
        <v>0</v>
      </c>
      <c r="AK27" s="28">
        <v>0</v>
      </c>
      <c r="AL27" s="28">
        <v>0</v>
      </c>
      <c r="AM27" s="28">
        <v>0</v>
      </c>
      <c r="AN27" s="28">
        <v>38949</v>
      </c>
      <c r="AO27" s="28">
        <v>0</v>
      </c>
      <c r="AP27" s="28">
        <v>0</v>
      </c>
      <c r="AQ27" s="28">
        <v>0</v>
      </c>
      <c r="AR27" s="28">
        <v>0</v>
      </c>
      <c r="AS27" s="28">
        <v>0</v>
      </c>
      <c r="AT27" s="28">
        <v>14022</v>
      </c>
      <c r="AU27" s="28">
        <v>0</v>
      </c>
      <c r="AV27" s="28">
        <v>0</v>
      </c>
      <c r="AW27" s="28">
        <v>14022</v>
      </c>
      <c r="AX27" s="28">
        <v>0</v>
      </c>
      <c r="AY27" s="28">
        <v>24927</v>
      </c>
      <c r="AZ27" s="28">
        <v>4905</v>
      </c>
      <c r="BA27" s="28">
        <v>0</v>
      </c>
      <c r="BB27" s="28">
        <v>20022</v>
      </c>
      <c r="BC27" s="28">
        <v>0</v>
      </c>
      <c r="BD27" s="28">
        <v>0</v>
      </c>
      <c r="BE27" s="28">
        <v>0</v>
      </c>
      <c r="BF27" s="28">
        <v>0</v>
      </c>
      <c r="BG27" s="28">
        <v>38949</v>
      </c>
      <c r="BH27" s="28">
        <v>0</v>
      </c>
      <c r="BI27" s="28">
        <v>0</v>
      </c>
      <c r="BJ27" s="28">
        <v>0</v>
      </c>
      <c r="BK27" s="28">
        <v>0</v>
      </c>
      <c r="BL27" s="28">
        <v>0</v>
      </c>
      <c r="BM27" s="28">
        <v>0</v>
      </c>
      <c r="BN27" s="28">
        <v>0</v>
      </c>
      <c r="BO27" s="28">
        <v>0</v>
      </c>
      <c r="BP27" s="28">
        <v>550389</v>
      </c>
      <c r="BQ27" s="28">
        <v>178447</v>
      </c>
      <c r="BR27" s="28">
        <v>43350</v>
      </c>
      <c r="BS27" s="28">
        <v>77536</v>
      </c>
      <c r="BT27" s="28">
        <v>53240</v>
      </c>
      <c r="BU27" s="28">
        <v>4321</v>
      </c>
      <c r="BV27" s="28">
        <v>138152</v>
      </c>
      <c r="BW27" s="28">
        <v>19523</v>
      </c>
      <c r="BX27" s="28">
        <v>91299</v>
      </c>
      <c r="BY27" s="28">
        <v>27330</v>
      </c>
      <c r="BZ27" s="28">
        <v>19030</v>
      </c>
      <c r="CA27" s="28">
        <v>214760</v>
      </c>
      <c r="CB27" s="28">
        <v>118694</v>
      </c>
      <c r="CC27" s="28">
        <v>66958</v>
      </c>
      <c r="CD27" s="28">
        <v>29108</v>
      </c>
      <c r="CE27" s="28">
        <v>0</v>
      </c>
      <c r="CF27" s="28">
        <v>0</v>
      </c>
      <c r="CG27" s="28">
        <v>0</v>
      </c>
      <c r="CH27" s="28">
        <v>20343</v>
      </c>
      <c r="CI27" s="28">
        <v>570732</v>
      </c>
    </row>
    <row r="28" spans="1:87" ht="13.5" customHeight="1" x14ac:dyDescent="0.55000000000000004">
      <c r="A28" s="26" t="s">
        <v>42</v>
      </c>
      <c r="B28" s="27" t="s">
        <v>86</v>
      </c>
      <c r="C28" s="26" t="s">
        <v>87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89326</v>
      </c>
      <c r="L28" s="28">
        <v>429729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87797</v>
      </c>
      <c r="S28" s="28">
        <v>32523</v>
      </c>
      <c r="T28" s="28">
        <v>12653</v>
      </c>
      <c r="U28" s="28">
        <v>42621</v>
      </c>
      <c r="V28" s="28">
        <v>0</v>
      </c>
      <c r="W28" s="28">
        <v>341932</v>
      </c>
      <c r="X28" s="28">
        <v>278696</v>
      </c>
      <c r="Y28" s="28">
        <v>54375</v>
      </c>
      <c r="Z28" s="28">
        <v>8861</v>
      </c>
      <c r="AA28" s="28">
        <v>0</v>
      </c>
      <c r="AB28" s="28">
        <v>270235</v>
      </c>
      <c r="AC28" s="28">
        <v>0</v>
      </c>
      <c r="AD28" s="28">
        <v>224</v>
      </c>
      <c r="AE28" s="28">
        <v>429953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59711</v>
      </c>
      <c r="BE28" s="28">
        <v>0</v>
      </c>
      <c r="BF28" s="28">
        <v>0</v>
      </c>
      <c r="BG28" s="28">
        <v>0</v>
      </c>
      <c r="BH28" s="28">
        <v>0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89326</v>
      </c>
      <c r="BP28" s="28">
        <v>429729</v>
      </c>
      <c r="BQ28" s="28">
        <v>0</v>
      </c>
      <c r="BR28" s="28">
        <v>0</v>
      </c>
      <c r="BS28" s="28">
        <v>0</v>
      </c>
      <c r="BT28" s="28">
        <v>0</v>
      </c>
      <c r="BU28" s="28">
        <v>0</v>
      </c>
      <c r="BV28" s="28">
        <v>87797</v>
      </c>
      <c r="BW28" s="28">
        <v>32523</v>
      </c>
      <c r="BX28" s="28">
        <v>12653</v>
      </c>
      <c r="BY28" s="28">
        <v>42621</v>
      </c>
      <c r="BZ28" s="28">
        <v>0</v>
      </c>
      <c r="CA28" s="28">
        <v>341932</v>
      </c>
      <c r="CB28" s="28">
        <v>278696</v>
      </c>
      <c r="CC28" s="28">
        <v>54375</v>
      </c>
      <c r="CD28" s="28">
        <v>8861</v>
      </c>
      <c r="CE28" s="28">
        <v>0</v>
      </c>
      <c r="CF28" s="28">
        <v>329946</v>
      </c>
      <c r="CG28" s="28">
        <v>0</v>
      </c>
      <c r="CH28" s="28">
        <v>224</v>
      </c>
      <c r="CI28" s="28">
        <v>429953</v>
      </c>
    </row>
    <row r="29" spans="1:87" ht="13.5" customHeight="1" x14ac:dyDescent="0.55000000000000004">
      <c r="A29" s="26" t="s">
        <v>42</v>
      </c>
      <c r="B29" s="27" t="s">
        <v>88</v>
      </c>
      <c r="C29" s="26" t="s">
        <v>89</v>
      </c>
      <c r="D29" s="28">
        <v>15400</v>
      </c>
      <c r="E29" s="28">
        <v>15400</v>
      </c>
      <c r="F29" s="28">
        <v>0</v>
      </c>
      <c r="G29" s="28">
        <v>0</v>
      </c>
      <c r="H29" s="28">
        <v>15400</v>
      </c>
      <c r="I29" s="28">
        <v>0</v>
      </c>
      <c r="J29" s="28">
        <v>0</v>
      </c>
      <c r="K29" s="28">
        <v>0</v>
      </c>
      <c r="L29" s="28">
        <v>191553</v>
      </c>
      <c r="M29" s="28">
        <v>5830</v>
      </c>
      <c r="N29" s="28">
        <v>5830</v>
      </c>
      <c r="O29" s="28">
        <v>0</v>
      </c>
      <c r="P29" s="28">
        <v>0</v>
      </c>
      <c r="Q29" s="28">
        <v>0</v>
      </c>
      <c r="R29" s="28">
        <v>33034</v>
      </c>
      <c r="S29" s="28">
        <v>0</v>
      </c>
      <c r="T29" s="28">
        <v>25774</v>
      </c>
      <c r="U29" s="28">
        <v>7260</v>
      </c>
      <c r="V29" s="28">
        <v>0</v>
      </c>
      <c r="W29" s="28">
        <v>152689</v>
      </c>
      <c r="X29" s="28">
        <v>84204</v>
      </c>
      <c r="Y29" s="28">
        <v>55598</v>
      </c>
      <c r="Z29" s="28">
        <v>12887</v>
      </c>
      <c r="AA29" s="28">
        <v>0</v>
      </c>
      <c r="AB29" s="28">
        <v>0</v>
      </c>
      <c r="AC29" s="28">
        <v>0</v>
      </c>
      <c r="AD29" s="28">
        <v>286</v>
      </c>
      <c r="AE29" s="28">
        <v>207239</v>
      </c>
      <c r="AF29" s="28">
        <v>0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28">
        <v>0</v>
      </c>
      <c r="AM29" s="28">
        <v>0</v>
      </c>
      <c r="AN29" s="28">
        <v>30133</v>
      </c>
      <c r="AO29" s="28">
        <v>5830</v>
      </c>
      <c r="AP29" s="28">
        <v>5830</v>
      </c>
      <c r="AQ29" s="28">
        <v>0</v>
      </c>
      <c r="AR29" s="28">
        <v>0</v>
      </c>
      <c r="AS29" s="28">
        <v>0</v>
      </c>
      <c r="AT29" s="28">
        <v>17988</v>
      </c>
      <c r="AU29" s="28">
        <v>0</v>
      </c>
      <c r="AV29" s="28">
        <v>17988</v>
      </c>
      <c r="AW29" s="28">
        <v>0</v>
      </c>
      <c r="AX29" s="28">
        <v>0</v>
      </c>
      <c r="AY29" s="28">
        <v>6224</v>
      </c>
      <c r="AZ29" s="28">
        <v>0</v>
      </c>
      <c r="BA29" s="28">
        <v>6224</v>
      </c>
      <c r="BB29" s="28">
        <v>0</v>
      </c>
      <c r="BC29" s="28">
        <v>0</v>
      </c>
      <c r="BD29" s="28">
        <v>0</v>
      </c>
      <c r="BE29" s="28">
        <v>91</v>
      </c>
      <c r="BF29" s="28">
        <v>0</v>
      </c>
      <c r="BG29" s="28">
        <v>30133</v>
      </c>
      <c r="BH29" s="28">
        <v>15400</v>
      </c>
      <c r="BI29" s="28">
        <v>15400</v>
      </c>
      <c r="BJ29" s="28">
        <v>0</v>
      </c>
      <c r="BK29" s="28">
        <v>0</v>
      </c>
      <c r="BL29" s="28">
        <v>15400</v>
      </c>
      <c r="BM29" s="28">
        <v>0</v>
      </c>
      <c r="BN29" s="28">
        <v>0</v>
      </c>
      <c r="BO29" s="28">
        <v>0</v>
      </c>
      <c r="BP29" s="28">
        <v>221686</v>
      </c>
      <c r="BQ29" s="28">
        <v>11660</v>
      </c>
      <c r="BR29" s="28">
        <v>11660</v>
      </c>
      <c r="BS29" s="28">
        <v>0</v>
      </c>
      <c r="BT29" s="28">
        <v>0</v>
      </c>
      <c r="BU29" s="28">
        <v>0</v>
      </c>
      <c r="BV29" s="28">
        <v>51022</v>
      </c>
      <c r="BW29" s="28">
        <v>0</v>
      </c>
      <c r="BX29" s="28">
        <v>43762</v>
      </c>
      <c r="BY29" s="28">
        <v>7260</v>
      </c>
      <c r="BZ29" s="28">
        <v>0</v>
      </c>
      <c r="CA29" s="28">
        <v>158913</v>
      </c>
      <c r="CB29" s="28">
        <v>84204</v>
      </c>
      <c r="CC29" s="28">
        <v>61822</v>
      </c>
      <c r="CD29" s="28">
        <v>12887</v>
      </c>
      <c r="CE29" s="28">
        <v>0</v>
      </c>
      <c r="CF29" s="28">
        <v>0</v>
      </c>
      <c r="CG29" s="28">
        <v>91</v>
      </c>
      <c r="CH29" s="28">
        <v>286</v>
      </c>
      <c r="CI29" s="28">
        <v>237372</v>
      </c>
    </row>
    <row r="30" spans="1:87" ht="13.5" customHeight="1" x14ac:dyDescent="0.55000000000000004">
      <c r="A30" s="26" t="s">
        <v>42</v>
      </c>
      <c r="B30" s="27" t="s">
        <v>90</v>
      </c>
      <c r="C30" s="26" t="s">
        <v>91</v>
      </c>
      <c r="D30" s="28">
        <v>269439</v>
      </c>
      <c r="E30" s="28">
        <v>269439</v>
      </c>
      <c r="F30" s="28">
        <v>0</v>
      </c>
      <c r="G30" s="28">
        <v>260925</v>
      </c>
      <c r="H30" s="28">
        <v>8514</v>
      </c>
      <c r="I30" s="28">
        <v>0</v>
      </c>
      <c r="J30" s="28">
        <v>0</v>
      </c>
      <c r="K30" s="28">
        <v>0</v>
      </c>
      <c r="L30" s="28">
        <v>563881</v>
      </c>
      <c r="M30" s="28">
        <v>9101</v>
      </c>
      <c r="N30" s="28">
        <v>9101</v>
      </c>
      <c r="O30" s="28">
        <v>0</v>
      </c>
      <c r="P30" s="28">
        <v>0</v>
      </c>
      <c r="Q30" s="28">
        <v>0</v>
      </c>
      <c r="R30" s="28">
        <v>113262</v>
      </c>
      <c r="S30" s="28">
        <v>0</v>
      </c>
      <c r="T30" s="28">
        <v>97869</v>
      </c>
      <c r="U30" s="28">
        <v>15393</v>
      </c>
      <c r="V30" s="28">
        <v>0</v>
      </c>
      <c r="W30" s="28">
        <v>441518</v>
      </c>
      <c r="X30" s="28">
        <v>224955</v>
      </c>
      <c r="Y30" s="28">
        <v>167324</v>
      </c>
      <c r="Z30" s="28">
        <v>49239</v>
      </c>
      <c r="AA30" s="28">
        <v>0</v>
      </c>
      <c r="AB30" s="28">
        <v>0</v>
      </c>
      <c r="AC30" s="28">
        <v>0</v>
      </c>
      <c r="AD30" s="28">
        <v>0</v>
      </c>
      <c r="AE30" s="28">
        <v>833320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86787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209</v>
      </c>
      <c r="AU30" s="28">
        <v>0</v>
      </c>
      <c r="AV30" s="28">
        <v>209</v>
      </c>
      <c r="AW30" s="28">
        <v>0</v>
      </c>
      <c r="AX30" s="28">
        <v>0</v>
      </c>
      <c r="AY30" s="28">
        <v>86578</v>
      </c>
      <c r="AZ30" s="28">
        <v>86578</v>
      </c>
      <c r="BA30" s="28">
        <v>0</v>
      </c>
      <c r="BB30" s="28">
        <v>0</v>
      </c>
      <c r="BC30" s="28">
        <v>0</v>
      </c>
      <c r="BD30" s="28">
        <v>0</v>
      </c>
      <c r="BE30" s="28">
        <v>0</v>
      </c>
      <c r="BF30" s="28">
        <v>0</v>
      </c>
      <c r="BG30" s="28">
        <v>86787</v>
      </c>
      <c r="BH30" s="28">
        <v>269439</v>
      </c>
      <c r="BI30" s="28">
        <v>269439</v>
      </c>
      <c r="BJ30" s="28">
        <v>0</v>
      </c>
      <c r="BK30" s="28">
        <v>260925</v>
      </c>
      <c r="BL30" s="28">
        <v>8514</v>
      </c>
      <c r="BM30" s="28">
        <v>0</v>
      </c>
      <c r="BN30" s="28">
        <v>0</v>
      </c>
      <c r="BO30" s="28">
        <v>0</v>
      </c>
      <c r="BP30" s="28">
        <v>650668</v>
      </c>
      <c r="BQ30" s="28">
        <v>9101</v>
      </c>
      <c r="BR30" s="28">
        <v>9101</v>
      </c>
      <c r="BS30" s="28">
        <v>0</v>
      </c>
      <c r="BT30" s="28">
        <v>0</v>
      </c>
      <c r="BU30" s="28">
        <v>0</v>
      </c>
      <c r="BV30" s="28">
        <v>113471</v>
      </c>
      <c r="BW30" s="28">
        <v>0</v>
      </c>
      <c r="BX30" s="28">
        <v>98078</v>
      </c>
      <c r="BY30" s="28">
        <v>15393</v>
      </c>
      <c r="BZ30" s="28">
        <v>0</v>
      </c>
      <c r="CA30" s="28">
        <v>528096</v>
      </c>
      <c r="CB30" s="28">
        <v>311533</v>
      </c>
      <c r="CC30" s="28">
        <v>167324</v>
      </c>
      <c r="CD30" s="28">
        <v>49239</v>
      </c>
      <c r="CE30" s="28">
        <v>0</v>
      </c>
      <c r="CF30" s="28">
        <v>0</v>
      </c>
      <c r="CG30" s="28">
        <v>0</v>
      </c>
      <c r="CH30" s="28">
        <v>0</v>
      </c>
      <c r="CI30" s="28">
        <v>920107</v>
      </c>
    </row>
    <row r="31" spans="1:87" ht="13.5" customHeight="1" x14ac:dyDescent="0.55000000000000004">
      <c r="A31" s="26" t="s">
        <v>42</v>
      </c>
      <c r="B31" s="27" t="s">
        <v>92</v>
      </c>
      <c r="C31" s="26" t="s">
        <v>93</v>
      </c>
      <c r="D31" s="28">
        <v>1540</v>
      </c>
      <c r="E31" s="28">
        <v>1540</v>
      </c>
      <c r="F31" s="28">
        <v>0</v>
      </c>
      <c r="G31" s="28">
        <v>1540</v>
      </c>
      <c r="H31" s="28">
        <v>0</v>
      </c>
      <c r="I31" s="28">
        <v>0</v>
      </c>
      <c r="J31" s="28">
        <v>0</v>
      </c>
      <c r="K31" s="28">
        <v>0</v>
      </c>
      <c r="L31" s="28">
        <v>993455</v>
      </c>
      <c r="M31" s="28">
        <v>179882</v>
      </c>
      <c r="N31" s="28">
        <v>179882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813573</v>
      </c>
      <c r="X31" s="28">
        <v>434637</v>
      </c>
      <c r="Y31" s="28">
        <v>178765</v>
      </c>
      <c r="Z31" s="28">
        <v>167036</v>
      </c>
      <c r="AA31" s="28">
        <v>33135</v>
      </c>
      <c r="AB31" s="28">
        <v>0</v>
      </c>
      <c r="AC31" s="28">
        <v>0</v>
      </c>
      <c r="AD31" s="28">
        <v>924347</v>
      </c>
      <c r="AE31" s="28">
        <v>1919342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  <c r="AM31" s="28">
        <v>0</v>
      </c>
      <c r="AN31" s="28">
        <v>44641</v>
      </c>
      <c r="AO31" s="28">
        <v>4684</v>
      </c>
      <c r="AP31" s="28">
        <v>4684</v>
      </c>
      <c r="AQ31" s="28">
        <v>0</v>
      </c>
      <c r="AR31" s="28">
        <v>0</v>
      </c>
      <c r="AS31" s="28">
        <v>0</v>
      </c>
      <c r="AT31" s="28">
        <v>0</v>
      </c>
      <c r="AU31" s="28">
        <v>0</v>
      </c>
      <c r="AV31" s="28">
        <v>0</v>
      </c>
      <c r="AW31" s="28">
        <v>0</v>
      </c>
      <c r="AX31" s="28">
        <v>0</v>
      </c>
      <c r="AY31" s="28">
        <v>39957</v>
      </c>
      <c r="AZ31" s="28">
        <v>35378</v>
      </c>
      <c r="BA31" s="28">
        <v>0</v>
      </c>
      <c r="BB31" s="28">
        <v>0</v>
      </c>
      <c r="BC31" s="28">
        <v>4579</v>
      </c>
      <c r="BD31" s="28">
        <v>0</v>
      </c>
      <c r="BE31" s="28">
        <v>0</v>
      </c>
      <c r="BF31" s="28">
        <v>8424</v>
      </c>
      <c r="BG31" s="28">
        <v>53065</v>
      </c>
      <c r="BH31" s="28">
        <v>1540</v>
      </c>
      <c r="BI31" s="28">
        <v>1540</v>
      </c>
      <c r="BJ31" s="28">
        <v>0</v>
      </c>
      <c r="BK31" s="28">
        <v>1540</v>
      </c>
      <c r="BL31" s="28">
        <v>0</v>
      </c>
      <c r="BM31" s="28">
        <v>0</v>
      </c>
      <c r="BN31" s="28">
        <v>0</v>
      </c>
      <c r="BO31" s="28">
        <v>0</v>
      </c>
      <c r="BP31" s="28">
        <v>1038096</v>
      </c>
      <c r="BQ31" s="28">
        <v>184566</v>
      </c>
      <c r="BR31" s="28">
        <v>184566</v>
      </c>
      <c r="BS31" s="28">
        <v>0</v>
      </c>
      <c r="BT31" s="28">
        <v>0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853530</v>
      </c>
      <c r="CB31" s="28">
        <v>470015</v>
      </c>
      <c r="CC31" s="28">
        <v>178765</v>
      </c>
      <c r="CD31" s="28">
        <v>167036</v>
      </c>
      <c r="CE31" s="28">
        <v>37714</v>
      </c>
      <c r="CF31" s="28">
        <v>0</v>
      </c>
      <c r="CG31" s="28">
        <v>0</v>
      </c>
      <c r="CH31" s="28">
        <v>932771</v>
      </c>
      <c r="CI31" s="28">
        <v>1972407</v>
      </c>
    </row>
    <row r="32" spans="1:87" ht="13.5" customHeight="1" x14ac:dyDescent="0.55000000000000004">
      <c r="A32" s="26" t="s">
        <v>42</v>
      </c>
      <c r="B32" s="27" t="s">
        <v>94</v>
      </c>
      <c r="C32" s="26" t="s">
        <v>95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113418</v>
      </c>
      <c r="L32" s="28">
        <v>316149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5853</v>
      </c>
      <c r="S32" s="28">
        <v>0</v>
      </c>
      <c r="T32" s="28">
        <v>0</v>
      </c>
      <c r="U32" s="28">
        <v>5853</v>
      </c>
      <c r="V32" s="28">
        <v>0</v>
      </c>
      <c r="W32" s="28">
        <v>310296</v>
      </c>
      <c r="X32" s="28">
        <v>246788</v>
      </c>
      <c r="Y32" s="28">
        <v>0</v>
      </c>
      <c r="Z32" s="28">
        <v>22374</v>
      </c>
      <c r="AA32" s="28">
        <v>41134</v>
      </c>
      <c r="AB32" s="28">
        <v>443088</v>
      </c>
      <c r="AC32" s="28">
        <v>0</v>
      </c>
      <c r="AD32" s="28">
        <v>5869</v>
      </c>
      <c r="AE32" s="28">
        <v>322018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16801</v>
      </c>
      <c r="AO32" s="28">
        <v>0</v>
      </c>
      <c r="AP32" s="28">
        <v>0</v>
      </c>
      <c r="AQ32" s="28">
        <v>0</v>
      </c>
      <c r="AR32" s="28">
        <v>0</v>
      </c>
      <c r="AS32" s="28">
        <v>0</v>
      </c>
      <c r="AT32" s="28">
        <v>0</v>
      </c>
      <c r="AU32" s="28">
        <v>0</v>
      </c>
      <c r="AV32" s="28">
        <v>0</v>
      </c>
      <c r="AW32" s="28">
        <v>0</v>
      </c>
      <c r="AX32" s="28">
        <v>0</v>
      </c>
      <c r="AY32" s="28">
        <v>16801</v>
      </c>
      <c r="AZ32" s="28">
        <v>16801</v>
      </c>
      <c r="BA32" s="28">
        <v>0</v>
      </c>
      <c r="BB32" s="28">
        <v>0</v>
      </c>
      <c r="BC32" s="28">
        <v>0</v>
      </c>
      <c r="BD32" s="28">
        <v>0</v>
      </c>
      <c r="BE32" s="28">
        <v>0</v>
      </c>
      <c r="BF32" s="28">
        <v>126</v>
      </c>
      <c r="BG32" s="28">
        <v>16927</v>
      </c>
      <c r="BH32" s="28">
        <v>0</v>
      </c>
      <c r="BI32" s="28">
        <v>0</v>
      </c>
      <c r="BJ32" s="28">
        <v>0</v>
      </c>
      <c r="BK32" s="28">
        <v>0</v>
      </c>
      <c r="BL32" s="28">
        <v>0</v>
      </c>
      <c r="BM32" s="28">
        <v>0</v>
      </c>
      <c r="BN32" s="28">
        <v>0</v>
      </c>
      <c r="BO32" s="28">
        <v>113418</v>
      </c>
      <c r="BP32" s="28">
        <v>332950</v>
      </c>
      <c r="BQ32" s="28">
        <v>0</v>
      </c>
      <c r="BR32" s="28">
        <v>0</v>
      </c>
      <c r="BS32" s="28">
        <v>0</v>
      </c>
      <c r="BT32" s="28">
        <v>0</v>
      </c>
      <c r="BU32" s="28">
        <v>0</v>
      </c>
      <c r="BV32" s="28">
        <v>5853</v>
      </c>
      <c r="BW32" s="28">
        <v>0</v>
      </c>
      <c r="BX32" s="28">
        <v>0</v>
      </c>
      <c r="BY32" s="28">
        <v>5853</v>
      </c>
      <c r="BZ32" s="28">
        <v>0</v>
      </c>
      <c r="CA32" s="28">
        <v>327097</v>
      </c>
      <c r="CB32" s="28">
        <v>263589</v>
      </c>
      <c r="CC32" s="28">
        <v>0</v>
      </c>
      <c r="CD32" s="28">
        <v>22374</v>
      </c>
      <c r="CE32" s="28">
        <v>41134</v>
      </c>
      <c r="CF32" s="28">
        <v>443088</v>
      </c>
      <c r="CG32" s="28">
        <v>0</v>
      </c>
      <c r="CH32" s="28">
        <v>5995</v>
      </c>
      <c r="CI32" s="28">
        <v>338945</v>
      </c>
    </row>
    <row r="33" spans="1:87" ht="13.5" customHeight="1" x14ac:dyDescent="0.55000000000000004">
      <c r="A33" s="26" t="s">
        <v>42</v>
      </c>
      <c r="B33" s="27" t="s">
        <v>96</v>
      </c>
      <c r="C33" s="26" t="s">
        <v>97</v>
      </c>
      <c r="D33" s="28">
        <v>38390</v>
      </c>
      <c r="E33" s="28">
        <v>38390</v>
      </c>
      <c r="F33" s="28">
        <v>0</v>
      </c>
      <c r="G33" s="28">
        <v>0</v>
      </c>
      <c r="H33" s="28">
        <v>38390</v>
      </c>
      <c r="I33" s="28">
        <v>0</v>
      </c>
      <c r="J33" s="28">
        <v>0</v>
      </c>
      <c r="K33" s="28">
        <v>0</v>
      </c>
      <c r="L33" s="28">
        <v>185778</v>
      </c>
      <c r="M33" s="28">
        <v>20998</v>
      </c>
      <c r="N33" s="28">
        <v>17678</v>
      </c>
      <c r="O33" s="28">
        <v>0</v>
      </c>
      <c r="P33" s="28">
        <v>0</v>
      </c>
      <c r="Q33" s="28">
        <v>3320</v>
      </c>
      <c r="R33" s="28">
        <v>11011</v>
      </c>
      <c r="S33" s="28">
        <v>143</v>
      </c>
      <c r="T33" s="28">
        <v>0</v>
      </c>
      <c r="U33" s="28">
        <v>10868</v>
      </c>
      <c r="V33" s="28">
        <v>0</v>
      </c>
      <c r="W33" s="28">
        <v>153769</v>
      </c>
      <c r="X33" s="28">
        <v>150309</v>
      </c>
      <c r="Y33" s="28">
        <v>0</v>
      </c>
      <c r="Z33" s="28">
        <v>3460</v>
      </c>
      <c r="AA33" s="28">
        <v>0</v>
      </c>
      <c r="AB33" s="28">
        <v>243305</v>
      </c>
      <c r="AC33" s="28">
        <v>0</v>
      </c>
      <c r="AD33" s="28">
        <v>1425</v>
      </c>
      <c r="AE33" s="28">
        <v>225593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  <c r="AM33" s="28">
        <v>0</v>
      </c>
      <c r="AN33" s="28">
        <v>27587</v>
      </c>
      <c r="AO33" s="28">
        <v>1372</v>
      </c>
      <c r="AP33" s="28">
        <v>1372</v>
      </c>
      <c r="AQ33" s="28">
        <v>0</v>
      </c>
      <c r="AR33" s="28">
        <v>0</v>
      </c>
      <c r="AS33" s="28">
        <v>0</v>
      </c>
      <c r="AT33" s="28">
        <v>113</v>
      </c>
      <c r="AU33" s="28">
        <v>113</v>
      </c>
      <c r="AV33" s="28">
        <v>0</v>
      </c>
      <c r="AW33" s="28">
        <v>0</v>
      </c>
      <c r="AX33" s="28">
        <v>0</v>
      </c>
      <c r="AY33" s="28">
        <v>26102</v>
      </c>
      <c r="AZ33" s="28">
        <v>26102</v>
      </c>
      <c r="BA33" s="28">
        <v>0</v>
      </c>
      <c r="BB33" s="28">
        <v>0</v>
      </c>
      <c r="BC33" s="28">
        <v>0</v>
      </c>
      <c r="BD33" s="28">
        <v>0</v>
      </c>
      <c r="BE33" s="28">
        <v>0</v>
      </c>
      <c r="BF33" s="28">
        <v>8753</v>
      </c>
      <c r="BG33" s="28">
        <v>36340</v>
      </c>
      <c r="BH33" s="28">
        <v>38390</v>
      </c>
      <c r="BI33" s="28">
        <v>38390</v>
      </c>
      <c r="BJ33" s="28">
        <v>0</v>
      </c>
      <c r="BK33" s="28">
        <v>0</v>
      </c>
      <c r="BL33" s="28">
        <v>38390</v>
      </c>
      <c r="BM33" s="28">
        <v>0</v>
      </c>
      <c r="BN33" s="28">
        <v>0</v>
      </c>
      <c r="BO33" s="28">
        <v>0</v>
      </c>
      <c r="BP33" s="28">
        <v>213365</v>
      </c>
      <c r="BQ33" s="28">
        <v>22370</v>
      </c>
      <c r="BR33" s="28">
        <v>19050</v>
      </c>
      <c r="BS33" s="28">
        <v>0</v>
      </c>
      <c r="BT33" s="28">
        <v>0</v>
      </c>
      <c r="BU33" s="28">
        <v>3320</v>
      </c>
      <c r="BV33" s="28">
        <v>11124</v>
      </c>
      <c r="BW33" s="28">
        <v>256</v>
      </c>
      <c r="BX33" s="28">
        <v>0</v>
      </c>
      <c r="BY33" s="28">
        <v>10868</v>
      </c>
      <c r="BZ33" s="28">
        <v>0</v>
      </c>
      <c r="CA33" s="28">
        <v>179871</v>
      </c>
      <c r="CB33" s="28">
        <v>176411</v>
      </c>
      <c r="CC33" s="28">
        <v>0</v>
      </c>
      <c r="CD33" s="28">
        <v>3460</v>
      </c>
      <c r="CE33" s="28">
        <v>0</v>
      </c>
      <c r="CF33" s="28">
        <v>243305</v>
      </c>
      <c r="CG33" s="28">
        <v>0</v>
      </c>
      <c r="CH33" s="28">
        <v>10178</v>
      </c>
      <c r="CI33" s="28">
        <v>261933</v>
      </c>
    </row>
    <row r="34" spans="1:87" ht="13.5" customHeight="1" x14ac:dyDescent="0.55000000000000004">
      <c r="A34" s="26" t="s">
        <v>42</v>
      </c>
      <c r="B34" s="27" t="s">
        <v>98</v>
      </c>
      <c r="C34" s="26" t="s">
        <v>99</v>
      </c>
      <c r="D34" s="28">
        <v>1100</v>
      </c>
      <c r="E34" s="28">
        <v>1100</v>
      </c>
      <c r="F34" s="28">
        <v>0</v>
      </c>
      <c r="G34" s="28">
        <v>0</v>
      </c>
      <c r="H34" s="28">
        <v>1100</v>
      </c>
      <c r="I34" s="28">
        <v>0</v>
      </c>
      <c r="J34" s="28">
        <v>0</v>
      </c>
      <c r="K34" s="28">
        <v>24597</v>
      </c>
      <c r="L34" s="28">
        <v>122683</v>
      </c>
      <c r="M34" s="28">
        <v>11462</v>
      </c>
      <c r="N34" s="28">
        <v>11462</v>
      </c>
      <c r="O34" s="28">
        <v>0</v>
      </c>
      <c r="P34" s="28">
        <v>0</v>
      </c>
      <c r="Q34" s="28">
        <v>0</v>
      </c>
      <c r="R34" s="28">
        <v>3749</v>
      </c>
      <c r="S34" s="28">
        <v>3581</v>
      </c>
      <c r="T34" s="28">
        <v>0</v>
      </c>
      <c r="U34" s="28">
        <v>168</v>
      </c>
      <c r="V34" s="28">
        <v>0</v>
      </c>
      <c r="W34" s="28">
        <v>107472</v>
      </c>
      <c r="X34" s="28">
        <v>35590</v>
      </c>
      <c r="Y34" s="28">
        <v>0</v>
      </c>
      <c r="Z34" s="28">
        <v>71882</v>
      </c>
      <c r="AA34" s="28">
        <v>0</v>
      </c>
      <c r="AB34" s="28">
        <v>18633</v>
      </c>
      <c r="AC34" s="28">
        <v>0</v>
      </c>
      <c r="AD34" s="28">
        <v>0</v>
      </c>
      <c r="AE34" s="28">
        <v>123783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  <c r="AM34" s="28">
        <v>0</v>
      </c>
      <c r="AN34" s="28">
        <v>12018</v>
      </c>
      <c r="AO34" s="28">
        <v>6209</v>
      </c>
      <c r="AP34" s="28">
        <v>6209</v>
      </c>
      <c r="AQ34" s="28">
        <v>0</v>
      </c>
      <c r="AR34" s="28">
        <v>0</v>
      </c>
      <c r="AS34" s="28">
        <v>0</v>
      </c>
      <c r="AT34" s="28">
        <v>5809</v>
      </c>
      <c r="AU34" s="28">
        <v>3350</v>
      </c>
      <c r="AV34" s="28">
        <v>2459</v>
      </c>
      <c r="AW34" s="28">
        <v>0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0</v>
      </c>
      <c r="BE34" s="28">
        <v>0</v>
      </c>
      <c r="BF34" s="28">
        <v>0</v>
      </c>
      <c r="BG34" s="28">
        <v>12018</v>
      </c>
      <c r="BH34" s="28">
        <v>1100</v>
      </c>
      <c r="BI34" s="28">
        <v>1100</v>
      </c>
      <c r="BJ34" s="28">
        <v>0</v>
      </c>
      <c r="BK34" s="28">
        <v>0</v>
      </c>
      <c r="BL34" s="28">
        <v>1100</v>
      </c>
      <c r="BM34" s="28">
        <v>0</v>
      </c>
      <c r="BN34" s="28">
        <v>0</v>
      </c>
      <c r="BO34" s="28">
        <v>24597</v>
      </c>
      <c r="BP34" s="28">
        <v>134701</v>
      </c>
      <c r="BQ34" s="28">
        <v>17671</v>
      </c>
      <c r="BR34" s="28">
        <v>17671</v>
      </c>
      <c r="BS34" s="28">
        <v>0</v>
      </c>
      <c r="BT34" s="28">
        <v>0</v>
      </c>
      <c r="BU34" s="28">
        <v>0</v>
      </c>
      <c r="BV34" s="28">
        <v>9558</v>
      </c>
      <c r="BW34" s="28">
        <v>6931</v>
      </c>
      <c r="BX34" s="28">
        <v>2459</v>
      </c>
      <c r="BY34" s="28">
        <v>168</v>
      </c>
      <c r="BZ34" s="28">
        <v>0</v>
      </c>
      <c r="CA34" s="28">
        <v>107472</v>
      </c>
      <c r="CB34" s="28">
        <v>35590</v>
      </c>
      <c r="CC34" s="28">
        <v>0</v>
      </c>
      <c r="CD34" s="28">
        <v>71882</v>
      </c>
      <c r="CE34" s="28">
        <v>0</v>
      </c>
      <c r="CF34" s="28">
        <v>18633</v>
      </c>
      <c r="CG34" s="28">
        <v>0</v>
      </c>
      <c r="CH34" s="28">
        <v>0</v>
      </c>
      <c r="CI34" s="28">
        <v>135801</v>
      </c>
    </row>
    <row r="35" spans="1:87" ht="13.5" customHeight="1" x14ac:dyDescent="0.55000000000000004">
      <c r="A35" s="26" t="s">
        <v>42</v>
      </c>
      <c r="B35" s="27" t="s">
        <v>100</v>
      </c>
      <c r="C35" s="26" t="s">
        <v>101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32847</v>
      </c>
      <c r="L35" s="28">
        <v>179095</v>
      </c>
      <c r="M35" s="28">
        <v>39527</v>
      </c>
      <c r="N35" s="28">
        <v>39527</v>
      </c>
      <c r="O35" s="28">
        <v>0</v>
      </c>
      <c r="P35" s="28">
        <v>0</v>
      </c>
      <c r="Q35" s="28">
        <v>0</v>
      </c>
      <c r="R35" s="28">
        <v>28819</v>
      </c>
      <c r="S35" s="28">
        <v>16344</v>
      </c>
      <c r="T35" s="28">
        <v>846</v>
      </c>
      <c r="U35" s="28">
        <v>11629</v>
      </c>
      <c r="V35" s="28">
        <v>0</v>
      </c>
      <c r="W35" s="28">
        <v>110749</v>
      </c>
      <c r="X35" s="28">
        <v>90114</v>
      </c>
      <c r="Y35" s="28">
        <v>0</v>
      </c>
      <c r="Z35" s="28">
        <v>20635</v>
      </c>
      <c r="AA35" s="28">
        <v>0</v>
      </c>
      <c r="AB35" s="28">
        <v>349801</v>
      </c>
      <c r="AC35" s="28">
        <v>0</v>
      </c>
      <c r="AD35" s="28">
        <v>0</v>
      </c>
      <c r="AE35" s="28">
        <v>179095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  <c r="AM35" s="28">
        <v>4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0</v>
      </c>
      <c r="AV35" s="28">
        <v>0</v>
      </c>
      <c r="AW35" s="28">
        <v>0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>
        <v>0</v>
      </c>
      <c r="BD35" s="28">
        <v>56560</v>
      </c>
      <c r="BE35" s="28">
        <v>0</v>
      </c>
      <c r="BF35" s="28">
        <v>0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  <c r="BM35" s="28">
        <v>0</v>
      </c>
      <c r="BN35" s="28">
        <v>0</v>
      </c>
      <c r="BO35" s="28">
        <v>32851</v>
      </c>
      <c r="BP35" s="28">
        <v>179095</v>
      </c>
      <c r="BQ35" s="28">
        <v>39527</v>
      </c>
      <c r="BR35" s="28">
        <v>39527</v>
      </c>
      <c r="BS35" s="28">
        <v>0</v>
      </c>
      <c r="BT35" s="28">
        <v>0</v>
      </c>
      <c r="BU35" s="28">
        <v>0</v>
      </c>
      <c r="BV35" s="28">
        <v>28819</v>
      </c>
      <c r="BW35" s="28">
        <v>16344</v>
      </c>
      <c r="BX35" s="28">
        <v>846</v>
      </c>
      <c r="BY35" s="28">
        <v>11629</v>
      </c>
      <c r="BZ35" s="28">
        <v>0</v>
      </c>
      <c r="CA35" s="28">
        <v>110749</v>
      </c>
      <c r="CB35" s="28">
        <v>90114</v>
      </c>
      <c r="CC35" s="28">
        <v>0</v>
      </c>
      <c r="CD35" s="28">
        <v>20635</v>
      </c>
      <c r="CE35" s="28">
        <v>0</v>
      </c>
      <c r="CF35" s="28">
        <v>406361</v>
      </c>
      <c r="CG35" s="28">
        <v>0</v>
      </c>
      <c r="CH35" s="28">
        <v>0</v>
      </c>
      <c r="CI35" s="28">
        <v>179095</v>
      </c>
    </row>
    <row r="36" spans="1:87" ht="13.5" customHeight="1" x14ac:dyDescent="0.55000000000000004">
      <c r="A36" s="26" t="s">
        <v>42</v>
      </c>
      <c r="B36" s="27" t="s">
        <v>102</v>
      </c>
      <c r="C36" s="26" t="s">
        <v>103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329344</v>
      </c>
      <c r="M36" s="28">
        <v>19001</v>
      </c>
      <c r="N36" s="28">
        <v>19001</v>
      </c>
      <c r="O36" s="28">
        <v>0</v>
      </c>
      <c r="P36" s="28">
        <v>0</v>
      </c>
      <c r="Q36" s="28">
        <v>0</v>
      </c>
      <c r="R36" s="28">
        <v>37570</v>
      </c>
      <c r="S36" s="28">
        <v>0</v>
      </c>
      <c r="T36" s="28">
        <v>35713</v>
      </c>
      <c r="U36" s="28">
        <v>1857</v>
      </c>
      <c r="V36" s="28">
        <v>0</v>
      </c>
      <c r="W36" s="28">
        <v>272773</v>
      </c>
      <c r="X36" s="28">
        <v>135684</v>
      </c>
      <c r="Y36" s="28">
        <v>134179</v>
      </c>
      <c r="Z36" s="28">
        <v>2910</v>
      </c>
      <c r="AA36" s="28">
        <v>0</v>
      </c>
      <c r="AB36" s="28">
        <v>0</v>
      </c>
      <c r="AC36" s="28">
        <v>0</v>
      </c>
      <c r="AD36" s="28">
        <v>2826</v>
      </c>
      <c r="AE36" s="28">
        <v>332170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  <c r="AM36" s="28">
        <v>0</v>
      </c>
      <c r="AN36" s="28">
        <v>0</v>
      </c>
      <c r="AO36" s="28">
        <v>0</v>
      </c>
      <c r="AP36" s="28">
        <v>0</v>
      </c>
      <c r="AQ36" s="28">
        <v>0</v>
      </c>
      <c r="AR36" s="28">
        <v>0</v>
      </c>
      <c r="AS36" s="28">
        <v>0</v>
      </c>
      <c r="AT36" s="28">
        <v>0</v>
      </c>
      <c r="AU36" s="28">
        <v>0</v>
      </c>
      <c r="AV36" s="28">
        <v>0</v>
      </c>
      <c r="AW36" s="28">
        <v>0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>
        <v>0</v>
      </c>
      <c r="BD36" s="28">
        <v>138089</v>
      </c>
      <c r="BE36" s="28">
        <v>0</v>
      </c>
      <c r="BF36" s="28">
        <v>0</v>
      </c>
      <c r="BG36" s="28">
        <v>0</v>
      </c>
      <c r="BH36" s="28">
        <v>0</v>
      </c>
      <c r="BI36" s="28">
        <v>0</v>
      </c>
      <c r="BJ36" s="28">
        <v>0</v>
      </c>
      <c r="BK36" s="28">
        <v>0</v>
      </c>
      <c r="BL36" s="28">
        <v>0</v>
      </c>
      <c r="BM36" s="28">
        <v>0</v>
      </c>
      <c r="BN36" s="28">
        <v>0</v>
      </c>
      <c r="BO36" s="28">
        <v>0</v>
      </c>
      <c r="BP36" s="28">
        <v>329344</v>
      </c>
      <c r="BQ36" s="28">
        <v>19001</v>
      </c>
      <c r="BR36" s="28">
        <v>19001</v>
      </c>
      <c r="BS36" s="28">
        <v>0</v>
      </c>
      <c r="BT36" s="28">
        <v>0</v>
      </c>
      <c r="BU36" s="28">
        <v>0</v>
      </c>
      <c r="BV36" s="28">
        <v>37570</v>
      </c>
      <c r="BW36" s="28">
        <v>0</v>
      </c>
      <c r="BX36" s="28">
        <v>35713</v>
      </c>
      <c r="BY36" s="28">
        <v>1857</v>
      </c>
      <c r="BZ36" s="28">
        <v>0</v>
      </c>
      <c r="CA36" s="28">
        <v>272773</v>
      </c>
      <c r="CB36" s="28">
        <v>135684</v>
      </c>
      <c r="CC36" s="28">
        <v>134179</v>
      </c>
      <c r="CD36" s="28">
        <v>2910</v>
      </c>
      <c r="CE36" s="28">
        <v>0</v>
      </c>
      <c r="CF36" s="28">
        <v>138089</v>
      </c>
      <c r="CG36" s="28">
        <v>0</v>
      </c>
      <c r="CH36" s="28">
        <v>2826</v>
      </c>
      <c r="CI36" s="28">
        <v>332170</v>
      </c>
    </row>
    <row r="37" spans="1:87" ht="13.5" customHeight="1" x14ac:dyDescent="0.55000000000000004">
      <c r="A37" s="26" t="s">
        <v>42</v>
      </c>
      <c r="B37" s="27" t="s">
        <v>104</v>
      </c>
      <c r="C37" s="26" t="s">
        <v>105</v>
      </c>
      <c r="D37" s="28">
        <v>298122</v>
      </c>
      <c r="E37" s="28">
        <v>298122</v>
      </c>
      <c r="F37" s="28">
        <v>0</v>
      </c>
      <c r="G37" s="28">
        <v>271172</v>
      </c>
      <c r="H37" s="28">
        <v>26950</v>
      </c>
      <c r="I37" s="28">
        <v>0</v>
      </c>
      <c r="J37" s="28">
        <v>0</v>
      </c>
      <c r="K37" s="28">
        <v>0</v>
      </c>
      <c r="L37" s="28">
        <v>1002303</v>
      </c>
      <c r="M37" s="28">
        <v>59286</v>
      </c>
      <c r="N37" s="28">
        <v>43991</v>
      </c>
      <c r="O37" s="28">
        <v>15295</v>
      </c>
      <c r="P37" s="28">
        <v>0</v>
      </c>
      <c r="Q37" s="28">
        <v>0</v>
      </c>
      <c r="R37" s="28">
        <v>786013</v>
      </c>
      <c r="S37" s="28">
        <v>1644</v>
      </c>
      <c r="T37" s="28">
        <v>721765</v>
      </c>
      <c r="U37" s="28">
        <v>62604</v>
      </c>
      <c r="V37" s="28">
        <v>19</v>
      </c>
      <c r="W37" s="28">
        <v>156985</v>
      </c>
      <c r="X37" s="28">
        <v>132715</v>
      </c>
      <c r="Y37" s="28">
        <v>1529</v>
      </c>
      <c r="Z37" s="28">
        <v>0</v>
      </c>
      <c r="AA37" s="28">
        <v>22741</v>
      </c>
      <c r="AB37" s="28">
        <v>0</v>
      </c>
      <c r="AC37" s="28">
        <v>0</v>
      </c>
      <c r="AD37" s="28">
        <v>29318</v>
      </c>
      <c r="AE37" s="28">
        <v>1329743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  <c r="AM37" s="28">
        <v>0</v>
      </c>
      <c r="AN37" s="28">
        <v>47329</v>
      </c>
      <c r="AO37" s="28">
        <v>10133</v>
      </c>
      <c r="AP37" s="28">
        <v>10133</v>
      </c>
      <c r="AQ37" s="28">
        <v>0</v>
      </c>
      <c r="AR37" s="28">
        <v>0</v>
      </c>
      <c r="AS37" s="28">
        <v>0</v>
      </c>
      <c r="AT37" s="28">
        <v>36850</v>
      </c>
      <c r="AU37" s="28">
        <v>36850</v>
      </c>
      <c r="AV37" s="28">
        <v>0</v>
      </c>
      <c r="AW37" s="28">
        <v>0</v>
      </c>
      <c r="AX37" s="28">
        <v>0</v>
      </c>
      <c r="AY37" s="28">
        <v>346</v>
      </c>
      <c r="AZ37" s="28">
        <v>0</v>
      </c>
      <c r="BA37" s="28">
        <v>0</v>
      </c>
      <c r="BB37" s="28">
        <v>0</v>
      </c>
      <c r="BC37" s="28">
        <v>346</v>
      </c>
      <c r="BD37" s="28">
        <v>0</v>
      </c>
      <c r="BE37" s="28">
        <v>0</v>
      </c>
      <c r="BF37" s="28">
        <v>51014</v>
      </c>
      <c r="BG37" s="28">
        <v>98343</v>
      </c>
      <c r="BH37" s="28">
        <v>298122</v>
      </c>
      <c r="BI37" s="28">
        <v>298122</v>
      </c>
      <c r="BJ37" s="28">
        <v>0</v>
      </c>
      <c r="BK37" s="28">
        <v>271172</v>
      </c>
      <c r="BL37" s="28">
        <v>26950</v>
      </c>
      <c r="BM37" s="28">
        <v>0</v>
      </c>
      <c r="BN37" s="28">
        <v>0</v>
      </c>
      <c r="BO37" s="28">
        <v>0</v>
      </c>
      <c r="BP37" s="28">
        <v>1049632</v>
      </c>
      <c r="BQ37" s="28">
        <v>69419</v>
      </c>
      <c r="BR37" s="28">
        <v>54124</v>
      </c>
      <c r="BS37" s="28">
        <v>15295</v>
      </c>
      <c r="BT37" s="28">
        <v>0</v>
      </c>
      <c r="BU37" s="28">
        <v>0</v>
      </c>
      <c r="BV37" s="28">
        <v>822863</v>
      </c>
      <c r="BW37" s="28">
        <v>38494</v>
      </c>
      <c r="BX37" s="28">
        <v>721765</v>
      </c>
      <c r="BY37" s="28">
        <v>62604</v>
      </c>
      <c r="BZ37" s="28">
        <v>19</v>
      </c>
      <c r="CA37" s="28">
        <v>157331</v>
      </c>
      <c r="CB37" s="28">
        <v>132715</v>
      </c>
      <c r="CC37" s="28">
        <v>1529</v>
      </c>
      <c r="CD37" s="28">
        <v>0</v>
      </c>
      <c r="CE37" s="28">
        <v>23087</v>
      </c>
      <c r="CF37" s="28">
        <v>0</v>
      </c>
      <c r="CG37" s="28">
        <v>0</v>
      </c>
      <c r="CH37" s="28">
        <v>80332</v>
      </c>
      <c r="CI37" s="28">
        <v>1428086</v>
      </c>
    </row>
    <row r="38" spans="1:87" ht="13.5" customHeight="1" x14ac:dyDescent="0.55000000000000004">
      <c r="A38" s="26" t="s">
        <v>42</v>
      </c>
      <c r="B38" s="27" t="s">
        <v>106</v>
      </c>
      <c r="C38" s="26" t="s">
        <v>107</v>
      </c>
      <c r="D38" s="28">
        <v>44924</v>
      </c>
      <c r="E38" s="28">
        <v>44924</v>
      </c>
      <c r="F38" s="28">
        <v>0</v>
      </c>
      <c r="G38" s="28">
        <v>44924</v>
      </c>
      <c r="H38" s="28">
        <v>0</v>
      </c>
      <c r="I38" s="28">
        <v>0</v>
      </c>
      <c r="J38" s="28">
        <v>0</v>
      </c>
      <c r="K38" s="28">
        <v>0</v>
      </c>
      <c r="L38" s="28">
        <v>1342536</v>
      </c>
      <c r="M38" s="28">
        <v>70930</v>
      </c>
      <c r="N38" s="28">
        <v>70930</v>
      </c>
      <c r="O38" s="28">
        <v>0</v>
      </c>
      <c r="P38" s="28">
        <v>0</v>
      </c>
      <c r="Q38" s="28">
        <v>0</v>
      </c>
      <c r="R38" s="28">
        <v>42944</v>
      </c>
      <c r="S38" s="28">
        <v>0</v>
      </c>
      <c r="T38" s="28">
        <v>10848</v>
      </c>
      <c r="U38" s="28">
        <v>32096</v>
      </c>
      <c r="V38" s="28">
        <v>0</v>
      </c>
      <c r="W38" s="28">
        <v>1228662</v>
      </c>
      <c r="X38" s="28">
        <v>443704</v>
      </c>
      <c r="Y38" s="28">
        <v>616391</v>
      </c>
      <c r="Z38" s="28">
        <v>80831</v>
      </c>
      <c r="AA38" s="28">
        <v>87736</v>
      </c>
      <c r="AB38" s="28">
        <v>0</v>
      </c>
      <c r="AC38" s="28">
        <v>0</v>
      </c>
      <c r="AD38" s="28">
        <v>46196</v>
      </c>
      <c r="AE38" s="28">
        <v>1433656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28">
        <v>54606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227</v>
      </c>
      <c r="AU38" s="28">
        <v>0</v>
      </c>
      <c r="AV38" s="28">
        <v>227</v>
      </c>
      <c r="AW38" s="28">
        <v>0</v>
      </c>
      <c r="AX38" s="28">
        <v>0</v>
      </c>
      <c r="AY38" s="28">
        <v>54379</v>
      </c>
      <c r="AZ38" s="28">
        <v>17864</v>
      </c>
      <c r="BA38" s="28">
        <v>36515</v>
      </c>
      <c r="BB38" s="28">
        <v>0</v>
      </c>
      <c r="BC38" s="28">
        <v>0</v>
      </c>
      <c r="BD38" s="28">
        <v>0</v>
      </c>
      <c r="BE38" s="28">
        <v>0</v>
      </c>
      <c r="BF38" s="28">
        <v>150</v>
      </c>
      <c r="BG38" s="28">
        <v>54756</v>
      </c>
      <c r="BH38" s="28">
        <v>44924</v>
      </c>
      <c r="BI38" s="28">
        <v>44924</v>
      </c>
      <c r="BJ38" s="28">
        <v>0</v>
      </c>
      <c r="BK38" s="28">
        <v>44924</v>
      </c>
      <c r="BL38" s="28">
        <v>0</v>
      </c>
      <c r="BM38" s="28">
        <v>0</v>
      </c>
      <c r="BN38" s="28">
        <v>0</v>
      </c>
      <c r="BO38" s="28">
        <v>0</v>
      </c>
      <c r="BP38" s="28">
        <v>1397142</v>
      </c>
      <c r="BQ38" s="28">
        <v>70930</v>
      </c>
      <c r="BR38" s="28">
        <v>70930</v>
      </c>
      <c r="BS38" s="28">
        <v>0</v>
      </c>
      <c r="BT38" s="28">
        <v>0</v>
      </c>
      <c r="BU38" s="28">
        <v>0</v>
      </c>
      <c r="BV38" s="28">
        <v>43171</v>
      </c>
      <c r="BW38" s="28">
        <v>0</v>
      </c>
      <c r="BX38" s="28">
        <v>11075</v>
      </c>
      <c r="BY38" s="28">
        <v>32096</v>
      </c>
      <c r="BZ38" s="28">
        <v>0</v>
      </c>
      <c r="CA38" s="28">
        <v>1283041</v>
      </c>
      <c r="CB38" s="28">
        <v>461568</v>
      </c>
      <c r="CC38" s="28">
        <v>652906</v>
      </c>
      <c r="CD38" s="28">
        <v>80831</v>
      </c>
      <c r="CE38" s="28">
        <v>87736</v>
      </c>
      <c r="CF38" s="28">
        <v>0</v>
      </c>
      <c r="CG38" s="28">
        <v>0</v>
      </c>
      <c r="CH38" s="28">
        <v>46346</v>
      </c>
      <c r="CI38" s="28">
        <v>1488412</v>
      </c>
    </row>
    <row r="39" spans="1:87" ht="13.5" customHeight="1" x14ac:dyDescent="0.55000000000000004">
      <c r="A39" s="26" t="s">
        <v>42</v>
      </c>
      <c r="B39" s="27" t="s">
        <v>108</v>
      </c>
      <c r="C39" s="26" t="s">
        <v>109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130884</v>
      </c>
      <c r="M39" s="28">
        <v>18666</v>
      </c>
      <c r="N39" s="28">
        <v>18666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112218</v>
      </c>
      <c r="X39" s="28">
        <v>107151</v>
      </c>
      <c r="Y39" s="28">
        <v>0</v>
      </c>
      <c r="Z39" s="28">
        <v>0</v>
      </c>
      <c r="AA39" s="28">
        <v>5067</v>
      </c>
      <c r="AB39" s="28">
        <v>1396383</v>
      </c>
      <c r="AC39" s="28">
        <v>0</v>
      </c>
      <c r="AD39" s="28">
        <v>0</v>
      </c>
      <c r="AE39" s="28">
        <v>130884</v>
      </c>
      <c r="AF39" s="28">
        <v>0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>
        <v>0</v>
      </c>
      <c r="AN39" s="28">
        <v>46246</v>
      </c>
      <c r="AO39" s="28">
        <v>2947</v>
      </c>
      <c r="AP39" s="28">
        <v>2947</v>
      </c>
      <c r="AQ39" s="28">
        <v>0</v>
      </c>
      <c r="AR39" s="28">
        <v>0</v>
      </c>
      <c r="AS39" s="28">
        <v>0</v>
      </c>
      <c r="AT39" s="28">
        <v>700</v>
      </c>
      <c r="AU39" s="28">
        <v>700</v>
      </c>
      <c r="AV39" s="28">
        <v>0</v>
      </c>
      <c r="AW39" s="28">
        <v>0</v>
      </c>
      <c r="AX39" s="28">
        <v>0</v>
      </c>
      <c r="AY39" s="28">
        <v>42599</v>
      </c>
      <c r="AZ39" s="28">
        <v>20776</v>
      </c>
      <c r="BA39" s="28">
        <v>21823</v>
      </c>
      <c r="BB39" s="28">
        <v>0</v>
      </c>
      <c r="BC39" s="28">
        <v>0</v>
      </c>
      <c r="BD39" s="28">
        <v>0</v>
      </c>
      <c r="BE39" s="28">
        <v>0</v>
      </c>
      <c r="BF39" s="28">
        <v>0</v>
      </c>
      <c r="BG39" s="28">
        <v>46246</v>
      </c>
      <c r="BH39" s="28">
        <v>0</v>
      </c>
      <c r="BI39" s="28">
        <v>0</v>
      </c>
      <c r="BJ39" s="28">
        <v>0</v>
      </c>
      <c r="BK39" s="28">
        <v>0</v>
      </c>
      <c r="BL39" s="28">
        <v>0</v>
      </c>
      <c r="BM39" s="28">
        <v>0</v>
      </c>
      <c r="BN39" s="28">
        <v>0</v>
      </c>
      <c r="BO39" s="28">
        <v>0</v>
      </c>
      <c r="BP39" s="28">
        <v>177130</v>
      </c>
      <c r="BQ39" s="28">
        <v>21613</v>
      </c>
      <c r="BR39" s="28">
        <v>21613</v>
      </c>
      <c r="BS39" s="28">
        <v>0</v>
      </c>
      <c r="BT39" s="28">
        <v>0</v>
      </c>
      <c r="BU39" s="28">
        <v>0</v>
      </c>
      <c r="BV39" s="28">
        <v>700</v>
      </c>
      <c r="BW39" s="28">
        <v>700</v>
      </c>
      <c r="BX39" s="28">
        <v>0</v>
      </c>
      <c r="BY39" s="28">
        <v>0</v>
      </c>
      <c r="BZ39" s="28">
        <v>0</v>
      </c>
      <c r="CA39" s="28">
        <v>154817</v>
      </c>
      <c r="CB39" s="28">
        <v>127927</v>
      </c>
      <c r="CC39" s="28">
        <v>21823</v>
      </c>
      <c r="CD39" s="28">
        <v>0</v>
      </c>
      <c r="CE39" s="28">
        <v>5067</v>
      </c>
      <c r="CF39" s="28">
        <v>1396383</v>
      </c>
      <c r="CG39" s="28">
        <v>0</v>
      </c>
      <c r="CH39" s="28">
        <v>0</v>
      </c>
      <c r="CI39" s="28">
        <v>177130</v>
      </c>
    </row>
    <row r="40" spans="1:87" ht="13.5" customHeight="1" x14ac:dyDescent="0.55000000000000004">
      <c r="A40" s="26" t="s">
        <v>42</v>
      </c>
      <c r="B40" s="27" t="s">
        <v>110</v>
      </c>
      <c r="C40" s="26" t="s">
        <v>111</v>
      </c>
      <c r="D40" s="28">
        <v>221002</v>
      </c>
      <c r="E40" s="28">
        <v>221002</v>
      </c>
      <c r="F40" s="28">
        <v>0</v>
      </c>
      <c r="G40" s="28">
        <v>178135</v>
      </c>
      <c r="H40" s="28">
        <v>21329</v>
      </c>
      <c r="I40" s="28">
        <v>21538</v>
      </c>
      <c r="J40" s="28">
        <v>0</v>
      </c>
      <c r="K40" s="28">
        <v>0</v>
      </c>
      <c r="L40" s="28">
        <v>887554</v>
      </c>
      <c r="M40" s="28">
        <v>60228</v>
      </c>
      <c r="N40" s="28">
        <v>60228</v>
      </c>
      <c r="O40" s="28">
        <v>0</v>
      </c>
      <c r="P40" s="28">
        <v>0</v>
      </c>
      <c r="Q40" s="28">
        <v>0</v>
      </c>
      <c r="R40" s="28">
        <v>43454</v>
      </c>
      <c r="S40" s="28">
        <v>0</v>
      </c>
      <c r="T40" s="28">
        <v>1936</v>
      </c>
      <c r="U40" s="28">
        <v>41518</v>
      </c>
      <c r="V40" s="28">
        <v>0</v>
      </c>
      <c r="W40" s="28">
        <v>783872</v>
      </c>
      <c r="X40" s="28">
        <v>305160</v>
      </c>
      <c r="Y40" s="28">
        <v>94843</v>
      </c>
      <c r="Z40" s="28">
        <v>300664</v>
      </c>
      <c r="AA40" s="28">
        <v>83205</v>
      </c>
      <c r="AB40" s="28">
        <v>0</v>
      </c>
      <c r="AC40" s="28">
        <v>0</v>
      </c>
      <c r="AD40" s="28">
        <v>37191</v>
      </c>
      <c r="AE40" s="28">
        <v>1145747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84234</v>
      </c>
      <c r="AO40" s="28">
        <v>2049</v>
      </c>
      <c r="AP40" s="28">
        <v>2049</v>
      </c>
      <c r="AQ40" s="28">
        <v>0</v>
      </c>
      <c r="AR40" s="28">
        <v>0</v>
      </c>
      <c r="AS40" s="28">
        <v>0</v>
      </c>
      <c r="AT40" s="28">
        <v>0</v>
      </c>
      <c r="AU40" s="28">
        <v>0</v>
      </c>
      <c r="AV40" s="28">
        <v>0</v>
      </c>
      <c r="AW40" s="28">
        <v>0</v>
      </c>
      <c r="AX40" s="28">
        <v>0</v>
      </c>
      <c r="AY40" s="28">
        <v>82185</v>
      </c>
      <c r="AZ40" s="28">
        <v>0</v>
      </c>
      <c r="BA40" s="28">
        <v>82185</v>
      </c>
      <c r="BB40" s="28">
        <v>0</v>
      </c>
      <c r="BC40" s="28">
        <v>0</v>
      </c>
      <c r="BD40" s="28">
        <v>0</v>
      </c>
      <c r="BE40" s="28">
        <v>0</v>
      </c>
      <c r="BF40" s="28">
        <v>0</v>
      </c>
      <c r="BG40" s="28">
        <v>84234</v>
      </c>
      <c r="BH40" s="28">
        <v>221002</v>
      </c>
      <c r="BI40" s="28">
        <v>221002</v>
      </c>
      <c r="BJ40" s="28">
        <v>0</v>
      </c>
      <c r="BK40" s="28">
        <v>178135</v>
      </c>
      <c r="BL40" s="28">
        <v>21329</v>
      </c>
      <c r="BM40" s="28">
        <v>21538</v>
      </c>
      <c r="BN40" s="28">
        <v>0</v>
      </c>
      <c r="BO40" s="28">
        <v>0</v>
      </c>
      <c r="BP40" s="28">
        <v>971788</v>
      </c>
      <c r="BQ40" s="28">
        <v>62277</v>
      </c>
      <c r="BR40" s="28">
        <v>62277</v>
      </c>
      <c r="BS40" s="28">
        <v>0</v>
      </c>
      <c r="BT40" s="28">
        <v>0</v>
      </c>
      <c r="BU40" s="28">
        <v>0</v>
      </c>
      <c r="BV40" s="28">
        <v>43454</v>
      </c>
      <c r="BW40" s="28">
        <v>0</v>
      </c>
      <c r="BX40" s="28">
        <v>1936</v>
      </c>
      <c r="BY40" s="28">
        <v>41518</v>
      </c>
      <c r="BZ40" s="28">
        <v>0</v>
      </c>
      <c r="CA40" s="28">
        <v>866057</v>
      </c>
      <c r="CB40" s="28">
        <v>305160</v>
      </c>
      <c r="CC40" s="28">
        <v>177028</v>
      </c>
      <c r="CD40" s="28">
        <v>300664</v>
      </c>
      <c r="CE40" s="28">
        <v>83205</v>
      </c>
      <c r="CF40" s="28">
        <v>0</v>
      </c>
      <c r="CG40" s="28">
        <v>0</v>
      </c>
      <c r="CH40" s="28">
        <v>37191</v>
      </c>
      <c r="CI40" s="28">
        <v>1229981</v>
      </c>
    </row>
    <row r="41" spans="1:87" ht="13.5" customHeight="1" x14ac:dyDescent="0.55000000000000004">
      <c r="A41" s="26" t="s">
        <v>42</v>
      </c>
      <c r="B41" s="27" t="s">
        <v>112</v>
      </c>
      <c r="C41" s="26" t="s">
        <v>113</v>
      </c>
      <c r="D41" s="28">
        <v>652157</v>
      </c>
      <c r="E41" s="28">
        <v>652157</v>
      </c>
      <c r="F41" s="28">
        <v>0</v>
      </c>
      <c r="G41" s="28">
        <v>652157</v>
      </c>
      <c r="H41" s="28">
        <v>0</v>
      </c>
      <c r="I41" s="28">
        <v>0</v>
      </c>
      <c r="J41" s="28">
        <v>0</v>
      </c>
      <c r="K41" s="28">
        <v>0</v>
      </c>
      <c r="L41" s="28">
        <v>938699</v>
      </c>
      <c r="M41" s="28">
        <v>4644</v>
      </c>
      <c r="N41" s="28">
        <v>4644</v>
      </c>
      <c r="O41" s="28">
        <v>0</v>
      </c>
      <c r="P41" s="28">
        <v>0</v>
      </c>
      <c r="Q41" s="28">
        <v>0</v>
      </c>
      <c r="R41" s="28">
        <v>3850</v>
      </c>
      <c r="S41" s="28">
        <v>0</v>
      </c>
      <c r="T41" s="28">
        <v>3850</v>
      </c>
      <c r="U41" s="28">
        <v>0</v>
      </c>
      <c r="V41" s="28">
        <v>0</v>
      </c>
      <c r="W41" s="28">
        <v>930205</v>
      </c>
      <c r="X41" s="28">
        <v>386575</v>
      </c>
      <c r="Y41" s="28">
        <v>543630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1590856</v>
      </c>
      <c r="AF41" s="28">
        <v>170324</v>
      </c>
      <c r="AG41" s="28">
        <v>170324</v>
      </c>
      <c r="AH41" s="28">
        <v>0</v>
      </c>
      <c r="AI41" s="28">
        <v>170324</v>
      </c>
      <c r="AJ41" s="28">
        <v>0</v>
      </c>
      <c r="AK41" s="28">
        <v>0</v>
      </c>
      <c r="AL41" s="28">
        <v>0</v>
      </c>
      <c r="AM41" s="28">
        <v>0</v>
      </c>
      <c r="AN41" s="28">
        <v>97119</v>
      </c>
      <c r="AO41" s="28">
        <v>0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0</v>
      </c>
      <c r="AV41" s="28">
        <v>0</v>
      </c>
      <c r="AW41" s="28">
        <v>0</v>
      </c>
      <c r="AX41" s="28">
        <v>0</v>
      </c>
      <c r="AY41" s="28">
        <v>97119</v>
      </c>
      <c r="AZ41" s="28">
        <v>51731</v>
      </c>
      <c r="BA41" s="28">
        <v>45388</v>
      </c>
      <c r="BB41" s="28">
        <v>0</v>
      </c>
      <c r="BC41" s="28">
        <v>0</v>
      </c>
      <c r="BD41" s="28">
        <v>0</v>
      </c>
      <c r="BE41" s="28">
        <v>0</v>
      </c>
      <c r="BF41" s="28">
        <v>0</v>
      </c>
      <c r="BG41" s="28">
        <v>267443</v>
      </c>
      <c r="BH41" s="28">
        <v>822481</v>
      </c>
      <c r="BI41" s="28">
        <v>822481</v>
      </c>
      <c r="BJ41" s="28">
        <v>0</v>
      </c>
      <c r="BK41" s="28">
        <v>822481</v>
      </c>
      <c r="BL41" s="28">
        <v>0</v>
      </c>
      <c r="BM41" s="28">
        <v>0</v>
      </c>
      <c r="BN41" s="28">
        <v>0</v>
      </c>
      <c r="BO41" s="28">
        <v>0</v>
      </c>
      <c r="BP41" s="28">
        <v>1035818</v>
      </c>
      <c r="BQ41" s="28">
        <v>4644</v>
      </c>
      <c r="BR41" s="28">
        <v>4644</v>
      </c>
      <c r="BS41" s="28">
        <v>0</v>
      </c>
      <c r="BT41" s="28">
        <v>0</v>
      </c>
      <c r="BU41" s="28">
        <v>0</v>
      </c>
      <c r="BV41" s="28">
        <v>3850</v>
      </c>
      <c r="BW41" s="28">
        <v>0</v>
      </c>
      <c r="BX41" s="28">
        <v>3850</v>
      </c>
      <c r="BY41" s="28">
        <v>0</v>
      </c>
      <c r="BZ41" s="28">
        <v>0</v>
      </c>
      <c r="CA41" s="28">
        <v>1027324</v>
      </c>
      <c r="CB41" s="28">
        <v>438306</v>
      </c>
      <c r="CC41" s="28">
        <v>589018</v>
      </c>
      <c r="CD41" s="28">
        <v>0</v>
      </c>
      <c r="CE41" s="28">
        <v>0</v>
      </c>
      <c r="CF41" s="28">
        <v>0</v>
      </c>
      <c r="CG41" s="28">
        <v>0</v>
      </c>
      <c r="CH41" s="28">
        <v>0</v>
      </c>
      <c r="CI41" s="28">
        <v>1858299</v>
      </c>
    </row>
    <row r="42" spans="1:87" ht="13.5" customHeight="1" x14ac:dyDescent="0.55000000000000004">
      <c r="A42" s="26" t="s">
        <v>42</v>
      </c>
      <c r="B42" s="27" t="s">
        <v>114</v>
      </c>
      <c r="C42" s="26" t="s">
        <v>115</v>
      </c>
      <c r="D42" s="28">
        <v>5555</v>
      </c>
      <c r="E42" s="28">
        <v>5555</v>
      </c>
      <c r="F42" s="28">
        <v>0</v>
      </c>
      <c r="G42" s="28">
        <v>5555</v>
      </c>
      <c r="H42" s="28">
        <v>0</v>
      </c>
      <c r="I42" s="28">
        <v>0</v>
      </c>
      <c r="J42" s="28">
        <v>0</v>
      </c>
      <c r="K42" s="28">
        <v>0</v>
      </c>
      <c r="L42" s="28">
        <v>486336</v>
      </c>
      <c r="M42" s="28">
        <v>44754</v>
      </c>
      <c r="N42" s="28">
        <v>39626</v>
      </c>
      <c r="O42" s="28">
        <v>0</v>
      </c>
      <c r="P42" s="28">
        <v>5128</v>
      </c>
      <c r="Q42" s="28">
        <v>0</v>
      </c>
      <c r="R42" s="28">
        <v>30604</v>
      </c>
      <c r="S42" s="28">
        <v>0</v>
      </c>
      <c r="T42" s="28">
        <v>19103</v>
      </c>
      <c r="U42" s="28">
        <v>11501</v>
      </c>
      <c r="V42" s="28">
        <v>0</v>
      </c>
      <c r="W42" s="28">
        <v>410978</v>
      </c>
      <c r="X42" s="28">
        <v>171674</v>
      </c>
      <c r="Y42" s="28">
        <v>221473</v>
      </c>
      <c r="Z42" s="28">
        <v>17831</v>
      </c>
      <c r="AA42" s="28">
        <v>0</v>
      </c>
      <c r="AB42" s="28">
        <v>279670</v>
      </c>
      <c r="AC42" s="28">
        <v>0</v>
      </c>
      <c r="AD42" s="28">
        <v>3286</v>
      </c>
      <c r="AE42" s="28">
        <v>495177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0</v>
      </c>
      <c r="AV42" s="28">
        <v>0</v>
      </c>
      <c r="AW42" s="28">
        <v>0</v>
      </c>
      <c r="AX42" s="28">
        <v>0</v>
      </c>
      <c r="AY42" s="28">
        <v>0</v>
      </c>
      <c r="AZ42" s="28">
        <v>0</v>
      </c>
      <c r="BA42" s="28">
        <v>0</v>
      </c>
      <c r="BB42" s="28">
        <v>0</v>
      </c>
      <c r="BC42" s="28">
        <v>0</v>
      </c>
      <c r="BD42" s="28">
        <v>67331</v>
      </c>
      <c r="BE42" s="28">
        <v>0</v>
      </c>
      <c r="BF42" s="28">
        <v>0</v>
      </c>
      <c r="BG42" s="28">
        <v>0</v>
      </c>
      <c r="BH42" s="28">
        <v>5555</v>
      </c>
      <c r="BI42" s="28">
        <v>5555</v>
      </c>
      <c r="BJ42" s="28">
        <v>0</v>
      </c>
      <c r="BK42" s="28">
        <v>5555</v>
      </c>
      <c r="BL42" s="28">
        <v>0</v>
      </c>
      <c r="BM42" s="28">
        <v>0</v>
      </c>
      <c r="BN42" s="28">
        <v>0</v>
      </c>
      <c r="BO42" s="28">
        <v>0</v>
      </c>
      <c r="BP42" s="28">
        <v>486336</v>
      </c>
      <c r="BQ42" s="28">
        <v>44754</v>
      </c>
      <c r="BR42" s="28">
        <v>39626</v>
      </c>
      <c r="BS42" s="28">
        <v>0</v>
      </c>
      <c r="BT42" s="28">
        <v>5128</v>
      </c>
      <c r="BU42" s="28">
        <v>0</v>
      </c>
      <c r="BV42" s="28">
        <v>30604</v>
      </c>
      <c r="BW42" s="28">
        <v>0</v>
      </c>
      <c r="BX42" s="28">
        <v>19103</v>
      </c>
      <c r="BY42" s="28">
        <v>11501</v>
      </c>
      <c r="BZ42" s="28">
        <v>0</v>
      </c>
      <c r="CA42" s="28">
        <v>410978</v>
      </c>
      <c r="CB42" s="28">
        <v>171674</v>
      </c>
      <c r="CC42" s="28">
        <v>221473</v>
      </c>
      <c r="CD42" s="28">
        <v>17831</v>
      </c>
      <c r="CE42" s="28">
        <v>0</v>
      </c>
      <c r="CF42" s="28">
        <v>347001</v>
      </c>
      <c r="CG42" s="28">
        <v>0</v>
      </c>
      <c r="CH42" s="28">
        <v>3286</v>
      </c>
      <c r="CI42" s="28">
        <v>495177</v>
      </c>
    </row>
    <row r="43" spans="1:87" ht="13.5" customHeight="1" x14ac:dyDescent="0.55000000000000004">
      <c r="A43" s="26" t="s">
        <v>42</v>
      </c>
      <c r="B43" s="27" t="s">
        <v>116</v>
      </c>
      <c r="C43" s="26" t="s">
        <v>117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120666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120666</v>
      </c>
      <c r="X43" s="28">
        <v>92347</v>
      </c>
      <c r="Y43" s="28">
        <v>13491</v>
      </c>
      <c r="Z43" s="28">
        <v>0</v>
      </c>
      <c r="AA43" s="28">
        <v>14828</v>
      </c>
      <c r="AB43" s="28">
        <v>0</v>
      </c>
      <c r="AC43" s="28">
        <v>0</v>
      </c>
      <c r="AD43" s="28">
        <v>1628</v>
      </c>
      <c r="AE43" s="28">
        <v>122294</v>
      </c>
      <c r="AF43" s="28">
        <v>0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55302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0</v>
      </c>
      <c r="AV43" s="28">
        <v>0</v>
      </c>
      <c r="AW43" s="28">
        <v>0</v>
      </c>
      <c r="AX43" s="28">
        <v>0</v>
      </c>
      <c r="AY43" s="28">
        <v>55302</v>
      </c>
      <c r="AZ43" s="28">
        <v>30364</v>
      </c>
      <c r="BA43" s="28">
        <v>24938</v>
      </c>
      <c r="BB43" s="28">
        <v>0</v>
      </c>
      <c r="BC43" s="28">
        <v>0</v>
      </c>
      <c r="BD43" s="28">
        <v>0</v>
      </c>
      <c r="BE43" s="28">
        <v>0</v>
      </c>
      <c r="BF43" s="28">
        <v>2035</v>
      </c>
      <c r="BG43" s="28">
        <v>57337</v>
      </c>
      <c r="BH43" s="28">
        <v>0</v>
      </c>
      <c r="BI43" s="28">
        <v>0</v>
      </c>
      <c r="BJ43" s="28">
        <v>0</v>
      </c>
      <c r="BK43" s="28">
        <v>0</v>
      </c>
      <c r="BL43" s="28">
        <v>0</v>
      </c>
      <c r="BM43" s="28">
        <v>0</v>
      </c>
      <c r="BN43" s="28">
        <v>0</v>
      </c>
      <c r="BO43" s="28">
        <v>0</v>
      </c>
      <c r="BP43" s="28">
        <v>175968</v>
      </c>
      <c r="BQ43" s="28">
        <v>0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0</v>
      </c>
      <c r="BX43" s="28">
        <v>0</v>
      </c>
      <c r="BY43" s="28">
        <v>0</v>
      </c>
      <c r="BZ43" s="28">
        <v>0</v>
      </c>
      <c r="CA43" s="28">
        <v>175968</v>
      </c>
      <c r="CB43" s="28">
        <v>122711</v>
      </c>
      <c r="CC43" s="28">
        <v>38429</v>
      </c>
      <c r="CD43" s="28">
        <v>0</v>
      </c>
      <c r="CE43" s="28">
        <v>14828</v>
      </c>
      <c r="CF43" s="28">
        <v>0</v>
      </c>
      <c r="CG43" s="28">
        <v>0</v>
      </c>
      <c r="CH43" s="28">
        <v>3663</v>
      </c>
      <c r="CI43" s="28">
        <v>179631</v>
      </c>
    </row>
    <row r="44" spans="1:87" ht="13.5" customHeight="1" x14ac:dyDescent="0.55000000000000004">
      <c r="A44" s="26" t="s">
        <v>42</v>
      </c>
      <c r="B44" s="27" t="s">
        <v>118</v>
      </c>
      <c r="C44" s="26" t="s">
        <v>119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66531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36060</v>
      </c>
      <c r="S44" s="28">
        <v>36060</v>
      </c>
      <c r="T44" s="28">
        <v>0</v>
      </c>
      <c r="U44" s="28">
        <v>0</v>
      </c>
      <c r="V44" s="28">
        <v>0</v>
      </c>
      <c r="W44" s="28">
        <v>30471</v>
      </c>
      <c r="X44" s="28">
        <v>0</v>
      </c>
      <c r="Y44" s="28">
        <v>0</v>
      </c>
      <c r="Z44" s="28">
        <v>30471</v>
      </c>
      <c r="AA44" s="28">
        <v>0</v>
      </c>
      <c r="AB44" s="28">
        <v>0</v>
      </c>
      <c r="AC44" s="28">
        <v>0</v>
      </c>
      <c r="AD44" s="28">
        <v>0</v>
      </c>
      <c r="AE44" s="28">
        <v>66531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  <c r="AM44" s="28">
        <v>0</v>
      </c>
      <c r="AN44" s="28">
        <v>8725</v>
      </c>
      <c r="AO44" s="28">
        <v>0</v>
      </c>
      <c r="AP44" s="28">
        <v>0</v>
      </c>
      <c r="AQ44" s="28">
        <v>0</v>
      </c>
      <c r="AR44" s="28">
        <v>0</v>
      </c>
      <c r="AS44" s="28">
        <v>0</v>
      </c>
      <c r="AT44" s="28">
        <v>2176</v>
      </c>
      <c r="AU44" s="28">
        <v>2176</v>
      </c>
      <c r="AV44" s="28">
        <v>0</v>
      </c>
      <c r="AW44" s="28">
        <v>0</v>
      </c>
      <c r="AX44" s="28">
        <v>0</v>
      </c>
      <c r="AY44" s="28">
        <v>6549</v>
      </c>
      <c r="AZ44" s="28">
        <v>0</v>
      </c>
      <c r="BA44" s="28">
        <v>0</v>
      </c>
      <c r="BB44" s="28">
        <v>6549</v>
      </c>
      <c r="BC44" s="28">
        <v>0</v>
      </c>
      <c r="BD44" s="28">
        <v>0</v>
      </c>
      <c r="BE44" s="28">
        <v>0</v>
      </c>
      <c r="BF44" s="28">
        <v>0</v>
      </c>
      <c r="BG44" s="28">
        <v>8725</v>
      </c>
      <c r="BH44" s="28">
        <v>0</v>
      </c>
      <c r="BI44" s="28">
        <v>0</v>
      </c>
      <c r="BJ44" s="28">
        <v>0</v>
      </c>
      <c r="BK44" s="28">
        <v>0</v>
      </c>
      <c r="BL44" s="28">
        <v>0</v>
      </c>
      <c r="BM44" s="28">
        <v>0</v>
      </c>
      <c r="BN44" s="28">
        <v>0</v>
      </c>
      <c r="BO44" s="28">
        <v>0</v>
      </c>
      <c r="BP44" s="28">
        <v>75256</v>
      </c>
      <c r="BQ44" s="28">
        <v>0</v>
      </c>
      <c r="BR44" s="28">
        <v>0</v>
      </c>
      <c r="BS44" s="28">
        <v>0</v>
      </c>
      <c r="BT44" s="28">
        <v>0</v>
      </c>
      <c r="BU44" s="28">
        <v>0</v>
      </c>
      <c r="BV44" s="28">
        <v>38236</v>
      </c>
      <c r="BW44" s="28">
        <v>38236</v>
      </c>
      <c r="BX44" s="28">
        <v>0</v>
      </c>
      <c r="BY44" s="28">
        <v>0</v>
      </c>
      <c r="BZ44" s="28">
        <v>0</v>
      </c>
      <c r="CA44" s="28">
        <v>37020</v>
      </c>
      <c r="CB44" s="28">
        <v>0</v>
      </c>
      <c r="CC44" s="28">
        <v>0</v>
      </c>
      <c r="CD44" s="28">
        <v>37020</v>
      </c>
      <c r="CE44" s="28">
        <v>0</v>
      </c>
      <c r="CF44" s="28">
        <v>0</v>
      </c>
      <c r="CG44" s="28">
        <v>0</v>
      </c>
      <c r="CH44" s="28">
        <v>0</v>
      </c>
      <c r="CI44" s="28">
        <v>75256</v>
      </c>
    </row>
    <row r="45" spans="1:87" ht="13.5" customHeight="1" x14ac:dyDescent="0.55000000000000004">
      <c r="A45" s="26" t="s">
        <v>42</v>
      </c>
      <c r="B45" s="27" t="s">
        <v>120</v>
      </c>
      <c r="C45" s="26" t="s">
        <v>121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69268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69268</v>
      </c>
      <c r="X45" s="28">
        <v>69268</v>
      </c>
      <c r="Y45" s="28">
        <v>0</v>
      </c>
      <c r="Z45" s="28">
        <v>0</v>
      </c>
      <c r="AA45" s="28">
        <v>0</v>
      </c>
      <c r="AB45" s="28">
        <v>110802</v>
      </c>
      <c r="AC45" s="28">
        <v>0</v>
      </c>
      <c r="AD45" s="28">
        <v>0</v>
      </c>
      <c r="AE45" s="28">
        <v>69268</v>
      </c>
      <c r="AF45" s="28">
        <v>0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  <c r="AM45" s="28">
        <v>0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  <c r="AS45" s="28">
        <v>0</v>
      </c>
      <c r="AT45" s="28">
        <v>0</v>
      </c>
      <c r="AU45" s="28">
        <v>0</v>
      </c>
      <c r="AV45" s="28">
        <v>0</v>
      </c>
      <c r="AW45" s="28">
        <v>0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>
        <v>0</v>
      </c>
      <c r="BD45" s="28">
        <v>82743</v>
      </c>
      <c r="BE45" s="28">
        <v>0</v>
      </c>
      <c r="BF45" s="28">
        <v>0</v>
      </c>
      <c r="BG45" s="28">
        <v>0</v>
      </c>
      <c r="BH45" s="28">
        <v>0</v>
      </c>
      <c r="BI45" s="28">
        <v>0</v>
      </c>
      <c r="BJ45" s="28">
        <v>0</v>
      </c>
      <c r="BK45" s="28">
        <v>0</v>
      </c>
      <c r="BL45" s="28">
        <v>0</v>
      </c>
      <c r="BM45" s="28">
        <v>0</v>
      </c>
      <c r="BN45" s="28">
        <v>0</v>
      </c>
      <c r="BO45" s="28">
        <v>0</v>
      </c>
      <c r="BP45" s="28">
        <v>69268</v>
      </c>
      <c r="BQ45" s="28">
        <v>0</v>
      </c>
      <c r="BR45" s="28">
        <v>0</v>
      </c>
      <c r="BS45" s="28">
        <v>0</v>
      </c>
      <c r="BT45" s="28">
        <v>0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69268</v>
      </c>
      <c r="CB45" s="28">
        <v>69268</v>
      </c>
      <c r="CC45" s="28">
        <v>0</v>
      </c>
      <c r="CD45" s="28">
        <v>0</v>
      </c>
      <c r="CE45" s="28">
        <v>0</v>
      </c>
      <c r="CF45" s="28">
        <v>193545</v>
      </c>
      <c r="CG45" s="28">
        <v>0</v>
      </c>
      <c r="CH45" s="28">
        <v>0</v>
      </c>
      <c r="CI45" s="28">
        <v>69268</v>
      </c>
    </row>
    <row r="46" spans="1:87" ht="13.5" customHeight="1" x14ac:dyDescent="0.55000000000000004">
      <c r="A46" s="26" t="s">
        <v>42</v>
      </c>
      <c r="B46" s="27" t="s">
        <v>122</v>
      </c>
      <c r="C46" s="26" t="s">
        <v>123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79643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0</v>
      </c>
      <c r="AV46" s="28">
        <v>0</v>
      </c>
      <c r="AW46" s="28">
        <v>0</v>
      </c>
      <c r="AX46" s="28">
        <v>0</v>
      </c>
      <c r="AY46" s="28">
        <v>0</v>
      </c>
      <c r="AZ46" s="28">
        <v>0</v>
      </c>
      <c r="BA46" s="28">
        <v>0</v>
      </c>
      <c r="BB46" s="28">
        <v>0</v>
      </c>
      <c r="BC46" s="28">
        <v>0</v>
      </c>
      <c r="BD46" s="28">
        <v>34593</v>
      </c>
      <c r="BE46" s="28">
        <v>0</v>
      </c>
      <c r="BF46" s="28">
        <v>0</v>
      </c>
      <c r="BG46" s="28">
        <v>0</v>
      </c>
      <c r="BH46" s="28">
        <v>0</v>
      </c>
      <c r="BI46" s="28">
        <v>0</v>
      </c>
      <c r="BJ46" s="28">
        <v>0</v>
      </c>
      <c r="BK46" s="28">
        <v>0</v>
      </c>
      <c r="BL46" s="28">
        <v>0</v>
      </c>
      <c r="BM46" s="28">
        <v>0</v>
      </c>
      <c r="BN46" s="28">
        <v>0</v>
      </c>
      <c r="BO46" s="28">
        <v>0</v>
      </c>
      <c r="BP46" s="28">
        <v>0</v>
      </c>
      <c r="BQ46" s="28">
        <v>0</v>
      </c>
      <c r="BR46" s="28">
        <v>0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0</v>
      </c>
      <c r="CF46" s="28">
        <v>114236</v>
      </c>
      <c r="CG46" s="28">
        <v>0</v>
      </c>
      <c r="CH46" s="28">
        <v>0</v>
      </c>
      <c r="CI46" s="28">
        <v>0</v>
      </c>
    </row>
    <row r="47" spans="1:87" ht="13.5" customHeight="1" x14ac:dyDescent="0.55000000000000004">
      <c r="A47" s="26" t="s">
        <v>42</v>
      </c>
      <c r="B47" s="27" t="s">
        <v>124</v>
      </c>
      <c r="C47" s="26" t="s">
        <v>125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77452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0</v>
      </c>
      <c r="AV47" s="28">
        <v>0</v>
      </c>
      <c r="AW47" s="28">
        <v>0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>
        <v>0</v>
      </c>
      <c r="BD47" s="28">
        <v>17341</v>
      </c>
      <c r="BE47" s="28">
        <v>0</v>
      </c>
      <c r="BF47" s="28">
        <v>0</v>
      </c>
      <c r="BG47" s="28">
        <v>0</v>
      </c>
      <c r="BH47" s="28">
        <v>0</v>
      </c>
      <c r="BI47" s="28">
        <v>0</v>
      </c>
      <c r="BJ47" s="28">
        <v>0</v>
      </c>
      <c r="BK47" s="28">
        <v>0</v>
      </c>
      <c r="BL47" s="28">
        <v>0</v>
      </c>
      <c r="BM47" s="28">
        <v>0</v>
      </c>
      <c r="BN47" s="28">
        <v>0</v>
      </c>
      <c r="BO47" s="28">
        <v>0</v>
      </c>
      <c r="BP47" s="28">
        <v>0</v>
      </c>
      <c r="BQ47" s="28">
        <v>0</v>
      </c>
      <c r="BR47" s="28">
        <v>0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>
        <v>0</v>
      </c>
      <c r="CC47" s="28">
        <v>0</v>
      </c>
      <c r="CD47" s="28">
        <v>0</v>
      </c>
      <c r="CE47" s="28">
        <v>0</v>
      </c>
      <c r="CF47" s="28">
        <v>94793</v>
      </c>
      <c r="CG47" s="28">
        <v>0</v>
      </c>
      <c r="CH47" s="28">
        <v>0</v>
      </c>
      <c r="CI47" s="28">
        <v>0</v>
      </c>
    </row>
    <row r="48" spans="1:87" ht="13.5" customHeight="1" x14ac:dyDescent="0.55000000000000004">
      <c r="A48" s="26" t="s">
        <v>42</v>
      </c>
      <c r="B48" s="27" t="s">
        <v>126</v>
      </c>
      <c r="C48" s="26" t="s">
        <v>127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72671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0</v>
      </c>
      <c r="AW48" s="28">
        <v>0</v>
      </c>
      <c r="AX48" s="28">
        <v>0</v>
      </c>
      <c r="AY48" s="28">
        <v>0</v>
      </c>
      <c r="AZ48" s="28">
        <v>0</v>
      </c>
      <c r="BA48" s="28">
        <v>0</v>
      </c>
      <c r="BB48" s="28">
        <v>0</v>
      </c>
      <c r="BC48" s="28">
        <v>0</v>
      </c>
      <c r="BD48" s="28">
        <v>40478</v>
      </c>
      <c r="BE48" s="28">
        <v>0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8">
        <v>0</v>
      </c>
      <c r="BO48" s="28">
        <v>0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>
        <v>0</v>
      </c>
      <c r="CC48" s="28">
        <v>0</v>
      </c>
      <c r="CD48" s="28">
        <v>0</v>
      </c>
      <c r="CE48" s="28">
        <v>0</v>
      </c>
      <c r="CF48" s="28">
        <v>113149</v>
      </c>
      <c r="CG48" s="28">
        <v>0</v>
      </c>
      <c r="CH48" s="28">
        <v>0</v>
      </c>
      <c r="CI48" s="28">
        <v>0</v>
      </c>
    </row>
    <row r="49" spans="1:87" ht="13.5" customHeight="1" x14ac:dyDescent="0.55000000000000004">
      <c r="A49" s="26" t="s">
        <v>42</v>
      </c>
      <c r="B49" s="27" t="s">
        <v>128</v>
      </c>
      <c r="C49" s="26" t="s">
        <v>129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228920</v>
      </c>
      <c r="M49" s="28">
        <v>21553</v>
      </c>
      <c r="N49" s="28">
        <v>17724</v>
      </c>
      <c r="O49" s="28">
        <v>3829</v>
      </c>
      <c r="P49" s="28">
        <v>0</v>
      </c>
      <c r="Q49" s="28">
        <v>0</v>
      </c>
      <c r="R49" s="28">
        <v>7791</v>
      </c>
      <c r="S49" s="28">
        <v>0</v>
      </c>
      <c r="T49" s="28">
        <v>2617</v>
      </c>
      <c r="U49" s="28">
        <v>5174</v>
      </c>
      <c r="V49" s="28">
        <v>0</v>
      </c>
      <c r="W49" s="28">
        <v>199143</v>
      </c>
      <c r="X49" s="28">
        <v>115657</v>
      </c>
      <c r="Y49" s="28">
        <v>39660</v>
      </c>
      <c r="Z49" s="28">
        <v>43708</v>
      </c>
      <c r="AA49" s="28">
        <v>118</v>
      </c>
      <c r="AB49" s="28">
        <v>262518</v>
      </c>
      <c r="AC49" s="28">
        <v>433</v>
      </c>
      <c r="AD49" s="28">
        <v>0</v>
      </c>
      <c r="AE49" s="28">
        <v>228920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  <c r="AM49" s="28">
        <v>0</v>
      </c>
      <c r="AN49" s="28">
        <v>0</v>
      </c>
      <c r="AO49" s="28">
        <v>0</v>
      </c>
      <c r="AP49" s="28">
        <v>0</v>
      </c>
      <c r="AQ49" s="28">
        <v>0</v>
      </c>
      <c r="AR49" s="28">
        <v>0</v>
      </c>
      <c r="AS49" s="28">
        <v>0</v>
      </c>
      <c r="AT49" s="28">
        <v>0</v>
      </c>
      <c r="AU49" s="28">
        <v>0</v>
      </c>
      <c r="AV49" s="28">
        <v>0</v>
      </c>
      <c r="AW49" s="28">
        <v>0</v>
      </c>
      <c r="AX49" s="28">
        <v>0</v>
      </c>
      <c r="AY49" s="28">
        <v>0</v>
      </c>
      <c r="AZ49" s="28">
        <v>0</v>
      </c>
      <c r="BA49" s="28">
        <v>0</v>
      </c>
      <c r="BB49" s="28">
        <v>0</v>
      </c>
      <c r="BC49" s="28">
        <v>0</v>
      </c>
      <c r="BD49" s="28">
        <v>80616</v>
      </c>
      <c r="BE49" s="28">
        <v>0</v>
      </c>
      <c r="BF49" s="28">
        <v>0</v>
      </c>
      <c r="BG49" s="28">
        <v>0</v>
      </c>
      <c r="BH49" s="28">
        <v>0</v>
      </c>
      <c r="BI49" s="28">
        <v>0</v>
      </c>
      <c r="BJ49" s="28">
        <v>0</v>
      </c>
      <c r="BK49" s="28">
        <v>0</v>
      </c>
      <c r="BL49" s="28">
        <v>0</v>
      </c>
      <c r="BM49" s="28">
        <v>0</v>
      </c>
      <c r="BN49" s="28">
        <v>0</v>
      </c>
      <c r="BO49" s="28">
        <v>0</v>
      </c>
      <c r="BP49" s="28">
        <v>228920</v>
      </c>
      <c r="BQ49" s="28">
        <v>21553</v>
      </c>
      <c r="BR49" s="28">
        <v>17724</v>
      </c>
      <c r="BS49" s="28">
        <v>3829</v>
      </c>
      <c r="BT49" s="28">
        <v>0</v>
      </c>
      <c r="BU49" s="28">
        <v>0</v>
      </c>
      <c r="BV49" s="28">
        <v>7791</v>
      </c>
      <c r="BW49" s="28">
        <v>0</v>
      </c>
      <c r="BX49" s="28">
        <v>2617</v>
      </c>
      <c r="BY49" s="28">
        <v>5174</v>
      </c>
      <c r="BZ49" s="28">
        <v>0</v>
      </c>
      <c r="CA49" s="28">
        <v>199143</v>
      </c>
      <c r="CB49" s="28">
        <v>115657</v>
      </c>
      <c r="CC49" s="28">
        <v>39660</v>
      </c>
      <c r="CD49" s="28">
        <v>43708</v>
      </c>
      <c r="CE49" s="28">
        <v>118</v>
      </c>
      <c r="CF49" s="28">
        <v>343134</v>
      </c>
      <c r="CG49" s="28">
        <v>433</v>
      </c>
      <c r="CH49" s="28">
        <v>0</v>
      </c>
      <c r="CI49" s="28">
        <v>228920</v>
      </c>
    </row>
    <row r="50" spans="1:87" ht="13.5" customHeight="1" x14ac:dyDescent="0.55000000000000004">
      <c r="A50" s="26" t="s">
        <v>42</v>
      </c>
      <c r="B50" s="27" t="s">
        <v>130</v>
      </c>
      <c r="C50" s="26" t="s">
        <v>131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50716</v>
      </c>
      <c r="M50" s="28">
        <v>10366</v>
      </c>
      <c r="N50" s="28">
        <v>2408</v>
      </c>
      <c r="O50" s="28">
        <v>3189</v>
      </c>
      <c r="P50" s="28">
        <v>0</v>
      </c>
      <c r="Q50" s="28">
        <v>4769</v>
      </c>
      <c r="R50" s="28">
        <v>8423</v>
      </c>
      <c r="S50" s="28">
        <v>0</v>
      </c>
      <c r="T50" s="28">
        <v>0</v>
      </c>
      <c r="U50" s="28">
        <v>8423</v>
      </c>
      <c r="V50" s="28">
        <v>0</v>
      </c>
      <c r="W50" s="28">
        <v>31927</v>
      </c>
      <c r="X50" s="28">
        <v>18480</v>
      </c>
      <c r="Y50" s="28">
        <v>9522</v>
      </c>
      <c r="Z50" s="28">
        <v>3925</v>
      </c>
      <c r="AA50" s="28">
        <v>0</v>
      </c>
      <c r="AB50" s="28">
        <v>45701</v>
      </c>
      <c r="AC50" s="28">
        <v>0</v>
      </c>
      <c r="AD50" s="28">
        <v>0</v>
      </c>
      <c r="AE50" s="28">
        <v>50716</v>
      </c>
      <c r="AF50" s="28">
        <v>28866</v>
      </c>
      <c r="AG50" s="28">
        <v>23004</v>
      </c>
      <c r="AH50" s="28">
        <v>0</v>
      </c>
      <c r="AI50" s="28">
        <v>0</v>
      </c>
      <c r="AJ50" s="28">
        <v>0</v>
      </c>
      <c r="AK50" s="28">
        <v>23004</v>
      </c>
      <c r="AL50" s="28">
        <v>5862</v>
      </c>
      <c r="AM50" s="28">
        <v>0</v>
      </c>
      <c r="AN50" s="28">
        <v>32411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34</v>
      </c>
      <c r="AU50" s="28">
        <v>34</v>
      </c>
      <c r="AV50" s="28">
        <v>0</v>
      </c>
      <c r="AW50" s="28">
        <v>0</v>
      </c>
      <c r="AX50" s="28">
        <v>0</v>
      </c>
      <c r="AY50" s="28">
        <v>30782</v>
      </c>
      <c r="AZ50" s="28">
        <v>0</v>
      </c>
      <c r="BA50" s="28">
        <v>0</v>
      </c>
      <c r="BB50" s="28">
        <v>30782</v>
      </c>
      <c r="BC50" s="28">
        <v>0</v>
      </c>
      <c r="BD50" s="28">
        <v>0</v>
      </c>
      <c r="BE50" s="28">
        <v>1595</v>
      </c>
      <c r="BF50" s="28">
        <v>0</v>
      </c>
      <c r="BG50" s="28">
        <v>61277</v>
      </c>
      <c r="BH50" s="28">
        <v>28866</v>
      </c>
      <c r="BI50" s="28">
        <v>23004</v>
      </c>
      <c r="BJ50" s="28">
        <v>0</v>
      </c>
      <c r="BK50" s="28">
        <v>0</v>
      </c>
      <c r="BL50" s="28">
        <v>0</v>
      </c>
      <c r="BM50" s="28">
        <v>23004</v>
      </c>
      <c r="BN50" s="28">
        <v>5862</v>
      </c>
      <c r="BO50" s="28">
        <v>0</v>
      </c>
      <c r="BP50" s="28">
        <v>83127</v>
      </c>
      <c r="BQ50" s="28">
        <v>10366</v>
      </c>
      <c r="BR50" s="28">
        <v>2408</v>
      </c>
      <c r="BS50" s="28">
        <v>3189</v>
      </c>
      <c r="BT50" s="28">
        <v>0</v>
      </c>
      <c r="BU50" s="28">
        <v>4769</v>
      </c>
      <c r="BV50" s="28">
        <v>8457</v>
      </c>
      <c r="BW50" s="28">
        <v>34</v>
      </c>
      <c r="BX50" s="28">
        <v>0</v>
      </c>
      <c r="BY50" s="28">
        <v>8423</v>
      </c>
      <c r="BZ50" s="28">
        <v>0</v>
      </c>
      <c r="CA50" s="28">
        <v>62709</v>
      </c>
      <c r="CB50" s="28">
        <v>18480</v>
      </c>
      <c r="CC50" s="28">
        <v>9522</v>
      </c>
      <c r="CD50" s="28">
        <v>34707</v>
      </c>
      <c r="CE50" s="28">
        <v>0</v>
      </c>
      <c r="CF50" s="28">
        <v>45701</v>
      </c>
      <c r="CG50" s="28">
        <v>1595</v>
      </c>
      <c r="CH50" s="28">
        <v>0</v>
      </c>
      <c r="CI50" s="28">
        <v>111993</v>
      </c>
    </row>
    <row r="51" spans="1:87" ht="13.5" customHeight="1" x14ac:dyDescent="0.55000000000000004">
      <c r="A51" s="26" t="s">
        <v>42</v>
      </c>
      <c r="B51" s="27" t="s">
        <v>132</v>
      </c>
      <c r="C51" s="26" t="s">
        <v>133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202865</v>
      </c>
      <c r="M51" s="28">
        <v>36116</v>
      </c>
      <c r="N51" s="28">
        <v>31406</v>
      </c>
      <c r="O51" s="28">
        <v>0</v>
      </c>
      <c r="P51" s="28">
        <v>0</v>
      </c>
      <c r="Q51" s="28">
        <v>4710</v>
      </c>
      <c r="R51" s="28">
        <v>27160</v>
      </c>
      <c r="S51" s="28">
        <v>0</v>
      </c>
      <c r="T51" s="28">
        <v>18579</v>
      </c>
      <c r="U51" s="28">
        <v>8581</v>
      </c>
      <c r="V51" s="28">
        <v>0</v>
      </c>
      <c r="W51" s="28">
        <v>139589</v>
      </c>
      <c r="X51" s="28">
        <v>77506</v>
      </c>
      <c r="Y51" s="28">
        <v>42240</v>
      </c>
      <c r="Z51" s="28">
        <v>15069</v>
      </c>
      <c r="AA51" s="28">
        <v>4774</v>
      </c>
      <c r="AB51" s="28">
        <v>130472</v>
      </c>
      <c r="AC51" s="28">
        <v>0</v>
      </c>
      <c r="AD51" s="28">
        <v>0</v>
      </c>
      <c r="AE51" s="28">
        <v>202865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  <c r="AM51" s="28">
        <v>0</v>
      </c>
      <c r="AN51" s="28">
        <v>223358</v>
      </c>
      <c r="AO51" s="28">
        <v>49771</v>
      </c>
      <c r="AP51" s="28">
        <v>5211</v>
      </c>
      <c r="AQ51" s="28">
        <v>0</v>
      </c>
      <c r="AR51" s="28">
        <v>44560</v>
      </c>
      <c r="AS51" s="28">
        <v>0</v>
      </c>
      <c r="AT51" s="28">
        <v>50992</v>
      </c>
      <c r="AU51" s="28">
        <v>0</v>
      </c>
      <c r="AV51" s="28">
        <v>50992</v>
      </c>
      <c r="AW51" s="28">
        <v>0</v>
      </c>
      <c r="AX51" s="28">
        <v>0</v>
      </c>
      <c r="AY51" s="28">
        <v>122595</v>
      </c>
      <c r="AZ51" s="28">
        <v>0</v>
      </c>
      <c r="BA51" s="28">
        <v>122595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223358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426223</v>
      </c>
      <c r="BQ51" s="28">
        <v>85887</v>
      </c>
      <c r="BR51" s="28">
        <v>36617</v>
      </c>
      <c r="BS51" s="28">
        <v>0</v>
      </c>
      <c r="BT51" s="28">
        <v>44560</v>
      </c>
      <c r="BU51" s="28">
        <v>4710</v>
      </c>
      <c r="BV51" s="28">
        <v>78152</v>
      </c>
      <c r="BW51" s="28">
        <v>0</v>
      </c>
      <c r="BX51" s="28">
        <v>69571</v>
      </c>
      <c r="BY51" s="28">
        <v>8581</v>
      </c>
      <c r="BZ51" s="28">
        <v>0</v>
      </c>
      <c r="CA51" s="28">
        <v>262184</v>
      </c>
      <c r="CB51" s="28">
        <v>77506</v>
      </c>
      <c r="CC51" s="28">
        <v>164835</v>
      </c>
      <c r="CD51" s="28">
        <v>15069</v>
      </c>
      <c r="CE51" s="28">
        <v>4774</v>
      </c>
      <c r="CF51" s="28">
        <v>130472</v>
      </c>
      <c r="CG51" s="28">
        <v>0</v>
      </c>
      <c r="CH51" s="28">
        <v>0</v>
      </c>
      <c r="CI51" s="28">
        <v>426223</v>
      </c>
    </row>
    <row r="52" spans="1:87" ht="13.5" customHeight="1" x14ac:dyDescent="0.55000000000000004">
      <c r="A52" s="26" t="s">
        <v>42</v>
      </c>
      <c r="B52" s="27" t="s">
        <v>134</v>
      </c>
      <c r="C52" s="26" t="s">
        <v>135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176357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8189</v>
      </c>
      <c r="S52" s="28">
        <v>0</v>
      </c>
      <c r="T52" s="28">
        <v>6960</v>
      </c>
      <c r="U52" s="28">
        <v>1229</v>
      </c>
      <c r="V52" s="28">
        <v>0</v>
      </c>
      <c r="W52" s="28">
        <v>168168</v>
      </c>
      <c r="X52" s="28">
        <v>122775</v>
      </c>
      <c r="Y52" s="28">
        <v>37062</v>
      </c>
      <c r="Z52" s="28">
        <v>8331</v>
      </c>
      <c r="AA52" s="28">
        <v>0</v>
      </c>
      <c r="AB52" s="28">
        <v>173758</v>
      </c>
      <c r="AC52" s="28">
        <v>0</v>
      </c>
      <c r="AD52" s="28">
        <v>0</v>
      </c>
      <c r="AE52" s="28">
        <v>176357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  <c r="AM52" s="28">
        <v>0</v>
      </c>
      <c r="AN52" s="28">
        <v>34346</v>
      </c>
      <c r="AO52" s="28">
        <v>0</v>
      </c>
      <c r="AP52" s="28">
        <v>0</v>
      </c>
      <c r="AQ52" s="28">
        <v>0</v>
      </c>
      <c r="AR52" s="28">
        <v>0</v>
      </c>
      <c r="AS52" s="28">
        <v>0</v>
      </c>
      <c r="AT52" s="28">
        <v>0</v>
      </c>
      <c r="AU52" s="28">
        <v>0</v>
      </c>
      <c r="AV52" s="28">
        <v>0</v>
      </c>
      <c r="AW52" s="28">
        <v>0</v>
      </c>
      <c r="AX52" s="28">
        <v>0</v>
      </c>
      <c r="AY52" s="28">
        <v>34346</v>
      </c>
      <c r="AZ52" s="28">
        <v>34346</v>
      </c>
      <c r="BA52" s="28">
        <v>0</v>
      </c>
      <c r="BB52" s="28">
        <v>0</v>
      </c>
      <c r="BC52" s="28">
        <v>0</v>
      </c>
      <c r="BD52" s="28">
        <v>5861</v>
      </c>
      <c r="BE52" s="28">
        <v>0</v>
      </c>
      <c r="BF52" s="28">
        <v>0</v>
      </c>
      <c r="BG52" s="28">
        <v>34346</v>
      </c>
      <c r="BH52" s="28">
        <v>0</v>
      </c>
      <c r="BI52" s="28">
        <v>0</v>
      </c>
      <c r="BJ52" s="28">
        <v>0</v>
      </c>
      <c r="BK52" s="28">
        <v>0</v>
      </c>
      <c r="BL52" s="28">
        <v>0</v>
      </c>
      <c r="BM52" s="28">
        <v>0</v>
      </c>
      <c r="BN52" s="28">
        <v>0</v>
      </c>
      <c r="BO52" s="28">
        <v>0</v>
      </c>
      <c r="BP52" s="28">
        <v>210703</v>
      </c>
      <c r="BQ52" s="28">
        <v>0</v>
      </c>
      <c r="BR52" s="28">
        <v>0</v>
      </c>
      <c r="BS52" s="28">
        <v>0</v>
      </c>
      <c r="BT52" s="28">
        <v>0</v>
      </c>
      <c r="BU52" s="28">
        <v>0</v>
      </c>
      <c r="BV52" s="28">
        <v>8189</v>
      </c>
      <c r="BW52" s="28">
        <v>0</v>
      </c>
      <c r="BX52" s="28">
        <v>6960</v>
      </c>
      <c r="BY52" s="28">
        <v>1229</v>
      </c>
      <c r="BZ52" s="28">
        <v>0</v>
      </c>
      <c r="CA52" s="28">
        <v>202514</v>
      </c>
      <c r="CB52" s="28">
        <v>157121</v>
      </c>
      <c r="CC52" s="28">
        <v>37062</v>
      </c>
      <c r="CD52" s="28">
        <v>8331</v>
      </c>
      <c r="CE52" s="28">
        <v>0</v>
      </c>
      <c r="CF52" s="28">
        <v>179619</v>
      </c>
      <c r="CG52" s="28">
        <v>0</v>
      </c>
      <c r="CH52" s="28">
        <v>0</v>
      </c>
      <c r="CI52" s="28">
        <v>210703</v>
      </c>
    </row>
    <row r="53" spans="1:87" ht="13.5" customHeight="1" x14ac:dyDescent="0.55000000000000004">
      <c r="A53" s="26" t="s">
        <v>42</v>
      </c>
      <c r="B53" s="27" t="s">
        <v>136</v>
      </c>
      <c r="C53" s="26" t="s">
        <v>137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110545</v>
      </c>
      <c r="M53" s="28">
        <v>228</v>
      </c>
      <c r="N53" s="28">
        <v>228</v>
      </c>
      <c r="O53" s="28">
        <v>0</v>
      </c>
      <c r="P53" s="28">
        <v>0</v>
      </c>
      <c r="Q53" s="28">
        <v>0</v>
      </c>
      <c r="R53" s="28">
        <v>20229</v>
      </c>
      <c r="S53" s="28">
        <v>0</v>
      </c>
      <c r="T53" s="28">
        <v>20229</v>
      </c>
      <c r="U53" s="28">
        <v>0</v>
      </c>
      <c r="V53" s="28">
        <v>0</v>
      </c>
      <c r="W53" s="28">
        <v>90088</v>
      </c>
      <c r="X53" s="28">
        <v>56428</v>
      </c>
      <c r="Y53" s="28">
        <v>33660</v>
      </c>
      <c r="Z53" s="28">
        <v>0</v>
      </c>
      <c r="AA53" s="28">
        <v>0</v>
      </c>
      <c r="AB53" s="28">
        <v>68198</v>
      </c>
      <c r="AC53" s="28">
        <v>0</v>
      </c>
      <c r="AD53" s="28">
        <v>0</v>
      </c>
      <c r="AE53" s="28">
        <v>110545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>
        <v>0</v>
      </c>
      <c r="AN53" s="28">
        <v>36399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17191</v>
      </c>
      <c r="AU53" s="28">
        <v>0</v>
      </c>
      <c r="AV53" s="28">
        <v>921</v>
      </c>
      <c r="AW53" s="28">
        <v>16270</v>
      </c>
      <c r="AX53" s="28">
        <v>0</v>
      </c>
      <c r="AY53" s="28">
        <v>19208</v>
      </c>
      <c r="AZ53" s="28">
        <v>19208</v>
      </c>
      <c r="BA53" s="28">
        <v>0</v>
      </c>
      <c r="BB53" s="28">
        <v>0</v>
      </c>
      <c r="BC53" s="28">
        <v>0</v>
      </c>
      <c r="BD53" s="28">
        <v>0</v>
      </c>
      <c r="BE53" s="28">
        <v>0</v>
      </c>
      <c r="BF53" s="28">
        <v>0</v>
      </c>
      <c r="BG53" s="28">
        <v>36399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>
        <v>0</v>
      </c>
      <c r="BP53" s="28">
        <v>146944</v>
      </c>
      <c r="BQ53" s="28">
        <v>228</v>
      </c>
      <c r="BR53" s="28">
        <v>228</v>
      </c>
      <c r="BS53" s="28">
        <v>0</v>
      </c>
      <c r="BT53" s="28">
        <v>0</v>
      </c>
      <c r="BU53" s="28">
        <v>0</v>
      </c>
      <c r="BV53" s="28">
        <v>37420</v>
      </c>
      <c r="BW53" s="28">
        <v>0</v>
      </c>
      <c r="BX53" s="28">
        <v>21150</v>
      </c>
      <c r="BY53" s="28">
        <v>16270</v>
      </c>
      <c r="BZ53" s="28">
        <v>0</v>
      </c>
      <c r="CA53" s="28">
        <v>109296</v>
      </c>
      <c r="CB53" s="28">
        <v>75636</v>
      </c>
      <c r="CC53" s="28">
        <v>33660</v>
      </c>
      <c r="CD53" s="28">
        <v>0</v>
      </c>
      <c r="CE53" s="28">
        <v>0</v>
      </c>
      <c r="CF53" s="28">
        <v>68198</v>
      </c>
      <c r="CG53" s="28">
        <v>0</v>
      </c>
      <c r="CH53" s="28">
        <v>0</v>
      </c>
      <c r="CI53" s="28">
        <v>146944</v>
      </c>
    </row>
    <row r="54" spans="1:87" ht="13.5" customHeight="1" x14ac:dyDescent="0.55000000000000004">
      <c r="A54" s="26" t="s">
        <v>42</v>
      </c>
      <c r="B54" s="27" t="s">
        <v>138</v>
      </c>
      <c r="C54" s="26" t="s">
        <v>139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125038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0</v>
      </c>
      <c r="AV54" s="28">
        <v>0</v>
      </c>
      <c r="AW54" s="28">
        <v>0</v>
      </c>
      <c r="AX54" s="28">
        <v>0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34574</v>
      </c>
      <c r="BE54" s="28">
        <v>0</v>
      </c>
      <c r="BF54" s="28">
        <v>0</v>
      </c>
      <c r="BG54" s="28">
        <v>0</v>
      </c>
      <c r="BH54" s="28">
        <v>0</v>
      </c>
      <c r="BI54" s="28">
        <v>0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0</v>
      </c>
      <c r="CC54" s="28">
        <v>0</v>
      </c>
      <c r="CD54" s="28">
        <v>0</v>
      </c>
      <c r="CE54" s="28">
        <v>0</v>
      </c>
      <c r="CF54" s="28">
        <v>159612</v>
      </c>
      <c r="CG54" s="28">
        <v>0</v>
      </c>
      <c r="CH54" s="28">
        <v>0</v>
      </c>
      <c r="CI54" s="28">
        <v>0</v>
      </c>
    </row>
    <row r="55" spans="1:87" ht="13.5" customHeight="1" x14ac:dyDescent="0.55000000000000004">
      <c r="A55" s="26" t="s">
        <v>42</v>
      </c>
      <c r="B55" s="27" t="s">
        <v>140</v>
      </c>
      <c r="C55" s="26" t="s">
        <v>141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69228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0</v>
      </c>
      <c r="AV55" s="28">
        <v>0</v>
      </c>
      <c r="AW55" s="28">
        <v>0</v>
      </c>
      <c r="AX55" s="28">
        <v>0</v>
      </c>
      <c r="AY55" s="28">
        <v>0</v>
      </c>
      <c r="AZ55" s="28">
        <v>0</v>
      </c>
      <c r="BA55" s="28">
        <v>0</v>
      </c>
      <c r="BB55" s="28">
        <v>0</v>
      </c>
      <c r="BC55" s="28">
        <v>0</v>
      </c>
      <c r="BD55" s="28">
        <v>16715</v>
      </c>
      <c r="BE55" s="28">
        <v>0</v>
      </c>
      <c r="BF55" s="28">
        <v>0</v>
      </c>
      <c r="BG55" s="28">
        <v>0</v>
      </c>
      <c r="BH55" s="28">
        <v>0</v>
      </c>
      <c r="BI55" s="28">
        <v>0</v>
      </c>
      <c r="BJ55" s="28">
        <v>0</v>
      </c>
      <c r="BK55" s="28">
        <v>0</v>
      </c>
      <c r="BL55" s="28">
        <v>0</v>
      </c>
      <c r="BM55" s="28">
        <v>0</v>
      </c>
      <c r="BN55" s="28">
        <v>0</v>
      </c>
      <c r="BO55" s="28">
        <v>0</v>
      </c>
      <c r="BP55" s="28">
        <v>0</v>
      </c>
      <c r="BQ55" s="28">
        <v>0</v>
      </c>
      <c r="BR55" s="28">
        <v>0</v>
      </c>
      <c r="BS55" s="28">
        <v>0</v>
      </c>
      <c r="BT55" s="28">
        <v>0</v>
      </c>
      <c r="BU55" s="28">
        <v>0</v>
      </c>
      <c r="BV55" s="28">
        <v>0</v>
      </c>
      <c r="BW55" s="28">
        <v>0</v>
      </c>
      <c r="BX55" s="28">
        <v>0</v>
      </c>
      <c r="BY55" s="28">
        <v>0</v>
      </c>
      <c r="BZ55" s="28">
        <v>0</v>
      </c>
      <c r="CA55" s="28">
        <v>0</v>
      </c>
      <c r="CB55" s="28">
        <v>0</v>
      </c>
      <c r="CC55" s="28">
        <v>0</v>
      </c>
      <c r="CD55" s="28">
        <v>0</v>
      </c>
      <c r="CE55" s="28">
        <v>0</v>
      </c>
      <c r="CF55" s="28">
        <v>85943</v>
      </c>
      <c r="CG55" s="28">
        <v>0</v>
      </c>
      <c r="CH55" s="28">
        <v>0</v>
      </c>
      <c r="CI55" s="28">
        <v>0</v>
      </c>
    </row>
    <row r="56" spans="1:87" ht="13.5" customHeight="1" x14ac:dyDescent="0.55000000000000004">
      <c r="A56" s="26" t="s">
        <v>42</v>
      </c>
      <c r="B56" s="27" t="s">
        <v>142</v>
      </c>
      <c r="C56" s="26" t="s">
        <v>143</v>
      </c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60719</v>
      </c>
      <c r="AC56" s="28">
        <v>0</v>
      </c>
      <c r="AD56" s="28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28">
        <v>0</v>
      </c>
      <c r="AM56" s="28">
        <v>5528</v>
      </c>
      <c r="AN56" s="28">
        <v>0</v>
      </c>
      <c r="AO56" s="28">
        <v>0</v>
      </c>
      <c r="AP56" s="28">
        <v>0</v>
      </c>
      <c r="AQ56" s="28">
        <v>0</v>
      </c>
      <c r="AR56" s="28">
        <v>0</v>
      </c>
      <c r="AS56" s="28">
        <v>0</v>
      </c>
      <c r="AT56" s="28">
        <v>0</v>
      </c>
      <c r="AU56" s="28">
        <v>0</v>
      </c>
      <c r="AV56" s="28">
        <v>0</v>
      </c>
      <c r="AW56" s="28">
        <v>0</v>
      </c>
      <c r="AX56" s="28">
        <v>0</v>
      </c>
      <c r="AY56" s="28">
        <v>0</v>
      </c>
      <c r="AZ56" s="28">
        <v>0</v>
      </c>
      <c r="BA56" s="28">
        <v>0</v>
      </c>
      <c r="BB56" s="28">
        <v>0</v>
      </c>
      <c r="BC56" s="28">
        <v>0</v>
      </c>
      <c r="BD56" s="28">
        <v>7194</v>
      </c>
      <c r="BE56" s="28">
        <v>0</v>
      </c>
      <c r="BF56" s="28">
        <v>0</v>
      </c>
      <c r="BG56" s="28">
        <v>0</v>
      </c>
      <c r="BH56" s="28">
        <v>0</v>
      </c>
      <c r="BI56" s="28">
        <v>0</v>
      </c>
      <c r="BJ56" s="28">
        <v>0</v>
      </c>
      <c r="BK56" s="28">
        <v>0</v>
      </c>
      <c r="BL56" s="28">
        <v>0</v>
      </c>
      <c r="BM56" s="28">
        <v>0</v>
      </c>
      <c r="BN56" s="28">
        <v>0</v>
      </c>
      <c r="BO56" s="28">
        <v>5528</v>
      </c>
      <c r="BP56" s="28">
        <v>0</v>
      </c>
      <c r="BQ56" s="28">
        <v>0</v>
      </c>
      <c r="BR56" s="28">
        <v>0</v>
      </c>
      <c r="BS56" s="28">
        <v>0</v>
      </c>
      <c r="BT56" s="28">
        <v>0</v>
      </c>
      <c r="BU56" s="28">
        <v>0</v>
      </c>
      <c r="BV56" s="28">
        <v>0</v>
      </c>
      <c r="BW56" s="28">
        <v>0</v>
      </c>
      <c r="BX56" s="28">
        <v>0</v>
      </c>
      <c r="BY56" s="28">
        <v>0</v>
      </c>
      <c r="BZ56" s="28">
        <v>0</v>
      </c>
      <c r="CA56" s="28">
        <v>0</v>
      </c>
      <c r="CB56" s="28">
        <v>0</v>
      </c>
      <c r="CC56" s="28">
        <v>0</v>
      </c>
      <c r="CD56" s="28">
        <v>0</v>
      </c>
      <c r="CE56" s="28">
        <v>0</v>
      </c>
      <c r="CF56" s="28">
        <v>67913</v>
      </c>
      <c r="CG56" s="28">
        <v>0</v>
      </c>
      <c r="CH56" s="28">
        <v>0</v>
      </c>
      <c r="CI56" s="28">
        <v>0</v>
      </c>
    </row>
    <row r="57" spans="1:87" ht="13.5" customHeight="1" x14ac:dyDescent="0.55000000000000004">
      <c r="A57" s="26" t="s">
        <v>42</v>
      </c>
      <c r="B57" s="27" t="s">
        <v>144</v>
      </c>
      <c r="C57" s="26" t="s">
        <v>145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62277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>
        <v>0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  <c r="AS57" s="28">
        <v>0</v>
      </c>
      <c r="AT57" s="28">
        <v>0</v>
      </c>
      <c r="AU57" s="28">
        <v>0</v>
      </c>
      <c r="AV57" s="28">
        <v>0</v>
      </c>
      <c r="AW57" s="28">
        <v>0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>
        <v>0</v>
      </c>
      <c r="BD57" s="28">
        <v>10635</v>
      </c>
      <c r="BE57" s="28">
        <v>0</v>
      </c>
      <c r="BF57" s="28">
        <v>0</v>
      </c>
      <c r="BG57" s="28">
        <v>0</v>
      </c>
      <c r="BH57" s="28">
        <v>0</v>
      </c>
      <c r="BI57" s="28">
        <v>0</v>
      </c>
      <c r="BJ57" s="28">
        <v>0</v>
      </c>
      <c r="BK57" s="28">
        <v>0</v>
      </c>
      <c r="BL57" s="28">
        <v>0</v>
      </c>
      <c r="BM57" s="28">
        <v>0</v>
      </c>
      <c r="BN57" s="28">
        <v>0</v>
      </c>
      <c r="BO57" s="28">
        <v>0</v>
      </c>
      <c r="BP57" s="28">
        <v>0</v>
      </c>
      <c r="BQ57" s="28">
        <v>0</v>
      </c>
      <c r="BR57" s="28">
        <v>0</v>
      </c>
      <c r="BS57" s="28">
        <v>0</v>
      </c>
      <c r="BT57" s="28">
        <v>0</v>
      </c>
      <c r="BU57" s="28">
        <v>0</v>
      </c>
      <c r="BV57" s="28">
        <v>0</v>
      </c>
      <c r="BW57" s="28">
        <v>0</v>
      </c>
      <c r="BX57" s="28">
        <v>0</v>
      </c>
      <c r="BY57" s="28">
        <v>0</v>
      </c>
      <c r="BZ57" s="28">
        <v>0</v>
      </c>
      <c r="CA57" s="28">
        <v>0</v>
      </c>
      <c r="CB57" s="28">
        <v>0</v>
      </c>
      <c r="CC57" s="28">
        <v>0</v>
      </c>
      <c r="CD57" s="28">
        <v>0</v>
      </c>
      <c r="CE57" s="28">
        <v>0</v>
      </c>
      <c r="CF57" s="28">
        <v>72912</v>
      </c>
      <c r="CG57" s="28">
        <v>0</v>
      </c>
      <c r="CH57" s="28">
        <v>0</v>
      </c>
      <c r="CI57" s="28">
        <v>0</v>
      </c>
    </row>
    <row r="58" spans="1:87" ht="13.5" customHeight="1" x14ac:dyDescent="0.55000000000000004">
      <c r="A58" s="26" t="s">
        <v>42</v>
      </c>
      <c r="B58" s="27" t="s">
        <v>146</v>
      </c>
      <c r="C58" s="26" t="s">
        <v>147</v>
      </c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163210</v>
      </c>
      <c r="M58" s="28">
        <v>19084</v>
      </c>
      <c r="N58" s="28">
        <v>19084</v>
      </c>
      <c r="O58" s="28">
        <v>0</v>
      </c>
      <c r="P58" s="28">
        <v>0</v>
      </c>
      <c r="Q58" s="28">
        <v>0</v>
      </c>
      <c r="R58" s="28">
        <v>31354</v>
      </c>
      <c r="S58" s="28">
        <v>838</v>
      </c>
      <c r="T58" s="28">
        <v>23712</v>
      </c>
      <c r="U58" s="28">
        <v>6804</v>
      </c>
      <c r="V58" s="28">
        <v>12540</v>
      </c>
      <c r="W58" s="28">
        <v>100232</v>
      </c>
      <c r="X58" s="28">
        <v>17116</v>
      </c>
      <c r="Y58" s="28">
        <v>16962</v>
      </c>
      <c r="Z58" s="28">
        <v>6424</v>
      </c>
      <c r="AA58" s="28">
        <v>59730</v>
      </c>
      <c r="AB58" s="28">
        <v>0</v>
      </c>
      <c r="AC58" s="28">
        <v>0</v>
      </c>
      <c r="AD58" s="28">
        <v>7123</v>
      </c>
      <c r="AE58" s="28">
        <v>170333</v>
      </c>
      <c r="AF58" s="28">
        <v>0</v>
      </c>
      <c r="AG58" s="28">
        <v>0</v>
      </c>
      <c r="AH58" s="28">
        <v>0</v>
      </c>
      <c r="AI58" s="28">
        <v>0</v>
      </c>
      <c r="AJ58" s="28">
        <v>0</v>
      </c>
      <c r="AK58" s="28">
        <v>0</v>
      </c>
      <c r="AL58" s="28">
        <v>0</v>
      </c>
      <c r="AM58" s="28">
        <v>0</v>
      </c>
      <c r="AN58" s="28">
        <v>13272</v>
      </c>
      <c r="AO58" s="28">
        <v>0</v>
      </c>
      <c r="AP58" s="28">
        <v>0</v>
      </c>
      <c r="AQ58" s="28">
        <v>0</v>
      </c>
      <c r="AR58" s="28">
        <v>0</v>
      </c>
      <c r="AS58" s="28">
        <v>0</v>
      </c>
      <c r="AT58" s="28">
        <v>13272</v>
      </c>
      <c r="AU58" s="28">
        <v>0</v>
      </c>
      <c r="AV58" s="28">
        <v>13272</v>
      </c>
      <c r="AW58" s="28">
        <v>0</v>
      </c>
      <c r="AX58" s="28">
        <v>0</v>
      </c>
      <c r="AY58" s="28">
        <v>0</v>
      </c>
      <c r="AZ58" s="28">
        <v>0</v>
      </c>
      <c r="BA58" s="28">
        <v>0</v>
      </c>
      <c r="BB58" s="28">
        <v>0</v>
      </c>
      <c r="BC58" s="28">
        <v>0</v>
      </c>
      <c r="BD58" s="28">
        <v>0</v>
      </c>
      <c r="BE58" s="28">
        <v>0</v>
      </c>
      <c r="BF58" s="28">
        <v>660</v>
      </c>
      <c r="BG58" s="28">
        <v>13932</v>
      </c>
      <c r="BH58" s="28">
        <v>0</v>
      </c>
      <c r="BI58" s="28">
        <v>0</v>
      </c>
      <c r="BJ58" s="28">
        <v>0</v>
      </c>
      <c r="BK58" s="28">
        <v>0</v>
      </c>
      <c r="BL58" s="28">
        <v>0</v>
      </c>
      <c r="BM58" s="28">
        <v>0</v>
      </c>
      <c r="BN58" s="28">
        <v>0</v>
      </c>
      <c r="BO58" s="28">
        <v>0</v>
      </c>
      <c r="BP58" s="28">
        <v>176482</v>
      </c>
      <c r="BQ58" s="28">
        <v>19084</v>
      </c>
      <c r="BR58" s="28">
        <v>19084</v>
      </c>
      <c r="BS58" s="28">
        <v>0</v>
      </c>
      <c r="BT58" s="28">
        <v>0</v>
      </c>
      <c r="BU58" s="28">
        <v>0</v>
      </c>
      <c r="BV58" s="28">
        <v>44626</v>
      </c>
      <c r="BW58" s="28">
        <v>838</v>
      </c>
      <c r="BX58" s="28">
        <v>36984</v>
      </c>
      <c r="BY58" s="28">
        <v>6804</v>
      </c>
      <c r="BZ58" s="28">
        <v>12540</v>
      </c>
      <c r="CA58" s="28">
        <v>100232</v>
      </c>
      <c r="CB58" s="28">
        <v>17116</v>
      </c>
      <c r="CC58" s="28">
        <v>16962</v>
      </c>
      <c r="CD58" s="28">
        <v>6424</v>
      </c>
      <c r="CE58" s="28">
        <v>59730</v>
      </c>
      <c r="CF58" s="28">
        <v>0</v>
      </c>
      <c r="CG58" s="28">
        <v>0</v>
      </c>
      <c r="CH58" s="28">
        <v>7783</v>
      </c>
      <c r="CI58" s="28">
        <v>184265</v>
      </c>
    </row>
    <row r="59" spans="1:87" ht="13.5" customHeight="1" x14ac:dyDescent="0.55000000000000004">
      <c r="A59" s="26" t="s">
        <v>42</v>
      </c>
      <c r="B59" s="27" t="s">
        <v>148</v>
      </c>
      <c r="C59" s="26" t="s">
        <v>149</v>
      </c>
      <c r="D59" s="28">
        <v>0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387909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107325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28">
        <v>0</v>
      </c>
      <c r="AM59" s="28">
        <v>0</v>
      </c>
      <c r="AN59" s="28">
        <v>11078</v>
      </c>
      <c r="AO59" s="28">
        <v>0</v>
      </c>
      <c r="AP59" s="28">
        <v>0</v>
      </c>
      <c r="AQ59" s="28">
        <v>0</v>
      </c>
      <c r="AR59" s="28">
        <v>0</v>
      </c>
      <c r="AS59" s="28">
        <v>0</v>
      </c>
      <c r="AT59" s="28">
        <v>0</v>
      </c>
      <c r="AU59" s="28">
        <v>0</v>
      </c>
      <c r="AV59" s="28">
        <v>0</v>
      </c>
      <c r="AW59" s="28">
        <v>0</v>
      </c>
      <c r="AX59" s="28">
        <v>0</v>
      </c>
      <c r="AY59" s="28">
        <v>11078</v>
      </c>
      <c r="AZ59" s="28">
        <v>10241</v>
      </c>
      <c r="BA59" s="28">
        <v>0</v>
      </c>
      <c r="BB59" s="28">
        <v>0</v>
      </c>
      <c r="BC59" s="28">
        <v>837</v>
      </c>
      <c r="BD59" s="28">
        <v>0</v>
      </c>
      <c r="BE59" s="28">
        <v>0</v>
      </c>
      <c r="BF59" s="28">
        <v>5958</v>
      </c>
      <c r="BG59" s="28">
        <v>17036</v>
      </c>
      <c r="BH59" s="28">
        <v>0</v>
      </c>
      <c r="BI59" s="28">
        <v>0</v>
      </c>
      <c r="BJ59" s="28">
        <v>0</v>
      </c>
      <c r="BK59" s="28">
        <v>0</v>
      </c>
      <c r="BL59" s="28">
        <v>0</v>
      </c>
      <c r="BM59" s="28">
        <v>0</v>
      </c>
      <c r="BN59" s="28">
        <v>0</v>
      </c>
      <c r="BO59" s="28">
        <v>387909</v>
      </c>
      <c r="BP59" s="28">
        <v>11078</v>
      </c>
      <c r="BQ59" s="28">
        <v>0</v>
      </c>
      <c r="BR59" s="28">
        <v>0</v>
      </c>
      <c r="BS59" s="28">
        <v>0</v>
      </c>
      <c r="BT59" s="28">
        <v>0</v>
      </c>
      <c r="BU59" s="28">
        <v>0</v>
      </c>
      <c r="BV59" s="28">
        <v>0</v>
      </c>
      <c r="BW59" s="28">
        <v>0</v>
      </c>
      <c r="BX59" s="28">
        <v>0</v>
      </c>
      <c r="BY59" s="28">
        <v>0</v>
      </c>
      <c r="BZ59" s="28">
        <v>0</v>
      </c>
      <c r="CA59" s="28">
        <v>11078</v>
      </c>
      <c r="CB59" s="28">
        <v>10241</v>
      </c>
      <c r="CC59" s="28">
        <v>0</v>
      </c>
      <c r="CD59" s="28">
        <v>0</v>
      </c>
      <c r="CE59" s="28">
        <v>837</v>
      </c>
      <c r="CF59" s="28">
        <v>107325</v>
      </c>
      <c r="CG59" s="28">
        <v>0</v>
      </c>
      <c r="CH59" s="28">
        <v>5958</v>
      </c>
      <c r="CI59" s="28">
        <v>17036</v>
      </c>
    </row>
    <row r="60" spans="1:87" ht="13.5" customHeight="1" x14ac:dyDescent="0.55000000000000004">
      <c r="A60" s="26" t="s">
        <v>42</v>
      </c>
      <c r="B60" s="27" t="s">
        <v>150</v>
      </c>
      <c r="C60" s="26" t="s">
        <v>151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564825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162624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8">
        <v>0</v>
      </c>
      <c r="AK60" s="28">
        <v>0</v>
      </c>
      <c r="AL60" s="28">
        <v>0</v>
      </c>
      <c r="AM60" s="28">
        <v>0</v>
      </c>
      <c r="AN60" s="28">
        <v>33093</v>
      </c>
      <c r="AO60" s="28">
        <v>0</v>
      </c>
      <c r="AP60" s="28">
        <v>0</v>
      </c>
      <c r="AQ60" s="28">
        <v>0</v>
      </c>
      <c r="AR60" s="28">
        <v>0</v>
      </c>
      <c r="AS60" s="28">
        <v>0</v>
      </c>
      <c r="AT60" s="28">
        <v>0</v>
      </c>
      <c r="AU60" s="28">
        <v>0</v>
      </c>
      <c r="AV60" s="28">
        <v>0</v>
      </c>
      <c r="AW60" s="28">
        <v>0</v>
      </c>
      <c r="AX60" s="28">
        <v>0</v>
      </c>
      <c r="AY60" s="28">
        <v>33093</v>
      </c>
      <c r="AZ60" s="28">
        <v>33093</v>
      </c>
      <c r="BA60" s="28">
        <v>0</v>
      </c>
      <c r="BB60" s="28">
        <v>0</v>
      </c>
      <c r="BC60" s="28">
        <v>0</v>
      </c>
      <c r="BD60" s="28">
        <v>0</v>
      </c>
      <c r="BE60" s="28">
        <v>0</v>
      </c>
      <c r="BF60" s="28">
        <v>0</v>
      </c>
      <c r="BG60" s="28">
        <v>33093</v>
      </c>
      <c r="BH60" s="28">
        <v>0</v>
      </c>
      <c r="BI60" s="28">
        <v>0</v>
      </c>
      <c r="BJ60" s="28">
        <v>0</v>
      </c>
      <c r="BK60" s="28">
        <v>0</v>
      </c>
      <c r="BL60" s="28">
        <v>0</v>
      </c>
      <c r="BM60" s="28">
        <v>0</v>
      </c>
      <c r="BN60" s="28">
        <v>0</v>
      </c>
      <c r="BO60" s="28">
        <v>564825</v>
      </c>
      <c r="BP60" s="28">
        <v>33093</v>
      </c>
      <c r="BQ60" s="28">
        <v>0</v>
      </c>
      <c r="BR60" s="28">
        <v>0</v>
      </c>
      <c r="BS60" s="28">
        <v>0</v>
      </c>
      <c r="BT60" s="28">
        <v>0</v>
      </c>
      <c r="BU60" s="28">
        <v>0</v>
      </c>
      <c r="BV60" s="28">
        <v>0</v>
      </c>
      <c r="BW60" s="28">
        <v>0</v>
      </c>
      <c r="BX60" s="28">
        <v>0</v>
      </c>
      <c r="BY60" s="28">
        <v>0</v>
      </c>
      <c r="BZ60" s="28">
        <v>0</v>
      </c>
      <c r="CA60" s="28">
        <v>33093</v>
      </c>
      <c r="CB60" s="28">
        <v>33093</v>
      </c>
      <c r="CC60" s="28">
        <v>0</v>
      </c>
      <c r="CD60" s="28">
        <v>0</v>
      </c>
      <c r="CE60" s="28">
        <v>0</v>
      </c>
      <c r="CF60" s="28">
        <v>162624</v>
      </c>
      <c r="CG60" s="28">
        <v>0</v>
      </c>
      <c r="CH60" s="28">
        <v>0</v>
      </c>
      <c r="CI60" s="28">
        <v>33093</v>
      </c>
    </row>
    <row r="61" spans="1:87" ht="13.5" customHeight="1" x14ac:dyDescent="0.55000000000000004">
      <c r="A61" s="26" t="s">
        <v>42</v>
      </c>
      <c r="B61" s="27" t="s">
        <v>152</v>
      </c>
      <c r="C61" s="26" t="s">
        <v>153</v>
      </c>
      <c r="D61" s="28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16921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1466</v>
      </c>
      <c r="S61" s="28">
        <v>1466</v>
      </c>
      <c r="T61" s="28">
        <v>0</v>
      </c>
      <c r="U61" s="28">
        <v>0</v>
      </c>
      <c r="V61" s="28">
        <v>0</v>
      </c>
      <c r="W61" s="28">
        <v>15455</v>
      </c>
      <c r="X61" s="28">
        <v>15455</v>
      </c>
      <c r="Y61" s="28">
        <v>0</v>
      </c>
      <c r="Z61" s="28">
        <v>0</v>
      </c>
      <c r="AA61" s="28">
        <v>0</v>
      </c>
      <c r="AB61" s="28">
        <v>33610</v>
      </c>
      <c r="AC61" s="28">
        <v>0</v>
      </c>
      <c r="AD61" s="28">
        <v>0</v>
      </c>
      <c r="AE61" s="28">
        <v>16921</v>
      </c>
      <c r="AF61" s="28">
        <v>0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28">
        <v>0</v>
      </c>
      <c r="AM61" s="28">
        <v>0</v>
      </c>
      <c r="AN61" s="28">
        <v>0</v>
      </c>
      <c r="AO61" s="28">
        <v>0</v>
      </c>
      <c r="AP61" s="28">
        <v>0</v>
      </c>
      <c r="AQ61" s="28">
        <v>0</v>
      </c>
      <c r="AR61" s="28">
        <v>0</v>
      </c>
      <c r="AS61" s="28">
        <v>0</v>
      </c>
      <c r="AT61" s="28">
        <v>0</v>
      </c>
      <c r="AU61" s="28">
        <v>0</v>
      </c>
      <c r="AV61" s="28">
        <v>0</v>
      </c>
      <c r="AW61" s="28">
        <v>0</v>
      </c>
      <c r="AX61" s="28">
        <v>0</v>
      </c>
      <c r="AY61" s="28">
        <v>0</v>
      </c>
      <c r="AZ61" s="28">
        <v>0</v>
      </c>
      <c r="BA61" s="28">
        <v>0</v>
      </c>
      <c r="BB61" s="28">
        <v>0</v>
      </c>
      <c r="BC61" s="28">
        <v>0</v>
      </c>
      <c r="BD61" s="28">
        <v>24303</v>
      </c>
      <c r="BE61" s="28">
        <v>0</v>
      </c>
      <c r="BF61" s="28">
        <v>0</v>
      </c>
      <c r="BG61" s="28">
        <v>0</v>
      </c>
      <c r="BH61" s="28">
        <v>0</v>
      </c>
      <c r="BI61" s="28">
        <v>0</v>
      </c>
      <c r="BJ61" s="28">
        <v>0</v>
      </c>
      <c r="BK61" s="28">
        <v>0</v>
      </c>
      <c r="BL61" s="28">
        <v>0</v>
      </c>
      <c r="BM61" s="28">
        <v>0</v>
      </c>
      <c r="BN61" s="28">
        <v>0</v>
      </c>
      <c r="BO61" s="28">
        <v>0</v>
      </c>
      <c r="BP61" s="28">
        <v>16921</v>
      </c>
      <c r="BQ61" s="28">
        <v>0</v>
      </c>
      <c r="BR61" s="28">
        <v>0</v>
      </c>
      <c r="BS61" s="28">
        <v>0</v>
      </c>
      <c r="BT61" s="28">
        <v>0</v>
      </c>
      <c r="BU61" s="28">
        <v>0</v>
      </c>
      <c r="BV61" s="28">
        <v>1466</v>
      </c>
      <c r="BW61" s="28">
        <v>1466</v>
      </c>
      <c r="BX61" s="28">
        <v>0</v>
      </c>
      <c r="BY61" s="28">
        <v>0</v>
      </c>
      <c r="BZ61" s="28">
        <v>0</v>
      </c>
      <c r="CA61" s="28">
        <v>15455</v>
      </c>
      <c r="CB61" s="28">
        <v>15455</v>
      </c>
      <c r="CC61" s="28">
        <v>0</v>
      </c>
      <c r="CD61" s="28">
        <v>0</v>
      </c>
      <c r="CE61" s="28">
        <v>0</v>
      </c>
      <c r="CF61" s="28">
        <v>57913</v>
      </c>
      <c r="CG61" s="28">
        <v>0</v>
      </c>
      <c r="CH61" s="28">
        <v>0</v>
      </c>
      <c r="CI61" s="28">
        <v>16921</v>
      </c>
    </row>
    <row r="62" spans="1:87" ht="13.5" customHeight="1" x14ac:dyDescent="0.55000000000000004">
      <c r="A62" s="26" t="s">
        <v>42</v>
      </c>
      <c r="B62" s="27" t="s">
        <v>154</v>
      </c>
      <c r="C62" s="26" t="s">
        <v>155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12143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1913</v>
      </c>
      <c r="S62" s="28">
        <v>1913</v>
      </c>
      <c r="T62" s="28">
        <v>0</v>
      </c>
      <c r="U62" s="28">
        <v>0</v>
      </c>
      <c r="V62" s="28">
        <v>0</v>
      </c>
      <c r="W62" s="28">
        <v>10230</v>
      </c>
      <c r="X62" s="28">
        <v>10230</v>
      </c>
      <c r="Y62" s="28">
        <v>0</v>
      </c>
      <c r="Z62" s="28">
        <v>0</v>
      </c>
      <c r="AA62" s="28">
        <v>0</v>
      </c>
      <c r="AB62" s="28">
        <v>78234</v>
      </c>
      <c r="AC62" s="28">
        <v>0</v>
      </c>
      <c r="AD62" s="28">
        <v>0</v>
      </c>
      <c r="AE62" s="28">
        <v>12143</v>
      </c>
      <c r="AF62" s="28">
        <v>0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28">
        <v>0</v>
      </c>
      <c r="AM62" s="28">
        <v>0</v>
      </c>
      <c r="AN62" s="28">
        <v>112</v>
      </c>
      <c r="AO62" s="28">
        <v>0</v>
      </c>
      <c r="AP62" s="28">
        <v>0</v>
      </c>
      <c r="AQ62" s="28">
        <v>0</v>
      </c>
      <c r="AR62" s="28">
        <v>0</v>
      </c>
      <c r="AS62" s="28">
        <v>0</v>
      </c>
      <c r="AT62" s="28">
        <v>112</v>
      </c>
      <c r="AU62" s="28">
        <v>0</v>
      </c>
      <c r="AV62" s="28">
        <v>112</v>
      </c>
      <c r="AW62" s="28">
        <v>0</v>
      </c>
      <c r="AX62" s="28">
        <v>0</v>
      </c>
      <c r="AY62" s="28">
        <v>0</v>
      </c>
      <c r="AZ62" s="28">
        <v>0</v>
      </c>
      <c r="BA62" s="28">
        <v>0</v>
      </c>
      <c r="BB62" s="28">
        <v>0</v>
      </c>
      <c r="BC62" s="28">
        <v>0</v>
      </c>
      <c r="BD62" s="28">
        <v>30124</v>
      </c>
      <c r="BE62" s="28">
        <v>0</v>
      </c>
      <c r="BF62" s="28">
        <v>0</v>
      </c>
      <c r="BG62" s="28">
        <v>112</v>
      </c>
      <c r="BH62" s="28">
        <v>0</v>
      </c>
      <c r="BI62" s="28">
        <v>0</v>
      </c>
      <c r="BJ62" s="28">
        <v>0</v>
      </c>
      <c r="BK62" s="28">
        <v>0</v>
      </c>
      <c r="BL62" s="28">
        <v>0</v>
      </c>
      <c r="BM62" s="28">
        <v>0</v>
      </c>
      <c r="BN62" s="28">
        <v>0</v>
      </c>
      <c r="BO62" s="28">
        <v>0</v>
      </c>
      <c r="BP62" s="28">
        <v>12255</v>
      </c>
      <c r="BQ62" s="28">
        <v>0</v>
      </c>
      <c r="BR62" s="28">
        <v>0</v>
      </c>
      <c r="BS62" s="28">
        <v>0</v>
      </c>
      <c r="BT62" s="28">
        <v>0</v>
      </c>
      <c r="BU62" s="28">
        <v>0</v>
      </c>
      <c r="BV62" s="28">
        <v>2025</v>
      </c>
      <c r="BW62" s="28">
        <v>1913</v>
      </c>
      <c r="BX62" s="28">
        <v>112</v>
      </c>
      <c r="BY62" s="28">
        <v>0</v>
      </c>
      <c r="BZ62" s="28">
        <v>0</v>
      </c>
      <c r="CA62" s="28">
        <v>10230</v>
      </c>
      <c r="CB62" s="28">
        <v>10230</v>
      </c>
      <c r="CC62" s="28">
        <v>0</v>
      </c>
      <c r="CD62" s="28">
        <v>0</v>
      </c>
      <c r="CE62" s="28">
        <v>0</v>
      </c>
      <c r="CF62" s="28">
        <v>108358</v>
      </c>
      <c r="CG62" s="28">
        <v>0</v>
      </c>
      <c r="CH62" s="28">
        <v>0</v>
      </c>
      <c r="CI62" s="28">
        <v>12255</v>
      </c>
    </row>
    <row r="63" spans="1:87" ht="13.5" customHeight="1" x14ac:dyDescent="0.55000000000000004">
      <c r="A63" s="26" t="s">
        <v>42</v>
      </c>
      <c r="B63" s="27" t="s">
        <v>156</v>
      </c>
      <c r="C63" s="26" t="s">
        <v>157</v>
      </c>
      <c r="D63" s="28">
        <v>0</v>
      </c>
      <c r="E63" s="28">
        <v>0</v>
      </c>
      <c r="F63" s="28">
        <v>0</v>
      </c>
      <c r="G63" s="2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45613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45613</v>
      </c>
      <c r="S63" s="28">
        <v>45613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64538</v>
      </c>
      <c r="AC63" s="28">
        <v>0</v>
      </c>
      <c r="AD63" s="28">
        <v>68</v>
      </c>
      <c r="AE63" s="28">
        <v>45681</v>
      </c>
      <c r="AF63" s="28">
        <v>0</v>
      </c>
      <c r="AG63" s="28">
        <v>0</v>
      </c>
      <c r="AH63" s="28">
        <v>0</v>
      </c>
      <c r="AI63" s="28">
        <v>0</v>
      </c>
      <c r="AJ63" s="28">
        <v>0</v>
      </c>
      <c r="AK63" s="28">
        <v>0</v>
      </c>
      <c r="AL63" s="28">
        <v>0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0</v>
      </c>
      <c r="AW63" s="28">
        <v>0</v>
      </c>
      <c r="AX63" s="28">
        <v>0</v>
      </c>
      <c r="AY63" s="28">
        <v>0</v>
      </c>
      <c r="AZ63" s="28">
        <v>0</v>
      </c>
      <c r="BA63" s="28">
        <v>0</v>
      </c>
      <c r="BB63" s="28">
        <v>0</v>
      </c>
      <c r="BC63" s="28">
        <v>0</v>
      </c>
      <c r="BD63" s="28">
        <v>23374</v>
      </c>
      <c r="BE63" s="28">
        <v>0</v>
      </c>
      <c r="BF63" s="28">
        <v>0</v>
      </c>
      <c r="BG63" s="28">
        <v>0</v>
      </c>
      <c r="BH63" s="28">
        <v>0</v>
      </c>
      <c r="BI63" s="28">
        <v>0</v>
      </c>
      <c r="BJ63" s="28">
        <v>0</v>
      </c>
      <c r="BK63" s="28">
        <v>0</v>
      </c>
      <c r="BL63" s="28">
        <v>0</v>
      </c>
      <c r="BM63" s="28">
        <v>0</v>
      </c>
      <c r="BN63" s="28">
        <v>0</v>
      </c>
      <c r="BO63" s="28">
        <v>0</v>
      </c>
      <c r="BP63" s="28">
        <v>45613</v>
      </c>
      <c r="BQ63" s="28">
        <v>0</v>
      </c>
      <c r="BR63" s="28">
        <v>0</v>
      </c>
      <c r="BS63" s="28">
        <v>0</v>
      </c>
      <c r="BT63" s="28">
        <v>0</v>
      </c>
      <c r="BU63" s="28">
        <v>0</v>
      </c>
      <c r="BV63" s="28">
        <v>45613</v>
      </c>
      <c r="BW63" s="28">
        <v>45613</v>
      </c>
      <c r="BX63" s="28">
        <v>0</v>
      </c>
      <c r="BY63" s="28">
        <v>0</v>
      </c>
      <c r="BZ63" s="28">
        <v>0</v>
      </c>
      <c r="CA63" s="28">
        <v>0</v>
      </c>
      <c r="CB63" s="28">
        <v>0</v>
      </c>
      <c r="CC63" s="28">
        <v>0</v>
      </c>
      <c r="CD63" s="28">
        <v>0</v>
      </c>
      <c r="CE63" s="28">
        <v>0</v>
      </c>
      <c r="CF63" s="28">
        <v>87912</v>
      </c>
      <c r="CG63" s="28">
        <v>0</v>
      </c>
      <c r="CH63" s="28">
        <v>68</v>
      </c>
      <c r="CI63" s="28">
        <v>45681</v>
      </c>
    </row>
    <row r="64" spans="1:87" ht="13.5" customHeight="1" x14ac:dyDescent="0.55000000000000004">
      <c r="A64" s="26" t="s">
        <v>42</v>
      </c>
      <c r="B64" s="27" t="s">
        <v>158</v>
      </c>
      <c r="C64" s="26" t="s">
        <v>159</v>
      </c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140483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10079</v>
      </c>
      <c r="S64" s="28">
        <v>90</v>
      </c>
      <c r="T64" s="28">
        <v>6992</v>
      </c>
      <c r="U64" s="28">
        <v>2997</v>
      </c>
      <c r="V64" s="28">
        <v>0</v>
      </c>
      <c r="W64" s="28">
        <v>130404</v>
      </c>
      <c r="X64" s="28">
        <v>61292</v>
      </c>
      <c r="Y64" s="28">
        <v>37684</v>
      </c>
      <c r="Z64" s="28">
        <v>31428</v>
      </c>
      <c r="AA64" s="28">
        <v>0</v>
      </c>
      <c r="AB64" s="28">
        <v>0</v>
      </c>
      <c r="AC64" s="28">
        <v>0</v>
      </c>
      <c r="AD64" s="28">
        <v>0</v>
      </c>
      <c r="AE64" s="28">
        <v>140483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0</v>
      </c>
      <c r="AV64" s="28">
        <v>0</v>
      </c>
      <c r="AW64" s="28">
        <v>0</v>
      </c>
      <c r="AX64" s="28">
        <v>0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47899</v>
      </c>
      <c r="BE64" s="28">
        <v>0</v>
      </c>
      <c r="BF64" s="28">
        <v>0</v>
      </c>
      <c r="BG64" s="28">
        <v>0</v>
      </c>
      <c r="BH64" s="28">
        <v>0</v>
      </c>
      <c r="BI64" s="28">
        <v>0</v>
      </c>
      <c r="BJ64" s="28">
        <v>0</v>
      </c>
      <c r="BK64" s="28">
        <v>0</v>
      </c>
      <c r="BL64" s="28">
        <v>0</v>
      </c>
      <c r="BM64" s="28">
        <v>0</v>
      </c>
      <c r="BN64" s="28">
        <v>0</v>
      </c>
      <c r="BO64" s="28">
        <v>0</v>
      </c>
      <c r="BP64" s="28">
        <v>140483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10079</v>
      </c>
      <c r="BW64" s="28">
        <v>90</v>
      </c>
      <c r="BX64" s="28">
        <v>6992</v>
      </c>
      <c r="BY64" s="28">
        <v>2997</v>
      </c>
      <c r="BZ64" s="28">
        <v>0</v>
      </c>
      <c r="CA64" s="28">
        <v>130404</v>
      </c>
      <c r="CB64" s="28">
        <v>61292</v>
      </c>
      <c r="CC64" s="28">
        <v>37684</v>
      </c>
      <c r="CD64" s="28">
        <v>31428</v>
      </c>
      <c r="CE64" s="28">
        <v>0</v>
      </c>
      <c r="CF64" s="28">
        <v>47899</v>
      </c>
      <c r="CG64" s="28">
        <v>0</v>
      </c>
      <c r="CH64" s="28">
        <v>0</v>
      </c>
      <c r="CI64" s="28">
        <v>140483</v>
      </c>
    </row>
    <row r="65" spans="1:87" ht="13.5" customHeight="1" x14ac:dyDescent="0.55000000000000004">
      <c r="A65" s="26" t="s">
        <v>42</v>
      </c>
      <c r="B65" s="27" t="s">
        <v>160</v>
      </c>
      <c r="C65" s="26" t="s">
        <v>161</v>
      </c>
      <c r="D65" s="28">
        <v>4030</v>
      </c>
      <c r="E65" s="28">
        <v>4030</v>
      </c>
      <c r="F65" s="28">
        <v>0</v>
      </c>
      <c r="G65" s="28">
        <v>0</v>
      </c>
      <c r="H65" s="28">
        <v>4030</v>
      </c>
      <c r="I65" s="28">
        <v>0</v>
      </c>
      <c r="J65" s="28">
        <v>0</v>
      </c>
      <c r="K65" s="28">
        <v>0</v>
      </c>
      <c r="L65" s="28">
        <v>220001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21323</v>
      </c>
      <c r="S65" s="28">
        <v>19408</v>
      </c>
      <c r="T65" s="28">
        <v>252</v>
      </c>
      <c r="U65" s="28">
        <v>1663</v>
      </c>
      <c r="V65" s="28">
        <v>0</v>
      </c>
      <c r="W65" s="28">
        <v>198678</v>
      </c>
      <c r="X65" s="28">
        <v>90686</v>
      </c>
      <c r="Y65" s="28">
        <v>34935</v>
      </c>
      <c r="Z65" s="28">
        <v>64869</v>
      </c>
      <c r="AA65" s="28">
        <v>8188</v>
      </c>
      <c r="AB65" s="28">
        <v>0</v>
      </c>
      <c r="AC65" s="28">
        <v>0</v>
      </c>
      <c r="AD65" s="28">
        <v>637</v>
      </c>
      <c r="AE65" s="28">
        <v>224668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0</v>
      </c>
      <c r="AT65" s="28">
        <v>0</v>
      </c>
      <c r="AU65" s="28">
        <v>0</v>
      </c>
      <c r="AV65" s="28">
        <v>0</v>
      </c>
      <c r="AW65" s="28">
        <v>0</v>
      </c>
      <c r="AX65" s="28">
        <v>0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38441</v>
      </c>
      <c r="BE65" s="28">
        <v>0</v>
      </c>
      <c r="BF65" s="28">
        <v>0</v>
      </c>
      <c r="BG65" s="28">
        <v>0</v>
      </c>
      <c r="BH65" s="28">
        <v>4030</v>
      </c>
      <c r="BI65" s="28">
        <v>4030</v>
      </c>
      <c r="BJ65" s="28">
        <v>0</v>
      </c>
      <c r="BK65" s="28">
        <v>0</v>
      </c>
      <c r="BL65" s="28">
        <v>4030</v>
      </c>
      <c r="BM65" s="28">
        <v>0</v>
      </c>
      <c r="BN65" s="28">
        <v>0</v>
      </c>
      <c r="BO65" s="28">
        <v>0</v>
      </c>
      <c r="BP65" s="28">
        <v>220001</v>
      </c>
      <c r="BQ65" s="28">
        <v>0</v>
      </c>
      <c r="BR65" s="28">
        <v>0</v>
      </c>
      <c r="BS65" s="28">
        <v>0</v>
      </c>
      <c r="BT65" s="28">
        <v>0</v>
      </c>
      <c r="BU65" s="28">
        <v>0</v>
      </c>
      <c r="BV65" s="28">
        <v>21323</v>
      </c>
      <c r="BW65" s="28">
        <v>19408</v>
      </c>
      <c r="BX65" s="28">
        <v>252</v>
      </c>
      <c r="BY65" s="28">
        <v>1663</v>
      </c>
      <c r="BZ65" s="28">
        <v>0</v>
      </c>
      <c r="CA65" s="28">
        <v>198678</v>
      </c>
      <c r="CB65" s="28">
        <v>90686</v>
      </c>
      <c r="CC65" s="28">
        <v>34935</v>
      </c>
      <c r="CD65" s="28">
        <v>64869</v>
      </c>
      <c r="CE65" s="28">
        <v>8188</v>
      </c>
      <c r="CF65" s="28">
        <v>38441</v>
      </c>
      <c r="CG65" s="28">
        <v>0</v>
      </c>
      <c r="CH65" s="28">
        <v>637</v>
      </c>
      <c r="CI65" s="28">
        <v>224668</v>
      </c>
    </row>
    <row r="66" spans="1:87" ht="13.5" customHeight="1" x14ac:dyDescent="0.55000000000000004">
      <c r="A66" s="26" t="s">
        <v>42</v>
      </c>
      <c r="B66" s="27" t="s">
        <v>162</v>
      </c>
      <c r="C66" s="26" t="s">
        <v>163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74614</v>
      </c>
      <c r="M66" s="28">
        <v>2371</v>
      </c>
      <c r="N66" s="28">
        <v>559</v>
      </c>
      <c r="O66" s="28">
        <v>0</v>
      </c>
      <c r="P66" s="28">
        <v>0</v>
      </c>
      <c r="Q66" s="28">
        <v>1812</v>
      </c>
      <c r="R66" s="28">
        <v>23834</v>
      </c>
      <c r="S66" s="28">
        <v>767</v>
      </c>
      <c r="T66" s="28">
        <v>15795</v>
      </c>
      <c r="U66" s="28">
        <v>7272</v>
      </c>
      <c r="V66" s="28">
        <v>0</v>
      </c>
      <c r="W66" s="28">
        <v>48409</v>
      </c>
      <c r="X66" s="28">
        <v>22436</v>
      </c>
      <c r="Y66" s="28">
        <v>22182</v>
      </c>
      <c r="Z66" s="28">
        <v>3615</v>
      </c>
      <c r="AA66" s="28">
        <v>176</v>
      </c>
      <c r="AB66" s="28">
        <v>0</v>
      </c>
      <c r="AC66" s="28">
        <v>0</v>
      </c>
      <c r="AD66" s="28">
        <v>0</v>
      </c>
      <c r="AE66" s="28">
        <v>74614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28">
        <v>0</v>
      </c>
      <c r="AM66" s="28">
        <v>0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28">
        <v>0</v>
      </c>
      <c r="AV66" s="28">
        <v>0</v>
      </c>
      <c r="AW66" s="28">
        <v>0</v>
      </c>
      <c r="AX66" s="28">
        <v>0</v>
      </c>
      <c r="AY66" s="28">
        <v>0</v>
      </c>
      <c r="AZ66" s="28">
        <v>0</v>
      </c>
      <c r="BA66" s="28">
        <v>0</v>
      </c>
      <c r="BB66" s="28">
        <v>0</v>
      </c>
      <c r="BC66" s="28">
        <v>0</v>
      </c>
      <c r="BD66" s="28">
        <v>13908</v>
      </c>
      <c r="BE66" s="28">
        <v>0</v>
      </c>
      <c r="BF66" s="28">
        <v>0</v>
      </c>
      <c r="BG66" s="28">
        <v>0</v>
      </c>
      <c r="BH66" s="28">
        <v>0</v>
      </c>
      <c r="BI66" s="28">
        <v>0</v>
      </c>
      <c r="BJ66" s="28">
        <v>0</v>
      </c>
      <c r="BK66" s="28">
        <v>0</v>
      </c>
      <c r="BL66" s="28">
        <v>0</v>
      </c>
      <c r="BM66" s="28">
        <v>0</v>
      </c>
      <c r="BN66" s="28">
        <v>0</v>
      </c>
      <c r="BO66" s="28">
        <v>0</v>
      </c>
      <c r="BP66" s="28">
        <v>74614</v>
      </c>
      <c r="BQ66" s="28">
        <v>2371</v>
      </c>
      <c r="BR66" s="28">
        <v>559</v>
      </c>
      <c r="BS66" s="28">
        <v>0</v>
      </c>
      <c r="BT66" s="28">
        <v>0</v>
      </c>
      <c r="BU66" s="28">
        <v>1812</v>
      </c>
      <c r="BV66" s="28">
        <v>23834</v>
      </c>
      <c r="BW66" s="28">
        <v>767</v>
      </c>
      <c r="BX66" s="28">
        <v>15795</v>
      </c>
      <c r="BY66" s="28">
        <v>7272</v>
      </c>
      <c r="BZ66" s="28">
        <v>0</v>
      </c>
      <c r="CA66" s="28">
        <v>48409</v>
      </c>
      <c r="CB66" s="28">
        <v>22436</v>
      </c>
      <c r="CC66" s="28">
        <v>22182</v>
      </c>
      <c r="CD66" s="28">
        <v>3615</v>
      </c>
      <c r="CE66" s="28">
        <v>176</v>
      </c>
      <c r="CF66" s="28">
        <v>13908</v>
      </c>
      <c r="CG66" s="28">
        <v>0</v>
      </c>
      <c r="CH66" s="28">
        <v>0</v>
      </c>
      <c r="CI66" s="28">
        <v>74614</v>
      </c>
    </row>
    <row r="67" spans="1:87" ht="13.5" customHeight="1" x14ac:dyDescent="0.55000000000000004">
      <c r="A67" s="26" t="s">
        <v>42</v>
      </c>
      <c r="B67" s="27" t="s">
        <v>164</v>
      </c>
      <c r="C67" s="26" t="s">
        <v>165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67126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1615</v>
      </c>
      <c r="S67" s="28">
        <v>619</v>
      </c>
      <c r="T67" s="28">
        <v>331</v>
      </c>
      <c r="U67" s="28">
        <v>665</v>
      </c>
      <c r="V67" s="28">
        <v>198</v>
      </c>
      <c r="W67" s="28">
        <v>65313</v>
      </c>
      <c r="X67" s="28">
        <v>23835</v>
      </c>
      <c r="Y67" s="28">
        <v>37824</v>
      </c>
      <c r="Z67" s="28">
        <v>2812</v>
      </c>
      <c r="AA67" s="28">
        <v>842</v>
      </c>
      <c r="AB67" s="28">
        <v>0</v>
      </c>
      <c r="AC67" s="28">
        <v>0</v>
      </c>
      <c r="AD67" s="28">
        <v>4000</v>
      </c>
      <c r="AE67" s="28">
        <v>71126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28">
        <v>0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  <c r="AS67" s="28">
        <v>0</v>
      </c>
      <c r="AT67" s="28">
        <v>0</v>
      </c>
      <c r="AU67" s="28">
        <v>0</v>
      </c>
      <c r="AV67" s="28">
        <v>0</v>
      </c>
      <c r="AW67" s="28">
        <v>0</v>
      </c>
      <c r="AX67" s="28">
        <v>0</v>
      </c>
      <c r="AY67" s="28">
        <v>0</v>
      </c>
      <c r="AZ67" s="28">
        <v>0</v>
      </c>
      <c r="BA67" s="28">
        <v>0</v>
      </c>
      <c r="BB67" s="28">
        <v>0</v>
      </c>
      <c r="BC67" s="28">
        <v>0</v>
      </c>
      <c r="BD67" s="28">
        <v>11105</v>
      </c>
      <c r="BE67" s="28">
        <v>0</v>
      </c>
      <c r="BF67" s="28">
        <v>0</v>
      </c>
      <c r="BG67" s="28">
        <v>0</v>
      </c>
      <c r="BH67" s="28">
        <v>0</v>
      </c>
      <c r="BI67" s="28">
        <v>0</v>
      </c>
      <c r="BJ67" s="28">
        <v>0</v>
      </c>
      <c r="BK67" s="28">
        <v>0</v>
      </c>
      <c r="BL67" s="28">
        <v>0</v>
      </c>
      <c r="BM67" s="28">
        <v>0</v>
      </c>
      <c r="BN67" s="28">
        <v>0</v>
      </c>
      <c r="BO67" s="28">
        <v>0</v>
      </c>
      <c r="BP67" s="28">
        <v>67126</v>
      </c>
      <c r="BQ67" s="28">
        <v>0</v>
      </c>
      <c r="BR67" s="28">
        <v>0</v>
      </c>
      <c r="BS67" s="28">
        <v>0</v>
      </c>
      <c r="BT67" s="28">
        <v>0</v>
      </c>
      <c r="BU67" s="28">
        <v>0</v>
      </c>
      <c r="BV67" s="28">
        <v>1615</v>
      </c>
      <c r="BW67" s="28">
        <v>619</v>
      </c>
      <c r="BX67" s="28">
        <v>331</v>
      </c>
      <c r="BY67" s="28">
        <v>665</v>
      </c>
      <c r="BZ67" s="28">
        <v>198</v>
      </c>
      <c r="CA67" s="28">
        <v>65313</v>
      </c>
      <c r="CB67" s="28">
        <v>23835</v>
      </c>
      <c r="CC67" s="28">
        <v>37824</v>
      </c>
      <c r="CD67" s="28">
        <v>2812</v>
      </c>
      <c r="CE67" s="28">
        <v>842</v>
      </c>
      <c r="CF67" s="28">
        <v>11105</v>
      </c>
      <c r="CG67" s="28">
        <v>0</v>
      </c>
      <c r="CH67" s="28">
        <v>4000</v>
      </c>
      <c r="CI67" s="28">
        <v>71126</v>
      </c>
    </row>
    <row r="68" spans="1:87" ht="13.5" customHeight="1" x14ac:dyDescent="0.55000000000000004">
      <c r="A68" s="26" t="s">
        <v>42</v>
      </c>
      <c r="B68" s="27" t="s">
        <v>166</v>
      </c>
      <c r="C68" s="26" t="s">
        <v>167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75742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75742</v>
      </c>
      <c r="X68" s="28">
        <v>29480</v>
      </c>
      <c r="Y68" s="28">
        <v>7864</v>
      </c>
      <c r="Z68" s="28">
        <v>18138</v>
      </c>
      <c r="AA68" s="28">
        <v>20260</v>
      </c>
      <c r="AB68" s="28">
        <v>0</v>
      </c>
      <c r="AC68" s="28">
        <v>0</v>
      </c>
      <c r="AD68" s="28">
        <v>0</v>
      </c>
      <c r="AE68" s="28">
        <v>75742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28">
        <v>0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8">
        <v>0</v>
      </c>
      <c r="AZ68" s="28">
        <v>0</v>
      </c>
      <c r="BA68" s="28">
        <v>0</v>
      </c>
      <c r="BB68" s="28">
        <v>0</v>
      </c>
      <c r="BC68" s="28">
        <v>0</v>
      </c>
      <c r="BD68" s="28">
        <v>12755</v>
      </c>
      <c r="BE68" s="28">
        <v>0</v>
      </c>
      <c r="BF68" s="28">
        <v>0</v>
      </c>
      <c r="BG68" s="28">
        <v>0</v>
      </c>
      <c r="BH68" s="28">
        <v>0</v>
      </c>
      <c r="BI68" s="28">
        <v>0</v>
      </c>
      <c r="BJ68" s="28">
        <v>0</v>
      </c>
      <c r="BK68" s="28">
        <v>0</v>
      </c>
      <c r="BL68" s="28">
        <v>0</v>
      </c>
      <c r="BM68" s="28">
        <v>0</v>
      </c>
      <c r="BN68" s="28">
        <v>0</v>
      </c>
      <c r="BO68" s="28">
        <v>0</v>
      </c>
      <c r="BP68" s="28">
        <v>75742</v>
      </c>
      <c r="BQ68" s="28">
        <v>0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0</v>
      </c>
      <c r="BZ68" s="28">
        <v>0</v>
      </c>
      <c r="CA68" s="28">
        <v>75742</v>
      </c>
      <c r="CB68" s="28">
        <v>29480</v>
      </c>
      <c r="CC68" s="28">
        <v>7864</v>
      </c>
      <c r="CD68" s="28">
        <v>18138</v>
      </c>
      <c r="CE68" s="28">
        <v>20260</v>
      </c>
      <c r="CF68" s="28">
        <v>12755</v>
      </c>
      <c r="CG68" s="28">
        <v>0</v>
      </c>
      <c r="CH68" s="28">
        <v>0</v>
      </c>
      <c r="CI68" s="28">
        <v>75742</v>
      </c>
    </row>
    <row r="69" spans="1:87" ht="13.5" customHeight="1" x14ac:dyDescent="0.55000000000000004">
      <c r="A69" s="26" t="s">
        <v>42</v>
      </c>
      <c r="B69" s="27" t="s">
        <v>168</v>
      </c>
      <c r="C69" s="26" t="s">
        <v>169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91917</v>
      </c>
      <c r="M69" s="28">
        <v>5214</v>
      </c>
      <c r="N69" s="28">
        <v>5214</v>
      </c>
      <c r="O69" s="28">
        <v>0</v>
      </c>
      <c r="P69" s="28">
        <v>0</v>
      </c>
      <c r="Q69" s="28">
        <v>0</v>
      </c>
      <c r="R69" s="28">
        <v>28604</v>
      </c>
      <c r="S69" s="28">
        <v>5375</v>
      </c>
      <c r="T69" s="28">
        <v>4814</v>
      </c>
      <c r="U69" s="28">
        <v>18415</v>
      </c>
      <c r="V69" s="28">
        <v>0</v>
      </c>
      <c r="W69" s="28">
        <v>58099</v>
      </c>
      <c r="X69" s="28">
        <v>45692</v>
      </c>
      <c r="Y69" s="28">
        <v>7094</v>
      </c>
      <c r="Z69" s="28">
        <v>5313</v>
      </c>
      <c r="AA69" s="28">
        <v>0</v>
      </c>
      <c r="AB69" s="28">
        <v>0</v>
      </c>
      <c r="AC69" s="28">
        <v>0</v>
      </c>
      <c r="AD69" s="28">
        <v>0</v>
      </c>
      <c r="AE69" s="28">
        <v>91917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28">
        <v>0</v>
      </c>
      <c r="AM69" s="28">
        <v>0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  <c r="AS69" s="28">
        <v>0</v>
      </c>
      <c r="AT69" s="28">
        <v>0</v>
      </c>
      <c r="AU69" s="28">
        <v>0</v>
      </c>
      <c r="AV69" s="28">
        <v>0</v>
      </c>
      <c r="AW69" s="28">
        <v>0</v>
      </c>
      <c r="AX69" s="28">
        <v>0</v>
      </c>
      <c r="AY69" s="28">
        <v>0</v>
      </c>
      <c r="AZ69" s="28">
        <v>0</v>
      </c>
      <c r="BA69" s="28">
        <v>0</v>
      </c>
      <c r="BB69" s="28">
        <v>0</v>
      </c>
      <c r="BC69" s="28">
        <v>0</v>
      </c>
      <c r="BD69" s="28">
        <v>10658</v>
      </c>
      <c r="BE69" s="28">
        <v>0</v>
      </c>
      <c r="BF69" s="28">
        <v>0</v>
      </c>
      <c r="BG69" s="28">
        <v>0</v>
      </c>
      <c r="BH69" s="28">
        <v>0</v>
      </c>
      <c r="BI69" s="28">
        <v>0</v>
      </c>
      <c r="BJ69" s="28">
        <v>0</v>
      </c>
      <c r="BK69" s="28">
        <v>0</v>
      </c>
      <c r="BL69" s="28">
        <v>0</v>
      </c>
      <c r="BM69" s="28">
        <v>0</v>
      </c>
      <c r="BN69" s="28">
        <v>0</v>
      </c>
      <c r="BO69" s="28">
        <v>0</v>
      </c>
      <c r="BP69" s="28">
        <v>91917</v>
      </c>
      <c r="BQ69" s="28">
        <v>5214</v>
      </c>
      <c r="BR69" s="28">
        <v>5214</v>
      </c>
      <c r="BS69" s="28">
        <v>0</v>
      </c>
      <c r="BT69" s="28">
        <v>0</v>
      </c>
      <c r="BU69" s="28">
        <v>0</v>
      </c>
      <c r="BV69" s="28">
        <v>28604</v>
      </c>
      <c r="BW69" s="28">
        <v>5375</v>
      </c>
      <c r="BX69" s="28">
        <v>4814</v>
      </c>
      <c r="BY69" s="28">
        <v>18415</v>
      </c>
      <c r="BZ69" s="28">
        <v>0</v>
      </c>
      <c r="CA69" s="28">
        <v>58099</v>
      </c>
      <c r="CB69" s="28">
        <v>45692</v>
      </c>
      <c r="CC69" s="28">
        <v>7094</v>
      </c>
      <c r="CD69" s="28">
        <v>5313</v>
      </c>
      <c r="CE69" s="28">
        <v>0</v>
      </c>
      <c r="CF69" s="28">
        <v>10658</v>
      </c>
      <c r="CG69" s="28">
        <v>0</v>
      </c>
      <c r="CH69" s="28">
        <v>0</v>
      </c>
      <c r="CI69" s="28">
        <v>91917</v>
      </c>
    </row>
    <row r="70" spans="1:87" ht="13.5" customHeight="1" x14ac:dyDescent="0.55000000000000004">
      <c r="A70" s="26" t="s">
        <v>42</v>
      </c>
      <c r="B70" s="27" t="s">
        <v>170</v>
      </c>
      <c r="C70" s="26" t="s">
        <v>171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488347</v>
      </c>
      <c r="M70" s="28">
        <v>10114</v>
      </c>
      <c r="N70" s="28">
        <v>10114</v>
      </c>
      <c r="O70" s="28">
        <v>0</v>
      </c>
      <c r="P70" s="28">
        <v>0</v>
      </c>
      <c r="Q70" s="28">
        <v>0</v>
      </c>
      <c r="R70" s="28">
        <v>57657</v>
      </c>
      <c r="S70" s="28">
        <v>36935</v>
      </c>
      <c r="T70" s="28">
        <v>16288</v>
      </c>
      <c r="U70" s="28">
        <v>4434</v>
      </c>
      <c r="V70" s="28">
        <v>0</v>
      </c>
      <c r="W70" s="28">
        <v>420576</v>
      </c>
      <c r="X70" s="28">
        <v>125890</v>
      </c>
      <c r="Y70" s="28">
        <v>258946</v>
      </c>
      <c r="Z70" s="28">
        <v>22858</v>
      </c>
      <c r="AA70" s="28">
        <v>12882</v>
      </c>
      <c r="AB70" s="28">
        <v>0</v>
      </c>
      <c r="AC70" s="28">
        <v>0</v>
      </c>
      <c r="AD70" s="28">
        <v>3479</v>
      </c>
      <c r="AE70" s="28">
        <v>491826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28">
        <v>0</v>
      </c>
      <c r="AN70" s="28">
        <v>0</v>
      </c>
      <c r="AO70" s="28">
        <v>0</v>
      </c>
      <c r="AP70" s="28">
        <v>0</v>
      </c>
      <c r="AQ70" s="28">
        <v>0</v>
      </c>
      <c r="AR70" s="28">
        <v>0</v>
      </c>
      <c r="AS70" s="28">
        <v>0</v>
      </c>
      <c r="AT70" s="28">
        <v>0</v>
      </c>
      <c r="AU70" s="28">
        <v>0</v>
      </c>
      <c r="AV70" s="28">
        <v>0</v>
      </c>
      <c r="AW70" s="28">
        <v>0</v>
      </c>
      <c r="AX70" s="28">
        <v>0</v>
      </c>
      <c r="AY70" s="28">
        <v>0</v>
      </c>
      <c r="AZ70" s="28">
        <v>0</v>
      </c>
      <c r="BA70" s="28">
        <v>0</v>
      </c>
      <c r="BB70" s="28">
        <v>0</v>
      </c>
      <c r="BC70" s="28">
        <v>0</v>
      </c>
      <c r="BD70" s="28">
        <v>43711</v>
      </c>
      <c r="BE70" s="28">
        <v>0</v>
      </c>
      <c r="BF70" s="28">
        <v>0</v>
      </c>
      <c r="BG70" s="28">
        <v>0</v>
      </c>
      <c r="BH70" s="28">
        <v>0</v>
      </c>
      <c r="BI70" s="28">
        <v>0</v>
      </c>
      <c r="BJ70" s="28">
        <v>0</v>
      </c>
      <c r="BK70" s="28">
        <v>0</v>
      </c>
      <c r="BL70" s="28">
        <v>0</v>
      </c>
      <c r="BM70" s="28">
        <v>0</v>
      </c>
      <c r="BN70" s="28">
        <v>0</v>
      </c>
      <c r="BO70" s="28">
        <v>0</v>
      </c>
      <c r="BP70" s="28">
        <v>488347</v>
      </c>
      <c r="BQ70" s="28">
        <v>10114</v>
      </c>
      <c r="BR70" s="28">
        <v>10114</v>
      </c>
      <c r="BS70" s="28">
        <v>0</v>
      </c>
      <c r="BT70" s="28">
        <v>0</v>
      </c>
      <c r="BU70" s="28">
        <v>0</v>
      </c>
      <c r="BV70" s="28">
        <v>57657</v>
      </c>
      <c r="BW70" s="28">
        <v>36935</v>
      </c>
      <c r="BX70" s="28">
        <v>16288</v>
      </c>
      <c r="BY70" s="28">
        <v>4434</v>
      </c>
      <c r="BZ70" s="28">
        <v>0</v>
      </c>
      <c r="CA70" s="28">
        <v>420576</v>
      </c>
      <c r="CB70" s="28">
        <v>125890</v>
      </c>
      <c r="CC70" s="28">
        <v>258946</v>
      </c>
      <c r="CD70" s="28">
        <v>22858</v>
      </c>
      <c r="CE70" s="28">
        <v>12882</v>
      </c>
      <c r="CF70" s="28">
        <v>43711</v>
      </c>
      <c r="CG70" s="28">
        <v>0</v>
      </c>
      <c r="CH70" s="28">
        <v>3479</v>
      </c>
      <c r="CI70" s="28">
        <v>491826</v>
      </c>
    </row>
    <row r="71" spans="1:87" ht="13.5" customHeight="1" x14ac:dyDescent="0.55000000000000004">
      <c r="A71" s="26" t="s">
        <v>42</v>
      </c>
      <c r="B71" s="27" t="s">
        <v>172</v>
      </c>
      <c r="C71" s="26" t="s">
        <v>173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51810</v>
      </c>
      <c r="M71" s="28">
        <v>7234</v>
      </c>
      <c r="N71" s="28">
        <v>7234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44576</v>
      </c>
      <c r="X71" s="28">
        <v>44576</v>
      </c>
      <c r="Y71" s="28">
        <v>0</v>
      </c>
      <c r="Z71" s="28">
        <v>0</v>
      </c>
      <c r="AA71" s="28">
        <v>0</v>
      </c>
      <c r="AB71" s="28">
        <v>74532</v>
      </c>
      <c r="AC71" s="28">
        <v>0</v>
      </c>
      <c r="AD71" s="28">
        <v>0</v>
      </c>
      <c r="AE71" s="28">
        <v>51810</v>
      </c>
      <c r="AF71" s="28">
        <v>0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28">
        <v>0</v>
      </c>
      <c r="AM71" s="28">
        <v>0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  <c r="AS71" s="28">
        <v>0</v>
      </c>
      <c r="AT71" s="28">
        <v>0</v>
      </c>
      <c r="AU71" s="28">
        <v>0</v>
      </c>
      <c r="AV71" s="28">
        <v>0</v>
      </c>
      <c r="AW71" s="28">
        <v>0</v>
      </c>
      <c r="AX71" s="28">
        <v>0</v>
      </c>
      <c r="AY71" s="28">
        <v>0</v>
      </c>
      <c r="AZ71" s="28">
        <v>0</v>
      </c>
      <c r="BA71" s="28">
        <v>0</v>
      </c>
      <c r="BB71" s="28">
        <v>0</v>
      </c>
      <c r="BC71" s="28">
        <v>0</v>
      </c>
      <c r="BD71" s="28">
        <v>6629</v>
      </c>
      <c r="BE71" s="28">
        <v>0</v>
      </c>
      <c r="BF71" s="28">
        <v>0</v>
      </c>
      <c r="BG71" s="28">
        <v>0</v>
      </c>
      <c r="BH71" s="28">
        <v>0</v>
      </c>
      <c r="BI71" s="28">
        <v>0</v>
      </c>
      <c r="BJ71" s="28">
        <v>0</v>
      </c>
      <c r="BK71" s="28">
        <v>0</v>
      </c>
      <c r="BL71" s="28">
        <v>0</v>
      </c>
      <c r="BM71" s="28">
        <v>0</v>
      </c>
      <c r="BN71" s="28">
        <v>0</v>
      </c>
      <c r="BO71" s="28">
        <v>0</v>
      </c>
      <c r="BP71" s="28">
        <v>51810</v>
      </c>
      <c r="BQ71" s="28">
        <v>7234</v>
      </c>
      <c r="BR71" s="28">
        <v>7234</v>
      </c>
      <c r="BS71" s="28">
        <v>0</v>
      </c>
      <c r="BT71" s="28">
        <v>0</v>
      </c>
      <c r="BU71" s="28">
        <v>0</v>
      </c>
      <c r="BV71" s="28">
        <v>0</v>
      </c>
      <c r="BW71" s="28">
        <v>0</v>
      </c>
      <c r="BX71" s="28">
        <v>0</v>
      </c>
      <c r="BY71" s="28">
        <v>0</v>
      </c>
      <c r="BZ71" s="28">
        <v>0</v>
      </c>
      <c r="CA71" s="28">
        <v>44576</v>
      </c>
      <c r="CB71" s="28">
        <v>44576</v>
      </c>
      <c r="CC71" s="28">
        <v>0</v>
      </c>
      <c r="CD71" s="28">
        <v>0</v>
      </c>
      <c r="CE71" s="28">
        <v>0</v>
      </c>
      <c r="CF71" s="28">
        <v>81161</v>
      </c>
      <c r="CG71" s="28">
        <v>0</v>
      </c>
      <c r="CH71" s="28">
        <v>0</v>
      </c>
      <c r="CI71" s="28">
        <v>51810</v>
      </c>
    </row>
    <row r="72" spans="1:87" ht="13.5" customHeight="1" x14ac:dyDescent="0.55000000000000004">
      <c r="A72" s="26" t="s">
        <v>42</v>
      </c>
      <c r="B72" s="27" t="s">
        <v>174</v>
      </c>
      <c r="C72" s="26" t="s">
        <v>175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87460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8">
        <v>7336</v>
      </c>
      <c r="S72" s="28">
        <v>7336</v>
      </c>
      <c r="T72" s="28">
        <v>0</v>
      </c>
      <c r="U72" s="28">
        <v>0</v>
      </c>
      <c r="V72" s="28">
        <v>0</v>
      </c>
      <c r="W72" s="28">
        <v>80124</v>
      </c>
      <c r="X72" s="28">
        <v>80124</v>
      </c>
      <c r="Y72" s="28">
        <v>0</v>
      </c>
      <c r="Z72" s="28">
        <v>0</v>
      </c>
      <c r="AA72" s="28">
        <v>0</v>
      </c>
      <c r="AB72" s="28">
        <v>165346</v>
      </c>
      <c r="AC72" s="28">
        <v>0</v>
      </c>
      <c r="AD72" s="28">
        <v>4380</v>
      </c>
      <c r="AE72" s="28">
        <v>91840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28">
        <v>0</v>
      </c>
      <c r="AM72" s="28">
        <v>0</v>
      </c>
      <c r="AN72" s="28">
        <v>0</v>
      </c>
      <c r="AO72" s="28">
        <v>0</v>
      </c>
      <c r="AP72" s="28">
        <v>0</v>
      </c>
      <c r="AQ72" s="28">
        <v>0</v>
      </c>
      <c r="AR72" s="28">
        <v>0</v>
      </c>
      <c r="AS72" s="28">
        <v>0</v>
      </c>
      <c r="AT72" s="28">
        <v>0</v>
      </c>
      <c r="AU72" s="28">
        <v>0</v>
      </c>
      <c r="AV72" s="28">
        <v>0</v>
      </c>
      <c r="AW72" s="28">
        <v>0</v>
      </c>
      <c r="AX72" s="28">
        <v>0</v>
      </c>
      <c r="AY72" s="28">
        <v>0</v>
      </c>
      <c r="AZ72" s="28">
        <v>0</v>
      </c>
      <c r="BA72" s="28">
        <v>0</v>
      </c>
      <c r="BB72" s="28">
        <v>0</v>
      </c>
      <c r="BC72" s="28">
        <v>0</v>
      </c>
      <c r="BD72" s="28">
        <v>17151</v>
      </c>
      <c r="BE72" s="28">
        <v>0</v>
      </c>
      <c r="BF72" s="28">
        <v>0</v>
      </c>
      <c r="BG72" s="28">
        <v>0</v>
      </c>
      <c r="BH72" s="28">
        <v>0</v>
      </c>
      <c r="BI72" s="28">
        <v>0</v>
      </c>
      <c r="BJ72" s="28">
        <v>0</v>
      </c>
      <c r="BK72" s="28">
        <v>0</v>
      </c>
      <c r="BL72" s="28">
        <v>0</v>
      </c>
      <c r="BM72" s="28">
        <v>0</v>
      </c>
      <c r="BN72" s="28">
        <v>0</v>
      </c>
      <c r="BO72" s="28">
        <v>0</v>
      </c>
      <c r="BP72" s="28">
        <v>87460</v>
      </c>
      <c r="BQ72" s="28">
        <v>0</v>
      </c>
      <c r="BR72" s="28">
        <v>0</v>
      </c>
      <c r="BS72" s="28">
        <v>0</v>
      </c>
      <c r="BT72" s="28">
        <v>0</v>
      </c>
      <c r="BU72" s="28">
        <v>0</v>
      </c>
      <c r="BV72" s="28">
        <v>7336</v>
      </c>
      <c r="BW72" s="28">
        <v>7336</v>
      </c>
      <c r="BX72" s="28">
        <v>0</v>
      </c>
      <c r="BY72" s="28">
        <v>0</v>
      </c>
      <c r="BZ72" s="28">
        <v>0</v>
      </c>
      <c r="CA72" s="28">
        <v>80124</v>
      </c>
      <c r="CB72" s="28">
        <v>80124</v>
      </c>
      <c r="CC72" s="28">
        <v>0</v>
      </c>
      <c r="CD72" s="28">
        <v>0</v>
      </c>
      <c r="CE72" s="28">
        <v>0</v>
      </c>
      <c r="CF72" s="28">
        <v>182497</v>
      </c>
      <c r="CG72" s="28">
        <v>0</v>
      </c>
      <c r="CH72" s="28">
        <v>4380</v>
      </c>
      <c r="CI72" s="28">
        <v>91840</v>
      </c>
    </row>
    <row r="73" spans="1:87" ht="13.5" customHeight="1" x14ac:dyDescent="0.55000000000000004">
      <c r="A73" s="26" t="s">
        <v>42</v>
      </c>
      <c r="B73" s="27" t="s">
        <v>176</v>
      </c>
      <c r="C73" s="26" t="s">
        <v>177</v>
      </c>
      <c r="D73" s="28">
        <v>0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37053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28">
        <v>0</v>
      </c>
      <c r="AM73" s="28">
        <v>0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  <c r="AS73" s="28">
        <v>0</v>
      </c>
      <c r="AT73" s="28">
        <v>0</v>
      </c>
      <c r="AU73" s="28">
        <v>0</v>
      </c>
      <c r="AV73" s="28">
        <v>0</v>
      </c>
      <c r="AW73" s="28">
        <v>0</v>
      </c>
      <c r="AX73" s="28">
        <v>0</v>
      </c>
      <c r="AY73" s="28">
        <v>0</v>
      </c>
      <c r="AZ73" s="28">
        <v>0</v>
      </c>
      <c r="BA73" s="28">
        <v>0</v>
      </c>
      <c r="BB73" s="28">
        <v>0</v>
      </c>
      <c r="BC73" s="28">
        <v>0</v>
      </c>
      <c r="BD73" s="28">
        <v>3144</v>
      </c>
      <c r="BE73" s="28">
        <v>0</v>
      </c>
      <c r="BF73" s="28">
        <v>0</v>
      </c>
      <c r="BG73" s="28">
        <v>0</v>
      </c>
      <c r="BH73" s="28">
        <v>0</v>
      </c>
      <c r="BI73" s="28">
        <v>0</v>
      </c>
      <c r="BJ73" s="28">
        <v>0</v>
      </c>
      <c r="BK73" s="28">
        <v>0</v>
      </c>
      <c r="BL73" s="28">
        <v>0</v>
      </c>
      <c r="BM73" s="28">
        <v>0</v>
      </c>
      <c r="BN73" s="28">
        <v>0</v>
      </c>
      <c r="BO73" s="28">
        <v>0</v>
      </c>
      <c r="BP73" s="28">
        <v>0</v>
      </c>
      <c r="BQ73" s="28">
        <v>0</v>
      </c>
      <c r="BR73" s="28">
        <v>0</v>
      </c>
      <c r="BS73" s="28">
        <v>0</v>
      </c>
      <c r="BT73" s="28">
        <v>0</v>
      </c>
      <c r="BU73" s="28">
        <v>0</v>
      </c>
      <c r="BV73" s="28">
        <v>0</v>
      </c>
      <c r="BW73" s="28">
        <v>0</v>
      </c>
      <c r="BX73" s="28">
        <v>0</v>
      </c>
      <c r="BY73" s="28">
        <v>0</v>
      </c>
      <c r="BZ73" s="28">
        <v>0</v>
      </c>
      <c r="CA73" s="28">
        <v>0</v>
      </c>
      <c r="CB73" s="28">
        <v>0</v>
      </c>
      <c r="CC73" s="28">
        <v>0</v>
      </c>
      <c r="CD73" s="28">
        <v>0</v>
      </c>
      <c r="CE73" s="28">
        <v>0</v>
      </c>
      <c r="CF73" s="28">
        <v>40197</v>
      </c>
      <c r="CG73" s="28">
        <v>0</v>
      </c>
      <c r="CH73" s="28">
        <v>0</v>
      </c>
      <c r="CI73" s="28">
        <v>0</v>
      </c>
    </row>
    <row r="74" spans="1:87" ht="13.5" customHeight="1" x14ac:dyDescent="0.55000000000000004">
      <c r="A74" s="26" t="s">
        <v>42</v>
      </c>
      <c r="B74" s="27" t="s">
        <v>178</v>
      </c>
      <c r="C74" s="26" t="s">
        <v>179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26289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28">
        <v>0</v>
      </c>
      <c r="AM74" s="28">
        <v>0</v>
      </c>
      <c r="AN74" s="28">
        <v>0</v>
      </c>
      <c r="AO74" s="28">
        <v>0</v>
      </c>
      <c r="AP74" s="28">
        <v>0</v>
      </c>
      <c r="AQ74" s="28">
        <v>0</v>
      </c>
      <c r="AR74" s="28">
        <v>0</v>
      </c>
      <c r="AS74" s="28">
        <v>0</v>
      </c>
      <c r="AT74" s="28">
        <v>0</v>
      </c>
      <c r="AU74" s="28">
        <v>0</v>
      </c>
      <c r="AV74" s="28">
        <v>0</v>
      </c>
      <c r="AW74" s="28">
        <v>0</v>
      </c>
      <c r="AX74" s="28">
        <v>0</v>
      </c>
      <c r="AY74" s="28">
        <v>0</v>
      </c>
      <c r="AZ74" s="28">
        <v>0</v>
      </c>
      <c r="BA74" s="28">
        <v>0</v>
      </c>
      <c r="BB74" s="28">
        <v>0</v>
      </c>
      <c r="BC74" s="28">
        <v>0</v>
      </c>
      <c r="BD74" s="28">
        <v>2965</v>
      </c>
      <c r="BE74" s="28">
        <v>0</v>
      </c>
      <c r="BF74" s="28">
        <v>0</v>
      </c>
      <c r="BG74" s="28">
        <v>0</v>
      </c>
      <c r="BH74" s="28">
        <v>0</v>
      </c>
      <c r="BI74" s="28">
        <v>0</v>
      </c>
      <c r="BJ74" s="28">
        <v>0</v>
      </c>
      <c r="BK74" s="28">
        <v>0</v>
      </c>
      <c r="BL74" s="28">
        <v>0</v>
      </c>
      <c r="BM74" s="28">
        <v>0</v>
      </c>
      <c r="BN74" s="28">
        <v>0</v>
      </c>
      <c r="BO74" s="28">
        <v>0</v>
      </c>
      <c r="BP74" s="28">
        <v>0</v>
      </c>
      <c r="BQ74" s="28">
        <v>0</v>
      </c>
      <c r="BR74" s="28">
        <v>0</v>
      </c>
      <c r="BS74" s="28">
        <v>0</v>
      </c>
      <c r="BT74" s="28">
        <v>0</v>
      </c>
      <c r="BU74" s="28">
        <v>0</v>
      </c>
      <c r="BV74" s="28">
        <v>0</v>
      </c>
      <c r="BW74" s="28">
        <v>0</v>
      </c>
      <c r="BX74" s="28">
        <v>0</v>
      </c>
      <c r="BY74" s="28">
        <v>0</v>
      </c>
      <c r="BZ74" s="28">
        <v>0</v>
      </c>
      <c r="CA74" s="28">
        <v>0</v>
      </c>
      <c r="CB74" s="28">
        <v>0</v>
      </c>
      <c r="CC74" s="28">
        <v>0</v>
      </c>
      <c r="CD74" s="28">
        <v>0</v>
      </c>
      <c r="CE74" s="28">
        <v>0</v>
      </c>
      <c r="CF74" s="28">
        <v>29254</v>
      </c>
      <c r="CG74" s="28">
        <v>0</v>
      </c>
      <c r="CH74" s="28">
        <v>0</v>
      </c>
      <c r="CI74" s="28">
        <v>0</v>
      </c>
    </row>
    <row r="75" spans="1:87" ht="13.5" customHeight="1" x14ac:dyDescent="0.55000000000000004">
      <c r="A75" s="26" t="s">
        <v>42</v>
      </c>
      <c r="B75" s="27" t="s">
        <v>180</v>
      </c>
      <c r="C75" s="26" t="s">
        <v>181</v>
      </c>
      <c r="D75" s="28">
        <v>21835</v>
      </c>
      <c r="E75" s="28">
        <v>21835</v>
      </c>
      <c r="F75" s="28">
        <v>0</v>
      </c>
      <c r="G75" s="28">
        <v>0</v>
      </c>
      <c r="H75" s="28">
        <v>21835</v>
      </c>
      <c r="I75" s="28">
        <v>0</v>
      </c>
      <c r="J75" s="28">
        <v>0</v>
      </c>
      <c r="K75" s="28">
        <v>18955</v>
      </c>
      <c r="L75" s="28">
        <v>73616</v>
      </c>
      <c r="M75" s="28">
        <v>8000</v>
      </c>
      <c r="N75" s="28">
        <v>8000</v>
      </c>
      <c r="O75" s="28">
        <v>0</v>
      </c>
      <c r="P75" s="28">
        <v>0</v>
      </c>
      <c r="Q75" s="28">
        <v>0</v>
      </c>
      <c r="R75" s="28">
        <v>9209</v>
      </c>
      <c r="S75" s="28">
        <v>3985</v>
      </c>
      <c r="T75" s="28">
        <v>0</v>
      </c>
      <c r="U75" s="28">
        <v>5224</v>
      </c>
      <c r="V75" s="28">
        <v>0</v>
      </c>
      <c r="W75" s="28">
        <v>56407</v>
      </c>
      <c r="X75" s="28">
        <v>36855</v>
      </c>
      <c r="Y75" s="28">
        <v>0</v>
      </c>
      <c r="Z75" s="28">
        <v>19552</v>
      </c>
      <c r="AA75" s="28">
        <v>0</v>
      </c>
      <c r="AB75" s="28">
        <v>7274</v>
      </c>
      <c r="AC75" s="28">
        <v>0</v>
      </c>
      <c r="AD75" s="28">
        <v>0</v>
      </c>
      <c r="AE75" s="28">
        <v>95451</v>
      </c>
      <c r="AF75" s="28">
        <v>118526</v>
      </c>
      <c r="AG75" s="28">
        <v>118526</v>
      </c>
      <c r="AH75" s="28">
        <v>0</v>
      </c>
      <c r="AI75" s="28">
        <v>0</v>
      </c>
      <c r="AJ75" s="28">
        <v>118526</v>
      </c>
      <c r="AK75" s="28">
        <v>0</v>
      </c>
      <c r="AL75" s="28">
        <v>0</v>
      </c>
      <c r="AM75" s="28">
        <v>0</v>
      </c>
      <c r="AN75" s="28">
        <v>0</v>
      </c>
      <c r="AO75" s="28">
        <v>0</v>
      </c>
      <c r="AP75" s="28">
        <v>0</v>
      </c>
      <c r="AQ75" s="28">
        <v>0</v>
      </c>
      <c r="AR75" s="28">
        <v>0</v>
      </c>
      <c r="AS75" s="28">
        <v>0</v>
      </c>
      <c r="AT75" s="28">
        <v>0</v>
      </c>
      <c r="AU75" s="28">
        <v>0</v>
      </c>
      <c r="AV75" s="28">
        <v>0</v>
      </c>
      <c r="AW75" s="28">
        <v>0</v>
      </c>
      <c r="AX75" s="28">
        <v>0</v>
      </c>
      <c r="AY75" s="28">
        <v>0</v>
      </c>
      <c r="AZ75" s="28">
        <v>0</v>
      </c>
      <c r="BA75" s="28">
        <v>0</v>
      </c>
      <c r="BB75" s="28">
        <v>0</v>
      </c>
      <c r="BC75" s="28">
        <v>0</v>
      </c>
      <c r="BD75" s="28">
        <v>15317</v>
      </c>
      <c r="BE75" s="28">
        <v>0</v>
      </c>
      <c r="BF75" s="28">
        <v>0</v>
      </c>
      <c r="BG75" s="28">
        <v>118526</v>
      </c>
      <c r="BH75" s="28">
        <v>140361</v>
      </c>
      <c r="BI75" s="28">
        <v>140361</v>
      </c>
      <c r="BJ75" s="28">
        <v>0</v>
      </c>
      <c r="BK75" s="28">
        <v>0</v>
      </c>
      <c r="BL75" s="28">
        <v>140361</v>
      </c>
      <c r="BM75" s="28">
        <v>0</v>
      </c>
      <c r="BN75" s="28">
        <v>0</v>
      </c>
      <c r="BO75" s="28">
        <v>18955</v>
      </c>
      <c r="BP75" s="28">
        <v>73616</v>
      </c>
      <c r="BQ75" s="28">
        <v>8000</v>
      </c>
      <c r="BR75" s="28">
        <v>8000</v>
      </c>
      <c r="BS75" s="28">
        <v>0</v>
      </c>
      <c r="BT75" s="28">
        <v>0</v>
      </c>
      <c r="BU75" s="28">
        <v>0</v>
      </c>
      <c r="BV75" s="28">
        <v>9209</v>
      </c>
      <c r="BW75" s="28">
        <v>3985</v>
      </c>
      <c r="BX75" s="28">
        <v>0</v>
      </c>
      <c r="BY75" s="28">
        <v>5224</v>
      </c>
      <c r="BZ75" s="28">
        <v>0</v>
      </c>
      <c r="CA75" s="28">
        <v>56407</v>
      </c>
      <c r="CB75" s="28">
        <v>36855</v>
      </c>
      <c r="CC75" s="28">
        <v>0</v>
      </c>
      <c r="CD75" s="28">
        <v>19552</v>
      </c>
      <c r="CE75" s="28">
        <v>0</v>
      </c>
      <c r="CF75" s="28">
        <v>22591</v>
      </c>
      <c r="CG75" s="28">
        <v>0</v>
      </c>
      <c r="CH75" s="28">
        <v>0</v>
      </c>
      <c r="CI75" s="28">
        <v>213977</v>
      </c>
    </row>
    <row r="76" spans="1:87" ht="13.5" customHeight="1" x14ac:dyDescent="0.55000000000000004">
      <c r="A76" s="26" t="s">
        <v>42</v>
      </c>
      <c r="B76" s="27" t="s">
        <v>182</v>
      </c>
      <c r="C76" s="26" t="s">
        <v>183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8">
        <v>61335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61335</v>
      </c>
      <c r="X76" s="28">
        <v>40774</v>
      </c>
      <c r="Y76" s="28">
        <v>0</v>
      </c>
      <c r="Z76" s="28">
        <v>17501</v>
      </c>
      <c r="AA76" s="28">
        <v>3060</v>
      </c>
      <c r="AB76" s="28">
        <v>37454</v>
      </c>
      <c r="AC76" s="28">
        <v>0</v>
      </c>
      <c r="AD76" s="28">
        <v>19778</v>
      </c>
      <c r="AE76" s="28">
        <v>81113</v>
      </c>
      <c r="AF76" s="28">
        <v>0</v>
      </c>
      <c r="AG76" s="28">
        <v>0</v>
      </c>
      <c r="AH76" s="28">
        <v>0</v>
      </c>
      <c r="AI76" s="28">
        <v>0</v>
      </c>
      <c r="AJ76" s="28">
        <v>0</v>
      </c>
      <c r="AK76" s="28">
        <v>0</v>
      </c>
      <c r="AL76" s="28">
        <v>0</v>
      </c>
      <c r="AM76" s="28">
        <v>0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  <c r="AS76" s="28">
        <v>0</v>
      </c>
      <c r="AT76" s="28">
        <v>0</v>
      </c>
      <c r="AU76" s="28">
        <v>0</v>
      </c>
      <c r="AV76" s="28">
        <v>0</v>
      </c>
      <c r="AW76" s="28">
        <v>0</v>
      </c>
      <c r="AX76" s="28">
        <v>0</v>
      </c>
      <c r="AY76" s="28">
        <v>0</v>
      </c>
      <c r="AZ76" s="28">
        <v>0</v>
      </c>
      <c r="BA76" s="28">
        <v>0</v>
      </c>
      <c r="BB76" s="28">
        <v>0</v>
      </c>
      <c r="BC76" s="28">
        <v>0</v>
      </c>
      <c r="BD76" s="28">
        <v>12243</v>
      </c>
      <c r="BE76" s="28">
        <v>0</v>
      </c>
      <c r="BF76" s="28">
        <v>0</v>
      </c>
      <c r="BG76" s="28">
        <v>0</v>
      </c>
      <c r="BH76" s="28">
        <v>0</v>
      </c>
      <c r="BI76" s="28">
        <v>0</v>
      </c>
      <c r="BJ76" s="28">
        <v>0</v>
      </c>
      <c r="BK76" s="28">
        <v>0</v>
      </c>
      <c r="BL76" s="28">
        <v>0</v>
      </c>
      <c r="BM76" s="28">
        <v>0</v>
      </c>
      <c r="BN76" s="28">
        <v>0</v>
      </c>
      <c r="BO76" s="28">
        <v>0</v>
      </c>
      <c r="BP76" s="28">
        <v>61335</v>
      </c>
      <c r="BQ76" s="28">
        <v>0</v>
      </c>
      <c r="BR76" s="28">
        <v>0</v>
      </c>
      <c r="BS76" s="28">
        <v>0</v>
      </c>
      <c r="BT76" s="28">
        <v>0</v>
      </c>
      <c r="BU76" s="28">
        <v>0</v>
      </c>
      <c r="BV76" s="28">
        <v>0</v>
      </c>
      <c r="BW76" s="28">
        <v>0</v>
      </c>
      <c r="BX76" s="28">
        <v>0</v>
      </c>
      <c r="BY76" s="28">
        <v>0</v>
      </c>
      <c r="BZ76" s="28">
        <v>0</v>
      </c>
      <c r="CA76" s="28">
        <v>61335</v>
      </c>
      <c r="CB76" s="28">
        <v>40774</v>
      </c>
      <c r="CC76" s="28">
        <v>0</v>
      </c>
      <c r="CD76" s="28">
        <v>17501</v>
      </c>
      <c r="CE76" s="28">
        <v>3060</v>
      </c>
      <c r="CF76" s="28">
        <v>49697</v>
      </c>
      <c r="CG76" s="28">
        <v>0</v>
      </c>
      <c r="CH76" s="28">
        <v>19778</v>
      </c>
      <c r="CI76" s="28">
        <v>81113</v>
      </c>
    </row>
    <row r="77" spans="1:87" ht="13.5" customHeight="1" x14ac:dyDescent="0.55000000000000004">
      <c r="A77" s="26" t="s">
        <v>42</v>
      </c>
      <c r="B77" s="27" t="s">
        <v>184</v>
      </c>
      <c r="C77" s="26" t="s">
        <v>185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52750</v>
      </c>
      <c r="M77" s="28">
        <v>16605</v>
      </c>
      <c r="N77" s="28">
        <v>0</v>
      </c>
      <c r="O77" s="28">
        <v>4082</v>
      </c>
      <c r="P77" s="28">
        <v>2814</v>
      </c>
      <c r="Q77" s="28">
        <v>9709</v>
      </c>
      <c r="R77" s="28">
        <v>36145</v>
      </c>
      <c r="S77" s="28">
        <v>36145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21261</v>
      </c>
      <c r="AC77" s="28">
        <v>0</v>
      </c>
      <c r="AD77" s="28">
        <v>0</v>
      </c>
      <c r="AE77" s="28">
        <v>52750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  <c r="AS77" s="28">
        <v>0</v>
      </c>
      <c r="AT77" s="28">
        <v>0</v>
      </c>
      <c r="AU77" s="28">
        <v>0</v>
      </c>
      <c r="AV77" s="28">
        <v>0</v>
      </c>
      <c r="AW77" s="28">
        <v>0</v>
      </c>
      <c r="AX77" s="28">
        <v>0</v>
      </c>
      <c r="AY77" s="28">
        <v>0</v>
      </c>
      <c r="AZ77" s="28">
        <v>0</v>
      </c>
      <c r="BA77" s="28">
        <v>0</v>
      </c>
      <c r="BB77" s="28">
        <v>0</v>
      </c>
      <c r="BC77" s="28">
        <v>0</v>
      </c>
      <c r="BD77" s="28">
        <v>36842</v>
      </c>
      <c r="BE77" s="28">
        <v>0</v>
      </c>
      <c r="BF77" s="28">
        <v>0</v>
      </c>
      <c r="BG77" s="28">
        <v>0</v>
      </c>
      <c r="BH77" s="28">
        <v>0</v>
      </c>
      <c r="BI77" s="28">
        <v>0</v>
      </c>
      <c r="BJ77" s="28">
        <v>0</v>
      </c>
      <c r="BK77" s="28">
        <v>0</v>
      </c>
      <c r="BL77" s="28">
        <v>0</v>
      </c>
      <c r="BM77" s="28">
        <v>0</v>
      </c>
      <c r="BN77" s="28">
        <v>0</v>
      </c>
      <c r="BO77" s="28">
        <v>0</v>
      </c>
      <c r="BP77" s="28">
        <v>52750</v>
      </c>
      <c r="BQ77" s="28">
        <v>16605</v>
      </c>
      <c r="BR77" s="28">
        <v>0</v>
      </c>
      <c r="BS77" s="28">
        <v>4082</v>
      </c>
      <c r="BT77" s="28">
        <v>2814</v>
      </c>
      <c r="BU77" s="28">
        <v>9709</v>
      </c>
      <c r="BV77" s="28">
        <v>36145</v>
      </c>
      <c r="BW77" s="28">
        <v>36145</v>
      </c>
      <c r="BX77" s="28">
        <v>0</v>
      </c>
      <c r="BY77" s="28">
        <v>0</v>
      </c>
      <c r="BZ77" s="28">
        <v>0</v>
      </c>
      <c r="CA77" s="28">
        <v>0</v>
      </c>
      <c r="CB77" s="28">
        <v>0</v>
      </c>
      <c r="CC77" s="28">
        <v>0</v>
      </c>
      <c r="CD77" s="28">
        <v>0</v>
      </c>
      <c r="CE77" s="28">
        <v>0</v>
      </c>
      <c r="CF77" s="28">
        <v>58103</v>
      </c>
      <c r="CG77" s="28">
        <v>0</v>
      </c>
      <c r="CH77" s="28">
        <v>0</v>
      </c>
      <c r="CI77" s="28">
        <v>52750</v>
      </c>
    </row>
    <row r="78" spans="1:87" ht="13.5" customHeight="1" x14ac:dyDescent="0.55000000000000004">
      <c r="A78" s="26" t="s">
        <v>42</v>
      </c>
      <c r="B78" s="27" t="s">
        <v>186</v>
      </c>
      <c r="C78" s="26" t="s">
        <v>187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236170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32319</v>
      </c>
      <c r="S78" s="28">
        <v>14914</v>
      </c>
      <c r="T78" s="28">
        <v>0</v>
      </c>
      <c r="U78" s="28">
        <v>17405</v>
      </c>
      <c r="V78" s="28">
        <v>0</v>
      </c>
      <c r="W78" s="28">
        <v>203851</v>
      </c>
      <c r="X78" s="28">
        <v>177147</v>
      </c>
      <c r="Y78" s="28">
        <v>14197</v>
      </c>
      <c r="Z78" s="28">
        <v>12507</v>
      </c>
      <c r="AA78" s="28">
        <v>0</v>
      </c>
      <c r="AB78" s="28">
        <v>215632</v>
      </c>
      <c r="AC78" s="28">
        <v>0</v>
      </c>
      <c r="AD78" s="28">
        <v>0</v>
      </c>
      <c r="AE78" s="28">
        <v>236170</v>
      </c>
      <c r="AF78" s="28">
        <v>0</v>
      </c>
      <c r="AG78" s="28">
        <v>0</v>
      </c>
      <c r="AH78" s="28">
        <v>0</v>
      </c>
      <c r="AI78" s="28">
        <v>0</v>
      </c>
      <c r="AJ78" s="28">
        <v>0</v>
      </c>
      <c r="AK78" s="28">
        <v>0</v>
      </c>
      <c r="AL78" s="28">
        <v>0</v>
      </c>
      <c r="AM78" s="28">
        <v>0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  <c r="AS78" s="28">
        <v>0</v>
      </c>
      <c r="AT78" s="28">
        <v>0</v>
      </c>
      <c r="AU78" s="28">
        <v>0</v>
      </c>
      <c r="AV78" s="28">
        <v>0</v>
      </c>
      <c r="AW78" s="28">
        <v>0</v>
      </c>
      <c r="AX78" s="28">
        <v>0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49098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236170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32319</v>
      </c>
      <c r="BW78" s="28">
        <v>14914</v>
      </c>
      <c r="BX78" s="28">
        <v>0</v>
      </c>
      <c r="BY78" s="28">
        <v>17405</v>
      </c>
      <c r="BZ78" s="28">
        <v>0</v>
      </c>
      <c r="CA78" s="28">
        <v>203851</v>
      </c>
      <c r="CB78" s="28">
        <v>177147</v>
      </c>
      <c r="CC78" s="28">
        <v>14197</v>
      </c>
      <c r="CD78" s="28">
        <v>12507</v>
      </c>
      <c r="CE78" s="28">
        <v>0</v>
      </c>
      <c r="CF78" s="28">
        <v>264730</v>
      </c>
      <c r="CG78" s="28">
        <v>0</v>
      </c>
      <c r="CH78" s="28">
        <v>0</v>
      </c>
      <c r="CI78" s="28">
        <v>236170</v>
      </c>
    </row>
    <row r="79" spans="1:87" ht="13.5" customHeight="1" x14ac:dyDescent="0.55000000000000004">
      <c r="A79" s="26" t="s">
        <v>42</v>
      </c>
      <c r="B79" s="27" t="s">
        <v>188</v>
      </c>
      <c r="C79" s="26" t="s">
        <v>189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49086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3910</v>
      </c>
      <c r="S79" s="28">
        <v>260</v>
      </c>
      <c r="T79" s="28">
        <v>2336</v>
      </c>
      <c r="U79" s="28">
        <v>1314</v>
      </c>
      <c r="V79" s="28">
        <v>0</v>
      </c>
      <c r="W79" s="28">
        <v>45176</v>
      </c>
      <c r="X79" s="28">
        <v>24712</v>
      </c>
      <c r="Y79" s="28">
        <v>732</v>
      </c>
      <c r="Z79" s="28">
        <v>19732</v>
      </c>
      <c r="AA79" s="28">
        <v>0</v>
      </c>
      <c r="AB79" s="28">
        <v>13314</v>
      </c>
      <c r="AC79" s="28">
        <v>0</v>
      </c>
      <c r="AD79" s="28">
        <v>0</v>
      </c>
      <c r="AE79" s="28">
        <v>49086</v>
      </c>
      <c r="AF79" s="28">
        <v>0</v>
      </c>
      <c r="AG79" s="28">
        <v>0</v>
      </c>
      <c r="AH79" s="28">
        <v>0</v>
      </c>
      <c r="AI79" s="28">
        <v>0</v>
      </c>
      <c r="AJ79" s="28">
        <v>0</v>
      </c>
      <c r="AK79" s="28">
        <v>0</v>
      </c>
      <c r="AL79" s="28">
        <v>0</v>
      </c>
      <c r="AM79" s="28">
        <v>0</v>
      </c>
      <c r="AN79" s="28">
        <v>0</v>
      </c>
      <c r="AO79" s="28">
        <v>0</v>
      </c>
      <c r="AP79" s="28">
        <v>0</v>
      </c>
      <c r="AQ79" s="28">
        <v>0</v>
      </c>
      <c r="AR79" s="28">
        <v>0</v>
      </c>
      <c r="AS79" s="28">
        <v>0</v>
      </c>
      <c r="AT79" s="28">
        <v>0</v>
      </c>
      <c r="AU79" s="28">
        <v>0</v>
      </c>
      <c r="AV79" s="28">
        <v>0</v>
      </c>
      <c r="AW79" s="28">
        <v>0</v>
      </c>
      <c r="AX79" s="28">
        <v>0</v>
      </c>
      <c r="AY79" s="28">
        <v>0</v>
      </c>
      <c r="AZ79" s="28">
        <v>0</v>
      </c>
      <c r="BA79" s="28">
        <v>0</v>
      </c>
      <c r="BB79" s="28">
        <v>0</v>
      </c>
      <c r="BC79" s="28">
        <v>0</v>
      </c>
      <c r="BD79" s="28">
        <v>10925</v>
      </c>
      <c r="BE79" s="28">
        <v>0</v>
      </c>
      <c r="BF79" s="28">
        <v>0</v>
      </c>
      <c r="BG79" s="28">
        <v>0</v>
      </c>
      <c r="BH79" s="28">
        <v>0</v>
      </c>
      <c r="BI79" s="28">
        <v>0</v>
      </c>
      <c r="BJ79" s="28">
        <v>0</v>
      </c>
      <c r="BK79" s="28">
        <v>0</v>
      </c>
      <c r="BL79" s="28">
        <v>0</v>
      </c>
      <c r="BM79" s="28">
        <v>0</v>
      </c>
      <c r="BN79" s="28">
        <v>0</v>
      </c>
      <c r="BO79" s="28">
        <v>0</v>
      </c>
      <c r="BP79" s="28">
        <v>49086</v>
      </c>
      <c r="BQ79" s="28">
        <v>0</v>
      </c>
      <c r="BR79" s="28">
        <v>0</v>
      </c>
      <c r="BS79" s="28">
        <v>0</v>
      </c>
      <c r="BT79" s="28">
        <v>0</v>
      </c>
      <c r="BU79" s="28">
        <v>0</v>
      </c>
      <c r="BV79" s="28">
        <v>3910</v>
      </c>
      <c r="BW79" s="28">
        <v>260</v>
      </c>
      <c r="BX79" s="28">
        <v>2336</v>
      </c>
      <c r="BY79" s="28">
        <v>1314</v>
      </c>
      <c r="BZ79" s="28">
        <v>0</v>
      </c>
      <c r="CA79" s="28">
        <v>45176</v>
      </c>
      <c r="CB79" s="28">
        <v>24712</v>
      </c>
      <c r="CC79" s="28">
        <v>732</v>
      </c>
      <c r="CD79" s="28">
        <v>19732</v>
      </c>
      <c r="CE79" s="28">
        <v>0</v>
      </c>
      <c r="CF79" s="28">
        <v>24239</v>
      </c>
      <c r="CG79" s="28">
        <v>0</v>
      </c>
      <c r="CH79" s="28">
        <v>0</v>
      </c>
      <c r="CI79" s="28">
        <v>49086</v>
      </c>
    </row>
    <row r="80" spans="1:87" ht="13.5" customHeight="1" x14ac:dyDescent="0.55000000000000004">
      <c r="A80" s="26" t="s">
        <v>42</v>
      </c>
      <c r="B80" s="27" t="s">
        <v>190</v>
      </c>
      <c r="C80" s="26" t="s">
        <v>191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107104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13392</v>
      </c>
      <c r="AO80" s="28">
        <v>0</v>
      </c>
      <c r="AP80" s="28">
        <v>0</v>
      </c>
      <c r="AQ80" s="28">
        <v>0</v>
      </c>
      <c r="AR80" s="28">
        <v>0</v>
      </c>
      <c r="AS80" s="28">
        <v>0</v>
      </c>
      <c r="AT80" s="28">
        <v>0</v>
      </c>
      <c r="AU80" s="28">
        <v>0</v>
      </c>
      <c r="AV80" s="28">
        <v>0</v>
      </c>
      <c r="AW80" s="28">
        <v>0</v>
      </c>
      <c r="AX80" s="28">
        <v>0</v>
      </c>
      <c r="AY80" s="28">
        <v>13392</v>
      </c>
      <c r="AZ80" s="28">
        <v>0</v>
      </c>
      <c r="BA80" s="28">
        <v>13392</v>
      </c>
      <c r="BB80" s="28">
        <v>0</v>
      </c>
      <c r="BC80" s="28">
        <v>0</v>
      </c>
      <c r="BD80" s="28">
        <v>0</v>
      </c>
      <c r="BE80" s="28">
        <v>0</v>
      </c>
      <c r="BF80" s="28">
        <v>0</v>
      </c>
      <c r="BG80" s="28">
        <v>13392</v>
      </c>
      <c r="BH80" s="28">
        <v>0</v>
      </c>
      <c r="BI80" s="28">
        <v>0</v>
      </c>
      <c r="BJ80" s="28">
        <v>0</v>
      </c>
      <c r="BK80" s="28">
        <v>0</v>
      </c>
      <c r="BL80" s="28">
        <v>0</v>
      </c>
      <c r="BM80" s="28">
        <v>0</v>
      </c>
      <c r="BN80" s="28">
        <v>0</v>
      </c>
      <c r="BO80" s="28">
        <v>0</v>
      </c>
      <c r="BP80" s="28">
        <v>13392</v>
      </c>
      <c r="BQ80" s="28">
        <v>0</v>
      </c>
      <c r="BR80" s="28">
        <v>0</v>
      </c>
      <c r="BS80" s="28">
        <v>0</v>
      </c>
      <c r="BT80" s="28">
        <v>0</v>
      </c>
      <c r="BU80" s="28">
        <v>0</v>
      </c>
      <c r="BV80" s="28">
        <v>0</v>
      </c>
      <c r="BW80" s="28">
        <v>0</v>
      </c>
      <c r="BX80" s="28">
        <v>0</v>
      </c>
      <c r="BY80" s="28">
        <v>0</v>
      </c>
      <c r="BZ80" s="28">
        <v>0</v>
      </c>
      <c r="CA80" s="28">
        <v>13392</v>
      </c>
      <c r="CB80" s="28">
        <v>0</v>
      </c>
      <c r="CC80" s="28">
        <v>13392</v>
      </c>
      <c r="CD80" s="28">
        <v>0</v>
      </c>
      <c r="CE80" s="28">
        <v>0</v>
      </c>
      <c r="CF80" s="28">
        <v>107104</v>
      </c>
      <c r="CG80" s="28">
        <v>0</v>
      </c>
      <c r="CH80" s="28">
        <v>0</v>
      </c>
      <c r="CI80" s="28">
        <v>13392</v>
      </c>
    </row>
    <row r="81" spans="1:87" ht="13.5" customHeight="1" x14ac:dyDescent="0.55000000000000004">
      <c r="A81" s="26" t="s">
        <v>42</v>
      </c>
      <c r="B81" s="27" t="s">
        <v>192</v>
      </c>
      <c r="C81" s="26" t="s">
        <v>193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79624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72083</v>
      </c>
      <c r="S81" s="28">
        <v>72083</v>
      </c>
      <c r="T81" s="28">
        <v>0</v>
      </c>
      <c r="U81" s="28">
        <v>0</v>
      </c>
      <c r="V81" s="28">
        <v>0</v>
      </c>
      <c r="W81" s="28">
        <v>7541</v>
      </c>
      <c r="X81" s="28">
        <v>0</v>
      </c>
      <c r="Y81" s="28">
        <v>0</v>
      </c>
      <c r="Z81" s="28">
        <v>6669</v>
      </c>
      <c r="AA81" s="28">
        <v>872</v>
      </c>
      <c r="AB81" s="28">
        <v>65788</v>
      </c>
      <c r="AC81" s="28">
        <v>0</v>
      </c>
      <c r="AD81" s="28">
        <v>0</v>
      </c>
      <c r="AE81" s="28">
        <v>79624</v>
      </c>
      <c r="AF81" s="28">
        <v>0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12081</v>
      </c>
      <c r="AO81" s="28">
        <v>0</v>
      </c>
      <c r="AP81" s="28">
        <v>0</v>
      </c>
      <c r="AQ81" s="28">
        <v>0</v>
      </c>
      <c r="AR81" s="28">
        <v>0</v>
      </c>
      <c r="AS81" s="28">
        <v>0</v>
      </c>
      <c r="AT81" s="28">
        <v>12081</v>
      </c>
      <c r="AU81" s="28">
        <v>12081</v>
      </c>
      <c r="AV81" s="28">
        <v>0</v>
      </c>
      <c r="AW81" s="28">
        <v>0</v>
      </c>
      <c r="AX81" s="28">
        <v>0</v>
      </c>
      <c r="AY81" s="28">
        <v>0</v>
      </c>
      <c r="AZ81" s="28">
        <v>0</v>
      </c>
      <c r="BA81" s="28">
        <v>0</v>
      </c>
      <c r="BB81" s="28">
        <v>0</v>
      </c>
      <c r="BC81" s="28">
        <v>0</v>
      </c>
      <c r="BD81" s="28">
        <v>0</v>
      </c>
      <c r="BE81" s="28">
        <v>0</v>
      </c>
      <c r="BF81" s="28">
        <v>0</v>
      </c>
      <c r="BG81" s="28">
        <v>12081</v>
      </c>
      <c r="BH81" s="28">
        <v>0</v>
      </c>
      <c r="BI81" s="28">
        <v>0</v>
      </c>
      <c r="BJ81" s="28">
        <v>0</v>
      </c>
      <c r="BK81" s="28">
        <v>0</v>
      </c>
      <c r="BL81" s="28">
        <v>0</v>
      </c>
      <c r="BM81" s="28">
        <v>0</v>
      </c>
      <c r="BN81" s="28">
        <v>0</v>
      </c>
      <c r="BO81" s="28">
        <v>0</v>
      </c>
      <c r="BP81" s="28">
        <v>91705</v>
      </c>
      <c r="BQ81" s="28">
        <v>0</v>
      </c>
      <c r="BR81" s="28">
        <v>0</v>
      </c>
      <c r="BS81" s="28">
        <v>0</v>
      </c>
      <c r="BT81" s="28">
        <v>0</v>
      </c>
      <c r="BU81" s="28">
        <v>0</v>
      </c>
      <c r="BV81" s="28">
        <v>84164</v>
      </c>
      <c r="BW81" s="28">
        <v>84164</v>
      </c>
      <c r="BX81" s="28">
        <v>0</v>
      </c>
      <c r="BY81" s="28">
        <v>0</v>
      </c>
      <c r="BZ81" s="28">
        <v>0</v>
      </c>
      <c r="CA81" s="28">
        <v>7541</v>
      </c>
      <c r="CB81" s="28">
        <v>0</v>
      </c>
      <c r="CC81" s="28">
        <v>0</v>
      </c>
      <c r="CD81" s="28">
        <v>6669</v>
      </c>
      <c r="CE81" s="28">
        <v>872</v>
      </c>
      <c r="CF81" s="28">
        <v>65788</v>
      </c>
      <c r="CG81" s="28">
        <v>0</v>
      </c>
      <c r="CH81" s="28">
        <v>0</v>
      </c>
      <c r="CI81" s="28">
        <v>91705</v>
      </c>
    </row>
    <row r="82" spans="1:87" ht="13.5" customHeight="1" x14ac:dyDescent="0.55000000000000004">
      <c r="A82" s="26" t="s">
        <v>42</v>
      </c>
      <c r="B82" s="27" t="s">
        <v>194</v>
      </c>
      <c r="C82" s="26" t="s">
        <v>195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34099</v>
      </c>
      <c r="M82" s="28">
        <v>10724</v>
      </c>
      <c r="N82" s="28">
        <v>3695</v>
      </c>
      <c r="O82" s="28">
        <v>7029</v>
      </c>
      <c r="P82" s="28">
        <v>0</v>
      </c>
      <c r="Q82" s="28">
        <v>0</v>
      </c>
      <c r="R82" s="28">
        <v>11710</v>
      </c>
      <c r="S82" s="28">
        <v>3516</v>
      </c>
      <c r="T82" s="28">
        <v>0</v>
      </c>
      <c r="U82" s="28">
        <v>8194</v>
      </c>
      <c r="V82" s="28">
        <v>2290</v>
      </c>
      <c r="W82" s="28">
        <v>9375</v>
      </c>
      <c r="X82" s="28">
        <v>4054</v>
      </c>
      <c r="Y82" s="28">
        <v>0</v>
      </c>
      <c r="Z82" s="28">
        <v>3455</v>
      </c>
      <c r="AA82" s="28">
        <v>1866</v>
      </c>
      <c r="AB82" s="28">
        <v>37826</v>
      </c>
      <c r="AC82" s="28">
        <v>0</v>
      </c>
      <c r="AD82" s="28">
        <v>0</v>
      </c>
      <c r="AE82" s="28">
        <v>34099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28">
        <v>0</v>
      </c>
      <c r="AM82" s="28">
        <v>0</v>
      </c>
      <c r="AN82" s="28">
        <v>11190</v>
      </c>
      <c r="AO82" s="28">
        <v>9780</v>
      </c>
      <c r="AP82" s="28">
        <v>3171</v>
      </c>
      <c r="AQ82" s="28">
        <v>6609</v>
      </c>
      <c r="AR82" s="28">
        <v>0</v>
      </c>
      <c r="AS82" s="28">
        <v>0</v>
      </c>
      <c r="AT82" s="28">
        <v>1410</v>
      </c>
      <c r="AU82" s="28">
        <v>1363</v>
      </c>
      <c r="AV82" s="28">
        <v>0</v>
      </c>
      <c r="AW82" s="28">
        <v>47</v>
      </c>
      <c r="AX82" s="28">
        <v>0</v>
      </c>
      <c r="AY82" s="28">
        <v>0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  <c r="BE82" s="28">
        <v>0</v>
      </c>
      <c r="BF82" s="28">
        <v>0</v>
      </c>
      <c r="BG82" s="28">
        <v>11190</v>
      </c>
      <c r="BH82" s="28">
        <v>0</v>
      </c>
      <c r="BI82" s="28">
        <v>0</v>
      </c>
      <c r="BJ82" s="28">
        <v>0</v>
      </c>
      <c r="BK82" s="28">
        <v>0</v>
      </c>
      <c r="BL82" s="28">
        <v>0</v>
      </c>
      <c r="BM82" s="28">
        <v>0</v>
      </c>
      <c r="BN82" s="28">
        <v>0</v>
      </c>
      <c r="BO82" s="28">
        <v>0</v>
      </c>
      <c r="BP82" s="28">
        <v>45289</v>
      </c>
      <c r="BQ82" s="28">
        <v>20504</v>
      </c>
      <c r="BR82" s="28">
        <v>6866</v>
      </c>
      <c r="BS82" s="28">
        <v>13638</v>
      </c>
      <c r="BT82" s="28">
        <v>0</v>
      </c>
      <c r="BU82" s="28">
        <v>0</v>
      </c>
      <c r="BV82" s="28">
        <v>13120</v>
      </c>
      <c r="BW82" s="28">
        <v>4879</v>
      </c>
      <c r="BX82" s="28">
        <v>0</v>
      </c>
      <c r="BY82" s="28">
        <v>8241</v>
      </c>
      <c r="BZ82" s="28">
        <v>2290</v>
      </c>
      <c r="CA82" s="28">
        <v>9375</v>
      </c>
      <c r="CB82" s="28">
        <v>4054</v>
      </c>
      <c r="CC82" s="28">
        <v>0</v>
      </c>
      <c r="CD82" s="28">
        <v>3455</v>
      </c>
      <c r="CE82" s="28">
        <v>1866</v>
      </c>
      <c r="CF82" s="28">
        <v>37826</v>
      </c>
      <c r="CG82" s="28">
        <v>0</v>
      </c>
      <c r="CH82" s="28">
        <v>0</v>
      </c>
      <c r="CI82" s="28">
        <v>45289</v>
      </c>
    </row>
    <row r="83" spans="1:87" ht="13.5" customHeight="1" x14ac:dyDescent="0.55000000000000004">
      <c r="A83" s="26" t="s">
        <v>42</v>
      </c>
      <c r="B83" s="27" t="s">
        <v>196</v>
      </c>
      <c r="C83" s="26" t="s">
        <v>197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83508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28">
        <v>0</v>
      </c>
      <c r="AM83" s="28">
        <v>0</v>
      </c>
      <c r="AN83" s="28">
        <v>17023</v>
      </c>
      <c r="AO83" s="28">
        <v>0</v>
      </c>
      <c r="AP83" s="28">
        <v>0</v>
      </c>
      <c r="AQ83" s="28">
        <v>0</v>
      </c>
      <c r="AR83" s="28">
        <v>0</v>
      </c>
      <c r="AS83" s="28">
        <v>0</v>
      </c>
      <c r="AT83" s="28">
        <v>0</v>
      </c>
      <c r="AU83" s="28">
        <v>0</v>
      </c>
      <c r="AV83" s="28">
        <v>0</v>
      </c>
      <c r="AW83" s="28">
        <v>0</v>
      </c>
      <c r="AX83" s="28">
        <v>0</v>
      </c>
      <c r="AY83" s="28">
        <v>17023</v>
      </c>
      <c r="AZ83" s="28">
        <v>0</v>
      </c>
      <c r="BA83" s="28">
        <v>17023</v>
      </c>
      <c r="BB83" s="28">
        <v>0</v>
      </c>
      <c r="BC83" s="28">
        <v>0</v>
      </c>
      <c r="BD83" s="28">
        <v>0</v>
      </c>
      <c r="BE83" s="28">
        <v>0</v>
      </c>
      <c r="BF83" s="28">
        <v>0</v>
      </c>
      <c r="BG83" s="28">
        <v>17023</v>
      </c>
      <c r="BH83" s="28">
        <v>0</v>
      </c>
      <c r="BI83" s="28">
        <v>0</v>
      </c>
      <c r="BJ83" s="28">
        <v>0</v>
      </c>
      <c r="BK83" s="28">
        <v>0</v>
      </c>
      <c r="BL83" s="28">
        <v>0</v>
      </c>
      <c r="BM83" s="28">
        <v>0</v>
      </c>
      <c r="BN83" s="28">
        <v>0</v>
      </c>
      <c r="BO83" s="28">
        <v>0</v>
      </c>
      <c r="BP83" s="28">
        <v>17023</v>
      </c>
      <c r="BQ83" s="28">
        <v>0</v>
      </c>
      <c r="BR83" s="28">
        <v>0</v>
      </c>
      <c r="BS83" s="28">
        <v>0</v>
      </c>
      <c r="BT83" s="28">
        <v>0</v>
      </c>
      <c r="BU83" s="28">
        <v>0</v>
      </c>
      <c r="BV83" s="28">
        <v>0</v>
      </c>
      <c r="BW83" s="28">
        <v>0</v>
      </c>
      <c r="BX83" s="28">
        <v>0</v>
      </c>
      <c r="BY83" s="28">
        <v>0</v>
      </c>
      <c r="BZ83" s="28">
        <v>0</v>
      </c>
      <c r="CA83" s="28">
        <v>17023</v>
      </c>
      <c r="CB83" s="28">
        <v>0</v>
      </c>
      <c r="CC83" s="28">
        <v>17023</v>
      </c>
      <c r="CD83" s="28">
        <v>0</v>
      </c>
      <c r="CE83" s="28">
        <v>0</v>
      </c>
      <c r="CF83" s="28">
        <v>83508</v>
      </c>
      <c r="CG83" s="28">
        <v>0</v>
      </c>
      <c r="CH83" s="28">
        <v>0</v>
      </c>
      <c r="CI83" s="28">
        <v>17023</v>
      </c>
    </row>
    <row r="84" spans="1:87" ht="13.5" customHeight="1" x14ac:dyDescent="0.55000000000000004">
      <c r="A84" s="26" t="s">
        <v>42</v>
      </c>
      <c r="B84" s="27" t="s">
        <v>198</v>
      </c>
      <c r="C84" s="26" t="s">
        <v>199</v>
      </c>
      <c r="D84" s="28">
        <v>0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139933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28">
        <v>0</v>
      </c>
      <c r="AM84" s="28">
        <v>0</v>
      </c>
      <c r="AN84" s="28">
        <v>0</v>
      </c>
      <c r="AO84" s="28">
        <v>0</v>
      </c>
      <c r="AP84" s="28">
        <v>0</v>
      </c>
      <c r="AQ84" s="28">
        <v>0</v>
      </c>
      <c r="AR84" s="28">
        <v>0</v>
      </c>
      <c r="AS84" s="28">
        <v>0</v>
      </c>
      <c r="AT84" s="28">
        <v>0</v>
      </c>
      <c r="AU84" s="28">
        <v>0</v>
      </c>
      <c r="AV84" s="28">
        <v>0</v>
      </c>
      <c r="AW84" s="28">
        <v>0</v>
      </c>
      <c r="AX84" s="28">
        <v>0</v>
      </c>
      <c r="AY84" s="28">
        <v>0</v>
      </c>
      <c r="AZ84" s="28">
        <v>0</v>
      </c>
      <c r="BA84" s="28">
        <v>0</v>
      </c>
      <c r="BB84" s="28">
        <v>0</v>
      </c>
      <c r="BC84" s="28">
        <v>0</v>
      </c>
      <c r="BD84" s="28">
        <v>0</v>
      </c>
      <c r="BE84" s="28">
        <v>0</v>
      </c>
      <c r="BF84" s="28">
        <v>0</v>
      </c>
      <c r="BG84" s="28">
        <v>0</v>
      </c>
      <c r="BH84" s="28">
        <v>0</v>
      </c>
      <c r="BI84" s="28">
        <v>0</v>
      </c>
      <c r="BJ84" s="28">
        <v>0</v>
      </c>
      <c r="BK84" s="28">
        <v>0</v>
      </c>
      <c r="BL84" s="28">
        <v>0</v>
      </c>
      <c r="BM84" s="28">
        <v>0</v>
      </c>
      <c r="BN84" s="28">
        <v>0</v>
      </c>
      <c r="BO84" s="28">
        <v>0</v>
      </c>
      <c r="BP84" s="28">
        <v>0</v>
      </c>
      <c r="BQ84" s="28">
        <v>0</v>
      </c>
      <c r="BR84" s="28">
        <v>0</v>
      </c>
      <c r="BS84" s="28">
        <v>0</v>
      </c>
      <c r="BT84" s="28">
        <v>0</v>
      </c>
      <c r="BU84" s="28">
        <v>0</v>
      </c>
      <c r="BV84" s="28">
        <v>0</v>
      </c>
      <c r="BW84" s="28">
        <v>0</v>
      </c>
      <c r="BX84" s="28">
        <v>0</v>
      </c>
      <c r="BY84" s="28">
        <v>0</v>
      </c>
      <c r="BZ84" s="28">
        <v>0</v>
      </c>
      <c r="CA84" s="28">
        <v>0</v>
      </c>
      <c r="CB84" s="28">
        <v>0</v>
      </c>
      <c r="CC84" s="28">
        <v>0</v>
      </c>
      <c r="CD84" s="28">
        <v>0</v>
      </c>
      <c r="CE84" s="28">
        <v>0</v>
      </c>
      <c r="CF84" s="28">
        <v>139933</v>
      </c>
      <c r="CG84" s="28">
        <v>0</v>
      </c>
      <c r="CH84" s="28">
        <v>0</v>
      </c>
      <c r="CI84" s="28">
        <v>0</v>
      </c>
    </row>
    <row r="85" spans="1:87" ht="13.5" customHeight="1" x14ac:dyDescent="0.55000000000000004">
      <c r="A85" s="26" t="s">
        <v>42</v>
      </c>
      <c r="B85" s="27" t="s">
        <v>200</v>
      </c>
      <c r="C85" s="26" t="s">
        <v>201</v>
      </c>
      <c r="D85" s="28">
        <v>0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167346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28745</v>
      </c>
      <c r="S85" s="28">
        <v>9221</v>
      </c>
      <c r="T85" s="28">
        <v>9380</v>
      </c>
      <c r="U85" s="28">
        <v>10144</v>
      </c>
      <c r="V85" s="28">
        <v>0</v>
      </c>
      <c r="W85" s="28">
        <v>138601</v>
      </c>
      <c r="X85" s="28">
        <v>97081</v>
      </c>
      <c r="Y85" s="28">
        <v>14417</v>
      </c>
      <c r="Z85" s="28">
        <v>12673</v>
      </c>
      <c r="AA85" s="28">
        <v>14430</v>
      </c>
      <c r="AB85" s="28">
        <v>0</v>
      </c>
      <c r="AC85" s="28">
        <v>0</v>
      </c>
      <c r="AD85" s="28">
        <v>86763</v>
      </c>
      <c r="AE85" s="28">
        <v>254109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0</v>
      </c>
      <c r="AT85" s="28">
        <v>0</v>
      </c>
      <c r="AU85" s="28">
        <v>0</v>
      </c>
      <c r="AV85" s="28">
        <v>0</v>
      </c>
      <c r="AW85" s="28">
        <v>0</v>
      </c>
      <c r="AX85" s="28">
        <v>0</v>
      </c>
      <c r="AY85" s="28">
        <v>0</v>
      </c>
      <c r="AZ85" s="28">
        <v>0</v>
      </c>
      <c r="BA85" s="28">
        <v>0</v>
      </c>
      <c r="BB85" s="28">
        <v>0</v>
      </c>
      <c r="BC85" s="28">
        <v>0</v>
      </c>
      <c r="BD85" s="28">
        <v>0</v>
      </c>
      <c r="BE85" s="28">
        <v>0</v>
      </c>
      <c r="BF85" s="28">
        <v>22951</v>
      </c>
      <c r="BG85" s="28">
        <v>22951</v>
      </c>
      <c r="BH85" s="28">
        <v>0</v>
      </c>
      <c r="BI85" s="28">
        <v>0</v>
      </c>
      <c r="BJ85" s="28">
        <v>0</v>
      </c>
      <c r="BK85" s="28">
        <v>0</v>
      </c>
      <c r="BL85" s="28">
        <v>0</v>
      </c>
      <c r="BM85" s="28">
        <v>0</v>
      </c>
      <c r="BN85" s="28">
        <v>0</v>
      </c>
      <c r="BO85" s="28">
        <v>0</v>
      </c>
      <c r="BP85" s="28">
        <v>167346</v>
      </c>
      <c r="BQ85" s="28">
        <v>0</v>
      </c>
      <c r="BR85" s="28">
        <v>0</v>
      </c>
      <c r="BS85" s="28">
        <v>0</v>
      </c>
      <c r="BT85" s="28">
        <v>0</v>
      </c>
      <c r="BU85" s="28">
        <v>0</v>
      </c>
      <c r="BV85" s="28">
        <v>28745</v>
      </c>
      <c r="BW85" s="28">
        <v>9221</v>
      </c>
      <c r="BX85" s="28">
        <v>9380</v>
      </c>
      <c r="BY85" s="28">
        <v>10144</v>
      </c>
      <c r="BZ85" s="28">
        <v>0</v>
      </c>
      <c r="CA85" s="28">
        <v>138601</v>
      </c>
      <c r="CB85" s="28">
        <v>97081</v>
      </c>
      <c r="CC85" s="28">
        <v>14417</v>
      </c>
      <c r="CD85" s="28">
        <v>12673</v>
      </c>
      <c r="CE85" s="28">
        <v>14430</v>
      </c>
      <c r="CF85" s="28">
        <v>0</v>
      </c>
      <c r="CG85" s="28">
        <v>0</v>
      </c>
      <c r="CH85" s="28">
        <v>109714</v>
      </c>
      <c r="CI85" s="28">
        <v>277060</v>
      </c>
    </row>
    <row r="86" spans="1:87" ht="13.5" customHeight="1" x14ac:dyDescent="0.55000000000000004">
      <c r="A86" s="26" t="s">
        <v>42</v>
      </c>
      <c r="B86" s="27" t="s">
        <v>202</v>
      </c>
      <c r="C86" s="26" t="s">
        <v>203</v>
      </c>
      <c r="D86" s="28">
        <v>0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8">
        <v>104903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8">
        <v>22308</v>
      </c>
      <c r="S86" s="28">
        <v>13983</v>
      </c>
      <c r="T86" s="28">
        <v>1197</v>
      </c>
      <c r="U86" s="28">
        <v>7128</v>
      </c>
      <c r="V86" s="28">
        <v>0</v>
      </c>
      <c r="W86" s="28">
        <v>82595</v>
      </c>
      <c r="X86" s="28">
        <v>17777</v>
      </c>
      <c r="Y86" s="28">
        <v>21649</v>
      </c>
      <c r="Z86" s="28">
        <v>43169</v>
      </c>
      <c r="AA86" s="28">
        <v>0</v>
      </c>
      <c r="AB86" s="28">
        <v>0</v>
      </c>
      <c r="AC86" s="28">
        <v>0</v>
      </c>
      <c r="AD86" s="28">
        <v>158</v>
      </c>
      <c r="AE86" s="28">
        <v>105061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28">
        <v>0</v>
      </c>
      <c r="AM86" s="28">
        <v>0</v>
      </c>
      <c r="AN86" s="28">
        <v>0</v>
      </c>
      <c r="AO86" s="28">
        <v>0</v>
      </c>
      <c r="AP86" s="28">
        <v>0</v>
      </c>
      <c r="AQ86" s="28">
        <v>0</v>
      </c>
      <c r="AR86" s="28">
        <v>0</v>
      </c>
      <c r="AS86" s="28">
        <v>0</v>
      </c>
      <c r="AT86" s="28">
        <v>0</v>
      </c>
      <c r="AU86" s="28">
        <v>0</v>
      </c>
      <c r="AV86" s="28">
        <v>0</v>
      </c>
      <c r="AW86" s="28">
        <v>0</v>
      </c>
      <c r="AX86" s="28">
        <v>0</v>
      </c>
      <c r="AY86" s="28">
        <v>0</v>
      </c>
      <c r="AZ86" s="28">
        <v>0</v>
      </c>
      <c r="BA86" s="28">
        <v>0</v>
      </c>
      <c r="BB86" s="28">
        <v>0</v>
      </c>
      <c r="BC86" s="28">
        <v>0</v>
      </c>
      <c r="BD86" s="28">
        <v>0</v>
      </c>
      <c r="BE86" s="28">
        <v>0</v>
      </c>
      <c r="BF86" s="28">
        <v>0</v>
      </c>
      <c r="BG86" s="28">
        <v>0</v>
      </c>
      <c r="BH86" s="28">
        <v>0</v>
      </c>
      <c r="BI86" s="28">
        <v>0</v>
      </c>
      <c r="BJ86" s="28">
        <v>0</v>
      </c>
      <c r="BK86" s="28">
        <v>0</v>
      </c>
      <c r="BL86" s="28">
        <v>0</v>
      </c>
      <c r="BM86" s="28">
        <v>0</v>
      </c>
      <c r="BN86" s="28">
        <v>0</v>
      </c>
      <c r="BO86" s="28">
        <v>0</v>
      </c>
      <c r="BP86" s="28">
        <v>104903</v>
      </c>
      <c r="BQ86" s="28">
        <v>0</v>
      </c>
      <c r="BR86" s="28">
        <v>0</v>
      </c>
      <c r="BS86" s="28">
        <v>0</v>
      </c>
      <c r="BT86" s="28">
        <v>0</v>
      </c>
      <c r="BU86" s="28">
        <v>0</v>
      </c>
      <c r="BV86" s="28">
        <v>22308</v>
      </c>
      <c r="BW86" s="28">
        <v>13983</v>
      </c>
      <c r="BX86" s="28">
        <v>1197</v>
      </c>
      <c r="BY86" s="28">
        <v>7128</v>
      </c>
      <c r="BZ86" s="28">
        <v>0</v>
      </c>
      <c r="CA86" s="28">
        <v>82595</v>
      </c>
      <c r="CB86" s="28">
        <v>17777</v>
      </c>
      <c r="CC86" s="28">
        <v>21649</v>
      </c>
      <c r="CD86" s="28">
        <v>43169</v>
      </c>
      <c r="CE86" s="28">
        <v>0</v>
      </c>
      <c r="CF86" s="28">
        <v>0</v>
      </c>
      <c r="CG86" s="28">
        <v>0</v>
      </c>
      <c r="CH86" s="28">
        <v>158</v>
      </c>
      <c r="CI86" s="28">
        <v>105061</v>
      </c>
    </row>
    <row r="87" spans="1:87" ht="13.5" customHeight="1" x14ac:dyDescent="0.55000000000000004">
      <c r="A87" s="26" t="s">
        <v>42</v>
      </c>
      <c r="B87" s="27" t="s">
        <v>204</v>
      </c>
      <c r="C87" s="26" t="s">
        <v>205</v>
      </c>
      <c r="D87" s="28">
        <v>0</v>
      </c>
      <c r="E87" s="28">
        <v>0</v>
      </c>
      <c r="F87" s="28">
        <v>0</v>
      </c>
      <c r="G87" s="28">
        <v>0</v>
      </c>
      <c r="H87" s="28">
        <v>0</v>
      </c>
      <c r="I87" s="28">
        <v>0</v>
      </c>
      <c r="J87" s="28">
        <v>0</v>
      </c>
      <c r="K87" s="28">
        <v>0</v>
      </c>
      <c r="L87" s="28">
        <v>45492</v>
      </c>
      <c r="M87" s="28">
        <v>16078</v>
      </c>
      <c r="N87" s="28">
        <v>8247</v>
      </c>
      <c r="O87" s="28">
        <v>0</v>
      </c>
      <c r="P87" s="28">
        <v>0</v>
      </c>
      <c r="Q87" s="28">
        <v>7831</v>
      </c>
      <c r="R87" s="28">
        <v>6281</v>
      </c>
      <c r="S87" s="28">
        <v>1231</v>
      </c>
      <c r="T87" s="28">
        <v>130</v>
      </c>
      <c r="U87" s="28">
        <v>4920</v>
      </c>
      <c r="V87" s="28">
        <v>0</v>
      </c>
      <c r="W87" s="28">
        <v>23133</v>
      </c>
      <c r="X87" s="28">
        <v>17050</v>
      </c>
      <c r="Y87" s="28">
        <v>237</v>
      </c>
      <c r="Z87" s="28">
        <v>5244</v>
      </c>
      <c r="AA87" s="28">
        <v>602</v>
      </c>
      <c r="AB87" s="28">
        <v>24697</v>
      </c>
      <c r="AC87" s="28">
        <v>0</v>
      </c>
      <c r="AD87" s="28">
        <v>0</v>
      </c>
      <c r="AE87" s="28">
        <v>45492</v>
      </c>
      <c r="AF87" s="28">
        <v>0</v>
      </c>
      <c r="AG87" s="28">
        <v>0</v>
      </c>
      <c r="AH87" s="28">
        <v>0</v>
      </c>
      <c r="AI87" s="28">
        <v>0</v>
      </c>
      <c r="AJ87" s="28">
        <v>0</v>
      </c>
      <c r="AK87" s="28">
        <v>0</v>
      </c>
      <c r="AL87" s="28">
        <v>0</v>
      </c>
      <c r="AM87" s="28">
        <v>0</v>
      </c>
      <c r="AN87" s="28">
        <v>5832</v>
      </c>
      <c r="AO87" s="28">
        <v>1509</v>
      </c>
      <c r="AP87" s="28">
        <v>1509</v>
      </c>
      <c r="AQ87" s="28">
        <v>0</v>
      </c>
      <c r="AR87" s="28">
        <v>0</v>
      </c>
      <c r="AS87" s="28">
        <v>0</v>
      </c>
      <c r="AT87" s="28">
        <v>931</v>
      </c>
      <c r="AU87" s="28">
        <v>931</v>
      </c>
      <c r="AV87" s="28">
        <v>0</v>
      </c>
      <c r="AW87" s="28">
        <v>0</v>
      </c>
      <c r="AX87" s="28">
        <v>0</v>
      </c>
      <c r="AY87" s="28">
        <v>3392</v>
      </c>
      <c r="AZ87" s="28">
        <v>3392</v>
      </c>
      <c r="BA87" s="28">
        <v>0</v>
      </c>
      <c r="BB87" s="28">
        <v>0</v>
      </c>
      <c r="BC87" s="28">
        <v>0</v>
      </c>
      <c r="BD87" s="28">
        <v>0</v>
      </c>
      <c r="BE87" s="28">
        <v>0</v>
      </c>
      <c r="BF87" s="28">
        <v>0</v>
      </c>
      <c r="BG87" s="28">
        <v>5832</v>
      </c>
      <c r="BH87" s="28">
        <v>0</v>
      </c>
      <c r="BI87" s="28">
        <v>0</v>
      </c>
      <c r="BJ87" s="28">
        <v>0</v>
      </c>
      <c r="BK87" s="28">
        <v>0</v>
      </c>
      <c r="BL87" s="28">
        <v>0</v>
      </c>
      <c r="BM87" s="28">
        <v>0</v>
      </c>
      <c r="BN87" s="28">
        <v>0</v>
      </c>
      <c r="BO87" s="28">
        <v>0</v>
      </c>
      <c r="BP87" s="28">
        <v>51324</v>
      </c>
      <c r="BQ87" s="28">
        <v>17587</v>
      </c>
      <c r="BR87" s="28">
        <v>9756</v>
      </c>
      <c r="BS87" s="28">
        <v>0</v>
      </c>
      <c r="BT87" s="28">
        <v>0</v>
      </c>
      <c r="BU87" s="28">
        <v>7831</v>
      </c>
      <c r="BV87" s="28">
        <v>7212</v>
      </c>
      <c r="BW87" s="28">
        <v>2162</v>
      </c>
      <c r="BX87" s="28">
        <v>130</v>
      </c>
      <c r="BY87" s="28">
        <v>4920</v>
      </c>
      <c r="BZ87" s="28">
        <v>0</v>
      </c>
      <c r="CA87" s="28">
        <v>26525</v>
      </c>
      <c r="CB87" s="28">
        <v>20442</v>
      </c>
      <c r="CC87" s="28">
        <v>237</v>
      </c>
      <c r="CD87" s="28">
        <v>5244</v>
      </c>
      <c r="CE87" s="28">
        <v>602</v>
      </c>
      <c r="CF87" s="28">
        <v>24697</v>
      </c>
      <c r="CG87" s="28">
        <v>0</v>
      </c>
      <c r="CH87" s="28">
        <v>0</v>
      </c>
      <c r="CI87" s="28">
        <v>51324</v>
      </c>
    </row>
    <row r="88" spans="1:87" ht="13.5" customHeight="1" x14ac:dyDescent="0.55000000000000004">
      <c r="A88" s="26" t="s">
        <v>42</v>
      </c>
      <c r="B88" s="27" t="s">
        <v>206</v>
      </c>
      <c r="C88" s="26" t="s">
        <v>207</v>
      </c>
      <c r="D88" s="28">
        <v>0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8">
        <v>0</v>
      </c>
      <c r="K88" s="28">
        <v>20099</v>
      </c>
      <c r="L88" s="28">
        <v>57151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8">
        <v>4461</v>
      </c>
      <c r="S88" s="28">
        <v>104</v>
      </c>
      <c r="T88" s="28">
        <v>0</v>
      </c>
      <c r="U88" s="28">
        <v>4357</v>
      </c>
      <c r="V88" s="28">
        <v>0</v>
      </c>
      <c r="W88" s="28">
        <v>52690</v>
      </c>
      <c r="X88" s="28">
        <v>50424</v>
      </c>
      <c r="Y88" s="28">
        <v>0</v>
      </c>
      <c r="Z88" s="28">
        <v>2266</v>
      </c>
      <c r="AA88" s="28">
        <v>0</v>
      </c>
      <c r="AB88" s="28">
        <v>68886</v>
      </c>
      <c r="AC88" s="28">
        <v>0</v>
      </c>
      <c r="AD88" s="28">
        <v>6285</v>
      </c>
      <c r="AE88" s="28">
        <v>63436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28">
        <v>0</v>
      </c>
      <c r="AM88" s="28">
        <v>0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  <c r="AS88" s="28">
        <v>0</v>
      </c>
      <c r="AT88" s="28">
        <v>0</v>
      </c>
      <c r="AU88" s="28">
        <v>0</v>
      </c>
      <c r="AV88" s="28">
        <v>0</v>
      </c>
      <c r="AW88" s="28">
        <v>0</v>
      </c>
      <c r="AX88" s="28">
        <v>0</v>
      </c>
      <c r="AY88" s="28">
        <v>0</v>
      </c>
      <c r="AZ88" s="28">
        <v>0</v>
      </c>
      <c r="BA88" s="28">
        <v>0</v>
      </c>
      <c r="BB88" s="28">
        <v>0</v>
      </c>
      <c r="BC88" s="28">
        <v>0</v>
      </c>
      <c r="BD88" s="28">
        <v>0</v>
      </c>
      <c r="BE88" s="28">
        <v>0</v>
      </c>
      <c r="BF88" s="28">
        <v>0</v>
      </c>
      <c r="BG88" s="28">
        <v>0</v>
      </c>
      <c r="BH88" s="28">
        <v>0</v>
      </c>
      <c r="BI88" s="28">
        <v>0</v>
      </c>
      <c r="BJ88" s="28">
        <v>0</v>
      </c>
      <c r="BK88" s="28">
        <v>0</v>
      </c>
      <c r="BL88" s="28">
        <v>0</v>
      </c>
      <c r="BM88" s="28">
        <v>0</v>
      </c>
      <c r="BN88" s="28">
        <v>0</v>
      </c>
      <c r="BO88" s="28">
        <v>20099</v>
      </c>
      <c r="BP88" s="28">
        <v>57151</v>
      </c>
      <c r="BQ88" s="28">
        <v>0</v>
      </c>
      <c r="BR88" s="28">
        <v>0</v>
      </c>
      <c r="BS88" s="28">
        <v>0</v>
      </c>
      <c r="BT88" s="28">
        <v>0</v>
      </c>
      <c r="BU88" s="28">
        <v>0</v>
      </c>
      <c r="BV88" s="28">
        <v>4461</v>
      </c>
      <c r="BW88" s="28">
        <v>104</v>
      </c>
      <c r="BX88" s="28">
        <v>0</v>
      </c>
      <c r="BY88" s="28">
        <v>4357</v>
      </c>
      <c r="BZ88" s="28">
        <v>0</v>
      </c>
      <c r="CA88" s="28">
        <v>52690</v>
      </c>
      <c r="CB88" s="28">
        <v>50424</v>
      </c>
      <c r="CC88" s="28">
        <v>0</v>
      </c>
      <c r="CD88" s="28">
        <v>2266</v>
      </c>
      <c r="CE88" s="28">
        <v>0</v>
      </c>
      <c r="CF88" s="28">
        <v>68886</v>
      </c>
      <c r="CG88" s="28">
        <v>0</v>
      </c>
      <c r="CH88" s="28">
        <v>6285</v>
      </c>
      <c r="CI88" s="28">
        <v>63436</v>
      </c>
    </row>
    <row r="89" spans="1:87" ht="13.5" customHeight="1" x14ac:dyDescent="0.55000000000000004">
      <c r="A89" s="26" t="s">
        <v>42</v>
      </c>
      <c r="B89" s="27" t="s">
        <v>208</v>
      </c>
      <c r="C89" s="26" t="s">
        <v>209</v>
      </c>
      <c r="D89" s="28">
        <v>0</v>
      </c>
      <c r="E89" s="28">
        <v>0</v>
      </c>
      <c r="F89" s="28">
        <v>0</v>
      </c>
      <c r="G89" s="28">
        <v>0</v>
      </c>
      <c r="H89" s="28">
        <v>0</v>
      </c>
      <c r="I89" s="28">
        <v>0</v>
      </c>
      <c r="J89" s="28">
        <v>0</v>
      </c>
      <c r="K89" s="28">
        <v>0</v>
      </c>
      <c r="L89" s="28">
        <v>17949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17949</v>
      </c>
      <c r="X89" s="28">
        <v>15021</v>
      </c>
      <c r="Y89" s="28">
        <v>0</v>
      </c>
      <c r="Z89" s="28">
        <v>0</v>
      </c>
      <c r="AA89" s="28">
        <v>2928</v>
      </c>
      <c r="AB89" s="28">
        <v>58565</v>
      </c>
      <c r="AC89" s="28">
        <v>0</v>
      </c>
      <c r="AD89" s="28">
        <v>0</v>
      </c>
      <c r="AE89" s="28">
        <v>17949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28">
        <v>0</v>
      </c>
      <c r="AM89" s="28">
        <v>0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  <c r="AS89" s="28">
        <v>0</v>
      </c>
      <c r="AT89" s="28">
        <v>0</v>
      </c>
      <c r="AU89" s="28">
        <v>0</v>
      </c>
      <c r="AV89" s="28">
        <v>0</v>
      </c>
      <c r="AW89" s="28">
        <v>0</v>
      </c>
      <c r="AX89" s="28">
        <v>0</v>
      </c>
      <c r="AY89" s="28">
        <v>0</v>
      </c>
      <c r="AZ89" s="28">
        <v>0</v>
      </c>
      <c r="BA89" s="28">
        <v>0</v>
      </c>
      <c r="BB89" s="28">
        <v>0</v>
      </c>
      <c r="BC89" s="28">
        <v>0</v>
      </c>
      <c r="BD89" s="28">
        <v>8928</v>
      </c>
      <c r="BE89" s="28">
        <v>0</v>
      </c>
      <c r="BF89" s="28">
        <v>0</v>
      </c>
      <c r="BG89" s="28">
        <v>0</v>
      </c>
      <c r="BH89" s="28">
        <v>0</v>
      </c>
      <c r="BI89" s="28">
        <v>0</v>
      </c>
      <c r="BJ89" s="28">
        <v>0</v>
      </c>
      <c r="BK89" s="28">
        <v>0</v>
      </c>
      <c r="BL89" s="28">
        <v>0</v>
      </c>
      <c r="BM89" s="28">
        <v>0</v>
      </c>
      <c r="BN89" s="28">
        <v>0</v>
      </c>
      <c r="BO89" s="28">
        <v>0</v>
      </c>
      <c r="BP89" s="28">
        <v>17949</v>
      </c>
      <c r="BQ89" s="28">
        <v>0</v>
      </c>
      <c r="BR89" s="28">
        <v>0</v>
      </c>
      <c r="BS89" s="28">
        <v>0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17949</v>
      </c>
      <c r="CB89" s="28">
        <v>15021</v>
      </c>
      <c r="CC89" s="28">
        <v>0</v>
      </c>
      <c r="CD89" s="28">
        <v>0</v>
      </c>
      <c r="CE89" s="28">
        <v>2928</v>
      </c>
      <c r="CF89" s="28">
        <v>67493</v>
      </c>
      <c r="CG89" s="28">
        <v>0</v>
      </c>
      <c r="CH89" s="28">
        <v>0</v>
      </c>
      <c r="CI89" s="28">
        <v>17949</v>
      </c>
    </row>
    <row r="90" spans="1:87" ht="13.5" customHeight="1" x14ac:dyDescent="0.55000000000000004">
      <c r="A90" s="26" t="s">
        <v>42</v>
      </c>
      <c r="B90" s="27" t="s">
        <v>210</v>
      </c>
      <c r="C90" s="26" t="s">
        <v>211</v>
      </c>
      <c r="D90" s="28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8">
        <v>13514</v>
      </c>
      <c r="M90" s="28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13514</v>
      </c>
      <c r="X90" s="28">
        <v>13514</v>
      </c>
      <c r="Y90" s="28">
        <v>0</v>
      </c>
      <c r="Z90" s="28">
        <v>0</v>
      </c>
      <c r="AA90" s="28">
        <v>0</v>
      </c>
      <c r="AB90" s="28">
        <v>45845</v>
      </c>
      <c r="AC90" s="28">
        <v>0</v>
      </c>
      <c r="AD90" s="28">
        <v>0</v>
      </c>
      <c r="AE90" s="28">
        <v>13514</v>
      </c>
      <c r="AF90" s="28">
        <v>0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28">
        <v>0</v>
      </c>
      <c r="AM90" s="28">
        <v>0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  <c r="AS90" s="28">
        <v>0</v>
      </c>
      <c r="AT90" s="28">
        <v>0</v>
      </c>
      <c r="AU90" s="28">
        <v>0</v>
      </c>
      <c r="AV90" s="28">
        <v>0</v>
      </c>
      <c r="AW90" s="28">
        <v>0</v>
      </c>
      <c r="AX90" s="28">
        <v>0</v>
      </c>
      <c r="AY90" s="28">
        <v>0</v>
      </c>
      <c r="AZ90" s="28">
        <v>0</v>
      </c>
      <c r="BA90" s="28">
        <v>0</v>
      </c>
      <c r="BB90" s="28">
        <v>0</v>
      </c>
      <c r="BC90" s="28">
        <v>0</v>
      </c>
      <c r="BD90" s="28">
        <v>20909</v>
      </c>
      <c r="BE90" s="28">
        <v>0</v>
      </c>
      <c r="BF90" s="28">
        <v>0</v>
      </c>
      <c r="BG90" s="28">
        <v>0</v>
      </c>
      <c r="BH90" s="28">
        <v>0</v>
      </c>
      <c r="BI90" s="28">
        <v>0</v>
      </c>
      <c r="BJ90" s="28">
        <v>0</v>
      </c>
      <c r="BK90" s="28">
        <v>0</v>
      </c>
      <c r="BL90" s="28">
        <v>0</v>
      </c>
      <c r="BM90" s="28">
        <v>0</v>
      </c>
      <c r="BN90" s="28">
        <v>0</v>
      </c>
      <c r="BO90" s="28">
        <v>0</v>
      </c>
      <c r="BP90" s="28">
        <v>13514</v>
      </c>
      <c r="BQ90" s="28">
        <v>0</v>
      </c>
      <c r="BR90" s="28">
        <v>0</v>
      </c>
      <c r="BS90" s="28">
        <v>0</v>
      </c>
      <c r="BT90" s="28">
        <v>0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13514</v>
      </c>
      <c r="CB90" s="28">
        <v>13514</v>
      </c>
      <c r="CC90" s="28">
        <v>0</v>
      </c>
      <c r="CD90" s="28">
        <v>0</v>
      </c>
      <c r="CE90" s="28">
        <v>0</v>
      </c>
      <c r="CF90" s="28">
        <v>66754</v>
      </c>
      <c r="CG90" s="28">
        <v>0</v>
      </c>
      <c r="CH90" s="28">
        <v>0</v>
      </c>
      <c r="CI90" s="28">
        <v>13514</v>
      </c>
    </row>
    <row r="91" spans="1:87" ht="13.5" customHeight="1" x14ac:dyDescent="0.55000000000000004">
      <c r="A91" s="26" t="s">
        <v>42</v>
      </c>
      <c r="B91" s="27" t="s">
        <v>212</v>
      </c>
      <c r="C91" s="26" t="s">
        <v>213</v>
      </c>
      <c r="D91" s="28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9091</v>
      </c>
      <c r="L91" s="28">
        <v>31784</v>
      </c>
      <c r="M91" s="28">
        <v>0</v>
      </c>
      <c r="N91" s="28">
        <v>0</v>
      </c>
      <c r="O91" s="28">
        <v>0</v>
      </c>
      <c r="P91" s="28">
        <v>0</v>
      </c>
      <c r="Q91" s="28">
        <v>0</v>
      </c>
      <c r="R91" s="28">
        <v>31784</v>
      </c>
      <c r="S91" s="28">
        <v>26514</v>
      </c>
      <c r="T91" s="28">
        <v>0</v>
      </c>
      <c r="U91" s="28">
        <v>5270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30459</v>
      </c>
      <c r="AC91" s="28">
        <v>0</v>
      </c>
      <c r="AD91" s="28">
        <v>0</v>
      </c>
      <c r="AE91" s="28">
        <v>31784</v>
      </c>
      <c r="AF91" s="28">
        <v>0</v>
      </c>
      <c r="AG91" s="28">
        <v>0</v>
      </c>
      <c r="AH91" s="28">
        <v>0</v>
      </c>
      <c r="AI91" s="28">
        <v>0</v>
      </c>
      <c r="AJ91" s="28">
        <v>0</v>
      </c>
      <c r="AK91" s="28">
        <v>0</v>
      </c>
      <c r="AL91" s="28">
        <v>0</v>
      </c>
      <c r="AM91" s="28">
        <v>0</v>
      </c>
      <c r="AN91" s="28">
        <v>7181</v>
      </c>
      <c r="AO91" s="28">
        <v>0</v>
      </c>
      <c r="AP91" s="28">
        <v>0</v>
      </c>
      <c r="AQ91" s="28">
        <v>0</v>
      </c>
      <c r="AR91" s="28">
        <v>0</v>
      </c>
      <c r="AS91" s="28">
        <v>0</v>
      </c>
      <c r="AT91" s="28">
        <v>7181</v>
      </c>
      <c r="AU91" s="28">
        <v>7181</v>
      </c>
      <c r="AV91" s="28">
        <v>0</v>
      </c>
      <c r="AW91" s="28">
        <v>0</v>
      </c>
      <c r="AX91" s="28">
        <v>0</v>
      </c>
      <c r="AY91" s="28">
        <v>0</v>
      </c>
      <c r="AZ91" s="28">
        <v>0</v>
      </c>
      <c r="BA91" s="28">
        <v>0</v>
      </c>
      <c r="BB91" s="28">
        <v>0</v>
      </c>
      <c r="BC91" s="28">
        <v>0</v>
      </c>
      <c r="BD91" s="28">
        <v>0</v>
      </c>
      <c r="BE91" s="28">
        <v>0</v>
      </c>
      <c r="BF91" s="28">
        <v>0</v>
      </c>
      <c r="BG91" s="28">
        <v>7181</v>
      </c>
      <c r="BH91" s="28">
        <v>0</v>
      </c>
      <c r="BI91" s="28">
        <v>0</v>
      </c>
      <c r="BJ91" s="28">
        <v>0</v>
      </c>
      <c r="BK91" s="28">
        <v>0</v>
      </c>
      <c r="BL91" s="28">
        <v>0</v>
      </c>
      <c r="BM91" s="28">
        <v>0</v>
      </c>
      <c r="BN91" s="28">
        <v>0</v>
      </c>
      <c r="BO91" s="28">
        <v>9091</v>
      </c>
      <c r="BP91" s="28">
        <v>38965</v>
      </c>
      <c r="BQ91" s="28">
        <v>0</v>
      </c>
      <c r="BR91" s="28">
        <v>0</v>
      </c>
      <c r="BS91" s="28">
        <v>0</v>
      </c>
      <c r="BT91" s="28">
        <v>0</v>
      </c>
      <c r="BU91" s="28">
        <v>0</v>
      </c>
      <c r="BV91" s="28">
        <v>38965</v>
      </c>
      <c r="BW91" s="28">
        <v>33695</v>
      </c>
      <c r="BX91" s="28">
        <v>0</v>
      </c>
      <c r="BY91" s="28">
        <v>5270</v>
      </c>
      <c r="BZ91" s="28">
        <v>0</v>
      </c>
      <c r="CA91" s="28">
        <v>0</v>
      </c>
      <c r="CB91" s="28">
        <v>0</v>
      </c>
      <c r="CC91" s="28">
        <v>0</v>
      </c>
      <c r="CD91" s="28">
        <v>0</v>
      </c>
      <c r="CE91" s="28">
        <v>0</v>
      </c>
      <c r="CF91" s="28">
        <v>30459</v>
      </c>
      <c r="CG91" s="28">
        <v>0</v>
      </c>
      <c r="CH91" s="28">
        <v>0</v>
      </c>
      <c r="CI91" s="28">
        <v>38965</v>
      </c>
    </row>
    <row r="92" spans="1:87" ht="13.5" customHeight="1" x14ac:dyDescent="0.55000000000000004">
      <c r="A92" s="26" t="s">
        <v>42</v>
      </c>
      <c r="B92" s="27" t="s">
        <v>214</v>
      </c>
      <c r="C92" s="26" t="s">
        <v>215</v>
      </c>
      <c r="D92" s="28">
        <v>0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10593</v>
      </c>
      <c r="M92" s="28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10593</v>
      </c>
      <c r="X92" s="28">
        <v>10593</v>
      </c>
      <c r="Y92" s="28">
        <v>0</v>
      </c>
      <c r="Z92" s="28">
        <v>0</v>
      </c>
      <c r="AA92" s="28">
        <v>0</v>
      </c>
      <c r="AB92" s="28">
        <v>35248</v>
      </c>
      <c r="AC92" s="28">
        <v>0</v>
      </c>
      <c r="AD92" s="28">
        <v>2066</v>
      </c>
      <c r="AE92" s="28">
        <v>12659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0</v>
      </c>
      <c r="AM92" s="28">
        <v>0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  <c r="AS92" s="28">
        <v>0</v>
      </c>
      <c r="AT92" s="28">
        <v>0</v>
      </c>
      <c r="AU92" s="28">
        <v>0</v>
      </c>
      <c r="AV92" s="28">
        <v>0</v>
      </c>
      <c r="AW92" s="28">
        <v>0</v>
      </c>
      <c r="AX92" s="28">
        <v>0</v>
      </c>
      <c r="AY92" s="28">
        <v>0</v>
      </c>
      <c r="AZ92" s="28">
        <v>0</v>
      </c>
      <c r="BA92" s="28">
        <v>0</v>
      </c>
      <c r="BB92" s="28">
        <v>0</v>
      </c>
      <c r="BC92" s="28">
        <v>0</v>
      </c>
      <c r="BD92" s="28">
        <v>11497</v>
      </c>
      <c r="BE92" s="28">
        <v>0</v>
      </c>
      <c r="BF92" s="28">
        <v>0</v>
      </c>
      <c r="BG92" s="28">
        <v>0</v>
      </c>
      <c r="BH92" s="28">
        <v>0</v>
      </c>
      <c r="BI92" s="28">
        <v>0</v>
      </c>
      <c r="BJ92" s="28">
        <v>0</v>
      </c>
      <c r="BK92" s="28">
        <v>0</v>
      </c>
      <c r="BL92" s="28">
        <v>0</v>
      </c>
      <c r="BM92" s="28">
        <v>0</v>
      </c>
      <c r="BN92" s="28">
        <v>0</v>
      </c>
      <c r="BO92" s="28">
        <v>0</v>
      </c>
      <c r="BP92" s="28">
        <v>10593</v>
      </c>
      <c r="BQ92" s="28">
        <v>0</v>
      </c>
      <c r="BR92" s="28">
        <v>0</v>
      </c>
      <c r="BS92" s="28">
        <v>0</v>
      </c>
      <c r="BT92" s="28">
        <v>0</v>
      </c>
      <c r="BU92" s="28">
        <v>0</v>
      </c>
      <c r="BV92" s="28">
        <v>0</v>
      </c>
      <c r="BW92" s="28">
        <v>0</v>
      </c>
      <c r="BX92" s="28">
        <v>0</v>
      </c>
      <c r="BY92" s="28">
        <v>0</v>
      </c>
      <c r="BZ92" s="28">
        <v>0</v>
      </c>
      <c r="CA92" s="28">
        <v>10593</v>
      </c>
      <c r="CB92" s="28">
        <v>10593</v>
      </c>
      <c r="CC92" s="28">
        <v>0</v>
      </c>
      <c r="CD92" s="28">
        <v>0</v>
      </c>
      <c r="CE92" s="28">
        <v>0</v>
      </c>
      <c r="CF92" s="28">
        <v>46745</v>
      </c>
      <c r="CG92" s="28">
        <v>0</v>
      </c>
      <c r="CH92" s="28">
        <v>2066</v>
      </c>
      <c r="CI92" s="28">
        <v>12659</v>
      </c>
    </row>
    <row r="93" spans="1:87" ht="13.5" customHeight="1" x14ac:dyDescent="0.55000000000000004">
      <c r="A93" s="26" t="s">
        <v>42</v>
      </c>
      <c r="B93" s="27" t="s">
        <v>216</v>
      </c>
      <c r="C93" s="26" t="s">
        <v>217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55160</v>
      </c>
      <c r="AC93" s="28">
        <v>0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>
        <v>0</v>
      </c>
      <c r="AL93" s="28">
        <v>0</v>
      </c>
      <c r="AM93" s="28">
        <v>0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  <c r="AS93" s="28">
        <v>0</v>
      </c>
      <c r="AT93" s="28">
        <v>0</v>
      </c>
      <c r="AU93" s="28">
        <v>0</v>
      </c>
      <c r="AV93" s="28">
        <v>0</v>
      </c>
      <c r="AW93" s="28">
        <v>0</v>
      </c>
      <c r="AX93" s="28">
        <v>0</v>
      </c>
      <c r="AY93" s="28">
        <v>0</v>
      </c>
      <c r="AZ93" s="28">
        <v>0</v>
      </c>
      <c r="BA93" s="28">
        <v>0</v>
      </c>
      <c r="BB93" s="28">
        <v>0</v>
      </c>
      <c r="BC93" s="28">
        <v>0</v>
      </c>
      <c r="BD93" s="28">
        <v>13657</v>
      </c>
      <c r="BE93" s="28">
        <v>0</v>
      </c>
      <c r="BF93" s="28">
        <v>0</v>
      </c>
      <c r="BG93" s="28">
        <v>0</v>
      </c>
      <c r="BH93" s="28">
        <v>0</v>
      </c>
      <c r="BI93" s="28">
        <v>0</v>
      </c>
      <c r="BJ93" s="28">
        <v>0</v>
      </c>
      <c r="BK93" s="28">
        <v>0</v>
      </c>
      <c r="BL93" s="28">
        <v>0</v>
      </c>
      <c r="BM93" s="28">
        <v>0</v>
      </c>
      <c r="BN93" s="28">
        <v>0</v>
      </c>
      <c r="BO93" s="28">
        <v>0</v>
      </c>
      <c r="BP93" s="28">
        <v>0</v>
      </c>
      <c r="BQ93" s="28">
        <v>0</v>
      </c>
      <c r="BR93" s="28">
        <v>0</v>
      </c>
      <c r="BS93" s="28">
        <v>0</v>
      </c>
      <c r="BT93" s="28">
        <v>0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>
        <v>0</v>
      </c>
      <c r="CC93" s="28">
        <v>0</v>
      </c>
      <c r="CD93" s="28">
        <v>0</v>
      </c>
      <c r="CE93" s="28">
        <v>0</v>
      </c>
      <c r="CF93" s="28">
        <v>68817</v>
      </c>
      <c r="CG93" s="28">
        <v>0</v>
      </c>
      <c r="CH93" s="28">
        <v>0</v>
      </c>
      <c r="CI93" s="28">
        <v>0</v>
      </c>
    </row>
    <row r="94" spans="1:87" ht="13.5" customHeight="1" x14ac:dyDescent="0.55000000000000004">
      <c r="A94" s="26" t="s">
        <v>42</v>
      </c>
      <c r="B94" s="27" t="s">
        <v>218</v>
      </c>
      <c r="C94" s="26" t="s">
        <v>219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153736</v>
      </c>
      <c r="M94" s="28">
        <v>44206</v>
      </c>
      <c r="N94" s="28">
        <v>13953</v>
      </c>
      <c r="O94" s="28">
        <v>16799</v>
      </c>
      <c r="P94" s="28">
        <v>7017</v>
      </c>
      <c r="Q94" s="28">
        <v>6437</v>
      </c>
      <c r="R94" s="28">
        <v>43415</v>
      </c>
      <c r="S94" s="28">
        <v>5440</v>
      </c>
      <c r="T94" s="28">
        <v>16900</v>
      </c>
      <c r="U94" s="28">
        <v>21075</v>
      </c>
      <c r="V94" s="28">
        <v>15180</v>
      </c>
      <c r="W94" s="28">
        <v>50935</v>
      </c>
      <c r="X94" s="28">
        <v>0</v>
      </c>
      <c r="Y94" s="28">
        <v>50016</v>
      </c>
      <c r="Z94" s="28">
        <v>919</v>
      </c>
      <c r="AA94" s="28">
        <v>0</v>
      </c>
      <c r="AB94" s="28">
        <v>0</v>
      </c>
      <c r="AC94" s="28">
        <v>0</v>
      </c>
      <c r="AD94" s="28">
        <v>0</v>
      </c>
      <c r="AE94" s="28">
        <v>153736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>
        <v>0</v>
      </c>
      <c r="AL94" s="28">
        <v>0</v>
      </c>
      <c r="AM94" s="28">
        <v>0</v>
      </c>
      <c r="AN94" s="28">
        <v>24782</v>
      </c>
      <c r="AO94" s="28">
        <v>6659</v>
      </c>
      <c r="AP94" s="28">
        <v>6659</v>
      </c>
      <c r="AQ94" s="28">
        <v>0</v>
      </c>
      <c r="AR94" s="28">
        <v>0</v>
      </c>
      <c r="AS94" s="28">
        <v>0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8">
        <v>18123</v>
      </c>
      <c r="AZ94" s="28">
        <v>5787</v>
      </c>
      <c r="BA94" s="28">
        <v>0</v>
      </c>
      <c r="BB94" s="28">
        <v>12336</v>
      </c>
      <c r="BC94" s="28">
        <v>0</v>
      </c>
      <c r="BD94" s="28">
        <v>0</v>
      </c>
      <c r="BE94" s="28">
        <v>0</v>
      </c>
      <c r="BF94" s="28">
        <v>0</v>
      </c>
      <c r="BG94" s="28">
        <v>24782</v>
      </c>
      <c r="BH94" s="28">
        <v>0</v>
      </c>
      <c r="BI94" s="28">
        <v>0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178518</v>
      </c>
      <c r="BQ94" s="28">
        <v>50865</v>
      </c>
      <c r="BR94" s="28">
        <v>20612</v>
      </c>
      <c r="BS94" s="28">
        <v>16799</v>
      </c>
      <c r="BT94" s="28">
        <v>7017</v>
      </c>
      <c r="BU94" s="28">
        <v>6437</v>
      </c>
      <c r="BV94" s="28">
        <v>43415</v>
      </c>
      <c r="BW94" s="28">
        <v>5440</v>
      </c>
      <c r="BX94" s="28">
        <v>16900</v>
      </c>
      <c r="BY94" s="28">
        <v>21075</v>
      </c>
      <c r="BZ94" s="28">
        <v>15180</v>
      </c>
      <c r="CA94" s="28">
        <v>69058</v>
      </c>
      <c r="CB94" s="28">
        <v>5787</v>
      </c>
      <c r="CC94" s="28">
        <v>50016</v>
      </c>
      <c r="CD94" s="28">
        <v>13255</v>
      </c>
      <c r="CE94" s="28">
        <v>0</v>
      </c>
      <c r="CF94" s="28">
        <v>0</v>
      </c>
      <c r="CG94" s="28">
        <v>0</v>
      </c>
      <c r="CH94" s="28">
        <v>0</v>
      </c>
      <c r="CI94" s="28">
        <v>178518</v>
      </c>
    </row>
    <row r="95" spans="1:87" ht="13.5" customHeight="1" x14ac:dyDescent="0.55000000000000004">
      <c r="A95" s="26" t="s">
        <v>42</v>
      </c>
      <c r="B95" s="27" t="s">
        <v>220</v>
      </c>
      <c r="C95" s="26" t="s">
        <v>221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63419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63419</v>
      </c>
      <c r="X95" s="28">
        <v>63419</v>
      </c>
      <c r="Y95" s="28">
        <v>0</v>
      </c>
      <c r="Z95" s="28">
        <v>0</v>
      </c>
      <c r="AA95" s="28">
        <v>0</v>
      </c>
      <c r="AB95" s="28">
        <v>109153</v>
      </c>
      <c r="AC95" s="28">
        <v>0</v>
      </c>
      <c r="AD95" s="28">
        <v>0</v>
      </c>
      <c r="AE95" s="28">
        <v>63419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28">
        <v>0</v>
      </c>
      <c r="AM95" s="28">
        <v>0</v>
      </c>
      <c r="AN95" s="28">
        <v>23159</v>
      </c>
      <c r="AO95" s="28">
        <v>0</v>
      </c>
      <c r="AP95" s="28">
        <v>0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>
        <v>0</v>
      </c>
      <c r="AY95" s="28">
        <v>23159</v>
      </c>
      <c r="AZ95" s="28">
        <v>23159</v>
      </c>
      <c r="BA95" s="28">
        <v>0</v>
      </c>
      <c r="BB95" s="28">
        <v>0</v>
      </c>
      <c r="BC95" s="28">
        <v>0</v>
      </c>
      <c r="BD95" s="28">
        <v>0</v>
      </c>
      <c r="BE95" s="28">
        <v>0</v>
      </c>
      <c r="BF95" s="28">
        <v>0</v>
      </c>
      <c r="BG95" s="28">
        <v>23159</v>
      </c>
      <c r="BH95" s="28">
        <v>0</v>
      </c>
      <c r="BI95" s="28">
        <v>0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>
        <v>0</v>
      </c>
      <c r="BP95" s="28">
        <v>86578</v>
      </c>
      <c r="BQ95" s="28">
        <v>0</v>
      </c>
      <c r="BR95" s="28">
        <v>0</v>
      </c>
      <c r="BS95" s="28">
        <v>0</v>
      </c>
      <c r="BT95" s="28">
        <v>0</v>
      </c>
      <c r="BU95" s="28">
        <v>0</v>
      </c>
      <c r="BV95" s="28">
        <v>0</v>
      </c>
      <c r="BW95" s="28">
        <v>0</v>
      </c>
      <c r="BX95" s="28">
        <v>0</v>
      </c>
      <c r="BY95" s="28">
        <v>0</v>
      </c>
      <c r="BZ95" s="28">
        <v>0</v>
      </c>
      <c r="CA95" s="28">
        <v>86578</v>
      </c>
      <c r="CB95" s="28">
        <v>86578</v>
      </c>
      <c r="CC95" s="28">
        <v>0</v>
      </c>
      <c r="CD95" s="28">
        <v>0</v>
      </c>
      <c r="CE95" s="28">
        <v>0</v>
      </c>
      <c r="CF95" s="28">
        <v>109153</v>
      </c>
      <c r="CG95" s="28">
        <v>0</v>
      </c>
      <c r="CH95" s="28">
        <v>0</v>
      </c>
      <c r="CI95" s="28">
        <v>86578</v>
      </c>
    </row>
    <row r="96" spans="1:87" ht="13.5" customHeight="1" x14ac:dyDescent="0.55000000000000004">
      <c r="A96" s="26" t="s">
        <v>42</v>
      </c>
      <c r="B96" s="27" t="s">
        <v>222</v>
      </c>
      <c r="C96" s="26" t="s">
        <v>223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69865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69865</v>
      </c>
      <c r="X96" s="28">
        <v>69865</v>
      </c>
      <c r="Y96" s="28">
        <v>0</v>
      </c>
      <c r="Z96" s="28">
        <v>0</v>
      </c>
      <c r="AA96" s="28">
        <v>0</v>
      </c>
      <c r="AB96" s="28">
        <v>125236</v>
      </c>
      <c r="AC96" s="28">
        <v>0</v>
      </c>
      <c r="AD96" s="28">
        <v>0</v>
      </c>
      <c r="AE96" s="28">
        <v>69865</v>
      </c>
      <c r="AF96" s="28">
        <v>0</v>
      </c>
      <c r="AG96" s="28">
        <v>0</v>
      </c>
      <c r="AH96" s="28">
        <v>0</v>
      </c>
      <c r="AI96" s="28">
        <v>0</v>
      </c>
      <c r="AJ96" s="28">
        <v>0</v>
      </c>
      <c r="AK96" s="28">
        <v>0</v>
      </c>
      <c r="AL96" s="28">
        <v>0</v>
      </c>
      <c r="AM96" s="28">
        <v>0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  <c r="AS96" s="28">
        <v>0</v>
      </c>
      <c r="AT96" s="28">
        <v>0</v>
      </c>
      <c r="AU96" s="28">
        <v>0</v>
      </c>
      <c r="AV96" s="28">
        <v>0</v>
      </c>
      <c r="AW96" s="28">
        <v>0</v>
      </c>
      <c r="AX96" s="28">
        <v>0</v>
      </c>
      <c r="AY96" s="28">
        <v>0</v>
      </c>
      <c r="AZ96" s="28">
        <v>0</v>
      </c>
      <c r="BA96" s="28">
        <v>0</v>
      </c>
      <c r="BB96" s="28">
        <v>0</v>
      </c>
      <c r="BC96" s="28">
        <v>0</v>
      </c>
      <c r="BD96" s="28">
        <v>33611</v>
      </c>
      <c r="BE96" s="28">
        <v>0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69865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0</v>
      </c>
      <c r="BY96" s="28">
        <v>0</v>
      </c>
      <c r="BZ96" s="28">
        <v>0</v>
      </c>
      <c r="CA96" s="28">
        <v>69865</v>
      </c>
      <c r="CB96" s="28">
        <v>69865</v>
      </c>
      <c r="CC96" s="28">
        <v>0</v>
      </c>
      <c r="CD96" s="28">
        <v>0</v>
      </c>
      <c r="CE96" s="28">
        <v>0</v>
      </c>
      <c r="CF96" s="28">
        <v>158847</v>
      </c>
      <c r="CG96" s="28">
        <v>0</v>
      </c>
      <c r="CH96" s="28">
        <v>0</v>
      </c>
      <c r="CI96" s="28">
        <v>69865</v>
      </c>
    </row>
    <row r="97" spans="1:87" ht="13.5" customHeight="1" x14ac:dyDescent="0.55000000000000004">
      <c r="A97" s="26" t="s">
        <v>42</v>
      </c>
      <c r="B97" s="27" t="s">
        <v>224</v>
      </c>
      <c r="C97" s="26" t="s">
        <v>225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24695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24695</v>
      </c>
      <c r="X97" s="28">
        <v>24695</v>
      </c>
      <c r="Y97" s="28">
        <v>0</v>
      </c>
      <c r="Z97" s="28">
        <v>0</v>
      </c>
      <c r="AA97" s="28">
        <v>0</v>
      </c>
      <c r="AB97" s="28">
        <v>77701</v>
      </c>
      <c r="AC97" s="28">
        <v>0</v>
      </c>
      <c r="AD97" s="28">
        <v>0</v>
      </c>
      <c r="AE97" s="28">
        <v>24695</v>
      </c>
      <c r="AF97" s="28">
        <v>0</v>
      </c>
      <c r="AG97" s="28">
        <v>0</v>
      </c>
      <c r="AH97" s="28">
        <v>0</v>
      </c>
      <c r="AI97" s="28">
        <v>0</v>
      </c>
      <c r="AJ97" s="28">
        <v>0</v>
      </c>
      <c r="AK97" s="28">
        <v>0</v>
      </c>
      <c r="AL97" s="28">
        <v>0</v>
      </c>
      <c r="AM97" s="28">
        <v>0</v>
      </c>
      <c r="AN97" s="28">
        <v>0</v>
      </c>
      <c r="AO97" s="28">
        <v>0</v>
      </c>
      <c r="AP97" s="28">
        <v>0</v>
      </c>
      <c r="AQ97" s="28">
        <v>0</v>
      </c>
      <c r="AR97" s="28">
        <v>0</v>
      </c>
      <c r="AS97" s="28">
        <v>0</v>
      </c>
      <c r="AT97" s="28">
        <v>0</v>
      </c>
      <c r="AU97" s="28">
        <v>0</v>
      </c>
      <c r="AV97" s="28">
        <v>0</v>
      </c>
      <c r="AW97" s="28">
        <v>0</v>
      </c>
      <c r="AX97" s="28">
        <v>0</v>
      </c>
      <c r="AY97" s="28">
        <v>0</v>
      </c>
      <c r="AZ97" s="28">
        <v>0</v>
      </c>
      <c r="BA97" s="28">
        <v>0</v>
      </c>
      <c r="BB97" s="28">
        <v>0</v>
      </c>
      <c r="BC97" s="28">
        <v>0</v>
      </c>
      <c r="BD97" s="28">
        <v>19877</v>
      </c>
      <c r="BE97" s="28">
        <v>0</v>
      </c>
      <c r="BF97" s="28">
        <v>0</v>
      </c>
      <c r="BG97" s="28">
        <v>0</v>
      </c>
      <c r="BH97" s="28">
        <v>0</v>
      </c>
      <c r="BI97" s="28">
        <v>0</v>
      </c>
      <c r="BJ97" s="28">
        <v>0</v>
      </c>
      <c r="BK97" s="28">
        <v>0</v>
      </c>
      <c r="BL97" s="28">
        <v>0</v>
      </c>
      <c r="BM97" s="28">
        <v>0</v>
      </c>
      <c r="BN97" s="28">
        <v>0</v>
      </c>
      <c r="BO97" s="28">
        <v>0</v>
      </c>
      <c r="BP97" s="28">
        <v>24695</v>
      </c>
      <c r="BQ97" s="28">
        <v>0</v>
      </c>
      <c r="BR97" s="28">
        <v>0</v>
      </c>
      <c r="BS97" s="28">
        <v>0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24695</v>
      </c>
      <c r="CB97" s="28">
        <v>24695</v>
      </c>
      <c r="CC97" s="28">
        <v>0</v>
      </c>
      <c r="CD97" s="28">
        <v>0</v>
      </c>
      <c r="CE97" s="28">
        <v>0</v>
      </c>
      <c r="CF97" s="28">
        <v>97578</v>
      </c>
      <c r="CG97" s="28">
        <v>0</v>
      </c>
      <c r="CH97" s="28">
        <v>0</v>
      </c>
      <c r="CI97" s="28">
        <v>24695</v>
      </c>
    </row>
    <row r="98" spans="1:87" ht="13.5" customHeight="1" x14ac:dyDescent="0.55000000000000004">
      <c r="A98" s="26" t="s">
        <v>42</v>
      </c>
      <c r="B98" s="27" t="s">
        <v>226</v>
      </c>
      <c r="C98" s="26" t="s">
        <v>227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8136</v>
      </c>
      <c r="L98" s="28">
        <v>12078</v>
      </c>
      <c r="M98" s="28">
        <v>3044</v>
      </c>
      <c r="N98" s="28">
        <v>3044</v>
      </c>
      <c r="O98" s="28">
        <v>0</v>
      </c>
      <c r="P98" s="28">
        <v>0</v>
      </c>
      <c r="Q98" s="28">
        <v>0</v>
      </c>
      <c r="R98" s="28">
        <v>894</v>
      </c>
      <c r="S98" s="28">
        <v>894</v>
      </c>
      <c r="T98" s="28">
        <v>0</v>
      </c>
      <c r="U98" s="28">
        <v>0</v>
      </c>
      <c r="V98" s="28">
        <v>0</v>
      </c>
      <c r="W98" s="28">
        <v>8140</v>
      </c>
      <c r="X98" s="28">
        <v>8140</v>
      </c>
      <c r="Y98" s="28">
        <v>0</v>
      </c>
      <c r="Z98" s="28">
        <v>0</v>
      </c>
      <c r="AA98" s="28">
        <v>0</v>
      </c>
      <c r="AB98" s="28">
        <v>75400</v>
      </c>
      <c r="AC98" s="28">
        <v>0</v>
      </c>
      <c r="AD98" s="28">
        <v>0</v>
      </c>
      <c r="AE98" s="28">
        <v>12078</v>
      </c>
      <c r="AF98" s="28">
        <v>0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28">
        <v>0</v>
      </c>
      <c r="AM98" s="28">
        <v>0</v>
      </c>
      <c r="AN98" s="28">
        <v>0</v>
      </c>
      <c r="AO98" s="28">
        <v>0</v>
      </c>
      <c r="AP98" s="28">
        <v>0</v>
      </c>
      <c r="AQ98" s="28">
        <v>0</v>
      </c>
      <c r="AR98" s="28">
        <v>0</v>
      </c>
      <c r="AS98" s="28">
        <v>0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8">
        <v>0</v>
      </c>
      <c r="AZ98" s="28">
        <v>0</v>
      </c>
      <c r="BA98" s="28">
        <v>0</v>
      </c>
      <c r="BB98" s="28">
        <v>0</v>
      </c>
      <c r="BC98" s="28">
        <v>0</v>
      </c>
      <c r="BD98" s="28">
        <v>18117</v>
      </c>
      <c r="BE98" s="28">
        <v>0</v>
      </c>
      <c r="BF98" s="28">
        <v>0</v>
      </c>
      <c r="BG98" s="28">
        <v>0</v>
      </c>
      <c r="BH98" s="28">
        <v>0</v>
      </c>
      <c r="BI98" s="28">
        <v>0</v>
      </c>
      <c r="BJ98" s="28">
        <v>0</v>
      </c>
      <c r="BK98" s="28">
        <v>0</v>
      </c>
      <c r="BL98" s="28">
        <v>0</v>
      </c>
      <c r="BM98" s="28">
        <v>0</v>
      </c>
      <c r="BN98" s="28">
        <v>0</v>
      </c>
      <c r="BO98" s="28">
        <v>8136</v>
      </c>
      <c r="BP98" s="28">
        <v>12078</v>
      </c>
      <c r="BQ98" s="28">
        <v>3044</v>
      </c>
      <c r="BR98" s="28">
        <v>3044</v>
      </c>
      <c r="BS98" s="28">
        <v>0</v>
      </c>
      <c r="BT98" s="28">
        <v>0</v>
      </c>
      <c r="BU98" s="28">
        <v>0</v>
      </c>
      <c r="BV98" s="28">
        <v>894</v>
      </c>
      <c r="BW98" s="28">
        <v>894</v>
      </c>
      <c r="BX98" s="28">
        <v>0</v>
      </c>
      <c r="BY98" s="28">
        <v>0</v>
      </c>
      <c r="BZ98" s="28">
        <v>0</v>
      </c>
      <c r="CA98" s="28">
        <v>8140</v>
      </c>
      <c r="CB98" s="28">
        <v>8140</v>
      </c>
      <c r="CC98" s="28">
        <v>0</v>
      </c>
      <c r="CD98" s="28">
        <v>0</v>
      </c>
      <c r="CE98" s="28">
        <v>0</v>
      </c>
      <c r="CF98" s="28">
        <v>93517</v>
      </c>
      <c r="CG98" s="28">
        <v>0</v>
      </c>
      <c r="CH98" s="28">
        <v>0</v>
      </c>
      <c r="CI98" s="28">
        <v>12078</v>
      </c>
    </row>
    <row r="99" spans="1:87" ht="13.5" customHeight="1" x14ac:dyDescent="0.55000000000000004">
      <c r="A99" s="26" t="s">
        <v>42</v>
      </c>
      <c r="B99" s="27" t="s">
        <v>228</v>
      </c>
      <c r="C99" s="26" t="s">
        <v>229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11170</v>
      </c>
      <c r="L99" s="28">
        <v>63565</v>
      </c>
      <c r="M99" s="28">
        <v>8848</v>
      </c>
      <c r="N99" s="28">
        <v>8848</v>
      </c>
      <c r="O99" s="28">
        <v>0</v>
      </c>
      <c r="P99" s="28">
        <v>0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54717</v>
      </c>
      <c r="X99" s="28">
        <v>54717</v>
      </c>
      <c r="Y99" s="28">
        <v>0</v>
      </c>
      <c r="Z99" s="28">
        <v>0</v>
      </c>
      <c r="AA99" s="28">
        <v>0</v>
      </c>
      <c r="AB99" s="28">
        <v>72304</v>
      </c>
      <c r="AC99" s="28">
        <v>0</v>
      </c>
      <c r="AD99" s="28">
        <v>515</v>
      </c>
      <c r="AE99" s="28">
        <v>64080</v>
      </c>
      <c r="AF99" s="28">
        <v>0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28">
        <v>0</v>
      </c>
      <c r="AM99" s="28">
        <v>0</v>
      </c>
      <c r="AN99" s="28">
        <v>31398</v>
      </c>
      <c r="AO99" s="28">
        <v>4970</v>
      </c>
      <c r="AP99" s="28">
        <v>4970</v>
      </c>
      <c r="AQ99" s="28">
        <v>0</v>
      </c>
      <c r="AR99" s="28">
        <v>0</v>
      </c>
      <c r="AS99" s="28">
        <v>0</v>
      </c>
      <c r="AT99" s="28">
        <v>0</v>
      </c>
      <c r="AU99" s="28">
        <v>0</v>
      </c>
      <c r="AV99" s="28">
        <v>0</v>
      </c>
      <c r="AW99" s="28">
        <v>0</v>
      </c>
      <c r="AX99" s="28">
        <v>0</v>
      </c>
      <c r="AY99" s="28">
        <v>26428</v>
      </c>
      <c r="AZ99" s="28">
        <v>21562</v>
      </c>
      <c r="BA99" s="28">
        <v>0</v>
      </c>
      <c r="BB99" s="28">
        <v>4866</v>
      </c>
      <c r="BC99" s="28">
        <v>0</v>
      </c>
      <c r="BD99" s="28">
        <v>0</v>
      </c>
      <c r="BE99" s="28">
        <v>0</v>
      </c>
      <c r="BF99" s="28">
        <v>0</v>
      </c>
      <c r="BG99" s="28">
        <v>31398</v>
      </c>
      <c r="BH99" s="28">
        <v>0</v>
      </c>
      <c r="BI99" s="28">
        <v>0</v>
      </c>
      <c r="BJ99" s="28">
        <v>0</v>
      </c>
      <c r="BK99" s="28">
        <v>0</v>
      </c>
      <c r="BL99" s="28">
        <v>0</v>
      </c>
      <c r="BM99" s="28">
        <v>0</v>
      </c>
      <c r="BN99" s="28">
        <v>0</v>
      </c>
      <c r="BO99" s="28">
        <v>11170</v>
      </c>
      <c r="BP99" s="28">
        <v>94963</v>
      </c>
      <c r="BQ99" s="28">
        <v>13818</v>
      </c>
      <c r="BR99" s="28">
        <v>13818</v>
      </c>
      <c r="BS99" s="28">
        <v>0</v>
      </c>
      <c r="BT99" s="28">
        <v>0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0</v>
      </c>
      <c r="CA99" s="28">
        <v>81145</v>
      </c>
      <c r="CB99" s="28">
        <v>76279</v>
      </c>
      <c r="CC99" s="28">
        <v>0</v>
      </c>
      <c r="CD99" s="28">
        <v>4866</v>
      </c>
      <c r="CE99" s="28">
        <v>0</v>
      </c>
      <c r="CF99" s="28">
        <v>72304</v>
      </c>
      <c r="CG99" s="28">
        <v>0</v>
      </c>
      <c r="CH99" s="28">
        <v>515</v>
      </c>
      <c r="CI99" s="28">
        <v>95478</v>
      </c>
    </row>
    <row r="100" spans="1:87" ht="13.5" customHeight="1" x14ac:dyDescent="0.55000000000000004">
      <c r="A100" s="26" t="s">
        <v>42</v>
      </c>
      <c r="B100" s="27" t="s">
        <v>230</v>
      </c>
      <c r="C100" s="26" t="s">
        <v>231</v>
      </c>
      <c r="D100" s="28">
        <v>0</v>
      </c>
      <c r="E100" s="28">
        <v>0</v>
      </c>
      <c r="F100" s="28">
        <v>0</v>
      </c>
      <c r="G100" s="28">
        <v>0</v>
      </c>
      <c r="H100" s="28">
        <v>0</v>
      </c>
      <c r="I100" s="28">
        <v>0</v>
      </c>
      <c r="J100" s="28">
        <v>0</v>
      </c>
      <c r="K100" s="28">
        <v>0</v>
      </c>
      <c r="L100" s="28">
        <v>39415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39415</v>
      </c>
      <c r="X100" s="28">
        <v>39272</v>
      </c>
      <c r="Y100" s="28">
        <v>143</v>
      </c>
      <c r="Z100" s="28">
        <v>0</v>
      </c>
      <c r="AA100" s="28">
        <v>0</v>
      </c>
      <c r="AB100" s="28">
        <v>93051</v>
      </c>
      <c r="AC100" s="28">
        <v>0</v>
      </c>
      <c r="AD100" s="28">
        <v>0</v>
      </c>
      <c r="AE100" s="28">
        <v>39415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28">
        <v>0</v>
      </c>
      <c r="AM100" s="28">
        <v>0</v>
      </c>
      <c r="AN100" s="28">
        <v>29147</v>
      </c>
      <c r="AO100" s="28">
        <v>0</v>
      </c>
      <c r="AP100" s="28">
        <v>0</v>
      </c>
      <c r="AQ100" s="28">
        <v>0</v>
      </c>
      <c r="AR100" s="28">
        <v>0</v>
      </c>
      <c r="AS100" s="28">
        <v>0</v>
      </c>
      <c r="AT100" s="28">
        <v>0</v>
      </c>
      <c r="AU100" s="28">
        <v>0</v>
      </c>
      <c r="AV100" s="28">
        <v>0</v>
      </c>
      <c r="AW100" s="28">
        <v>0</v>
      </c>
      <c r="AX100" s="28">
        <v>0</v>
      </c>
      <c r="AY100" s="28">
        <v>29147</v>
      </c>
      <c r="AZ100" s="28">
        <v>9240</v>
      </c>
      <c r="BA100" s="28">
        <v>19907</v>
      </c>
      <c r="BB100" s="28">
        <v>0</v>
      </c>
      <c r="BC100" s="28">
        <v>0</v>
      </c>
      <c r="BD100" s="28">
        <v>0</v>
      </c>
      <c r="BE100" s="28">
        <v>0</v>
      </c>
      <c r="BF100" s="28">
        <v>0</v>
      </c>
      <c r="BG100" s="28">
        <v>29147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0</v>
      </c>
      <c r="BP100" s="28">
        <v>68562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0</v>
      </c>
      <c r="CA100" s="28">
        <v>68562</v>
      </c>
      <c r="CB100" s="28">
        <v>48512</v>
      </c>
      <c r="CC100" s="28">
        <v>20050</v>
      </c>
      <c r="CD100" s="28">
        <v>0</v>
      </c>
      <c r="CE100" s="28">
        <v>0</v>
      </c>
      <c r="CF100" s="28">
        <v>93051</v>
      </c>
      <c r="CG100" s="28">
        <v>0</v>
      </c>
      <c r="CH100" s="28">
        <v>0</v>
      </c>
      <c r="CI100" s="28">
        <v>68562</v>
      </c>
    </row>
    <row r="101" spans="1:87" ht="13.5" customHeight="1" x14ac:dyDescent="0.55000000000000004">
      <c r="A101" s="26" t="s">
        <v>42</v>
      </c>
      <c r="B101" s="27" t="s">
        <v>232</v>
      </c>
      <c r="C101" s="26" t="s">
        <v>233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82640</v>
      </c>
      <c r="M101" s="28">
        <v>8140</v>
      </c>
      <c r="N101" s="28">
        <v>8140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74500</v>
      </c>
      <c r="X101" s="28">
        <v>74500</v>
      </c>
      <c r="Y101" s="28">
        <v>0</v>
      </c>
      <c r="Z101" s="28">
        <v>0</v>
      </c>
      <c r="AA101" s="28">
        <v>0</v>
      </c>
      <c r="AB101" s="28">
        <v>104075</v>
      </c>
      <c r="AC101" s="28">
        <v>0</v>
      </c>
      <c r="AD101" s="28">
        <v>0</v>
      </c>
      <c r="AE101" s="28">
        <v>82640</v>
      </c>
      <c r="AF101" s="28">
        <v>0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28">
        <v>0</v>
      </c>
      <c r="AM101" s="28">
        <v>0</v>
      </c>
      <c r="AN101" s="28">
        <v>108115</v>
      </c>
      <c r="AO101" s="28">
        <v>0</v>
      </c>
      <c r="AP101" s="28">
        <v>0</v>
      </c>
      <c r="AQ101" s="28">
        <v>0</v>
      </c>
      <c r="AR101" s="28">
        <v>0</v>
      </c>
      <c r="AS101" s="28">
        <v>0</v>
      </c>
      <c r="AT101" s="28">
        <v>58</v>
      </c>
      <c r="AU101" s="28">
        <v>0</v>
      </c>
      <c r="AV101" s="28">
        <v>58</v>
      </c>
      <c r="AW101" s="28">
        <v>0</v>
      </c>
      <c r="AX101" s="28">
        <v>0</v>
      </c>
      <c r="AY101" s="28">
        <v>108057</v>
      </c>
      <c r="AZ101" s="28">
        <v>74118</v>
      </c>
      <c r="BA101" s="28">
        <v>30837</v>
      </c>
      <c r="BB101" s="28">
        <v>0</v>
      </c>
      <c r="BC101" s="28">
        <v>3102</v>
      </c>
      <c r="BD101" s="28">
        <v>0</v>
      </c>
      <c r="BE101" s="28">
        <v>0</v>
      </c>
      <c r="BF101" s="28">
        <v>0</v>
      </c>
      <c r="BG101" s="28">
        <v>108115</v>
      </c>
      <c r="BH101" s="28">
        <v>0</v>
      </c>
      <c r="BI101" s="28">
        <v>0</v>
      </c>
      <c r="BJ101" s="28">
        <v>0</v>
      </c>
      <c r="BK101" s="28">
        <v>0</v>
      </c>
      <c r="BL101" s="28">
        <v>0</v>
      </c>
      <c r="BM101" s="28">
        <v>0</v>
      </c>
      <c r="BN101" s="28">
        <v>0</v>
      </c>
      <c r="BO101" s="28">
        <v>0</v>
      </c>
      <c r="BP101" s="28">
        <v>190755</v>
      </c>
      <c r="BQ101" s="28">
        <v>8140</v>
      </c>
      <c r="BR101" s="28">
        <v>8140</v>
      </c>
      <c r="BS101" s="28">
        <v>0</v>
      </c>
      <c r="BT101" s="28">
        <v>0</v>
      </c>
      <c r="BU101" s="28">
        <v>0</v>
      </c>
      <c r="BV101" s="28">
        <v>58</v>
      </c>
      <c r="BW101" s="28">
        <v>0</v>
      </c>
      <c r="BX101" s="28">
        <v>58</v>
      </c>
      <c r="BY101" s="28">
        <v>0</v>
      </c>
      <c r="BZ101" s="28">
        <v>0</v>
      </c>
      <c r="CA101" s="28">
        <v>182557</v>
      </c>
      <c r="CB101" s="28">
        <v>148618</v>
      </c>
      <c r="CC101" s="28">
        <v>30837</v>
      </c>
      <c r="CD101" s="28">
        <v>0</v>
      </c>
      <c r="CE101" s="28">
        <v>3102</v>
      </c>
      <c r="CF101" s="28">
        <v>104075</v>
      </c>
      <c r="CG101" s="28">
        <v>0</v>
      </c>
      <c r="CH101" s="28">
        <v>0</v>
      </c>
      <c r="CI101" s="28">
        <v>190755</v>
      </c>
    </row>
    <row r="102" spans="1:87" ht="13.5" customHeight="1" x14ac:dyDescent="0.55000000000000004">
      <c r="A102" s="26" t="s">
        <v>42</v>
      </c>
      <c r="B102" s="27" t="s">
        <v>234</v>
      </c>
      <c r="C102" s="26" t="s">
        <v>235</v>
      </c>
      <c r="D102" s="28">
        <v>0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8">
        <v>0</v>
      </c>
      <c r="K102" s="28">
        <v>0</v>
      </c>
      <c r="L102" s="28">
        <v>292397</v>
      </c>
      <c r="M102" s="28">
        <v>21513</v>
      </c>
      <c r="N102" s="28">
        <v>21513</v>
      </c>
      <c r="O102" s="28">
        <v>0</v>
      </c>
      <c r="P102" s="28">
        <v>0</v>
      </c>
      <c r="Q102" s="28">
        <v>0</v>
      </c>
      <c r="R102" s="28">
        <v>109804</v>
      </c>
      <c r="S102" s="28">
        <v>3798</v>
      </c>
      <c r="T102" s="28">
        <v>90979</v>
      </c>
      <c r="U102" s="28">
        <v>15027</v>
      </c>
      <c r="V102" s="28">
        <v>0</v>
      </c>
      <c r="W102" s="28">
        <v>161080</v>
      </c>
      <c r="X102" s="28">
        <v>67580</v>
      </c>
      <c r="Y102" s="28">
        <v>81932</v>
      </c>
      <c r="Z102" s="28">
        <v>11568</v>
      </c>
      <c r="AA102" s="28">
        <v>0</v>
      </c>
      <c r="AB102" s="28">
        <v>0</v>
      </c>
      <c r="AC102" s="28">
        <v>0</v>
      </c>
      <c r="AD102" s="28">
        <v>0</v>
      </c>
      <c r="AE102" s="28">
        <v>292397</v>
      </c>
      <c r="AF102" s="28">
        <v>0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  <c r="AS102" s="28">
        <v>0</v>
      </c>
      <c r="AT102" s="28">
        <v>0</v>
      </c>
      <c r="AU102" s="28">
        <v>0</v>
      </c>
      <c r="AV102" s="28">
        <v>0</v>
      </c>
      <c r="AW102" s="28">
        <v>0</v>
      </c>
      <c r="AX102" s="28">
        <v>0</v>
      </c>
      <c r="AY102" s="28">
        <v>0</v>
      </c>
      <c r="AZ102" s="28">
        <v>0</v>
      </c>
      <c r="BA102" s="28">
        <v>0</v>
      </c>
      <c r="BB102" s="28">
        <v>0</v>
      </c>
      <c r="BC102" s="28">
        <v>0</v>
      </c>
      <c r="BD102" s="28">
        <v>49413</v>
      </c>
      <c r="BE102" s="28">
        <v>0</v>
      </c>
      <c r="BF102" s="28">
        <v>0</v>
      </c>
      <c r="BG102" s="28">
        <v>0</v>
      </c>
      <c r="BH102" s="28">
        <v>0</v>
      </c>
      <c r="BI102" s="28">
        <v>0</v>
      </c>
      <c r="BJ102" s="28">
        <v>0</v>
      </c>
      <c r="BK102" s="28">
        <v>0</v>
      </c>
      <c r="BL102" s="28">
        <v>0</v>
      </c>
      <c r="BM102" s="28">
        <v>0</v>
      </c>
      <c r="BN102" s="28">
        <v>0</v>
      </c>
      <c r="BO102" s="28">
        <v>0</v>
      </c>
      <c r="BP102" s="28">
        <v>292397</v>
      </c>
      <c r="BQ102" s="28">
        <v>21513</v>
      </c>
      <c r="BR102" s="28">
        <v>21513</v>
      </c>
      <c r="BS102" s="28">
        <v>0</v>
      </c>
      <c r="BT102" s="28">
        <v>0</v>
      </c>
      <c r="BU102" s="28">
        <v>0</v>
      </c>
      <c r="BV102" s="28">
        <v>109804</v>
      </c>
      <c r="BW102" s="28">
        <v>3798</v>
      </c>
      <c r="BX102" s="28">
        <v>90979</v>
      </c>
      <c r="BY102" s="28">
        <v>15027</v>
      </c>
      <c r="BZ102" s="28">
        <v>0</v>
      </c>
      <c r="CA102" s="28">
        <v>161080</v>
      </c>
      <c r="CB102" s="28">
        <v>67580</v>
      </c>
      <c r="CC102" s="28">
        <v>81932</v>
      </c>
      <c r="CD102" s="28">
        <v>11568</v>
      </c>
      <c r="CE102" s="28">
        <v>0</v>
      </c>
      <c r="CF102" s="28">
        <v>49413</v>
      </c>
      <c r="CG102" s="28">
        <v>0</v>
      </c>
      <c r="CH102" s="28">
        <v>0</v>
      </c>
      <c r="CI102" s="28">
        <v>292397</v>
      </c>
    </row>
    <row r="103" spans="1:87" ht="13.5" customHeight="1" x14ac:dyDescent="0.55000000000000004">
      <c r="A103" s="26" t="s">
        <v>42</v>
      </c>
      <c r="B103" s="27" t="s">
        <v>236</v>
      </c>
      <c r="C103" s="26" t="s">
        <v>237</v>
      </c>
      <c r="D103" s="28">
        <v>0</v>
      </c>
      <c r="E103" s="28">
        <v>0</v>
      </c>
      <c r="F103" s="28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112461</v>
      </c>
      <c r="M103" s="28">
        <v>0</v>
      </c>
      <c r="N103" s="28">
        <v>0</v>
      </c>
      <c r="O103" s="28">
        <v>0</v>
      </c>
      <c r="P103" s="28">
        <v>0</v>
      </c>
      <c r="Q103" s="28">
        <v>0</v>
      </c>
      <c r="R103" s="28">
        <v>45458</v>
      </c>
      <c r="S103" s="28">
        <v>0</v>
      </c>
      <c r="T103" s="28">
        <v>7890</v>
      </c>
      <c r="U103" s="28">
        <v>37568</v>
      </c>
      <c r="V103" s="28">
        <v>0</v>
      </c>
      <c r="W103" s="28">
        <v>67003</v>
      </c>
      <c r="X103" s="28">
        <v>25901</v>
      </c>
      <c r="Y103" s="28">
        <v>16839</v>
      </c>
      <c r="Z103" s="28">
        <v>23989</v>
      </c>
      <c r="AA103" s="28">
        <v>274</v>
      </c>
      <c r="AB103" s="28">
        <v>0</v>
      </c>
      <c r="AC103" s="28">
        <v>0</v>
      </c>
      <c r="AD103" s="28">
        <v>0</v>
      </c>
      <c r="AE103" s="28">
        <v>112461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0</v>
      </c>
      <c r="BC103" s="28">
        <v>0</v>
      </c>
      <c r="BD103" s="28">
        <v>37109</v>
      </c>
      <c r="BE103" s="28">
        <v>0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28">
        <v>0</v>
      </c>
      <c r="BL103" s="28">
        <v>0</v>
      </c>
      <c r="BM103" s="28">
        <v>0</v>
      </c>
      <c r="BN103" s="28">
        <v>0</v>
      </c>
      <c r="BO103" s="28">
        <v>0</v>
      </c>
      <c r="BP103" s="28">
        <v>112461</v>
      </c>
      <c r="BQ103" s="28">
        <v>0</v>
      </c>
      <c r="BR103" s="28">
        <v>0</v>
      </c>
      <c r="BS103" s="28">
        <v>0</v>
      </c>
      <c r="BT103" s="28">
        <v>0</v>
      </c>
      <c r="BU103" s="28">
        <v>0</v>
      </c>
      <c r="BV103" s="28">
        <v>45458</v>
      </c>
      <c r="BW103" s="28">
        <v>0</v>
      </c>
      <c r="BX103" s="28">
        <v>7890</v>
      </c>
      <c r="BY103" s="28">
        <v>37568</v>
      </c>
      <c r="BZ103" s="28">
        <v>0</v>
      </c>
      <c r="CA103" s="28">
        <v>67003</v>
      </c>
      <c r="CB103" s="28">
        <v>25901</v>
      </c>
      <c r="CC103" s="28">
        <v>16839</v>
      </c>
      <c r="CD103" s="28">
        <v>23989</v>
      </c>
      <c r="CE103" s="28">
        <v>274</v>
      </c>
      <c r="CF103" s="28">
        <v>37109</v>
      </c>
      <c r="CG103" s="28">
        <v>0</v>
      </c>
      <c r="CH103" s="28">
        <v>0</v>
      </c>
      <c r="CI103" s="28">
        <v>112461</v>
      </c>
    </row>
    <row r="104" spans="1:87" ht="13.5" customHeight="1" x14ac:dyDescent="0.55000000000000004">
      <c r="A104" s="26" t="s">
        <v>42</v>
      </c>
      <c r="B104" s="27" t="s">
        <v>238</v>
      </c>
      <c r="C104" s="26" t="s">
        <v>239</v>
      </c>
      <c r="D104" s="28">
        <v>32934</v>
      </c>
      <c r="E104" s="28">
        <v>0</v>
      </c>
      <c r="F104" s="28">
        <v>0</v>
      </c>
      <c r="G104" s="28">
        <v>0</v>
      </c>
      <c r="H104" s="28">
        <v>0</v>
      </c>
      <c r="I104" s="28">
        <v>0</v>
      </c>
      <c r="J104" s="28">
        <v>32934</v>
      </c>
      <c r="K104" s="28">
        <v>0</v>
      </c>
      <c r="L104" s="28">
        <v>82567</v>
      </c>
      <c r="M104" s="28">
        <v>4449</v>
      </c>
      <c r="N104" s="28">
        <v>4449</v>
      </c>
      <c r="O104" s="28">
        <v>0</v>
      </c>
      <c r="P104" s="28">
        <v>0</v>
      </c>
      <c r="Q104" s="28">
        <v>0</v>
      </c>
      <c r="R104" s="28">
        <v>31272</v>
      </c>
      <c r="S104" s="28">
        <v>5599</v>
      </c>
      <c r="T104" s="28">
        <v>2793</v>
      </c>
      <c r="U104" s="28">
        <v>22880</v>
      </c>
      <c r="V104" s="28">
        <v>17060</v>
      </c>
      <c r="W104" s="28">
        <v>29786</v>
      </c>
      <c r="X104" s="28">
        <v>22999</v>
      </c>
      <c r="Y104" s="28">
        <v>406</v>
      </c>
      <c r="Z104" s="28">
        <v>6381</v>
      </c>
      <c r="AA104" s="28">
        <v>0</v>
      </c>
      <c r="AB104" s="28">
        <v>0</v>
      </c>
      <c r="AC104" s="28">
        <v>0</v>
      </c>
      <c r="AD104" s="28">
        <v>0</v>
      </c>
      <c r="AE104" s="28">
        <v>115501</v>
      </c>
      <c r="AF104" s="28">
        <v>0</v>
      </c>
      <c r="AG104" s="28">
        <v>0</v>
      </c>
      <c r="AH104" s="28">
        <v>0</v>
      </c>
      <c r="AI104" s="28">
        <v>0</v>
      </c>
      <c r="AJ104" s="28">
        <v>0</v>
      </c>
      <c r="AK104" s="28">
        <v>0</v>
      </c>
      <c r="AL104" s="28">
        <v>0</v>
      </c>
      <c r="AM104" s="28">
        <v>0</v>
      </c>
      <c r="AN104" s="28">
        <v>556</v>
      </c>
      <c r="AO104" s="28">
        <v>556</v>
      </c>
      <c r="AP104" s="28">
        <v>556</v>
      </c>
      <c r="AQ104" s="28">
        <v>0</v>
      </c>
      <c r="AR104" s="28">
        <v>0</v>
      </c>
      <c r="AS104" s="28">
        <v>0</v>
      </c>
      <c r="AT104" s="28">
        <v>0</v>
      </c>
      <c r="AU104" s="28">
        <v>0</v>
      </c>
      <c r="AV104" s="28">
        <v>0</v>
      </c>
      <c r="AW104" s="28">
        <v>0</v>
      </c>
      <c r="AX104" s="28">
        <v>0</v>
      </c>
      <c r="AY104" s="28">
        <v>0</v>
      </c>
      <c r="AZ104" s="28">
        <v>0</v>
      </c>
      <c r="BA104" s="28">
        <v>0</v>
      </c>
      <c r="BB104" s="28">
        <v>0</v>
      </c>
      <c r="BC104" s="28">
        <v>0</v>
      </c>
      <c r="BD104" s="28">
        <v>26058</v>
      </c>
      <c r="BE104" s="28">
        <v>0</v>
      </c>
      <c r="BF104" s="28">
        <v>0</v>
      </c>
      <c r="BG104" s="28">
        <v>556</v>
      </c>
      <c r="BH104" s="28">
        <v>32934</v>
      </c>
      <c r="BI104" s="28">
        <v>0</v>
      </c>
      <c r="BJ104" s="28">
        <v>0</v>
      </c>
      <c r="BK104" s="28">
        <v>0</v>
      </c>
      <c r="BL104" s="28">
        <v>0</v>
      </c>
      <c r="BM104" s="28">
        <v>0</v>
      </c>
      <c r="BN104" s="28">
        <v>32934</v>
      </c>
      <c r="BO104" s="28">
        <v>0</v>
      </c>
      <c r="BP104" s="28">
        <v>83123</v>
      </c>
      <c r="BQ104" s="28">
        <v>5005</v>
      </c>
      <c r="BR104" s="28">
        <v>5005</v>
      </c>
      <c r="BS104" s="28">
        <v>0</v>
      </c>
      <c r="BT104" s="28">
        <v>0</v>
      </c>
      <c r="BU104" s="28">
        <v>0</v>
      </c>
      <c r="BV104" s="28">
        <v>31272</v>
      </c>
      <c r="BW104" s="28">
        <v>5599</v>
      </c>
      <c r="BX104" s="28">
        <v>2793</v>
      </c>
      <c r="BY104" s="28">
        <v>22880</v>
      </c>
      <c r="BZ104" s="28">
        <v>17060</v>
      </c>
      <c r="CA104" s="28">
        <v>29786</v>
      </c>
      <c r="CB104" s="28">
        <v>22999</v>
      </c>
      <c r="CC104" s="28">
        <v>406</v>
      </c>
      <c r="CD104" s="28">
        <v>6381</v>
      </c>
      <c r="CE104" s="28">
        <v>0</v>
      </c>
      <c r="CF104" s="28">
        <v>26058</v>
      </c>
      <c r="CG104" s="28">
        <v>0</v>
      </c>
      <c r="CH104" s="28">
        <v>0</v>
      </c>
      <c r="CI104" s="28">
        <v>116057</v>
      </c>
    </row>
    <row r="105" spans="1:87" ht="13.5" customHeight="1" x14ac:dyDescent="0.55000000000000004">
      <c r="A105" s="26" t="s">
        <v>42</v>
      </c>
      <c r="B105" s="27" t="s">
        <v>240</v>
      </c>
      <c r="C105" s="26" t="s">
        <v>241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43237</v>
      </c>
      <c r="M105" s="28">
        <v>0</v>
      </c>
      <c r="N105" s="28">
        <v>0</v>
      </c>
      <c r="O105" s="28">
        <v>0</v>
      </c>
      <c r="P105" s="28">
        <v>0</v>
      </c>
      <c r="Q105" s="28">
        <v>0</v>
      </c>
      <c r="R105" s="28">
        <v>2434</v>
      </c>
      <c r="S105" s="28">
        <v>0</v>
      </c>
      <c r="T105" s="28">
        <v>0</v>
      </c>
      <c r="U105" s="28">
        <v>2434</v>
      </c>
      <c r="V105" s="28">
        <v>0</v>
      </c>
      <c r="W105" s="28">
        <v>40803</v>
      </c>
      <c r="X105" s="28">
        <v>17952</v>
      </c>
      <c r="Y105" s="28">
        <v>8665</v>
      </c>
      <c r="Z105" s="28">
        <v>14186</v>
      </c>
      <c r="AA105" s="28">
        <v>0</v>
      </c>
      <c r="AB105" s="28">
        <v>0</v>
      </c>
      <c r="AC105" s="28">
        <v>0</v>
      </c>
      <c r="AD105" s="28">
        <v>798</v>
      </c>
      <c r="AE105" s="28">
        <v>44035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28">
        <v>0</v>
      </c>
      <c r="AM105" s="28">
        <v>0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  <c r="AS105" s="28">
        <v>0</v>
      </c>
      <c r="AT105" s="28">
        <v>0</v>
      </c>
      <c r="AU105" s="28">
        <v>0</v>
      </c>
      <c r="AV105" s="28">
        <v>0</v>
      </c>
      <c r="AW105" s="28">
        <v>0</v>
      </c>
      <c r="AX105" s="28">
        <v>0</v>
      </c>
      <c r="AY105" s="28">
        <v>0</v>
      </c>
      <c r="AZ105" s="28">
        <v>0</v>
      </c>
      <c r="BA105" s="28">
        <v>0</v>
      </c>
      <c r="BB105" s="28">
        <v>0</v>
      </c>
      <c r="BC105" s="28">
        <v>0</v>
      </c>
      <c r="BD105" s="28">
        <v>23971</v>
      </c>
      <c r="BE105" s="28">
        <v>0</v>
      </c>
      <c r="BF105" s="28">
        <v>0</v>
      </c>
      <c r="BG105" s="28">
        <v>0</v>
      </c>
      <c r="BH105" s="28">
        <v>0</v>
      </c>
      <c r="BI105" s="28">
        <v>0</v>
      </c>
      <c r="BJ105" s="28">
        <v>0</v>
      </c>
      <c r="BK105" s="28">
        <v>0</v>
      </c>
      <c r="BL105" s="28">
        <v>0</v>
      </c>
      <c r="BM105" s="28">
        <v>0</v>
      </c>
      <c r="BN105" s="28">
        <v>0</v>
      </c>
      <c r="BO105" s="28">
        <v>0</v>
      </c>
      <c r="BP105" s="28">
        <v>43237</v>
      </c>
      <c r="BQ105" s="28">
        <v>0</v>
      </c>
      <c r="BR105" s="28">
        <v>0</v>
      </c>
      <c r="BS105" s="28">
        <v>0</v>
      </c>
      <c r="BT105" s="28">
        <v>0</v>
      </c>
      <c r="BU105" s="28">
        <v>0</v>
      </c>
      <c r="BV105" s="28">
        <v>2434</v>
      </c>
      <c r="BW105" s="28">
        <v>0</v>
      </c>
      <c r="BX105" s="28">
        <v>0</v>
      </c>
      <c r="BY105" s="28">
        <v>2434</v>
      </c>
      <c r="BZ105" s="28">
        <v>0</v>
      </c>
      <c r="CA105" s="28">
        <v>40803</v>
      </c>
      <c r="CB105" s="28">
        <v>17952</v>
      </c>
      <c r="CC105" s="28">
        <v>8665</v>
      </c>
      <c r="CD105" s="28">
        <v>14186</v>
      </c>
      <c r="CE105" s="28">
        <v>0</v>
      </c>
      <c r="CF105" s="28">
        <v>23971</v>
      </c>
      <c r="CG105" s="28">
        <v>0</v>
      </c>
      <c r="CH105" s="28">
        <v>798</v>
      </c>
      <c r="CI105" s="28">
        <v>44035</v>
      </c>
    </row>
    <row r="106" spans="1:87" ht="13.5" customHeight="1" x14ac:dyDescent="0.55000000000000004">
      <c r="A106" s="26" t="s">
        <v>42</v>
      </c>
      <c r="B106" s="27" t="s">
        <v>242</v>
      </c>
      <c r="C106" s="26" t="s">
        <v>243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83600</v>
      </c>
      <c r="M106" s="28">
        <v>24076</v>
      </c>
      <c r="N106" s="28">
        <v>24076</v>
      </c>
      <c r="O106" s="28">
        <v>0</v>
      </c>
      <c r="P106" s="28">
        <v>0</v>
      </c>
      <c r="Q106" s="28">
        <v>0</v>
      </c>
      <c r="R106" s="28">
        <v>10625</v>
      </c>
      <c r="S106" s="28">
        <v>0</v>
      </c>
      <c r="T106" s="28">
        <v>4410</v>
      </c>
      <c r="U106" s="28">
        <v>6215</v>
      </c>
      <c r="V106" s="28">
        <v>0</v>
      </c>
      <c r="W106" s="28">
        <v>48899</v>
      </c>
      <c r="X106" s="28">
        <v>19070</v>
      </c>
      <c r="Y106" s="28">
        <v>17788</v>
      </c>
      <c r="Z106" s="28">
        <v>12041</v>
      </c>
      <c r="AA106" s="28">
        <v>0</v>
      </c>
      <c r="AB106" s="28">
        <v>0</v>
      </c>
      <c r="AC106" s="28">
        <v>0</v>
      </c>
      <c r="AD106" s="28">
        <v>0</v>
      </c>
      <c r="AE106" s="28">
        <v>83600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28">
        <v>0</v>
      </c>
      <c r="AM106" s="28">
        <v>0</v>
      </c>
      <c r="AN106" s="28">
        <v>14254</v>
      </c>
      <c r="AO106" s="28">
        <v>3755</v>
      </c>
      <c r="AP106" s="28">
        <v>3755</v>
      </c>
      <c r="AQ106" s="28">
        <v>0</v>
      </c>
      <c r="AR106" s="28">
        <v>0</v>
      </c>
      <c r="AS106" s="28">
        <v>0</v>
      </c>
      <c r="AT106" s="28">
        <v>0</v>
      </c>
      <c r="AU106" s="28">
        <v>0</v>
      </c>
      <c r="AV106" s="28">
        <v>0</v>
      </c>
      <c r="AW106" s="28">
        <v>0</v>
      </c>
      <c r="AX106" s="28">
        <v>0</v>
      </c>
      <c r="AY106" s="28">
        <v>10499</v>
      </c>
      <c r="AZ106" s="28">
        <v>2305</v>
      </c>
      <c r="BA106" s="28">
        <v>0</v>
      </c>
      <c r="BB106" s="28">
        <v>8194</v>
      </c>
      <c r="BC106" s="28">
        <v>0</v>
      </c>
      <c r="BD106" s="28">
        <v>0</v>
      </c>
      <c r="BE106" s="28">
        <v>0</v>
      </c>
      <c r="BF106" s="28">
        <v>0</v>
      </c>
      <c r="BG106" s="28">
        <v>14254</v>
      </c>
      <c r="BH106" s="28">
        <v>0</v>
      </c>
      <c r="BI106" s="28">
        <v>0</v>
      </c>
      <c r="BJ106" s="28">
        <v>0</v>
      </c>
      <c r="BK106" s="28">
        <v>0</v>
      </c>
      <c r="BL106" s="28">
        <v>0</v>
      </c>
      <c r="BM106" s="28">
        <v>0</v>
      </c>
      <c r="BN106" s="28">
        <v>0</v>
      </c>
      <c r="BO106" s="28">
        <v>0</v>
      </c>
      <c r="BP106" s="28">
        <v>97854</v>
      </c>
      <c r="BQ106" s="28">
        <v>27831</v>
      </c>
      <c r="BR106" s="28">
        <v>27831</v>
      </c>
      <c r="BS106" s="28">
        <v>0</v>
      </c>
      <c r="BT106" s="28">
        <v>0</v>
      </c>
      <c r="BU106" s="28">
        <v>0</v>
      </c>
      <c r="BV106" s="28">
        <v>10625</v>
      </c>
      <c r="BW106" s="28">
        <v>0</v>
      </c>
      <c r="BX106" s="28">
        <v>4410</v>
      </c>
      <c r="BY106" s="28">
        <v>6215</v>
      </c>
      <c r="BZ106" s="28">
        <v>0</v>
      </c>
      <c r="CA106" s="28">
        <v>59398</v>
      </c>
      <c r="CB106" s="28">
        <v>21375</v>
      </c>
      <c r="CC106" s="28">
        <v>17788</v>
      </c>
      <c r="CD106" s="28">
        <v>20235</v>
      </c>
      <c r="CE106" s="28">
        <v>0</v>
      </c>
      <c r="CF106" s="28">
        <v>0</v>
      </c>
      <c r="CG106" s="28">
        <v>0</v>
      </c>
      <c r="CH106" s="28">
        <v>0</v>
      </c>
      <c r="CI106" s="28">
        <v>97854</v>
      </c>
    </row>
    <row r="107" spans="1:87" ht="13.5" customHeight="1" x14ac:dyDescent="0.55000000000000004">
      <c r="A107" s="26" t="s">
        <v>42</v>
      </c>
      <c r="B107" s="27" t="s">
        <v>244</v>
      </c>
      <c r="C107" s="26" t="s">
        <v>245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75592</v>
      </c>
      <c r="M107" s="28">
        <v>3176</v>
      </c>
      <c r="N107" s="28">
        <v>3176</v>
      </c>
      <c r="O107" s="28">
        <v>0</v>
      </c>
      <c r="P107" s="28">
        <v>0</v>
      </c>
      <c r="Q107" s="28">
        <v>0</v>
      </c>
      <c r="R107" s="28">
        <v>17085</v>
      </c>
      <c r="S107" s="28">
        <v>0</v>
      </c>
      <c r="T107" s="28">
        <v>418</v>
      </c>
      <c r="U107" s="28">
        <v>16667</v>
      </c>
      <c r="V107" s="28">
        <v>0</v>
      </c>
      <c r="W107" s="28">
        <v>55331</v>
      </c>
      <c r="X107" s="28">
        <v>18863</v>
      </c>
      <c r="Y107" s="28">
        <v>17107</v>
      </c>
      <c r="Z107" s="28">
        <v>19361</v>
      </c>
      <c r="AA107" s="28">
        <v>0</v>
      </c>
      <c r="AB107" s="28">
        <v>0</v>
      </c>
      <c r="AC107" s="28">
        <v>0</v>
      </c>
      <c r="AD107" s="28">
        <v>0</v>
      </c>
      <c r="AE107" s="28">
        <v>75592</v>
      </c>
      <c r="AF107" s="28">
        <v>425</v>
      </c>
      <c r="AG107" s="28">
        <v>425</v>
      </c>
      <c r="AH107" s="28">
        <v>0</v>
      </c>
      <c r="AI107" s="28">
        <v>0</v>
      </c>
      <c r="AJ107" s="28">
        <v>425</v>
      </c>
      <c r="AK107" s="28">
        <v>0</v>
      </c>
      <c r="AL107" s="28">
        <v>0</v>
      </c>
      <c r="AM107" s="28">
        <v>0</v>
      </c>
      <c r="AN107" s="28">
        <v>11418</v>
      </c>
      <c r="AO107" s="28">
        <v>0</v>
      </c>
      <c r="AP107" s="28">
        <v>0</v>
      </c>
      <c r="AQ107" s="28">
        <v>0</v>
      </c>
      <c r="AR107" s="28">
        <v>0</v>
      </c>
      <c r="AS107" s="28">
        <v>0</v>
      </c>
      <c r="AT107" s="28">
        <v>0</v>
      </c>
      <c r="AU107" s="28">
        <v>0</v>
      </c>
      <c r="AV107" s="28">
        <v>0</v>
      </c>
      <c r="AW107" s="28">
        <v>0</v>
      </c>
      <c r="AX107" s="28">
        <v>0</v>
      </c>
      <c r="AY107" s="28">
        <v>11418</v>
      </c>
      <c r="AZ107" s="28">
        <v>3059</v>
      </c>
      <c r="BA107" s="28">
        <v>0</v>
      </c>
      <c r="BB107" s="28">
        <v>8359</v>
      </c>
      <c r="BC107" s="28">
        <v>0</v>
      </c>
      <c r="BD107" s="28">
        <v>0</v>
      </c>
      <c r="BE107" s="28">
        <v>0</v>
      </c>
      <c r="BF107" s="28">
        <v>0</v>
      </c>
      <c r="BG107" s="28">
        <v>11843</v>
      </c>
      <c r="BH107" s="28">
        <v>425</v>
      </c>
      <c r="BI107" s="28">
        <v>425</v>
      </c>
      <c r="BJ107" s="28">
        <v>0</v>
      </c>
      <c r="BK107" s="28">
        <v>0</v>
      </c>
      <c r="BL107" s="28">
        <v>425</v>
      </c>
      <c r="BM107" s="28">
        <v>0</v>
      </c>
      <c r="BN107" s="28">
        <v>0</v>
      </c>
      <c r="BO107" s="28">
        <v>0</v>
      </c>
      <c r="BP107" s="28">
        <v>87010</v>
      </c>
      <c r="BQ107" s="28">
        <v>3176</v>
      </c>
      <c r="BR107" s="28">
        <v>3176</v>
      </c>
      <c r="BS107" s="28">
        <v>0</v>
      </c>
      <c r="BT107" s="28">
        <v>0</v>
      </c>
      <c r="BU107" s="28">
        <v>0</v>
      </c>
      <c r="BV107" s="28">
        <v>17085</v>
      </c>
      <c r="BW107" s="28">
        <v>0</v>
      </c>
      <c r="BX107" s="28">
        <v>418</v>
      </c>
      <c r="BY107" s="28">
        <v>16667</v>
      </c>
      <c r="BZ107" s="28">
        <v>0</v>
      </c>
      <c r="CA107" s="28">
        <v>66749</v>
      </c>
      <c r="CB107" s="28">
        <v>21922</v>
      </c>
      <c r="CC107" s="28">
        <v>17107</v>
      </c>
      <c r="CD107" s="28">
        <v>27720</v>
      </c>
      <c r="CE107" s="28">
        <v>0</v>
      </c>
      <c r="CF107" s="28">
        <v>0</v>
      </c>
      <c r="CG107" s="28">
        <v>0</v>
      </c>
      <c r="CH107" s="28">
        <v>0</v>
      </c>
      <c r="CI107" s="28">
        <v>87435</v>
      </c>
    </row>
    <row r="108" spans="1:87" ht="13.5" customHeight="1" x14ac:dyDescent="0.55000000000000004">
      <c r="A108" s="26" t="s">
        <v>42</v>
      </c>
      <c r="B108" s="27" t="s">
        <v>246</v>
      </c>
      <c r="C108" s="26" t="s">
        <v>247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19848</v>
      </c>
      <c r="L108" s="28">
        <v>64113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9931</v>
      </c>
      <c r="S108" s="28">
        <v>7253</v>
      </c>
      <c r="T108" s="28">
        <v>2678</v>
      </c>
      <c r="U108" s="28">
        <v>0</v>
      </c>
      <c r="V108" s="28">
        <v>0</v>
      </c>
      <c r="W108" s="28">
        <v>54182</v>
      </c>
      <c r="X108" s="28">
        <v>44157</v>
      </c>
      <c r="Y108" s="28">
        <v>10025</v>
      </c>
      <c r="Z108" s="28">
        <v>0</v>
      </c>
      <c r="AA108" s="28">
        <v>0</v>
      </c>
      <c r="AB108" s="28">
        <v>22460</v>
      </c>
      <c r="AC108" s="28">
        <v>0</v>
      </c>
      <c r="AD108" s="28">
        <v>0</v>
      </c>
      <c r="AE108" s="28">
        <v>64113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28">
        <v>0</v>
      </c>
      <c r="AM108" s="28">
        <v>0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28">
        <v>0</v>
      </c>
      <c r="AT108" s="28">
        <v>0</v>
      </c>
      <c r="AU108" s="28">
        <v>0</v>
      </c>
      <c r="AV108" s="28">
        <v>0</v>
      </c>
      <c r="AW108" s="28">
        <v>0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>
        <v>0</v>
      </c>
      <c r="BD108" s="28">
        <v>12099</v>
      </c>
      <c r="BE108" s="28">
        <v>0</v>
      </c>
      <c r="BF108" s="28">
        <v>0</v>
      </c>
      <c r="BG108" s="28">
        <v>0</v>
      </c>
      <c r="BH108" s="28">
        <v>0</v>
      </c>
      <c r="BI108" s="28">
        <v>0</v>
      </c>
      <c r="BJ108" s="28">
        <v>0</v>
      </c>
      <c r="BK108" s="28">
        <v>0</v>
      </c>
      <c r="BL108" s="28">
        <v>0</v>
      </c>
      <c r="BM108" s="28">
        <v>0</v>
      </c>
      <c r="BN108" s="28">
        <v>0</v>
      </c>
      <c r="BO108" s="28">
        <v>19848</v>
      </c>
      <c r="BP108" s="28">
        <v>64113</v>
      </c>
      <c r="BQ108" s="28">
        <v>0</v>
      </c>
      <c r="BR108" s="28">
        <v>0</v>
      </c>
      <c r="BS108" s="28">
        <v>0</v>
      </c>
      <c r="BT108" s="28">
        <v>0</v>
      </c>
      <c r="BU108" s="28">
        <v>0</v>
      </c>
      <c r="BV108" s="28">
        <v>9931</v>
      </c>
      <c r="BW108" s="28">
        <v>7253</v>
      </c>
      <c r="BX108" s="28">
        <v>2678</v>
      </c>
      <c r="BY108" s="28">
        <v>0</v>
      </c>
      <c r="BZ108" s="28">
        <v>0</v>
      </c>
      <c r="CA108" s="28">
        <v>54182</v>
      </c>
      <c r="CB108" s="28">
        <v>44157</v>
      </c>
      <c r="CC108" s="28">
        <v>10025</v>
      </c>
      <c r="CD108" s="28">
        <v>0</v>
      </c>
      <c r="CE108" s="28">
        <v>0</v>
      </c>
      <c r="CF108" s="28">
        <v>34559</v>
      </c>
      <c r="CG108" s="28">
        <v>0</v>
      </c>
      <c r="CH108" s="28">
        <v>0</v>
      </c>
      <c r="CI108" s="28">
        <v>64113</v>
      </c>
    </row>
    <row r="109" spans="1:87" ht="13.5" customHeight="1" x14ac:dyDescent="0.55000000000000004">
      <c r="A109" s="26" t="s">
        <v>42</v>
      </c>
      <c r="B109" s="27" t="s">
        <v>248</v>
      </c>
      <c r="C109" s="26" t="s">
        <v>249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22789</v>
      </c>
      <c r="L109" s="28">
        <v>59402</v>
      </c>
      <c r="M109" s="28">
        <v>5940</v>
      </c>
      <c r="N109" s="28">
        <v>2970</v>
      </c>
      <c r="O109" s="28">
        <v>0</v>
      </c>
      <c r="P109" s="28">
        <v>2673</v>
      </c>
      <c r="Q109" s="28">
        <v>297</v>
      </c>
      <c r="R109" s="28">
        <v>7330</v>
      </c>
      <c r="S109" s="28">
        <v>3805</v>
      </c>
      <c r="T109" s="28">
        <v>2697</v>
      </c>
      <c r="U109" s="28">
        <v>828</v>
      </c>
      <c r="V109" s="28">
        <v>0</v>
      </c>
      <c r="W109" s="28">
        <v>46132</v>
      </c>
      <c r="X109" s="28">
        <v>24111</v>
      </c>
      <c r="Y109" s="28">
        <v>17223</v>
      </c>
      <c r="Z109" s="28">
        <v>4091</v>
      </c>
      <c r="AA109" s="28">
        <v>707</v>
      </c>
      <c r="AB109" s="28">
        <v>42368</v>
      </c>
      <c r="AC109" s="28">
        <v>0</v>
      </c>
      <c r="AD109" s="28">
        <v>0</v>
      </c>
      <c r="AE109" s="28">
        <v>59402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  <c r="AR109" s="28">
        <v>0</v>
      </c>
      <c r="AS109" s="28">
        <v>0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8">
        <v>0</v>
      </c>
      <c r="AZ109" s="28">
        <v>0</v>
      </c>
      <c r="BA109" s="28">
        <v>0</v>
      </c>
      <c r="BB109" s="28">
        <v>0</v>
      </c>
      <c r="BC109" s="28">
        <v>0</v>
      </c>
      <c r="BD109" s="28">
        <v>15839</v>
      </c>
      <c r="BE109" s="28">
        <v>0</v>
      </c>
      <c r="BF109" s="28">
        <v>0</v>
      </c>
      <c r="BG109" s="28">
        <v>0</v>
      </c>
      <c r="BH109" s="28">
        <v>0</v>
      </c>
      <c r="BI109" s="28">
        <v>0</v>
      </c>
      <c r="BJ109" s="28">
        <v>0</v>
      </c>
      <c r="BK109" s="28">
        <v>0</v>
      </c>
      <c r="BL109" s="28">
        <v>0</v>
      </c>
      <c r="BM109" s="28">
        <v>0</v>
      </c>
      <c r="BN109" s="28">
        <v>0</v>
      </c>
      <c r="BO109" s="28">
        <v>22789</v>
      </c>
      <c r="BP109" s="28">
        <v>59402</v>
      </c>
      <c r="BQ109" s="28">
        <v>5940</v>
      </c>
      <c r="BR109" s="28">
        <v>2970</v>
      </c>
      <c r="BS109" s="28">
        <v>0</v>
      </c>
      <c r="BT109" s="28">
        <v>2673</v>
      </c>
      <c r="BU109" s="28">
        <v>297</v>
      </c>
      <c r="BV109" s="28">
        <v>7330</v>
      </c>
      <c r="BW109" s="28">
        <v>3805</v>
      </c>
      <c r="BX109" s="28">
        <v>2697</v>
      </c>
      <c r="BY109" s="28">
        <v>828</v>
      </c>
      <c r="BZ109" s="28">
        <v>0</v>
      </c>
      <c r="CA109" s="28">
        <v>46132</v>
      </c>
      <c r="CB109" s="28">
        <v>24111</v>
      </c>
      <c r="CC109" s="28">
        <v>17223</v>
      </c>
      <c r="CD109" s="28">
        <v>4091</v>
      </c>
      <c r="CE109" s="28">
        <v>707</v>
      </c>
      <c r="CF109" s="28">
        <v>58207</v>
      </c>
      <c r="CG109" s="28">
        <v>0</v>
      </c>
      <c r="CH109" s="28">
        <v>0</v>
      </c>
      <c r="CI109" s="28">
        <v>59402</v>
      </c>
    </row>
    <row r="110" spans="1:87" ht="13.5" customHeight="1" x14ac:dyDescent="0.55000000000000004">
      <c r="A110" s="26" t="s">
        <v>42</v>
      </c>
      <c r="B110" s="27" t="s">
        <v>250</v>
      </c>
      <c r="C110" s="26" t="s">
        <v>251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12892</v>
      </c>
      <c r="L110" s="28">
        <v>26969</v>
      </c>
      <c r="M110" s="28">
        <v>0</v>
      </c>
      <c r="N110" s="28">
        <v>0</v>
      </c>
      <c r="O110" s="28">
        <v>0</v>
      </c>
      <c r="P110" s="28">
        <v>0</v>
      </c>
      <c r="Q110" s="28">
        <v>0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26969</v>
      </c>
      <c r="X110" s="28">
        <v>26397</v>
      </c>
      <c r="Y110" s="28">
        <v>454</v>
      </c>
      <c r="Z110" s="28">
        <v>118</v>
      </c>
      <c r="AA110" s="28">
        <v>0</v>
      </c>
      <c r="AB110" s="28">
        <v>14122</v>
      </c>
      <c r="AC110" s="28">
        <v>0</v>
      </c>
      <c r="AD110" s="28">
        <v>0</v>
      </c>
      <c r="AE110" s="28">
        <v>26969</v>
      </c>
      <c r="AF110" s="28">
        <v>0</v>
      </c>
      <c r="AG110" s="28">
        <v>0</v>
      </c>
      <c r="AH110" s="28">
        <v>0</v>
      </c>
      <c r="AI110" s="28">
        <v>0</v>
      </c>
      <c r="AJ110" s="28">
        <v>0</v>
      </c>
      <c r="AK110" s="28">
        <v>0</v>
      </c>
      <c r="AL110" s="28">
        <v>0</v>
      </c>
      <c r="AM110" s="28">
        <v>0</v>
      </c>
      <c r="AN110" s="28">
        <v>132</v>
      </c>
      <c r="AO110" s="28">
        <v>0</v>
      </c>
      <c r="AP110" s="28">
        <v>0</v>
      </c>
      <c r="AQ110" s="28">
        <v>0</v>
      </c>
      <c r="AR110" s="28">
        <v>0</v>
      </c>
      <c r="AS110" s="28">
        <v>0</v>
      </c>
      <c r="AT110" s="28">
        <v>0</v>
      </c>
      <c r="AU110" s="28">
        <v>0</v>
      </c>
      <c r="AV110" s="28">
        <v>0</v>
      </c>
      <c r="AW110" s="28">
        <v>0</v>
      </c>
      <c r="AX110" s="28">
        <v>0</v>
      </c>
      <c r="AY110" s="28">
        <v>132</v>
      </c>
      <c r="AZ110" s="28">
        <v>132</v>
      </c>
      <c r="BA110" s="28">
        <v>0</v>
      </c>
      <c r="BB110" s="28">
        <v>0</v>
      </c>
      <c r="BC110" s="28">
        <v>0</v>
      </c>
      <c r="BD110" s="28">
        <v>2172</v>
      </c>
      <c r="BE110" s="28">
        <v>0</v>
      </c>
      <c r="BF110" s="28">
        <v>0</v>
      </c>
      <c r="BG110" s="28">
        <v>132</v>
      </c>
      <c r="BH110" s="28">
        <v>0</v>
      </c>
      <c r="BI110" s="28">
        <v>0</v>
      </c>
      <c r="BJ110" s="28">
        <v>0</v>
      </c>
      <c r="BK110" s="28">
        <v>0</v>
      </c>
      <c r="BL110" s="28">
        <v>0</v>
      </c>
      <c r="BM110" s="28">
        <v>0</v>
      </c>
      <c r="BN110" s="28">
        <v>0</v>
      </c>
      <c r="BO110" s="28">
        <v>12892</v>
      </c>
      <c r="BP110" s="28">
        <v>27101</v>
      </c>
      <c r="BQ110" s="28">
        <v>0</v>
      </c>
      <c r="BR110" s="28">
        <v>0</v>
      </c>
      <c r="BS110" s="28">
        <v>0</v>
      </c>
      <c r="BT110" s="28">
        <v>0</v>
      </c>
      <c r="BU110" s="28">
        <v>0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27101</v>
      </c>
      <c r="CB110" s="28">
        <v>26529</v>
      </c>
      <c r="CC110" s="28">
        <v>454</v>
      </c>
      <c r="CD110" s="28">
        <v>118</v>
      </c>
      <c r="CE110" s="28">
        <v>0</v>
      </c>
      <c r="CF110" s="28">
        <v>16294</v>
      </c>
      <c r="CG110" s="28">
        <v>0</v>
      </c>
      <c r="CH110" s="28">
        <v>0</v>
      </c>
      <c r="CI110" s="28">
        <v>27101</v>
      </c>
    </row>
    <row r="111" spans="1:87" ht="13.5" customHeight="1" x14ac:dyDescent="0.55000000000000004">
      <c r="A111" s="26" t="s">
        <v>42</v>
      </c>
      <c r="B111" s="27" t="s">
        <v>252</v>
      </c>
      <c r="C111" s="26" t="s">
        <v>253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3932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35383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8">
        <v>0</v>
      </c>
      <c r="AI111" s="28">
        <v>0</v>
      </c>
      <c r="AJ111" s="28">
        <v>0</v>
      </c>
      <c r="AK111" s="28">
        <v>0</v>
      </c>
      <c r="AL111" s="28">
        <v>0</v>
      </c>
      <c r="AM111" s="28">
        <v>2032</v>
      </c>
      <c r="AN111" s="28">
        <v>0</v>
      </c>
      <c r="AO111" s="28">
        <v>0</v>
      </c>
      <c r="AP111" s="28">
        <v>0</v>
      </c>
      <c r="AQ111" s="28">
        <v>0</v>
      </c>
      <c r="AR111" s="28">
        <v>0</v>
      </c>
      <c r="AS111" s="28">
        <v>0</v>
      </c>
      <c r="AT111" s="28">
        <v>0</v>
      </c>
      <c r="AU111" s="28">
        <v>0</v>
      </c>
      <c r="AV111" s="28">
        <v>0</v>
      </c>
      <c r="AW111" s="28">
        <v>0</v>
      </c>
      <c r="AX111" s="28">
        <v>0</v>
      </c>
      <c r="AY111" s="28">
        <v>0</v>
      </c>
      <c r="AZ111" s="28">
        <v>0</v>
      </c>
      <c r="BA111" s="28">
        <v>0</v>
      </c>
      <c r="BB111" s="28">
        <v>0</v>
      </c>
      <c r="BC111" s="28">
        <v>0</v>
      </c>
      <c r="BD111" s="28">
        <v>21058</v>
      </c>
      <c r="BE111" s="28">
        <v>0</v>
      </c>
      <c r="BF111" s="28">
        <v>0</v>
      </c>
      <c r="BG111" s="28">
        <v>0</v>
      </c>
      <c r="BH111" s="28">
        <v>0</v>
      </c>
      <c r="BI111" s="28">
        <v>0</v>
      </c>
      <c r="BJ111" s="28">
        <v>0</v>
      </c>
      <c r="BK111" s="28">
        <v>0</v>
      </c>
      <c r="BL111" s="28">
        <v>0</v>
      </c>
      <c r="BM111" s="28">
        <v>0</v>
      </c>
      <c r="BN111" s="28">
        <v>0</v>
      </c>
      <c r="BO111" s="28">
        <v>5964</v>
      </c>
      <c r="BP111" s="28">
        <v>0</v>
      </c>
      <c r="BQ111" s="28">
        <v>0</v>
      </c>
      <c r="BR111" s="28">
        <v>0</v>
      </c>
      <c r="BS111" s="28">
        <v>0</v>
      </c>
      <c r="BT111" s="28">
        <v>0</v>
      </c>
      <c r="BU111" s="28">
        <v>0</v>
      </c>
      <c r="BV111" s="28">
        <v>0</v>
      </c>
      <c r="BW111" s="28">
        <v>0</v>
      </c>
      <c r="BX111" s="28">
        <v>0</v>
      </c>
      <c r="BY111" s="28">
        <v>0</v>
      </c>
      <c r="BZ111" s="28">
        <v>0</v>
      </c>
      <c r="CA111" s="28">
        <v>0</v>
      </c>
      <c r="CB111" s="28">
        <v>0</v>
      </c>
      <c r="CC111" s="28">
        <v>0</v>
      </c>
      <c r="CD111" s="28">
        <v>0</v>
      </c>
      <c r="CE111" s="28">
        <v>0</v>
      </c>
      <c r="CF111" s="28">
        <v>56441</v>
      </c>
      <c r="CG111" s="28">
        <v>0</v>
      </c>
      <c r="CH111" s="28">
        <v>0</v>
      </c>
      <c r="CI111" s="28">
        <v>0</v>
      </c>
    </row>
    <row r="112" spans="1:87" ht="13.5" customHeight="1" x14ac:dyDescent="0.55000000000000004">
      <c r="A112" s="26" t="s">
        <v>42</v>
      </c>
      <c r="B112" s="27" t="s">
        <v>254</v>
      </c>
      <c r="C112" s="26" t="s">
        <v>255</v>
      </c>
      <c r="D112" s="28">
        <v>0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58056</v>
      </c>
      <c r="M112" s="28">
        <v>15041</v>
      </c>
      <c r="N112" s="28">
        <v>2563</v>
      </c>
      <c r="O112" s="28">
        <v>3238</v>
      </c>
      <c r="P112" s="28">
        <v>3142</v>
      </c>
      <c r="Q112" s="28">
        <v>6098</v>
      </c>
      <c r="R112" s="28">
        <v>33033</v>
      </c>
      <c r="S112" s="28">
        <v>6125</v>
      </c>
      <c r="T112" s="28">
        <v>16998</v>
      </c>
      <c r="U112" s="28">
        <v>9910</v>
      </c>
      <c r="V112" s="28">
        <v>0</v>
      </c>
      <c r="W112" s="28">
        <v>9982</v>
      </c>
      <c r="X112" s="28">
        <v>0</v>
      </c>
      <c r="Y112" s="28">
        <v>2929</v>
      </c>
      <c r="Z112" s="28">
        <v>7053</v>
      </c>
      <c r="AA112" s="28">
        <v>0</v>
      </c>
      <c r="AB112" s="28">
        <v>0</v>
      </c>
      <c r="AC112" s="28">
        <v>0</v>
      </c>
      <c r="AD112" s="28">
        <v>31</v>
      </c>
      <c r="AE112" s="28">
        <v>58087</v>
      </c>
      <c r="AF112" s="28">
        <v>0</v>
      </c>
      <c r="AG112" s="28">
        <v>0</v>
      </c>
      <c r="AH112" s="28">
        <v>0</v>
      </c>
      <c r="AI112" s="28">
        <v>0</v>
      </c>
      <c r="AJ112" s="28">
        <v>0</v>
      </c>
      <c r="AK112" s="28">
        <v>0</v>
      </c>
      <c r="AL112" s="28">
        <v>0</v>
      </c>
      <c r="AM112" s="28">
        <v>0</v>
      </c>
      <c r="AN112" s="28">
        <v>8608</v>
      </c>
      <c r="AO112" s="28">
        <v>5106</v>
      </c>
      <c r="AP112" s="28">
        <v>5106</v>
      </c>
      <c r="AQ112" s="28">
        <v>0</v>
      </c>
      <c r="AR112" s="28">
        <v>0</v>
      </c>
      <c r="AS112" s="28">
        <v>0</v>
      </c>
      <c r="AT112" s="28">
        <v>0</v>
      </c>
      <c r="AU112" s="28">
        <v>0</v>
      </c>
      <c r="AV112" s="28">
        <v>0</v>
      </c>
      <c r="AW112" s="28">
        <v>0</v>
      </c>
      <c r="AX112" s="28">
        <v>0</v>
      </c>
      <c r="AY112" s="28">
        <v>3502</v>
      </c>
      <c r="AZ112" s="28">
        <v>2058</v>
      </c>
      <c r="BA112" s="28">
        <v>0</v>
      </c>
      <c r="BB112" s="28">
        <v>0</v>
      </c>
      <c r="BC112" s="28">
        <v>1444</v>
      </c>
      <c r="BD112" s="28">
        <v>0</v>
      </c>
      <c r="BE112" s="28">
        <v>0</v>
      </c>
      <c r="BF112" s="28">
        <v>44</v>
      </c>
      <c r="BG112" s="28">
        <v>8652</v>
      </c>
      <c r="BH112" s="28">
        <v>0</v>
      </c>
      <c r="BI112" s="28">
        <v>0</v>
      </c>
      <c r="BJ112" s="28">
        <v>0</v>
      </c>
      <c r="BK112" s="28">
        <v>0</v>
      </c>
      <c r="BL112" s="28">
        <v>0</v>
      </c>
      <c r="BM112" s="28">
        <v>0</v>
      </c>
      <c r="BN112" s="28">
        <v>0</v>
      </c>
      <c r="BO112" s="28">
        <v>0</v>
      </c>
      <c r="BP112" s="28">
        <v>66664</v>
      </c>
      <c r="BQ112" s="28">
        <v>20147</v>
      </c>
      <c r="BR112" s="28">
        <v>7669</v>
      </c>
      <c r="BS112" s="28">
        <v>3238</v>
      </c>
      <c r="BT112" s="28">
        <v>3142</v>
      </c>
      <c r="BU112" s="28">
        <v>6098</v>
      </c>
      <c r="BV112" s="28">
        <v>33033</v>
      </c>
      <c r="BW112" s="28">
        <v>6125</v>
      </c>
      <c r="BX112" s="28">
        <v>16998</v>
      </c>
      <c r="BY112" s="28">
        <v>9910</v>
      </c>
      <c r="BZ112" s="28">
        <v>0</v>
      </c>
      <c r="CA112" s="28">
        <v>13484</v>
      </c>
      <c r="CB112" s="28">
        <v>2058</v>
      </c>
      <c r="CC112" s="28">
        <v>2929</v>
      </c>
      <c r="CD112" s="28">
        <v>7053</v>
      </c>
      <c r="CE112" s="28">
        <v>1444</v>
      </c>
      <c r="CF112" s="28">
        <v>0</v>
      </c>
      <c r="CG112" s="28">
        <v>0</v>
      </c>
      <c r="CH112" s="28">
        <v>75</v>
      </c>
      <c r="CI112" s="28">
        <v>66739</v>
      </c>
    </row>
    <row r="113" spans="1:87" ht="13.5" customHeight="1" x14ac:dyDescent="0.55000000000000004">
      <c r="A113" s="26" t="s">
        <v>42</v>
      </c>
      <c r="B113" s="27" t="s">
        <v>256</v>
      </c>
      <c r="C113" s="26" t="s">
        <v>257</v>
      </c>
      <c r="D113" s="28">
        <v>0</v>
      </c>
      <c r="E113" s="28">
        <v>0</v>
      </c>
      <c r="F113" s="28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29119</v>
      </c>
      <c r="L113" s="28">
        <v>18610</v>
      </c>
      <c r="M113" s="28">
        <v>7731</v>
      </c>
      <c r="N113" s="28">
        <v>7731</v>
      </c>
      <c r="O113" s="28">
        <v>0</v>
      </c>
      <c r="P113" s="28">
        <v>0</v>
      </c>
      <c r="Q113" s="28">
        <v>0</v>
      </c>
      <c r="R113" s="28">
        <v>5241</v>
      </c>
      <c r="S113" s="28">
        <v>0</v>
      </c>
      <c r="T113" s="28">
        <v>5241</v>
      </c>
      <c r="U113" s="28">
        <v>0</v>
      </c>
      <c r="V113" s="28">
        <v>0</v>
      </c>
      <c r="W113" s="28">
        <v>3850</v>
      </c>
      <c r="X113" s="28">
        <v>3850</v>
      </c>
      <c r="Y113" s="28">
        <v>0</v>
      </c>
      <c r="Z113" s="28">
        <v>0</v>
      </c>
      <c r="AA113" s="28">
        <v>0</v>
      </c>
      <c r="AB113" s="28">
        <v>102758</v>
      </c>
      <c r="AC113" s="28">
        <v>1788</v>
      </c>
      <c r="AD113" s="28">
        <v>4159</v>
      </c>
      <c r="AE113" s="28">
        <v>22769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28">
        <v>0</v>
      </c>
      <c r="AM113" s="28">
        <v>0</v>
      </c>
      <c r="AN113" s="28">
        <v>7731</v>
      </c>
      <c r="AO113" s="28">
        <v>7731</v>
      </c>
      <c r="AP113" s="28">
        <v>7731</v>
      </c>
      <c r="AQ113" s="28">
        <v>0</v>
      </c>
      <c r="AR113" s="28">
        <v>0</v>
      </c>
      <c r="AS113" s="28">
        <v>0</v>
      </c>
      <c r="AT113" s="28">
        <v>0</v>
      </c>
      <c r="AU113" s="28">
        <v>0</v>
      </c>
      <c r="AV113" s="28">
        <v>0</v>
      </c>
      <c r="AW113" s="28">
        <v>0</v>
      </c>
      <c r="AX113" s="28">
        <v>0</v>
      </c>
      <c r="AY113" s="28">
        <v>0</v>
      </c>
      <c r="AZ113" s="28">
        <v>0</v>
      </c>
      <c r="BA113" s="28">
        <v>0</v>
      </c>
      <c r="BB113" s="28">
        <v>0</v>
      </c>
      <c r="BC113" s="28">
        <v>0</v>
      </c>
      <c r="BD113" s="28">
        <v>23550</v>
      </c>
      <c r="BE113" s="28">
        <v>0</v>
      </c>
      <c r="BF113" s="28">
        <v>21313</v>
      </c>
      <c r="BG113" s="28">
        <v>29044</v>
      </c>
      <c r="BH113" s="28">
        <v>0</v>
      </c>
      <c r="BI113" s="28">
        <v>0</v>
      </c>
      <c r="BJ113" s="28">
        <v>0</v>
      </c>
      <c r="BK113" s="28">
        <v>0</v>
      </c>
      <c r="BL113" s="28">
        <v>0</v>
      </c>
      <c r="BM113" s="28">
        <v>0</v>
      </c>
      <c r="BN113" s="28">
        <v>0</v>
      </c>
      <c r="BO113" s="28">
        <v>29119</v>
      </c>
      <c r="BP113" s="28">
        <v>26341</v>
      </c>
      <c r="BQ113" s="28">
        <v>15462</v>
      </c>
      <c r="BR113" s="28">
        <v>15462</v>
      </c>
      <c r="BS113" s="28">
        <v>0</v>
      </c>
      <c r="BT113" s="28">
        <v>0</v>
      </c>
      <c r="BU113" s="28">
        <v>0</v>
      </c>
      <c r="BV113" s="28">
        <v>5241</v>
      </c>
      <c r="BW113" s="28">
        <v>0</v>
      </c>
      <c r="BX113" s="28">
        <v>5241</v>
      </c>
      <c r="BY113" s="28">
        <v>0</v>
      </c>
      <c r="BZ113" s="28">
        <v>0</v>
      </c>
      <c r="CA113" s="28">
        <v>3850</v>
      </c>
      <c r="CB113" s="28">
        <v>3850</v>
      </c>
      <c r="CC113" s="28">
        <v>0</v>
      </c>
      <c r="CD113" s="28">
        <v>0</v>
      </c>
      <c r="CE113" s="28">
        <v>0</v>
      </c>
      <c r="CF113" s="28">
        <v>126308</v>
      </c>
      <c r="CG113" s="28">
        <v>1788</v>
      </c>
      <c r="CH113" s="28">
        <v>25472</v>
      </c>
      <c r="CI113" s="28">
        <v>51813</v>
      </c>
    </row>
    <row r="114" spans="1:87" ht="13.5" customHeight="1" x14ac:dyDescent="0.55000000000000004">
      <c r="A114" s="26" t="s">
        <v>42</v>
      </c>
      <c r="B114" s="27" t="s">
        <v>258</v>
      </c>
      <c r="C114" s="26" t="s">
        <v>259</v>
      </c>
      <c r="D114" s="28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24750</v>
      </c>
      <c r="L114" s="28">
        <v>12547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7253</v>
      </c>
      <c r="S114" s="28">
        <v>0</v>
      </c>
      <c r="T114" s="28">
        <v>0</v>
      </c>
      <c r="U114" s="28">
        <v>7253</v>
      </c>
      <c r="V114" s="28">
        <v>0</v>
      </c>
      <c r="W114" s="28">
        <v>5294</v>
      </c>
      <c r="X114" s="28">
        <v>3289</v>
      </c>
      <c r="Y114" s="28">
        <v>0</v>
      </c>
      <c r="Z114" s="28">
        <v>0</v>
      </c>
      <c r="AA114" s="28">
        <v>2005</v>
      </c>
      <c r="AB114" s="28">
        <v>90521</v>
      </c>
      <c r="AC114" s="28">
        <v>0</v>
      </c>
      <c r="AD114" s="28">
        <v>614</v>
      </c>
      <c r="AE114" s="28">
        <v>13161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28">
        <v>0</v>
      </c>
      <c r="AM114" s="28">
        <v>0</v>
      </c>
      <c r="AN114" s="28">
        <v>7966</v>
      </c>
      <c r="AO114" s="28">
        <v>0</v>
      </c>
      <c r="AP114" s="28">
        <v>0</v>
      </c>
      <c r="AQ114" s="28">
        <v>0</v>
      </c>
      <c r="AR114" s="28">
        <v>0</v>
      </c>
      <c r="AS114" s="28">
        <v>0</v>
      </c>
      <c r="AT114" s="28">
        <v>0</v>
      </c>
      <c r="AU114" s="28">
        <v>0</v>
      </c>
      <c r="AV114" s="28">
        <v>0</v>
      </c>
      <c r="AW114" s="28">
        <v>0</v>
      </c>
      <c r="AX114" s="28">
        <v>0</v>
      </c>
      <c r="AY114" s="28">
        <v>7966</v>
      </c>
      <c r="AZ114" s="28">
        <v>4001</v>
      </c>
      <c r="BA114" s="28">
        <v>0</v>
      </c>
      <c r="BB114" s="28">
        <v>3965</v>
      </c>
      <c r="BC114" s="28">
        <v>0</v>
      </c>
      <c r="BD114" s="28">
        <v>19190</v>
      </c>
      <c r="BE114" s="28">
        <v>0</v>
      </c>
      <c r="BF114" s="28">
        <v>0</v>
      </c>
      <c r="BG114" s="28">
        <v>7966</v>
      </c>
      <c r="BH114" s="28">
        <v>0</v>
      </c>
      <c r="BI114" s="28">
        <v>0</v>
      </c>
      <c r="BJ114" s="28">
        <v>0</v>
      </c>
      <c r="BK114" s="28">
        <v>0</v>
      </c>
      <c r="BL114" s="28">
        <v>0</v>
      </c>
      <c r="BM114" s="28">
        <v>0</v>
      </c>
      <c r="BN114" s="28">
        <v>0</v>
      </c>
      <c r="BO114" s="28">
        <v>24750</v>
      </c>
      <c r="BP114" s="28">
        <v>20513</v>
      </c>
      <c r="BQ114" s="28">
        <v>0</v>
      </c>
      <c r="BR114" s="28">
        <v>0</v>
      </c>
      <c r="BS114" s="28">
        <v>0</v>
      </c>
      <c r="BT114" s="28">
        <v>0</v>
      </c>
      <c r="BU114" s="28">
        <v>0</v>
      </c>
      <c r="BV114" s="28">
        <v>7253</v>
      </c>
      <c r="BW114" s="28">
        <v>0</v>
      </c>
      <c r="BX114" s="28">
        <v>0</v>
      </c>
      <c r="BY114" s="28">
        <v>7253</v>
      </c>
      <c r="BZ114" s="28">
        <v>0</v>
      </c>
      <c r="CA114" s="28">
        <v>13260</v>
      </c>
      <c r="CB114" s="28">
        <v>7290</v>
      </c>
      <c r="CC114" s="28">
        <v>0</v>
      </c>
      <c r="CD114" s="28">
        <v>3965</v>
      </c>
      <c r="CE114" s="28">
        <v>2005</v>
      </c>
      <c r="CF114" s="28">
        <v>109711</v>
      </c>
      <c r="CG114" s="28">
        <v>0</v>
      </c>
      <c r="CH114" s="28">
        <v>614</v>
      </c>
      <c r="CI114" s="28">
        <v>21127</v>
      </c>
    </row>
    <row r="115" spans="1:87" ht="13.5" customHeight="1" x14ac:dyDescent="0.55000000000000004">
      <c r="A115" s="26" t="s">
        <v>42</v>
      </c>
      <c r="B115" s="27" t="s">
        <v>260</v>
      </c>
      <c r="C115" s="26" t="s">
        <v>261</v>
      </c>
      <c r="D115" s="28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118659</v>
      </c>
      <c r="L115" s="28">
        <v>44071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44071</v>
      </c>
      <c r="X115" s="28">
        <v>44071</v>
      </c>
      <c r="Y115" s="28">
        <v>0</v>
      </c>
      <c r="Z115" s="28">
        <v>0</v>
      </c>
      <c r="AA115" s="28">
        <v>0</v>
      </c>
      <c r="AB115" s="28">
        <v>38799</v>
      </c>
      <c r="AC115" s="28">
        <v>0</v>
      </c>
      <c r="AD115" s="28">
        <v>0</v>
      </c>
      <c r="AE115" s="28">
        <v>44071</v>
      </c>
      <c r="AF115" s="28">
        <v>2444</v>
      </c>
      <c r="AG115" s="28">
        <v>2444</v>
      </c>
      <c r="AH115" s="28">
        <v>0</v>
      </c>
      <c r="AI115" s="28">
        <v>2444</v>
      </c>
      <c r="AJ115" s="28">
        <v>0</v>
      </c>
      <c r="AK115" s="28">
        <v>0</v>
      </c>
      <c r="AL115" s="28">
        <v>0</v>
      </c>
      <c r="AM115" s="28">
        <v>0</v>
      </c>
      <c r="AN115" s="28">
        <v>27051</v>
      </c>
      <c r="AO115" s="28">
        <v>0</v>
      </c>
      <c r="AP115" s="28">
        <v>0</v>
      </c>
      <c r="AQ115" s="28">
        <v>0</v>
      </c>
      <c r="AR115" s="28">
        <v>0</v>
      </c>
      <c r="AS115" s="28">
        <v>0</v>
      </c>
      <c r="AT115" s="28">
        <v>0</v>
      </c>
      <c r="AU115" s="28">
        <v>0</v>
      </c>
      <c r="AV115" s="28">
        <v>0</v>
      </c>
      <c r="AW115" s="28">
        <v>0</v>
      </c>
      <c r="AX115" s="28">
        <v>0</v>
      </c>
      <c r="AY115" s="28">
        <v>27051</v>
      </c>
      <c r="AZ115" s="28">
        <v>12040</v>
      </c>
      <c r="BA115" s="28">
        <v>0</v>
      </c>
      <c r="BB115" s="28">
        <v>15011</v>
      </c>
      <c r="BC115" s="28">
        <v>0</v>
      </c>
      <c r="BD115" s="28">
        <v>0</v>
      </c>
      <c r="BE115" s="28">
        <v>0</v>
      </c>
      <c r="BF115" s="28">
        <v>0</v>
      </c>
      <c r="BG115" s="28">
        <v>29495</v>
      </c>
      <c r="BH115" s="28">
        <v>2444</v>
      </c>
      <c r="BI115" s="28">
        <v>2444</v>
      </c>
      <c r="BJ115" s="28">
        <v>0</v>
      </c>
      <c r="BK115" s="28">
        <v>2444</v>
      </c>
      <c r="BL115" s="28">
        <v>0</v>
      </c>
      <c r="BM115" s="28">
        <v>0</v>
      </c>
      <c r="BN115" s="28">
        <v>0</v>
      </c>
      <c r="BO115" s="28">
        <v>118659</v>
      </c>
      <c r="BP115" s="28">
        <v>71122</v>
      </c>
      <c r="BQ115" s="28">
        <v>0</v>
      </c>
      <c r="BR115" s="28">
        <v>0</v>
      </c>
      <c r="BS115" s="28">
        <v>0</v>
      </c>
      <c r="BT115" s="28">
        <v>0</v>
      </c>
      <c r="BU115" s="28">
        <v>0</v>
      </c>
      <c r="BV115" s="28">
        <v>0</v>
      </c>
      <c r="BW115" s="28">
        <v>0</v>
      </c>
      <c r="BX115" s="28">
        <v>0</v>
      </c>
      <c r="BY115" s="28">
        <v>0</v>
      </c>
      <c r="BZ115" s="28">
        <v>0</v>
      </c>
      <c r="CA115" s="28">
        <v>71122</v>
      </c>
      <c r="CB115" s="28">
        <v>56111</v>
      </c>
      <c r="CC115" s="28">
        <v>0</v>
      </c>
      <c r="CD115" s="28">
        <v>15011</v>
      </c>
      <c r="CE115" s="28">
        <v>0</v>
      </c>
      <c r="CF115" s="28">
        <v>38799</v>
      </c>
      <c r="CG115" s="28">
        <v>0</v>
      </c>
      <c r="CH115" s="28">
        <v>0</v>
      </c>
      <c r="CI115" s="28">
        <v>73566</v>
      </c>
    </row>
    <row r="116" spans="1:87" ht="13.5" customHeight="1" x14ac:dyDescent="0.55000000000000004">
      <c r="A116" s="26" t="s">
        <v>42</v>
      </c>
      <c r="B116" s="27" t="s">
        <v>262</v>
      </c>
      <c r="C116" s="26" t="s">
        <v>263</v>
      </c>
      <c r="D116" s="28">
        <v>0</v>
      </c>
      <c r="E116" s="28">
        <v>0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217420</v>
      </c>
      <c r="L116" s="28">
        <v>69553</v>
      </c>
      <c r="M116" s="28">
        <v>0</v>
      </c>
      <c r="N116" s="28">
        <v>0</v>
      </c>
      <c r="O116" s="28">
        <v>0</v>
      </c>
      <c r="P116" s="28">
        <v>0</v>
      </c>
      <c r="Q116" s="28">
        <v>0</v>
      </c>
      <c r="R116" s="28">
        <v>3586</v>
      </c>
      <c r="S116" s="28">
        <v>3586</v>
      </c>
      <c r="T116" s="28">
        <v>0</v>
      </c>
      <c r="U116" s="28">
        <v>0</v>
      </c>
      <c r="V116" s="28">
        <v>0</v>
      </c>
      <c r="W116" s="28">
        <v>65967</v>
      </c>
      <c r="X116" s="28">
        <v>58816</v>
      </c>
      <c r="Y116" s="28">
        <v>0</v>
      </c>
      <c r="Z116" s="28">
        <v>0</v>
      </c>
      <c r="AA116" s="28">
        <v>7151</v>
      </c>
      <c r="AB116" s="28">
        <v>70771</v>
      </c>
      <c r="AC116" s="28">
        <v>0</v>
      </c>
      <c r="AD116" s="28">
        <v>0</v>
      </c>
      <c r="AE116" s="28">
        <v>69553</v>
      </c>
      <c r="AF116" s="28">
        <v>0</v>
      </c>
      <c r="AG116" s="28">
        <v>0</v>
      </c>
      <c r="AH116" s="28">
        <v>0</v>
      </c>
      <c r="AI116" s="28">
        <v>0</v>
      </c>
      <c r="AJ116" s="28">
        <v>0</v>
      </c>
      <c r="AK116" s="28">
        <v>0</v>
      </c>
      <c r="AL116" s="28">
        <v>0</v>
      </c>
      <c r="AM116" s="28">
        <v>0</v>
      </c>
      <c r="AN116" s="28">
        <v>71795</v>
      </c>
      <c r="AO116" s="28">
        <v>0</v>
      </c>
      <c r="AP116" s="28">
        <v>0</v>
      </c>
      <c r="AQ116" s="28">
        <v>0</v>
      </c>
      <c r="AR116" s="28">
        <v>0</v>
      </c>
      <c r="AS116" s="28">
        <v>0</v>
      </c>
      <c r="AT116" s="28">
        <v>2060</v>
      </c>
      <c r="AU116" s="28">
        <v>2060</v>
      </c>
      <c r="AV116" s="28">
        <v>0</v>
      </c>
      <c r="AW116" s="28">
        <v>0</v>
      </c>
      <c r="AX116" s="28">
        <v>32160</v>
      </c>
      <c r="AY116" s="28">
        <v>37575</v>
      </c>
      <c r="AZ116" s="28">
        <v>23328</v>
      </c>
      <c r="BA116" s="28">
        <v>14190</v>
      </c>
      <c r="BB116" s="28">
        <v>0</v>
      </c>
      <c r="BC116" s="28">
        <v>57</v>
      </c>
      <c r="BD116" s="28">
        <v>0</v>
      </c>
      <c r="BE116" s="28">
        <v>0</v>
      </c>
      <c r="BF116" s="28">
        <v>0</v>
      </c>
      <c r="BG116" s="28">
        <v>71795</v>
      </c>
      <c r="BH116" s="28">
        <v>0</v>
      </c>
      <c r="BI116" s="28">
        <v>0</v>
      </c>
      <c r="BJ116" s="28">
        <v>0</v>
      </c>
      <c r="BK116" s="28">
        <v>0</v>
      </c>
      <c r="BL116" s="28">
        <v>0</v>
      </c>
      <c r="BM116" s="28">
        <v>0</v>
      </c>
      <c r="BN116" s="28">
        <v>0</v>
      </c>
      <c r="BO116" s="28">
        <v>217420</v>
      </c>
      <c r="BP116" s="28">
        <v>141348</v>
      </c>
      <c r="BQ116" s="28">
        <v>0</v>
      </c>
      <c r="BR116" s="28">
        <v>0</v>
      </c>
      <c r="BS116" s="28">
        <v>0</v>
      </c>
      <c r="BT116" s="28">
        <v>0</v>
      </c>
      <c r="BU116" s="28">
        <v>0</v>
      </c>
      <c r="BV116" s="28">
        <v>5646</v>
      </c>
      <c r="BW116" s="28">
        <v>5646</v>
      </c>
      <c r="BX116" s="28">
        <v>0</v>
      </c>
      <c r="BY116" s="28">
        <v>0</v>
      </c>
      <c r="BZ116" s="28">
        <v>32160</v>
      </c>
      <c r="CA116" s="28">
        <v>103542</v>
      </c>
      <c r="CB116" s="28">
        <v>82144</v>
      </c>
      <c r="CC116" s="28">
        <v>14190</v>
      </c>
      <c r="CD116" s="28">
        <v>0</v>
      </c>
      <c r="CE116" s="28">
        <v>7208</v>
      </c>
      <c r="CF116" s="28">
        <v>70771</v>
      </c>
      <c r="CG116" s="28">
        <v>0</v>
      </c>
      <c r="CH116" s="28">
        <v>0</v>
      </c>
      <c r="CI116" s="28">
        <v>141348</v>
      </c>
    </row>
    <row r="117" spans="1:87" ht="13.5" customHeight="1" x14ac:dyDescent="0.55000000000000004">
      <c r="A117" s="26" t="s">
        <v>42</v>
      </c>
      <c r="B117" s="27" t="s">
        <v>264</v>
      </c>
      <c r="C117" s="26" t="s">
        <v>265</v>
      </c>
      <c r="D117" s="28">
        <v>0</v>
      </c>
      <c r="E117" s="28">
        <v>0</v>
      </c>
      <c r="F117" s="28">
        <v>0</v>
      </c>
      <c r="G117" s="28">
        <v>0</v>
      </c>
      <c r="H117" s="28">
        <v>0</v>
      </c>
      <c r="I117" s="28">
        <v>0</v>
      </c>
      <c r="J117" s="28">
        <v>0</v>
      </c>
      <c r="K117" s="28">
        <v>70706</v>
      </c>
      <c r="L117" s="28">
        <v>26137</v>
      </c>
      <c r="M117" s="28">
        <v>314</v>
      </c>
      <c r="N117" s="28">
        <v>314</v>
      </c>
      <c r="O117" s="28">
        <v>0</v>
      </c>
      <c r="P117" s="28">
        <v>0</v>
      </c>
      <c r="Q117" s="28">
        <v>0</v>
      </c>
      <c r="R117" s="28">
        <v>1839</v>
      </c>
      <c r="S117" s="28">
        <v>1839</v>
      </c>
      <c r="T117" s="28">
        <v>0</v>
      </c>
      <c r="U117" s="28">
        <v>0</v>
      </c>
      <c r="V117" s="28">
        <v>0</v>
      </c>
      <c r="W117" s="28">
        <v>23984</v>
      </c>
      <c r="X117" s="28">
        <v>23984</v>
      </c>
      <c r="Y117" s="28">
        <v>0</v>
      </c>
      <c r="Z117" s="28">
        <v>0</v>
      </c>
      <c r="AA117" s="28">
        <v>0</v>
      </c>
      <c r="AB117" s="28">
        <v>23107</v>
      </c>
      <c r="AC117" s="28">
        <v>0</v>
      </c>
      <c r="AD117" s="28">
        <v>0</v>
      </c>
      <c r="AE117" s="28">
        <v>26137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>
        <v>0</v>
      </c>
      <c r="AL117" s="28">
        <v>0</v>
      </c>
      <c r="AM117" s="28">
        <v>0</v>
      </c>
      <c r="AN117" s="28">
        <v>5481</v>
      </c>
      <c r="AO117" s="28">
        <v>0</v>
      </c>
      <c r="AP117" s="28">
        <v>0</v>
      </c>
      <c r="AQ117" s="28">
        <v>0</v>
      </c>
      <c r="AR117" s="28">
        <v>0</v>
      </c>
      <c r="AS117" s="28">
        <v>0</v>
      </c>
      <c r="AT117" s="28">
        <v>0</v>
      </c>
      <c r="AU117" s="28">
        <v>0</v>
      </c>
      <c r="AV117" s="28">
        <v>0</v>
      </c>
      <c r="AW117" s="28">
        <v>0</v>
      </c>
      <c r="AX117" s="28">
        <v>0</v>
      </c>
      <c r="AY117" s="28">
        <v>5481</v>
      </c>
      <c r="AZ117" s="28">
        <v>5481</v>
      </c>
      <c r="BA117" s="28">
        <v>0</v>
      </c>
      <c r="BB117" s="28">
        <v>0</v>
      </c>
      <c r="BC117" s="28">
        <v>0</v>
      </c>
      <c r="BD117" s="28">
        <v>0</v>
      </c>
      <c r="BE117" s="28">
        <v>0</v>
      </c>
      <c r="BF117" s="28">
        <v>0</v>
      </c>
      <c r="BG117" s="28">
        <v>5481</v>
      </c>
      <c r="BH117" s="28">
        <v>0</v>
      </c>
      <c r="BI117" s="28">
        <v>0</v>
      </c>
      <c r="BJ117" s="28">
        <v>0</v>
      </c>
      <c r="BK117" s="28">
        <v>0</v>
      </c>
      <c r="BL117" s="28">
        <v>0</v>
      </c>
      <c r="BM117" s="28">
        <v>0</v>
      </c>
      <c r="BN117" s="28">
        <v>0</v>
      </c>
      <c r="BO117" s="28">
        <v>70706</v>
      </c>
      <c r="BP117" s="28">
        <v>31618</v>
      </c>
      <c r="BQ117" s="28">
        <v>314</v>
      </c>
      <c r="BR117" s="28">
        <v>314</v>
      </c>
      <c r="BS117" s="28">
        <v>0</v>
      </c>
      <c r="BT117" s="28">
        <v>0</v>
      </c>
      <c r="BU117" s="28">
        <v>0</v>
      </c>
      <c r="BV117" s="28">
        <v>1839</v>
      </c>
      <c r="BW117" s="28">
        <v>1839</v>
      </c>
      <c r="BX117" s="28">
        <v>0</v>
      </c>
      <c r="BY117" s="28">
        <v>0</v>
      </c>
      <c r="BZ117" s="28">
        <v>0</v>
      </c>
      <c r="CA117" s="28">
        <v>29465</v>
      </c>
      <c r="CB117" s="28">
        <v>29465</v>
      </c>
      <c r="CC117" s="28">
        <v>0</v>
      </c>
      <c r="CD117" s="28">
        <v>0</v>
      </c>
      <c r="CE117" s="28">
        <v>0</v>
      </c>
      <c r="CF117" s="28">
        <v>23107</v>
      </c>
      <c r="CG117" s="28">
        <v>0</v>
      </c>
      <c r="CH117" s="28">
        <v>0</v>
      </c>
      <c r="CI117" s="28">
        <v>31618</v>
      </c>
    </row>
    <row r="118" spans="1:87" ht="13.5" customHeight="1" x14ac:dyDescent="0.55000000000000004">
      <c r="A118" s="26" t="s">
        <v>42</v>
      </c>
      <c r="B118" s="27" t="s">
        <v>266</v>
      </c>
      <c r="C118" s="26" t="s">
        <v>267</v>
      </c>
      <c r="D118" s="28">
        <v>0</v>
      </c>
      <c r="E118" s="28">
        <v>0</v>
      </c>
      <c r="F118" s="28">
        <v>0</v>
      </c>
      <c r="G118" s="28">
        <v>0</v>
      </c>
      <c r="H118" s="28">
        <v>0</v>
      </c>
      <c r="I118" s="28">
        <v>0</v>
      </c>
      <c r="J118" s="28">
        <v>0</v>
      </c>
      <c r="K118" s="28">
        <v>5295</v>
      </c>
      <c r="L118" s="28">
        <v>0</v>
      </c>
      <c r="M118" s="28">
        <v>0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8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47657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0</v>
      </c>
      <c r="AM118" s="28">
        <v>2737</v>
      </c>
      <c r="AN118" s="28">
        <v>0</v>
      </c>
      <c r="AO118" s="28">
        <v>0</v>
      </c>
      <c r="AP118" s="28">
        <v>0</v>
      </c>
      <c r="AQ118" s="28">
        <v>0</v>
      </c>
      <c r="AR118" s="28">
        <v>0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>
        <v>0</v>
      </c>
      <c r="BD118" s="28">
        <v>28362</v>
      </c>
      <c r="BE118" s="28">
        <v>0</v>
      </c>
      <c r="BF118" s="28">
        <v>0</v>
      </c>
      <c r="BG118" s="28">
        <v>0</v>
      </c>
      <c r="BH118" s="28">
        <v>0</v>
      </c>
      <c r="BI118" s="28">
        <v>0</v>
      </c>
      <c r="BJ118" s="28">
        <v>0</v>
      </c>
      <c r="BK118" s="28">
        <v>0</v>
      </c>
      <c r="BL118" s="28">
        <v>0</v>
      </c>
      <c r="BM118" s="28">
        <v>0</v>
      </c>
      <c r="BN118" s="28">
        <v>0</v>
      </c>
      <c r="BO118" s="28">
        <v>8032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8">
        <v>0</v>
      </c>
      <c r="BV118" s="28">
        <v>0</v>
      </c>
      <c r="BW118" s="28">
        <v>0</v>
      </c>
      <c r="BX118" s="28">
        <v>0</v>
      </c>
      <c r="BY118" s="28">
        <v>0</v>
      </c>
      <c r="BZ118" s="28">
        <v>0</v>
      </c>
      <c r="CA118" s="28">
        <v>0</v>
      </c>
      <c r="CB118" s="28">
        <v>0</v>
      </c>
      <c r="CC118" s="28">
        <v>0</v>
      </c>
      <c r="CD118" s="28">
        <v>0</v>
      </c>
      <c r="CE118" s="28">
        <v>0</v>
      </c>
      <c r="CF118" s="28">
        <v>76019</v>
      </c>
      <c r="CG118" s="28">
        <v>0</v>
      </c>
      <c r="CH118" s="28">
        <v>0</v>
      </c>
      <c r="CI118" s="28">
        <v>0</v>
      </c>
    </row>
    <row r="119" spans="1:87" ht="13.5" customHeight="1" x14ac:dyDescent="0.55000000000000004">
      <c r="A119" s="26" t="s">
        <v>42</v>
      </c>
      <c r="B119" s="27" t="s">
        <v>268</v>
      </c>
      <c r="C119" s="26" t="s">
        <v>269</v>
      </c>
      <c r="D119" s="28">
        <v>0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5885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52969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3042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0</v>
      </c>
      <c r="AV119" s="28">
        <v>0</v>
      </c>
      <c r="AW119" s="28">
        <v>0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31523</v>
      </c>
      <c r="BE119" s="28">
        <v>0</v>
      </c>
      <c r="BF119" s="28">
        <v>0</v>
      </c>
      <c r="BG119" s="28">
        <v>0</v>
      </c>
      <c r="BH119" s="28">
        <v>0</v>
      </c>
      <c r="BI119" s="28">
        <v>0</v>
      </c>
      <c r="BJ119" s="28">
        <v>0</v>
      </c>
      <c r="BK119" s="28">
        <v>0</v>
      </c>
      <c r="BL119" s="28">
        <v>0</v>
      </c>
      <c r="BM119" s="28">
        <v>0</v>
      </c>
      <c r="BN119" s="28">
        <v>0</v>
      </c>
      <c r="BO119" s="28">
        <v>8927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>
        <v>0</v>
      </c>
      <c r="CC119" s="28">
        <v>0</v>
      </c>
      <c r="CD119" s="28">
        <v>0</v>
      </c>
      <c r="CE119" s="28">
        <v>0</v>
      </c>
      <c r="CF119" s="28">
        <v>84492</v>
      </c>
      <c r="CG119" s="28">
        <v>0</v>
      </c>
      <c r="CH119" s="28">
        <v>0</v>
      </c>
      <c r="CI119" s="28">
        <v>0</v>
      </c>
    </row>
    <row r="120" spans="1:87" ht="13.5" customHeight="1" x14ac:dyDescent="0.55000000000000004">
      <c r="A120" s="26" t="s">
        <v>42</v>
      </c>
      <c r="B120" s="27" t="s">
        <v>270</v>
      </c>
      <c r="C120" s="26" t="s">
        <v>271</v>
      </c>
      <c r="D120" s="28">
        <v>0</v>
      </c>
      <c r="E120" s="28">
        <v>0</v>
      </c>
      <c r="F120" s="28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90078</v>
      </c>
      <c r="M120" s="28">
        <v>9875</v>
      </c>
      <c r="N120" s="28">
        <v>9875</v>
      </c>
      <c r="O120" s="28">
        <v>0</v>
      </c>
      <c r="P120" s="28">
        <v>0</v>
      </c>
      <c r="Q120" s="28">
        <v>0</v>
      </c>
      <c r="R120" s="28">
        <v>7001</v>
      </c>
      <c r="S120" s="28">
        <v>1221</v>
      </c>
      <c r="T120" s="28">
        <v>3022</v>
      </c>
      <c r="U120" s="28">
        <v>2758</v>
      </c>
      <c r="V120" s="28">
        <v>0</v>
      </c>
      <c r="W120" s="28">
        <v>73202</v>
      </c>
      <c r="X120" s="28">
        <v>44961</v>
      </c>
      <c r="Y120" s="28">
        <v>4954</v>
      </c>
      <c r="Z120" s="28">
        <v>23287</v>
      </c>
      <c r="AA120" s="28">
        <v>0</v>
      </c>
      <c r="AB120" s="28">
        <v>48131</v>
      </c>
      <c r="AC120" s="28">
        <v>0</v>
      </c>
      <c r="AD120" s="28">
        <v>0</v>
      </c>
      <c r="AE120" s="28">
        <v>90078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28">
        <v>0</v>
      </c>
      <c r="AM120" s="28">
        <v>0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  <c r="AS120" s="28">
        <v>0</v>
      </c>
      <c r="AT120" s="28">
        <v>0</v>
      </c>
      <c r="AU120" s="28">
        <v>0</v>
      </c>
      <c r="AV120" s="28">
        <v>0</v>
      </c>
      <c r="AW120" s="28">
        <v>0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>
        <v>0</v>
      </c>
      <c r="BD120" s="28">
        <v>48492</v>
      </c>
      <c r="BE120" s="28">
        <v>0</v>
      </c>
      <c r="BF120" s="28">
        <v>0</v>
      </c>
      <c r="BG120" s="28">
        <v>0</v>
      </c>
      <c r="BH120" s="28">
        <v>0</v>
      </c>
      <c r="BI120" s="28">
        <v>0</v>
      </c>
      <c r="BJ120" s="28">
        <v>0</v>
      </c>
      <c r="BK120" s="28">
        <v>0</v>
      </c>
      <c r="BL120" s="28">
        <v>0</v>
      </c>
      <c r="BM120" s="28">
        <v>0</v>
      </c>
      <c r="BN120" s="28">
        <v>0</v>
      </c>
      <c r="BO120" s="28">
        <v>0</v>
      </c>
      <c r="BP120" s="28">
        <v>90078</v>
      </c>
      <c r="BQ120" s="28">
        <v>9875</v>
      </c>
      <c r="BR120" s="28">
        <v>9875</v>
      </c>
      <c r="BS120" s="28">
        <v>0</v>
      </c>
      <c r="BT120" s="28">
        <v>0</v>
      </c>
      <c r="BU120" s="28">
        <v>0</v>
      </c>
      <c r="BV120" s="28">
        <v>7001</v>
      </c>
      <c r="BW120" s="28">
        <v>1221</v>
      </c>
      <c r="BX120" s="28">
        <v>3022</v>
      </c>
      <c r="BY120" s="28">
        <v>2758</v>
      </c>
      <c r="BZ120" s="28">
        <v>0</v>
      </c>
      <c r="CA120" s="28">
        <v>73202</v>
      </c>
      <c r="CB120" s="28">
        <v>44961</v>
      </c>
      <c r="CC120" s="28">
        <v>4954</v>
      </c>
      <c r="CD120" s="28">
        <v>23287</v>
      </c>
      <c r="CE120" s="28">
        <v>0</v>
      </c>
      <c r="CF120" s="28">
        <v>96623</v>
      </c>
      <c r="CG120" s="28">
        <v>0</v>
      </c>
      <c r="CH120" s="28">
        <v>0</v>
      </c>
      <c r="CI120" s="28">
        <v>90078</v>
      </c>
    </row>
    <row r="121" spans="1:87" ht="13.5" customHeight="1" x14ac:dyDescent="0.55000000000000004">
      <c r="A121" s="26" t="s">
        <v>42</v>
      </c>
      <c r="B121" s="27" t="s">
        <v>272</v>
      </c>
      <c r="C121" s="26" t="s">
        <v>273</v>
      </c>
      <c r="D121" s="28">
        <v>13420</v>
      </c>
      <c r="E121" s="28">
        <v>13420</v>
      </c>
      <c r="F121" s="28">
        <v>0</v>
      </c>
      <c r="G121" s="28">
        <v>0</v>
      </c>
      <c r="H121" s="28">
        <v>13420</v>
      </c>
      <c r="I121" s="28">
        <v>0</v>
      </c>
      <c r="J121" s="28">
        <v>0</v>
      </c>
      <c r="K121" s="28">
        <v>0</v>
      </c>
      <c r="L121" s="28">
        <v>94601</v>
      </c>
      <c r="M121" s="28">
        <v>7805</v>
      </c>
      <c r="N121" s="28">
        <v>7805</v>
      </c>
      <c r="O121" s="28">
        <v>0</v>
      </c>
      <c r="P121" s="28">
        <v>0</v>
      </c>
      <c r="Q121" s="28">
        <v>0</v>
      </c>
      <c r="R121" s="28">
        <v>4663</v>
      </c>
      <c r="S121" s="28">
        <v>0</v>
      </c>
      <c r="T121" s="28">
        <v>936</v>
      </c>
      <c r="U121" s="28">
        <v>3727</v>
      </c>
      <c r="V121" s="28">
        <v>0</v>
      </c>
      <c r="W121" s="28">
        <v>82133</v>
      </c>
      <c r="X121" s="28">
        <v>47520</v>
      </c>
      <c r="Y121" s="28">
        <v>12826</v>
      </c>
      <c r="Z121" s="28">
        <v>21787</v>
      </c>
      <c r="AA121" s="28">
        <v>0</v>
      </c>
      <c r="AB121" s="28">
        <v>71720</v>
      </c>
      <c r="AC121" s="28">
        <v>0</v>
      </c>
      <c r="AD121" s="28">
        <v>0</v>
      </c>
      <c r="AE121" s="28">
        <v>108021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28">
        <v>0</v>
      </c>
      <c r="AM121" s="28">
        <v>0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  <c r="AS121" s="28">
        <v>0</v>
      </c>
      <c r="AT121" s="28">
        <v>0</v>
      </c>
      <c r="AU121" s="28">
        <v>0</v>
      </c>
      <c r="AV121" s="28">
        <v>0</v>
      </c>
      <c r="AW121" s="28">
        <v>0</v>
      </c>
      <c r="AX121" s="28">
        <v>0</v>
      </c>
      <c r="AY121" s="28">
        <v>0</v>
      </c>
      <c r="AZ121" s="28">
        <v>0</v>
      </c>
      <c r="BA121" s="28">
        <v>0</v>
      </c>
      <c r="BB121" s="28">
        <v>0</v>
      </c>
      <c r="BC121" s="28">
        <v>0</v>
      </c>
      <c r="BD121" s="28">
        <v>56144</v>
      </c>
      <c r="BE121" s="28">
        <v>0</v>
      </c>
      <c r="BF121" s="28">
        <v>0</v>
      </c>
      <c r="BG121" s="28">
        <v>0</v>
      </c>
      <c r="BH121" s="28">
        <v>13420</v>
      </c>
      <c r="BI121" s="28">
        <v>13420</v>
      </c>
      <c r="BJ121" s="28">
        <v>0</v>
      </c>
      <c r="BK121" s="28">
        <v>0</v>
      </c>
      <c r="BL121" s="28">
        <v>13420</v>
      </c>
      <c r="BM121" s="28">
        <v>0</v>
      </c>
      <c r="BN121" s="28">
        <v>0</v>
      </c>
      <c r="BO121" s="28">
        <v>0</v>
      </c>
      <c r="BP121" s="28">
        <v>94601</v>
      </c>
      <c r="BQ121" s="28">
        <v>7805</v>
      </c>
      <c r="BR121" s="28">
        <v>7805</v>
      </c>
      <c r="BS121" s="28">
        <v>0</v>
      </c>
      <c r="BT121" s="28">
        <v>0</v>
      </c>
      <c r="BU121" s="28">
        <v>0</v>
      </c>
      <c r="BV121" s="28">
        <v>4663</v>
      </c>
      <c r="BW121" s="28">
        <v>0</v>
      </c>
      <c r="BX121" s="28">
        <v>936</v>
      </c>
      <c r="BY121" s="28">
        <v>3727</v>
      </c>
      <c r="BZ121" s="28">
        <v>0</v>
      </c>
      <c r="CA121" s="28">
        <v>82133</v>
      </c>
      <c r="CB121" s="28">
        <v>47520</v>
      </c>
      <c r="CC121" s="28">
        <v>12826</v>
      </c>
      <c r="CD121" s="28">
        <v>21787</v>
      </c>
      <c r="CE121" s="28">
        <v>0</v>
      </c>
      <c r="CF121" s="28">
        <v>127864</v>
      </c>
      <c r="CG121" s="28">
        <v>0</v>
      </c>
      <c r="CH121" s="28">
        <v>0</v>
      </c>
      <c r="CI121" s="28">
        <v>108021</v>
      </c>
    </row>
    <row r="122" spans="1:87" ht="13.5" customHeight="1" x14ac:dyDescent="0.55000000000000004">
      <c r="A122" s="26" t="s">
        <v>42</v>
      </c>
      <c r="B122" s="27" t="s">
        <v>274</v>
      </c>
      <c r="C122" s="26" t="s">
        <v>275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38746</v>
      </c>
      <c r="M122" s="28">
        <v>300</v>
      </c>
      <c r="N122" s="28">
        <v>300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38446</v>
      </c>
      <c r="X122" s="28">
        <v>15981</v>
      </c>
      <c r="Y122" s="28">
        <v>0</v>
      </c>
      <c r="Z122" s="28">
        <v>22465</v>
      </c>
      <c r="AA122" s="28">
        <v>0</v>
      </c>
      <c r="AB122" s="28">
        <v>35093</v>
      </c>
      <c r="AC122" s="28">
        <v>0</v>
      </c>
      <c r="AD122" s="28">
        <v>1336</v>
      </c>
      <c r="AE122" s="28">
        <v>40082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28">
        <v>0</v>
      </c>
      <c r="AM122" s="28">
        <v>0</v>
      </c>
      <c r="AN122" s="28">
        <v>300</v>
      </c>
      <c r="AO122" s="28">
        <v>300</v>
      </c>
      <c r="AP122" s="28">
        <v>300</v>
      </c>
      <c r="AQ122" s="28">
        <v>0</v>
      </c>
      <c r="AR122" s="28">
        <v>0</v>
      </c>
      <c r="AS122" s="28">
        <v>0</v>
      </c>
      <c r="AT122" s="28">
        <v>0</v>
      </c>
      <c r="AU122" s="28">
        <v>0</v>
      </c>
      <c r="AV122" s="28">
        <v>0</v>
      </c>
      <c r="AW122" s="28">
        <v>0</v>
      </c>
      <c r="AX122" s="28">
        <v>0</v>
      </c>
      <c r="AY122" s="28">
        <v>0</v>
      </c>
      <c r="AZ122" s="28">
        <v>0</v>
      </c>
      <c r="BA122" s="28">
        <v>0</v>
      </c>
      <c r="BB122" s="28">
        <v>0</v>
      </c>
      <c r="BC122" s="28">
        <v>0</v>
      </c>
      <c r="BD122" s="28">
        <v>34756</v>
      </c>
      <c r="BE122" s="28">
        <v>0</v>
      </c>
      <c r="BF122" s="28">
        <v>0</v>
      </c>
      <c r="BG122" s="28">
        <v>300</v>
      </c>
      <c r="BH122" s="28">
        <v>0</v>
      </c>
      <c r="BI122" s="28">
        <v>0</v>
      </c>
      <c r="BJ122" s="28">
        <v>0</v>
      </c>
      <c r="BK122" s="28">
        <v>0</v>
      </c>
      <c r="BL122" s="28">
        <v>0</v>
      </c>
      <c r="BM122" s="28">
        <v>0</v>
      </c>
      <c r="BN122" s="28">
        <v>0</v>
      </c>
      <c r="BO122" s="28">
        <v>0</v>
      </c>
      <c r="BP122" s="28">
        <v>39046</v>
      </c>
      <c r="BQ122" s="28">
        <v>600</v>
      </c>
      <c r="BR122" s="28">
        <v>600</v>
      </c>
      <c r="BS122" s="28">
        <v>0</v>
      </c>
      <c r="BT122" s="28">
        <v>0</v>
      </c>
      <c r="BU122" s="28">
        <v>0</v>
      </c>
      <c r="BV122" s="28">
        <v>0</v>
      </c>
      <c r="BW122" s="28">
        <v>0</v>
      </c>
      <c r="BX122" s="28">
        <v>0</v>
      </c>
      <c r="BY122" s="28">
        <v>0</v>
      </c>
      <c r="BZ122" s="28">
        <v>0</v>
      </c>
      <c r="CA122" s="28">
        <v>38446</v>
      </c>
      <c r="CB122" s="28">
        <v>15981</v>
      </c>
      <c r="CC122" s="28">
        <v>0</v>
      </c>
      <c r="CD122" s="28">
        <v>22465</v>
      </c>
      <c r="CE122" s="28">
        <v>0</v>
      </c>
      <c r="CF122" s="28">
        <v>69849</v>
      </c>
      <c r="CG122" s="28">
        <v>0</v>
      </c>
      <c r="CH122" s="28">
        <v>1336</v>
      </c>
      <c r="CI122" s="28">
        <v>40382</v>
      </c>
    </row>
    <row r="123" spans="1:87" ht="13.5" customHeight="1" x14ac:dyDescent="0.55000000000000004">
      <c r="A123" s="26" t="s">
        <v>42</v>
      </c>
      <c r="B123" s="27" t="s">
        <v>276</v>
      </c>
      <c r="C123" s="26" t="s">
        <v>277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222319</v>
      </c>
      <c r="M123" s="28">
        <v>15374</v>
      </c>
      <c r="N123" s="28">
        <v>15374</v>
      </c>
      <c r="O123" s="28">
        <v>0</v>
      </c>
      <c r="P123" s="28">
        <v>0</v>
      </c>
      <c r="Q123" s="28">
        <v>0</v>
      </c>
      <c r="R123" s="28">
        <v>51547</v>
      </c>
      <c r="S123" s="28">
        <v>10900</v>
      </c>
      <c r="T123" s="28">
        <v>9651</v>
      </c>
      <c r="U123" s="28">
        <v>30996</v>
      </c>
      <c r="V123" s="28">
        <v>0</v>
      </c>
      <c r="W123" s="28">
        <v>155398</v>
      </c>
      <c r="X123" s="28">
        <v>69075</v>
      </c>
      <c r="Y123" s="28">
        <v>47328</v>
      </c>
      <c r="Z123" s="28">
        <v>38995</v>
      </c>
      <c r="AA123" s="28">
        <v>0</v>
      </c>
      <c r="AB123" s="28">
        <v>133196</v>
      </c>
      <c r="AC123" s="28">
        <v>0</v>
      </c>
      <c r="AD123" s="28">
        <v>0</v>
      </c>
      <c r="AE123" s="28">
        <v>222319</v>
      </c>
      <c r="AF123" s="28">
        <v>0</v>
      </c>
      <c r="AG123" s="28">
        <v>0</v>
      </c>
      <c r="AH123" s="28">
        <v>0</v>
      </c>
      <c r="AI123" s="28">
        <v>0</v>
      </c>
      <c r="AJ123" s="28">
        <v>0</v>
      </c>
      <c r="AK123" s="28">
        <v>0</v>
      </c>
      <c r="AL123" s="28">
        <v>0</v>
      </c>
      <c r="AM123" s="28">
        <v>0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  <c r="AS123" s="28">
        <v>0</v>
      </c>
      <c r="AT123" s="28">
        <v>0</v>
      </c>
      <c r="AU123" s="28">
        <v>0</v>
      </c>
      <c r="AV123" s="28">
        <v>0</v>
      </c>
      <c r="AW123" s="28">
        <v>0</v>
      </c>
      <c r="AX123" s="28">
        <v>0</v>
      </c>
      <c r="AY123" s="28">
        <v>0</v>
      </c>
      <c r="AZ123" s="28">
        <v>0</v>
      </c>
      <c r="BA123" s="28">
        <v>0</v>
      </c>
      <c r="BB123" s="28">
        <v>0</v>
      </c>
      <c r="BC123" s="28">
        <v>0</v>
      </c>
      <c r="BD123" s="28">
        <v>105668</v>
      </c>
      <c r="BE123" s="28">
        <v>0</v>
      </c>
      <c r="BF123" s="28">
        <v>0</v>
      </c>
      <c r="BG123" s="28">
        <v>0</v>
      </c>
      <c r="BH123" s="28">
        <v>0</v>
      </c>
      <c r="BI123" s="28">
        <v>0</v>
      </c>
      <c r="BJ123" s="28">
        <v>0</v>
      </c>
      <c r="BK123" s="28">
        <v>0</v>
      </c>
      <c r="BL123" s="28">
        <v>0</v>
      </c>
      <c r="BM123" s="28">
        <v>0</v>
      </c>
      <c r="BN123" s="28">
        <v>0</v>
      </c>
      <c r="BO123" s="28">
        <v>0</v>
      </c>
      <c r="BP123" s="28">
        <v>222319</v>
      </c>
      <c r="BQ123" s="28">
        <v>15374</v>
      </c>
      <c r="BR123" s="28">
        <v>15374</v>
      </c>
      <c r="BS123" s="28">
        <v>0</v>
      </c>
      <c r="BT123" s="28">
        <v>0</v>
      </c>
      <c r="BU123" s="28">
        <v>0</v>
      </c>
      <c r="BV123" s="28">
        <v>51547</v>
      </c>
      <c r="BW123" s="28">
        <v>10900</v>
      </c>
      <c r="BX123" s="28">
        <v>9651</v>
      </c>
      <c r="BY123" s="28">
        <v>30996</v>
      </c>
      <c r="BZ123" s="28">
        <v>0</v>
      </c>
      <c r="CA123" s="28">
        <v>155398</v>
      </c>
      <c r="CB123" s="28">
        <v>69075</v>
      </c>
      <c r="CC123" s="28">
        <v>47328</v>
      </c>
      <c r="CD123" s="28">
        <v>38995</v>
      </c>
      <c r="CE123" s="28">
        <v>0</v>
      </c>
      <c r="CF123" s="28">
        <v>238864</v>
      </c>
      <c r="CG123" s="28">
        <v>0</v>
      </c>
      <c r="CH123" s="28">
        <v>0</v>
      </c>
      <c r="CI123" s="28">
        <v>222319</v>
      </c>
    </row>
    <row r="124" spans="1:87" ht="13.5" customHeight="1" x14ac:dyDescent="0.55000000000000004">
      <c r="A124" s="26" t="s">
        <v>42</v>
      </c>
      <c r="B124" s="27" t="s">
        <v>278</v>
      </c>
      <c r="C124" s="26" t="s">
        <v>279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7291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65621</v>
      </c>
      <c r="AC124" s="28">
        <v>0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>
        <v>0</v>
      </c>
      <c r="AL124" s="28">
        <v>0</v>
      </c>
      <c r="AM124" s="28">
        <v>3768</v>
      </c>
      <c r="AN124" s="28">
        <v>0</v>
      </c>
      <c r="AO124" s="28">
        <v>0</v>
      </c>
      <c r="AP124" s="28">
        <v>0</v>
      </c>
      <c r="AQ124" s="28">
        <v>0</v>
      </c>
      <c r="AR124" s="28">
        <v>0</v>
      </c>
      <c r="AS124" s="28">
        <v>0</v>
      </c>
      <c r="AT124" s="28">
        <v>0</v>
      </c>
      <c r="AU124" s="28">
        <v>0</v>
      </c>
      <c r="AV124" s="28">
        <v>0</v>
      </c>
      <c r="AW124" s="28">
        <v>0</v>
      </c>
      <c r="AX124" s="28">
        <v>0</v>
      </c>
      <c r="AY124" s="28">
        <v>0</v>
      </c>
      <c r="AZ124" s="28">
        <v>0</v>
      </c>
      <c r="BA124" s="28">
        <v>0</v>
      </c>
      <c r="BB124" s="28">
        <v>0</v>
      </c>
      <c r="BC124" s="28">
        <v>0</v>
      </c>
      <c r="BD124" s="28">
        <v>39054</v>
      </c>
      <c r="BE124" s="28">
        <v>0</v>
      </c>
      <c r="BF124" s="28">
        <v>0</v>
      </c>
      <c r="BG124" s="28">
        <v>0</v>
      </c>
      <c r="BH124" s="28">
        <v>0</v>
      </c>
      <c r="BI124" s="28">
        <v>0</v>
      </c>
      <c r="BJ124" s="28">
        <v>0</v>
      </c>
      <c r="BK124" s="28">
        <v>0</v>
      </c>
      <c r="BL124" s="28">
        <v>0</v>
      </c>
      <c r="BM124" s="28">
        <v>0</v>
      </c>
      <c r="BN124" s="28">
        <v>0</v>
      </c>
      <c r="BO124" s="28">
        <v>11059</v>
      </c>
      <c r="BP124" s="28">
        <v>0</v>
      </c>
      <c r="BQ124" s="28">
        <v>0</v>
      </c>
      <c r="BR124" s="28">
        <v>0</v>
      </c>
      <c r="BS124" s="28">
        <v>0</v>
      </c>
      <c r="BT124" s="28">
        <v>0</v>
      </c>
      <c r="BU124" s="28">
        <v>0</v>
      </c>
      <c r="BV124" s="28">
        <v>0</v>
      </c>
      <c r="BW124" s="28">
        <v>0</v>
      </c>
      <c r="BX124" s="28">
        <v>0</v>
      </c>
      <c r="BY124" s="28">
        <v>0</v>
      </c>
      <c r="BZ124" s="28">
        <v>0</v>
      </c>
      <c r="CA124" s="28">
        <v>0</v>
      </c>
      <c r="CB124" s="28">
        <v>0</v>
      </c>
      <c r="CC124" s="28">
        <v>0</v>
      </c>
      <c r="CD124" s="28">
        <v>0</v>
      </c>
      <c r="CE124" s="28">
        <v>0</v>
      </c>
      <c r="CF124" s="28">
        <v>104675</v>
      </c>
      <c r="CG124" s="28">
        <v>0</v>
      </c>
      <c r="CH124" s="28">
        <v>0</v>
      </c>
      <c r="CI124" s="28">
        <v>0</v>
      </c>
    </row>
    <row r="125" spans="1:87" ht="13.5" customHeight="1" x14ac:dyDescent="0.55000000000000004">
      <c r="A125" s="26" t="s">
        <v>42</v>
      </c>
      <c r="B125" s="27" t="s">
        <v>280</v>
      </c>
      <c r="C125" s="26" t="s">
        <v>281</v>
      </c>
      <c r="D125" s="28">
        <v>31460</v>
      </c>
      <c r="E125" s="28">
        <v>31460</v>
      </c>
      <c r="F125" s="28">
        <v>0</v>
      </c>
      <c r="G125" s="28">
        <v>0</v>
      </c>
      <c r="H125" s="28">
        <v>31460</v>
      </c>
      <c r="I125" s="28">
        <v>0</v>
      </c>
      <c r="J125" s="28">
        <v>0</v>
      </c>
      <c r="K125" s="28">
        <v>0</v>
      </c>
      <c r="L125" s="28">
        <v>125799</v>
      </c>
      <c r="M125" s="28">
        <v>22775</v>
      </c>
      <c r="N125" s="28">
        <v>22775</v>
      </c>
      <c r="O125" s="28">
        <v>0</v>
      </c>
      <c r="P125" s="28">
        <v>0</v>
      </c>
      <c r="Q125" s="28">
        <v>0</v>
      </c>
      <c r="R125" s="28">
        <v>40556</v>
      </c>
      <c r="S125" s="28">
        <v>0</v>
      </c>
      <c r="T125" s="28">
        <v>30322</v>
      </c>
      <c r="U125" s="28">
        <v>10234</v>
      </c>
      <c r="V125" s="28">
        <v>18700</v>
      </c>
      <c r="W125" s="28">
        <v>43768</v>
      </c>
      <c r="X125" s="28">
        <v>14850</v>
      </c>
      <c r="Y125" s="28">
        <v>8196</v>
      </c>
      <c r="Z125" s="28">
        <v>20722</v>
      </c>
      <c r="AA125" s="28">
        <v>0</v>
      </c>
      <c r="AB125" s="28">
        <v>0</v>
      </c>
      <c r="AC125" s="28">
        <v>0</v>
      </c>
      <c r="AD125" s="28">
        <v>0</v>
      </c>
      <c r="AE125" s="28">
        <v>157259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>
        <v>0</v>
      </c>
      <c r="AL125" s="28">
        <v>0</v>
      </c>
      <c r="AM125" s="28">
        <v>0</v>
      </c>
      <c r="AN125" s="28">
        <v>26893</v>
      </c>
      <c r="AO125" s="28">
        <v>8413</v>
      </c>
      <c r="AP125" s="28">
        <v>8413</v>
      </c>
      <c r="AQ125" s="28">
        <v>0</v>
      </c>
      <c r="AR125" s="28">
        <v>0</v>
      </c>
      <c r="AS125" s="28">
        <v>0</v>
      </c>
      <c r="AT125" s="28">
        <v>6789</v>
      </c>
      <c r="AU125" s="28">
        <v>0</v>
      </c>
      <c r="AV125" s="28">
        <v>6789</v>
      </c>
      <c r="AW125" s="28">
        <v>0</v>
      </c>
      <c r="AX125" s="28">
        <v>0</v>
      </c>
      <c r="AY125" s="28">
        <v>11691</v>
      </c>
      <c r="AZ125" s="28">
        <v>0</v>
      </c>
      <c r="BA125" s="28">
        <v>11691</v>
      </c>
      <c r="BB125" s="28">
        <v>0</v>
      </c>
      <c r="BC125" s="28">
        <v>0</v>
      </c>
      <c r="BD125" s="28">
        <v>0</v>
      </c>
      <c r="BE125" s="28">
        <v>0</v>
      </c>
      <c r="BF125" s="28">
        <v>0</v>
      </c>
      <c r="BG125" s="28">
        <v>26893</v>
      </c>
      <c r="BH125" s="28">
        <v>31460</v>
      </c>
      <c r="BI125" s="28">
        <v>31460</v>
      </c>
      <c r="BJ125" s="28">
        <v>0</v>
      </c>
      <c r="BK125" s="28">
        <v>0</v>
      </c>
      <c r="BL125" s="28">
        <v>31460</v>
      </c>
      <c r="BM125" s="28">
        <v>0</v>
      </c>
      <c r="BN125" s="28">
        <v>0</v>
      </c>
      <c r="BO125" s="28">
        <v>0</v>
      </c>
      <c r="BP125" s="28">
        <v>152692</v>
      </c>
      <c r="BQ125" s="28">
        <v>31188</v>
      </c>
      <c r="BR125" s="28">
        <v>31188</v>
      </c>
      <c r="BS125" s="28">
        <v>0</v>
      </c>
      <c r="BT125" s="28">
        <v>0</v>
      </c>
      <c r="BU125" s="28">
        <v>0</v>
      </c>
      <c r="BV125" s="28">
        <v>47345</v>
      </c>
      <c r="BW125" s="28">
        <v>0</v>
      </c>
      <c r="BX125" s="28">
        <v>37111</v>
      </c>
      <c r="BY125" s="28">
        <v>10234</v>
      </c>
      <c r="BZ125" s="28">
        <v>18700</v>
      </c>
      <c r="CA125" s="28">
        <v>55459</v>
      </c>
      <c r="CB125" s="28">
        <v>14850</v>
      </c>
      <c r="CC125" s="28">
        <v>19887</v>
      </c>
      <c r="CD125" s="28">
        <v>20722</v>
      </c>
      <c r="CE125" s="28">
        <v>0</v>
      </c>
      <c r="CF125" s="28">
        <v>0</v>
      </c>
      <c r="CG125" s="28">
        <v>0</v>
      </c>
      <c r="CH125" s="28">
        <v>0</v>
      </c>
      <c r="CI125" s="28">
        <v>184152</v>
      </c>
    </row>
    <row r="126" spans="1:87" ht="13.5" customHeight="1" x14ac:dyDescent="0.55000000000000004">
      <c r="A126" s="26" t="s">
        <v>42</v>
      </c>
      <c r="B126" s="27" t="s">
        <v>282</v>
      </c>
      <c r="C126" s="26" t="s">
        <v>283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5121</v>
      </c>
      <c r="M126" s="28">
        <v>5121</v>
      </c>
      <c r="N126" s="28">
        <v>5121</v>
      </c>
      <c r="O126" s="28">
        <v>0</v>
      </c>
      <c r="P126" s="28">
        <v>0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100043</v>
      </c>
      <c r="AC126" s="28">
        <v>0</v>
      </c>
      <c r="AD126" s="28">
        <v>0</v>
      </c>
      <c r="AE126" s="28">
        <v>5121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28">
        <v>0</v>
      </c>
      <c r="AM126" s="28">
        <v>0</v>
      </c>
      <c r="AN126" s="28">
        <v>31107</v>
      </c>
      <c r="AO126" s="28">
        <v>4536</v>
      </c>
      <c r="AP126" s="28">
        <v>0</v>
      </c>
      <c r="AQ126" s="28">
        <v>4536</v>
      </c>
      <c r="AR126" s="28">
        <v>0</v>
      </c>
      <c r="AS126" s="28">
        <v>0</v>
      </c>
      <c r="AT126" s="28">
        <v>12242</v>
      </c>
      <c r="AU126" s="28">
        <v>769</v>
      </c>
      <c r="AV126" s="28">
        <v>11473</v>
      </c>
      <c r="AW126" s="28">
        <v>0</v>
      </c>
      <c r="AX126" s="28">
        <v>0</v>
      </c>
      <c r="AY126" s="28">
        <v>14329</v>
      </c>
      <c r="AZ126" s="28">
        <v>0</v>
      </c>
      <c r="BA126" s="28">
        <v>14329</v>
      </c>
      <c r="BB126" s="28">
        <v>0</v>
      </c>
      <c r="BC126" s="28">
        <v>0</v>
      </c>
      <c r="BD126" s="28">
        <v>0</v>
      </c>
      <c r="BE126" s="28">
        <v>0</v>
      </c>
      <c r="BF126" s="28">
        <v>0</v>
      </c>
      <c r="BG126" s="28">
        <v>31107</v>
      </c>
      <c r="BH126" s="28">
        <v>0</v>
      </c>
      <c r="BI126" s="28">
        <v>0</v>
      </c>
      <c r="BJ126" s="28">
        <v>0</v>
      </c>
      <c r="BK126" s="28">
        <v>0</v>
      </c>
      <c r="BL126" s="28">
        <v>0</v>
      </c>
      <c r="BM126" s="28">
        <v>0</v>
      </c>
      <c r="BN126" s="28">
        <v>0</v>
      </c>
      <c r="BO126" s="28">
        <v>0</v>
      </c>
      <c r="BP126" s="28">
        <v>36228</v>
      </c>
      <c r="BQ126" s="28">
        <v>9657</v>
      </c>
      <c r="BR126" s="28">
        <v>5121</v>
      </c>
      <c r="BS126" s="28">
        <v>4536</v>
      </c>
      <c r="BT126" s="28">
        <v>0</v>
      </c>
      <c r="BU126" s="28">
        <v>0</v>
      </c>
      <c r="BV126" s="28">
        <v>12242</v>
      </c>
      <c r="BW126" s="28">
        <v>769</v>
      </c>
      <c r="BX126" s="28">
        <v>11473</v>
      </c>
      <c r="BY126" s="28">
        <v>0</v>
      </c>
      <c r="BZ126" s="28">
        <v>0</v>
      </c>
      <c r="CA126" s="28">
        <v>14329</v>
      </c>
      <c r="CB126" s="28">
        <v>0</v>
      </c>
      <c r="CC126" s="28">
        <v>14329</v>
      </c>
      <c r="CD126" s="28">
        <v>0</v>
      </c>
      <c r="CE126" s="28">
        <v>0</v>
      </c>
      <c r="CF126" s="28">
        <v>100043</v>
      </c>
      <c r="CG126" s="28">
        <v>0</v>
      </c>
      <c r="CH126" s="28">
        <v>0</v>
      </c>
      <c r="CI126" s="28">
        <v>36228</v>
      </c>
    </row>
    <row r="127" spans="1:87" ht="13.5" customHeight="1" x14ac:dyDescent="0.55000000000000004">
      <c r="A127" s="26" t="s">
        <v>42</v>
      </c>
      <c r="B127" s="27" t="s">
        <v>284</v>
      </c>
      <c r="C127" s="26" t="s">
        <v>285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10931</v>
      </c>
      <c r="M127" s="28">
        <v>10931</v>
      </c>
      <c r="N127" s="28">
        <v>10931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100044</v>
      </c>
      <c r="AC127" s="28">
        <v>0</v>
      </c>
      <c r="AD127" s="28">
        <v>0</v>
      </c>
      <c r="AE127" s="28">
        <v>10931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</v>
      </c>
      <c r="AL127" s="28">
        <v>0</v>
      </c>
      <c r="AM127" s="28">
        <v>0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  <c r="AS127" s="28">
        <v>0</v>
      </c>
      <c r="AT127" s="28">
        <v>0</v>
      </c>
      <c r="AU127" s="28">
        <v>0</v>
      </c>
      <c r="AV127" s="28">
        <v>0</v>
      </c>
      <c r="AW127" s="28">
        <v>0</v>
      </c>
      <c r="AX127" s="28">
        <v>0</v>
      </c>
      <c r="AY127" s="28">
        <v>0</v>
      </c>
      <c r="AZ127" s="28">
        <v>0</v>
      </c>
      <c r="BA127" s="28">
        <v>0</v>
      </c>
      <c r="BB127" s="28">
        <v>0</v>
      </c>
      <c r="BC127" s="28">
        <v>0</v>
      </c>
      <c r="BD127" s="28">
        <v>0</v>
      </c>
      <c r="BE127" s="28">
        <v>0</v>
      </c>
      <c r="BF127" s="28">
        <v>0</v>
      </c>
      <c r="BG127" s="28">
        <v>0</v>
      </c>
      <c r="BH127" s="28">
        <v>0</v>
      </c>
      <c r="BI127" s="28">
        <v>0</v>
      </c>
      <c r="BJ127" s="28">
        <v>0</v>
      </c>
      <c r="BK127" s="28">
        <v>0</v>
      </c>
      <c r="BL127" s="28">
        <v>0</v>
      </c>
      <c r="BM127" s="28">
        <v>0</v>
      </c>
      <c r="BN127" s="28">
        <v>0</v>
      </c>
      <c r="BO127" s="28">
        <v>0</v>
      </c>
      <c r="BP127" s="28">
        <v>10931</v>
      </c>
      <c r="BQ127" s="28">
        <v>10931</v>
      </c>
      <c r="BR127" s="28">
        <v>10931</v>
      </c>
      <c r="BS127" s="28">
        <v>0</v>
      </c>
      <c r="BT127" s="28">
        <v>0</v>
      </c>
      <c r="BU127" s="28">
        <v>0</v>
      </c>
      <c r="BV127" s="28">
        <v>0</v>
      </c>
      <c r="BW127" s="28">
        <v>0</v>
      </c>
      <c r="BX127" s="28">
        <v>0</v>
      </c>
      <c r="BY127" s="28">
        <v>0</v>
      </c>
      <c r="BZ127" s="28">
        <v>0</v>
      </c>
      <c r="CA127" s="28">
        <v>0</v>
      </c>
      <c r="CB127" s="28">
        <v>0</v>
      </c>
      <c r="CC127" s="28">
        <v>0</v>
      </c>
      <c r="CD127" s="28">
        <v>0</v>
      </c>
      <c r="CE127" s="28">
        <v>0</v>
      </c>
      <c r="CF127" s="28">
        <v>100044</v>
      </c>
      <c r="CG127" s="28">
        <v>0</v>
      </c>
      <c r="CH127" s="28">
        <v>0</v>
      </c>
      <c r="CI127" s="28">
        <v>10931</v>
      </c>
    </row>
    <row r="128" spans="1:87" ht="13.5" customHeight="1" x14ac:dyDescent="0.55000000000000004">
      <c r="A128" s="26" t="s">
        <v>42</v>
      </c>
      <c r="B128" s="27" t="s">
        <v>286</v>
      </c>
      <c r="C128" s="26" t="s">
        <v>287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5090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45809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>
        <v>0</v>
      </c>
      <c r="AJ128" s="28">
        <v>0</v>
      </c>
      <c r="AK128" s="28">
        <v>0</v>
      </c>
      <c r="AL128" s="28">
        <v>0</v>
      </c>
      <c r="AM128" s="28">
        <v>2630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28">
        <v>0</v>
      </c>
      <c r="AT128" s="28">
        <v>0</v>
      </c>
      <c r="AU128" s="28">
        <v>0</v>
      </c>
      <c r="AV128" s="28">
        <v>0</v>
      </c>
      <c r="AW128" s="28">
        <v>0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>
        <v>0</v>
      </c>
      <c r="BD128" s="28">
        <v>27263</v>
      </c>
      <c r="BE128" s="28">
        <v>0</v>
      </c>
      <c r="BF128" s="28">
        <v>0</v>
      </c>
      <c r="BG128" s="28">
        <v>0</v>
      </c>
      <c r="BH128" s="28">
        <v>0</v>
      </c>
      <c r="BI128" s="28">
        <v>0</v>
      </c>
      <c r="BJ128" s="28">
        <v>0</v>
      </c>
      <c r="BK128" s="28">
        <v>0</v>
      </c>
      <c r="BL128" s="28">
        <v>0</v>
      </c>
      <c r="BM128" s="28">
        <v>0</v>
      </c>
      <c r="BN128" s="28">
        <v>0</v>
      </c>
      <c r="BO128" s="28">
        <v>7720</v>
      </c>
      <c r="BP128" s="28">
        <v>0</v>
      </c>
      <c r="BQ128" s="28">
        <v>0</v>
      </c>
      <c r="BR128" s="28">
        <v>0</v>
      </c>
      <c r="BS128" s="28">
        <v>0</v>
      </c>
      <c r="BT128" s="28">
        <v>0</v>
      </c>
      <c r="BU128" s="28">
        <v>0</v>
      </c>
      <c r="BV128" s="28">
        <v>0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>
        <v>0</v>
      </c>
      <c r="CC128" s="28">
        <v>0</v>
      </c>
      <c r="CD128" s="28">
        <v>0</v>
      </c>
      <c r="CE128" s="28">
        <v>0</v>
      </c>
      <c r="CF128" s="28">
        <v>73072</v>
      </c>
      <c r="CG128" s="28">
        <v>0</v>
      </c>
      <c r="CH128" s="28">
        <v>0</v>
      </c>
      <c r="CI128" s="28">
        <v>0</v>
      </c>
    </row>
    <row r="129" spans="1:87" ht="13.5" customHeight="1" x14ac:dyDescent="0.55000000000000004">
      <c r="A129" s="26" t="s">
        <v>42</v>
      </c>
      <c r="B129" s="27" t="s">
        <v>288</v>
      </c>
      <c r="C129" s="26" t="s">
        <v>289</v>
      </c>
      <c r="D129" s="28">
        <v>420006</v>
      </c>
      <c r="E129" s="28">
        <v>420006</v>
      </c>
      <c r="F129" s="28">
        <v>0</v>
      </c>
      <c r="G129" s="28">
        <v>20410</v>
      </c>
      <c r="H129" s="28">
        <v>399596</v>
      </c>
      <c r="I129" s="28">
        <v>0</v>
      </c>
      <c r="J129" s="28">
        <v>0</v>
      </c>
      <c r="K129" s="28">
        <v>0</v>
      </c>
      <c r="L129" s="28">
        <v>326624</v>
      </c>
      <c r="M129" s="28">
        <v>5240</v>
      </c>
      <c r="N129" s="28">
        <v>5240</v>
      </c>
      <c r="O129" s="28">
        <v>0</v>
      </c>
      <c r="P129" s="28">
        <v>0</v>
      </c>
      <c r="Q129" s="28">
        <v>0</v>
      </c>
      <c r="R129" s="28">
        <v>54851</v>
      </c>
      <c r="S129" s="28">
        <v>0</v>
      </c>
      <c r="T129" s="28">
        <v>11503</v>
      </c>
      <c r="U129" s="28">
        <v>43348</v>
      </c>
      <c r="V129" s="28">
        <v>0</v>
      </c>
      <c r="W129" s="28">
        <v>266533</v>
      </c>
      <c r="X129" s="28">
        <v>150080</v>
      </c>
      <c r="Y129" s="28">
        <v>20954</v>
      </c>
      <c r="Z129" s="28">
        <v>95499</v>
      </c>
      <c r="AA129" s="28">
        <v>0</v>
      </c>
      <c r="AB129" s="28">
        <v>0</v>
      </c>
      <c r="AC129" s="28">
        <v>0</v>
      </c>
      <c r="AD129" s="28">
        <v>11950</v>
      </c>
      <c r="AE129" s="28">
        <v>758580</v>
      </c>
      <c r="AF129" s="28">
        <v>0</v>
      </c>
      <c r="AG129" s="28">
        <v>0</v>
      </c>
      <c r="AH129" s="28">
        <v>0</v>
      </c>
      <c r="AI129" s="28">
        <v>0</v>
      </c>
      <c r="AJ129" s="28">
        <v>0</v>
      </c>
      <c r="AK129" s="28">
        <v>0</v>
      </c>
      <c r="AL129" s="28">
        <v>0</v>
      </c>
      <c r="AM129" s="28">
        <v>0</v>
      </c>
      <c r="AN129" s="28">
        <v>34473</v>
      </c>
      <c r="AO129" s="28">
        <v>3162</v>
      </c>
      <c r="AP129" s="28">
        <v>3162</v>
      </c>
      <c r="AQ129" s="28">
        <v>0</v>
      </c>
      <c r="AR129" s="28">
        <v>0</v>
      </c>
      <c r="AS129" s="28">
        <v>0</v>
      </c>
      <c r="AT129" s="28">
        <v>26316</v>
      </c>
      <c r="AU129" s="28">
        <v>0</v>
      </c>
      <c r="AV129" s="28">
        <v>0</v>
      </c>
      <c r="AW129" s="28">
        <v>26316</v>
      </c>
      <c r="AX129" s="28">
        <v>0</v>
      </c>
      <c r="AY129" s="28">
        <v>4995</v>
      </c>
      <c r="AZ129" s="28">
        <v>4995</v>
      </c>
      <c r="BA129" s="28">
        <v>0</v>
      </c>
      <c r="BB129" s="28">
        <v>0</v>
      </c>
      <c r="BC129" s="28">
        <v>0</v>
      </c>
      <c r="BD129" s="28">
        <v>0</v>
      </c>
      <c r="BE129" s="28">
        <v>0</v>
      </c>
      <c r="BF129" s="28">
        <v>0</v>
      </c>
      <c r="BG129" s="28">
        <v>34473</v>
      </c>
      <c r="BH129" s="28">
        <v>420006</v>
      </c>
      <c r="BI129" s="28">
        <v>420006</v>
      </c>
      <c r="BJ129" s="28">
        <v>0</v>
      </c>
      <c r="BK129" s="28">
        <v>20410</v>
      </c>
      <c r="BL129" s="28">
        <v>399596</v>
      </c>
      <c r="BM129" s="28">
        <v>0</v>
      </c>
      <c r="BN129" s="28">
        <v>0</v>
      </c>
      <c r="BO129" s="28">
        <v>0</v>
      </c>
      <c r="BP129" s="28">
        <v>361097</v>
      </c>
      <c r="BQ129" s="28">
        <v>8402</v>
      </c>
      <c r="BR129" s="28">
        <v>8402</v>
      </c>
      <c r="BS129" s="28">
        <v>0</v>
      </c>
      <c r="BT129" s="28">
        <v>0</v>
      </c>
      <c r="BU129" s="28">
        <v>0</v>
      </c>
      <c r="BV129" s="28">
        <v>81167</v>
      </c>
      <c r="BW129" s="28">
        <v>0</v>
      </c>
      <c r="BX129" s="28">
        <v>11503</v>
      </c>
      <c r="BY129" s="28">
        <v>69664</v>
      </c>
      <c r="BZ129" s="28">
        <v>0</v>
      </c>
      <c r="CA129" s="28">
        <v>271528</v>
      </c>
      <c r="CB129" s="28">
        <v>155075</v>
      </c>
      <c r="CC129" s="28">
        <v>20954</v>
      </c>
      <c r="CD129" s="28">
        <v>95499</v>
      </c>
      <c r="CE129" s="28">
        <v>0</v>
      </c>
      <c r="CF129" s="28">
        <v>0</v>
      </c>
      <c r="CG129" s="28">
        <v>0</v>
      </c>
      <c r="CH129" s="28">
        <v>11950</v>
      </c>
      <c r="CI129" s="28">
        <v>793053</v>
      </c>
    </row>
    <row r="130" spans="1:87" ht="13.5" customHeight="1" x14ac:dyDescent="0.55000000000000004">
      <c r="A130" s="26" t="s">
        <v>42</v>
      </c>
      <c r="B130" s="27" t="s">
        <v>290</v>
      </c>
      <c r="C130" s="26" t="s">
        <v>291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132492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132492</v>
      </c>
      <c r="X130" s="28">
        <v>43699</v>
      </c>
      <c r="Y130" s="28">
        <v>14838</v>
      </c>
      <c r="Z130" s="28">
        <v>68901</v>
      </c>
      <c r="AA130" s="28">
        <v>5054</v>
      </c>
      <c r="AB130" s="28">
        <v>0</v>
      </c>
      <c r="AC130" s="28">
        <v>0</v>
      </c>
      <c r="AD130" s="28">
        <v>0</v>
      </c>
      <c r="AE130" s="28">
        <v>132492</v>
      </c>
      <c r="AF130" s="28">
        <v>0</v>
      </c>
      <c r="AG130" s="28">
        <v>0</v>
      </c>
      <c r="AH130" s="28">
        <v>0</v>
      </c>
      <c r="AI130" s="28">
        <v>0</v>
      </c>
      <c r="AJ130" s="28">
        <v>0</v>
      </c>
      <c r="AK130" s="28">
        <v>0</v>
      </c>
      <c r="AL130" s="28">
        <v>0</v>
      </c>
      <c r="AM130" s="28">
        <v>0</v>
      </c>
      <c r="AN130" s="28">
        <v>34354</v>
      </c>
      <c r="AO130" s="28">
        <v>0</v>
      </c>
      <c r="AP130" s="28">
        <v>0</v>
      </c>
      <c r="AQ130" s="28">
        <v>0</v>
      </c>
      <c r="AR130" s="28">
        <v>0</v>
      </c>
      <c r="AS130" s="28">
        <v>0</v>
      </c>
      <c r="AT130" s="28">
        <v>0</v>
      </c>
      <c r="AU130" s="28">
        <v>0</v>
      </c>
      <c r="AV130" s="28">
        <v>0</v>
      </c>
      <c r="AW130" s="28">
        <v>0</v>
      </c>
      <c r="AX130" s="28">
        <v>0</v>
      </c>
      <c r="AY130" s="28">
        <v>34354</v>
      </c>
      <c r="AZ130" s="28">
        <v>13105</v>
      </c>
      <c r="BA130" s="28">
        <v>21127</v>
      </c>
      <c r="BB130" s="28">
        <v>0</v>
      </c>
      <c r="BC130" s="28">
        <v>122</v>
      </c>
      <c r="BD130" s="28">
        <v>0</v>
      </c>
      <c r="BE130" s="28">
        <v>0</v>
      </c>
      <c r="BF130" s="28">
        <v>0</v>
      </c>
      <c r="BG130" s="28">
        <v>34354</v>
      </c>
      <c r="BH130" s="28">
        <v>0</v>
      </c>
      <c r="BI130" s="28">
        <v>0</v>
      </c>
      <c r="BJ130" s="28">
        <v>0</v>
      </c>
      <c r="BK130" s="28">
        <v>0</v>
      </c>
      <c r="BL130" s="28">
        <v>0</v>
      </c>
      <c r="BM130" s="28">
        <v>0</v>
      </c>
      <c r="BN130" s="28">
        <v>0</v>
      </c>
      <c r="BO130" s="28">
        <v>0</v>
      </c>
      <c r="BP130" s="28">
        <v>166846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0</v>
      </c>
      <c r="BZ130" s="28">
        <v>0</v>
      </c>
      <c r="CA130" s="28">
        <v>166846</v>
      </c>
      <c r="CB130" s="28">
        <v>56804</v>
      </c>
      <c r="CC130" s="28">
        <v>35965</v>
      </c>
      <c r="CD130" s="28">
        <v>68901</v>
      </c>
      <c r="CE130" s="28">
        <v>5176</v>
      </c>
      <c r="CF130" s="28">
        <v>0</v>
      </c>
      <c r="CG130" s="28">
        <v>0</v>
      </c>
      <c r="CH130" s="28">
        <v>0</v>
      </c>
      <c r="CI130" s="28">
        <v>166846</v>
      </c>
    </row>
    <row r="131" spans="1:87" ht="13.5" customHeight="1" x14ac:dyDescent="0.55000000000000004">
      <c r="A131" s="26" t="s">
        <v>42</v>
      </c>
      <c r="B131" s="27" t="s">
        <v>292</v>
      </c>
      <c r="C131" s="26" t="s">
        <v>293</v>
      </c>
      <c r="D131" s="28">
        <v>0</v>
      </c>
      <c r="E131" s="28">
        <v>0</v>
      </c>
      <c r="F131" s="28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8">
        <v>597426</v>
      </c>
      <c r="M131" s="28">
        <v>21238</v>
      </c>
      <c r="N131" s="28">
        <v>9896</v>
      </c>
      <c r="O131" s="28">
        <v>0</v>
      </c>
      <c r="P131" s="28">
        <v>7648</v>
      </c>
      <c r="Q131" s="28">
        <v>3694</v>
      </c>
      <c r="R131" s="28">
        <v>298850</v>
      </c>
      <c r="S131" s="28">
        <v>64037</v>
      </c>
      <c r="T131" s="28">
        <v>220213</v>
      </c>
      <c r="U131" s="28">
        <v>14600</v>
      </c>
      <c r="V131" s="28">
        <v>0</v>
      </c>
      <c r="W131" s="28">
        <v>277338</v>
      </c>
      <c r="X131" s="28">
        <v>75080</v>
      </c>
      <c r="Y131" s="28">
        <v>202167</v>
      </c>
      <c r="Z131" s="28">
        <v>91</v>
      </c>
      <c r="AA131" s="28">
        <v>0</v>
      </c>
      <c r="AB131" s="28">
        <v>0</v>
      </c>
      <c r="AC131" s="28">
        <v>0</v>
      </c>
      <c r="AD131" s="28">
        <v>0</v>
      </c>
      <c r="AE131" s="28">
        <v>597426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>
        <v>0</v>
      </c>
      <c r="AL131" s="28">
        <v>0</v>
      </c>
      <c r="AM131" s="28">
        <v>0</v>
      </c>
      <c r="AN131" s="28">
        <v>0</v>
      </c>
      <c r="AO131" s="28">
        <v>0</v>
      </c>
      <c r="AP131" s="28">
        <v>0</v>
      </c>
      <c r="AQ131" s="28">
        <v>0</v>
      </c>
      <c r="AR131" s="28">
        <v>0</v>
      </c>
      <c r="AS131" s="28">
        <v>0</v>
      </c>
      <c r="AT131" s="28">
        <v>0</v>
      </c>
      <c r="AU131" s="28">
        <v>0</v>
      </c>
      <c r="AV131" s="28">
        <v>0</v>
      </c>
      <c r="AW131" s="28">
        <v>0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>
        <v>0</v>
      </c>
      <c r="BD131" s="28">
        <v>56517</v>
      </c>
      <c r="BE131" s="28">
        <v>0</v>
      </c>
      <c r="BF131" s="28">
        <v>0</v>
      </c>
      <c r="BG131" s="28">
        <v>0</v>
      </c>
      <c r="BH131" s="28">
        <v>0</v>
      </c>
      <c r="BI131" s="28">
        <v>0</v>
      </c>
      <c r="BJ131" s="28">
        <v>0</v>
      </c>
      <c r="BK131" s="28">
        <v>0</v>
      </c>
      <c r="BL131" s="28">
        <v>0</v>
      </c>
      <c r="BM131" s="28">
        <v>0</v>
      </c>
      <c r="BN131" s="28">
        <v>0</v>
      </c>
      <c r="BO131" s="28">
        <v>0</v>
      </c>
      <c r="BP131" s="28">
        <v>597426</v>
      </c>
      <c r="BQ131" s="28">
        <v>21238</v>
      </c>
      <c r="BR131" s="28">
        <v>9896</v>
      </c>
      <c r="BS131" s="28">
        <v>0</v>
      </c>
      <c r="BT131" s="28">
        <v>7648</v>
      </c>
      <c r="BU131" s="28">
        <v>3694</v>
      </c>
      <c r="BV131" s="28">
        <v>298850</v>
      </c>
      <c r="BW131" s="28">
        <v>64037</v>
      </c>
      <c r="BX131" s="28">
        <v>220213</v>
      </c>
      <c r="BY131" s="28">
        <v>14600</v>
      </c>
      <c r="BZ131" s="28">
        <v>0</v>
      </c>
      <c r="CA131" s="28">
        <v>277338</v>
      </c>
      <c r="CB131" s="28">
        <v>75080</v>
      </c>
      <c r="CC131" s="28">
        <v>202167</v>
      </c>
      <c r="CD131" s="28">
        <v>91</v>
      </c>
      <c r="CE131" s="28">
        <v>0</v>
      </c>
      <c r="CF131" s="28">
        <v>56517</v>
      </c>
      <c r="CG131" s="28">
        <v>0</v>
      </c>
      <c r="CH131" s="28">
        <v>0</v>
      </c>
      <c r="CI131" s="28">
        <v>597426</v>
      </c>
    </row>
    <row r="132" spans="1:87" ht="13.5" customHeight="1" x14ac:dyDescent="0.55000000000000004">
      <c r="A132" s="26" t="s">
        <v>42</v>
      </c>
      <c r="B132" s="27" t="s">
        <v>294</v>
      </c>
      <c r="C132" s="26" t="s">
        <v>295</v>
      </c>
      <c r="D132" s="28">
        <v>0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119550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42781</v>
      </c>
      <c r="S132" s="28">
        <v>2560</v>
      </c>
      <c r="T132" s="28">
        <v>38546</v>
      </c>
      <c r="U132" s="28">
        <v>1675</v>
      </c>
      <c r="V132" s="28">
        <v>0</v>
      </c>
      <c r="W132" s="28">
        <v>71533</v>
      </c>
      <c r="X132" s="28">
        <v>20506</v>
      </c>
      <c r="Y132" s="28">
        <v>36510</v>
      </c>
      <c r="Z132" s="28">
        <v>5796</v>
      </c>
      <c r="AA132" s="28">
        <v>8721</v>
      </c>
      <c r="AB132" s="28">
        <v>0</v>
      </c>
      <c r="AC132" s="28">
        <v>5236</v>
      </c>
      <c r="AD132" s="28">
        <v>4762</v>
      </c>
      <c r="AE132" s="28">
        <v>124312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28">
        <v>0</v>
      </c>
      <c r="AM132" s="28">
        <v>0</v>
      </c>
      <c r="AN132" s="28">
        <v>0</v>
      </c>
      <c r="AO132" s="28">
        <v>0</v>
      </c>
      <c r="AP132" s="28">
        <v>0</v>
      </c>
      <c r="AQ132" s="28">
        <v>0</v>
      </c>
      <c r="AR132" s="28">
        <v>0</v>
      </c>
      <c r="AS132" s="28">
        <v>0</v>
      </c>
      <c r="AT132" s="28">
        <v>0</v>
      </c>
      <c r="AU132" s="28">
        <v>0</v>
      </c>
      <c r="AV132" s="28">
        <v>0</v>
      </c>
      <c r="AW132" s="28">
        <v>0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>
        <v>0</v>
      </c>
      <c r="BD132" s="28">
        <v>17806</v>
      </c>
      <c r="BE132" s="28">
        <v>0</v>
      </c>
      <c r="BF132" s="28">
        <v>0</v>
      </c>
      <c r="BG132" s="28">
        <v>0</v>
      </c>
      <c r="BH132" s="28">
        <v>0</v>
      </c>
      <c r="BI132" s="28">
        <v>0</v>
      </c>
      <c r="BJ132" s="28">
        <v>0</v>
      </c>
      <c r="BK132" s="28">
        <v>0</v>
      </c>
      <c r="BL132" s="28">
        <v>0</v>
      </c>
      <c r="BM132" s="28">
        <v>0</v>
      </c>
      <c r="BN132" s="28">
        <v>0</v>
      </c>
      <c r="BO132" s="28">
        <v>0</v>
      </c>
      <c r="BP132" s="28">
        <v>119550</v>
      </c>
      <c r="BQ132" s="28">
        <v>0</v>
      </c>
      <c r="BR132" s="28">
        <v>0</v>
      </c>
      <c r="BS132" s="28">
        <v>0</v>
      </c>
      <c r="BT132" s="28">
        <v>0</v>
      </c>
      <c r="BU132" s="28">
        <v>0</v>
      </c>
      <c r="BV132" s="28">
        <v>42781</v>
      </c>
      <c r="BW132" s="28">
        <v>2560</v>
      </c>
      <c r="BX132" s="28">
        <v>38546</v>
      </c>
      <c r="BY132" s="28">
        <v>1675</v>
      </c>
      <c r="BZ132" s="28">
        <v>0</v>
      </c>
      <c r="CA132" s="28">
        <v>71533</v>
      </c>
      <c r="CB132" s="28">
        <v>20506</v>
      </c>
      <c r="CC132" s="28">
        <v>36510</v>
      </c>
      <c r="CD132" s="28">
        <v>5796</v>
      </c>
      <c r="CE132" s="28">
        <v>8721</v>
      </c>
      <c r="CF132" s="28">
        <v>17806</v>
      </c>
      <c r="CG132" s="28">
        <v>5236</v>
      </c>
      <c r="CH132" s="28">
        <v>4762</v>
      </c>
      <c r="CI132" s="28">
        <v>124312</v>
      </c>
    </row>
    <row r="133" spans="1:87" ht="13.5" customHeight="1" x14ac:dyDescent="0.55000000000000004">
      <c r="A133" s="26" t="s">
        <v>42</v>
      </c>
      <c r="B133" s="27" t="s">
        <v>296</v>
      </c>
      <c r="C133" s="26" t="s">
        <v>297</v>
      </c>
      <c r="D133" s="28">
        <v>73732</v>
      </c>
      <c r="E133" s="28">
        <v>16532</v>
      </c>
      <c r="F133" s="28">
        <v>0</v>
      </c>
      <c r="G133" s="28">
        <v>11191</v>
      </c>
      <c r="H133" s="28">
        <v>5341</v>
      </c>
      <c r="I133" s="28">
        <v>0</v>
      </c>
      <c r="J133" s="28">
        <v>57200</v>
      </c>
      <c r="K133" s="28">
        <v>0</v>
      </c>
      <c r="L133" s="28">
        <v>78659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11569</v>
      </c>
      <c r="S133" s="28">
        <v>1836</v>
      </c>
      <c r="T133" s="28">
        <v>313</v>
      </c>
      <c r="U133" s="28">
        <v>9420</v>
      </c>
      <c r="V133" s="28">
        <v>2481</v>
      </c>
      <c r="W133" s="28">
        <v>64609</v>
      </c>
      <c r="X133" s="28">
        <v>30216</v>
      </c>
      <c r="Y133" s="28">
        <v>19271</v>
      </c>
      <c r="Z133" s="28">
        <v>15122</v>
      </c>
      <c r="AA133" s="28">
        <v>0</v>
      </c>
      <c r="AB133" s="28">
        <v>0</v>
      </c>
      <c r="AC133" s="28">
        <v>0</v>
      </c>
      <c r="AD133" s="28">
        <v>0</v>
      </c>
      <c r="AE133" s="28">
        <v>152391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28">
        <v>0</v>
      </c>
      <c r="AM133" s="28">
        <v>0</v>
      </c>
      <c r="AN133" s="28">
        <v>0</v>
      </c>
      <c r="AO133" s="28">
        <v>0</v>
      </c>
      <c r="AP133" s="28">
        <v>0</v>
      </c>
      <c r="AQ133" s="28">
        <v>0</v>
      </c>
      <c r="AR133" s="28">
        <v>0</v>
      </c>
      <c r="AS133" s="28">
        <v>0</v>
      </c>
      <c r="AT133" s="28">
        <v>0</v>
      </c>
      <c r="AU133" s="28">
        <v>0</v>
      </c>
      <c r="AV133" s="28">
        <v>0</v>
      </c>
      <c r="AW133" s="28">
        <v>0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>
        <v>0</v>
      </c>
      <c r="BD133" s="28">
        <v>21562</v>
      </c>
      <c r="BE133" s="28">
        <v>0</v>
      </c>
      <c r="BF133" s="28">
        <v>0</v>
      </c>
      <c r="BG133" s="28">
        <v>0</v>
      </c>
      <c r="BH133" s="28">
        <v>73732</v>
      </c>
      <c r="BI133" s="28">
        <v>16532</v>
      </c>
      <c r="BJ133" s="28">
        <v>0</v>
      </c>
      <c r="BK133" s="28">
        <v>11191</v>
      </c>
      <c r="BL133" s="28">
        <v>5341</v>
      </c>
      <c r="BM133" s="28">
        <v>0</v>
      </c>
      <c r="BN133" s="28">
        <v>57200</v>
      </c>
      <c r="BO133" s="28">
        <v>0</v>
      </c>
      <c r="BP133" s="28">
        <v>78659</v>
      </c>
      <c r="BQ133" s="28">
        <v>0</v>
      </c>
      <c r="BR133" s="28">
        <v>0</v>
      </c>
      <c r="BS133" s="28">
        <v>0</v>
      </c>
      <c r="BT133" s="28">
        <v>0</v>
      </c>
      <c r="BU133" s="28">
        <v>0</v>
      </c>
      <c r="BV133" s="28">
        <v>11569</v>
      </c>
      <c r="BW133" s="28">
        <v>1836</v>
      </c>
      <c r="BX133" s="28">
        <v>313</v>
      </c>
      <c r="BY133" s="28">
        <v>9420</v>
      </c>
      <c r="BZ133" s="28">
        <v>2481</v>
      </c>
      <c r="CA133" s="28">
        <v>64609</v>
      </c>
      <c r="CB133" s="28">
        <v>30216</v>
      </c>
      <c r="CC133" s="28">
        <v>19271</v>
      </c>
      <c r="CD133" s="28">
        <v>15122</v>
      </c>
      <c r="CE133" s="28">
        <v>0</v>
      </c>
      <c r="CF133" s="28">
        <v>21562</v>
      </c>
      <c r="CG133" s="28">
        <v>0</v>
      </c>
      <c r="CH133" s="28">
        <v>0</v>
      </c>
      <c r="CI133" s="28">
        <v>152391</v>
      </c>
    </row>
    <row r="134" spans="1:87" ht="13.5" customHeight="1" x14ac:dyDescent="0.55000000000000004">
      <c r="A134" s="26" t="s">
        <v>42</v>
      </c>
      <c r="B134" s="27" t="s">
        <v>298</v>
      </c>
      <c r="C134" s="26" t="s">
        <v>299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114173</v>
      </c>
      <c r="M134" s="28">
        <v>9931</v>
      </c>
      <c r="N134" s="28">
        <v>9931</v>
      </c>
      <c r="O134" s="28">
        <v>0</v>
      </c>
      <c r="P134" s="28">
        <v>0</v>
      </c>
      <c r="Q134" s="28">
        <v>0</v>
      </c>
      <c r="R134" s="28">
        <v>37285</v>
      </c>
      <c r="S134" s="28">
        <v>3604</v>
      </c>
      <c r="T134" s="28">
        <v>0</v>
      </c>
      <c r="U134" s="28">
        <v>33681</v>
      </c>
      <c r="V134" s="28">
        <v>0</v>
      </c>
      <c r="W134" s="28">
        <v>66957</v>
      </c>
      <c r="X134" s="28">
        <v>31790</v>
      </c>
      <c r="Y134" s="28">
        <v>10409</v>
      </c>
      <c r="Z134" s="28">
        <v>24758</v>
      </c>
      <c r="AA134" s="28">
        <v>0</v>
      </c>
      <c r="AB134" s="28">
        <v>0</v>
      </c>
      <c r="AC134" s="28">
        <v>0</v>
      </c>
      <c r="AD134" s="28">
        <v>0</v>
      </c>
      <c r="AE134" s="28">
        <v>114173</v>
      </c>
      <c r="AF134" s="28">
        <v>0</v>
      </c>
      <c r="AG134" s="28">
        <v>0</v>
      </c>
      <c r="AH134" s="28">
        <v>0</v>
      </c>
      <c r="AI134" s="28">
        <v>0</v>
      </c>
      <c r="AJ134" s="28">
        <v>0</v>
      </c>
      <c r="AK134" s="28">
        <v>0</v>
      </c>
      <c r="AL134" s="28">
        <v>0</v>
      </c>
      <c r="AM134" s="28">
        <v>0</v>
      </c>
      <c r="AN134" s="28">
        <v>12338</v>
      </c>
      <c r="AO134" s="28">
        <v>0</v>
      </c>
      <c r="AP134" s="28">
        <v>0</v>
      </c>
      <c r="AQ134" s="28">
        <v>0</v>
      </c>
      <c r="AR134" s="28">
        <v>0</v>
      </c>
      <c r="AS134" s="28">
        <v>0</v>
      </c>
      <c r="AT134" s="28">
        <v>0</v>
      </c>
      <c r="AU134" s="28">
        <v>0</v>
      </c>
      <c r="AV134" s="28">
        <v>0</v>
      </c>
      <c r="AW134" s="28">
        <v>0</v>
      </c>
      <c r="AX134" s="28">
        <v>0</v>
      </c>
      <c r="AY134" s="28">
        <v>12338</v>
      </c>
      <c r="AZ134" s="28">
        <v>0</v>
      </c>
      <c r="BA134" s="28">
        <v>0</v>
      </c>
      <c r="BB134" s="28">
        <v>12338</v>
      </c>
      <c r="BC134" s="28">
        <v>0</v>
      </c>
      <c r="BD134" s="28">
        <v>0</v>
      </c>
      <c r="BE134" s="28">
        <v>0</v>
      </c>
      <c r="BF134" s="28">
        <v>0</v>
      </c>
      <c r="BG134" s="28">
        <v>12338</v>
      </c>
      <c r="BH134" s="28">
        <v>0</v>
      </c>
      <c r="BI134" s="28">
        <v>0</v>
      </c>
      <c r="BJ134" s="28">
        <v>0</v>
      </c>
      <c r="BK134" s="28">
        <v>0</v>
      </c>
      <c r="BL134" s="28">
        <v>0</v>
      </c>
      <c r="BM134" s="28">
        <v>0</v>
      </c>
      <c r="BN134" s="28">
        <v>0</v>
      </c>
      <c r="BO134" s="28">
        <v>0</v>
      </c>
      <c r="BP134" s="28">
        <v>126511</v>
      </c>
      <c r="BQ134" s="28">
        <v>9931</v>
      </c>
      <c r="BR134" s="28">
        <v>9931</v>
      </c>
      <c r="BS134" s="28">
        <v>0</v>
      </c>
      <c r="BT134" s="28">
        <v>0</v>
      </c>
      <c r="BU134" s="28">
        <v>0</v>
      </c>
      <c r="BV134" s="28">
        <v>37285</v>
      </c>
      <c r="BW134" s="28">
        <v>3604</v>
      </c>
      <c r="BX134" s="28">
        <v>0</v>
      </c>
      <c r="BY134" s="28">
        <v>33681</v>
      </c>
      <c r="BZ134" s="28">
        <v>0</v>
      </c>
      <c r="CA134" s="28">
        <v>79295</v>
      </c>
      <c r="CB134" s="28">
        <v>31790</v>
      </c>
      <c r="CC134" s="28">
        <v>10409</v>
      </c>
      <c r="CD134" s="28">
        <v>37096</v>
      </c>
      <c r="CE134" s="28">
        <v>0</v>
      </c>
      <c r="CF134" s="28">
        <v>0</v>
      </c>
      <c r="CG134" s="28">
        <v>0</v>
      </c>
      <c r="CH134" s="28">
        <v>0</v>
      </c>
      <c r="CI134" s="28">
        <v>126511</v>
      </c>
    </row>
    <row r="135" spans="1:87" ht="13.5" customHeight="1" x14ac:dyDescent="0.55000000000000004">
      <c r="A135" s="26" t="s">
        <v>42</v>
      </c>
      <c r="B135" s="27" t="s">
        <v>300</v>
      </c>
      <c r="C135" s="26" t="s">
        <v>301</v>
      </c>
      <c r="D135" s="28">
        <v>428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428</v>
      </c>
      <c r="K135" s="28">
        <v>0</v>
      </c>
      <c r="L135" s="28">
        <v>80062</v>
      </c>
      <c r="M135" s="28">
        <v>2068</v>
      </c>
      <c r="N135" s="28">
        <v>2068</v>
      </c>
      <c r="O135" s="28">
        <v>0</v>
      </c>
      <c r="P135" s="28">
        <v>0</v>
      </c>
      <c r="Q135" s="28">
        <v>0</v>
      </c>
      <c r="R135" s="28">
        <v>0</v>
      </c>
      <c r="S135" s="28">
        <v>0</v>
      </c>
      <c r="T135" s="28">
        <v>0</v>
      </c>
      <c r="U135" s="28">
        <v>0</v>
      </c>
      <c r="V135" s="28">
        <v>0</v>
      </c>
      <c r="W135" s="28">
        <v>77517</v>
      </c>
      <c r="X135" s="28">
        <v>39855</v>
      </c>
      <c r="Y135" s="28">
        <v>19676</v>
      </c>
      <c r="Z135" s="28">
        <v>17864</v>
      </c>
      <c r="AA135" s="28">
        <v>122</v>
      </c>
      <c r="AB135" s="28">
        <v>0</v>
      </c>
      <c r="AC135" s="28">
        <v>477</v>
      </c>
      <c r="AD135" s="28">
        <v>2552</v>
      </c>
      <c r="AE135" s="28">
        <v>83042</v>
      </c>
      <c r="AF135" s="28">
        <v>0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28">
        <v>0</v>
      </c>
      <c r="AM135" s="28">
        <v>0</v>
      </c>
      <c r="AN135" s="28">
        <v>6883</v>
      </c>
      <c r="AO135" s="28">
        <v>172</v>
      </c>
      <c r="AP135" s="28">
        <v>172</v>
      </c>
      <c r="AQ135" s="28">
        <v>0</v>
      </c>
      <c r="AR135" s="28">
        <v>0</v>
      </c>
      <c r="AS135" s="28">
        <v>0</v>
      </c>
      <c r="AT135" s="28">
        <v>0</v>
      </c>
      <c r="AU135" s="28">
        <v>0</v>
      </c>
      <c r="AV135" s="28">
        <v>0</v>
      </c>
      <c r="AW135" s="28">
        <v>0</v>
      </c>
      <c r="AX135" s="28">
        <v>0</v>
      </c>
      <c r="AY135" s="28">
        <v>6711</v>
      </c>
      <c r="AZ135" s="28">
        <v>0</v>
      </c>
      <c r="BA135" s="28">
        <v>0</v>
      </c>
      <c r="BB135" s="28">
        <v>0</v>
      </c>
      <c r="BC135" s="28">
        <v>6711</v>
      </c>
      <c r="BD135" s="28">
        <v>0</v>
      </c>
      <c r="BE135" s="28">
        <v>0</v>
      </c>
      <c r="BF135" s="28">
        <v>3000</v>
      </c>
      <c r="BG135" s="28">
        <v>9883</v>
      </c>
      <c r="BH135" s="28">
        <v>428</v>
      </c>
      <c r="BI135" s="28">
        <v>0</v>
      </c>
      <c r="BJ135" s="28">
        <v>0</v>
      </c>
      <c r="BK135" s="28">
        <v>0</v>
      </c>
      <c r="BL135" s="28">
        <v>0</v>
      </c>
      <c r="BM135" s="28">
        <v>0</v>
      </c>
      <c r="BN135" s="28">
        <v>428</v>
      </c>
      <c r="BO135" s="28">
        <v>0</v>
      </c>
      <c r="BP135" s="28">
        <v>86945</v>
      </c>
      <c r="BQ135" s="28">
        <v>2240</v>
      </c>
      <c r="BR135" s="28">
        <v>2240</v>
      </c>
      <c r="BS135" s="28">
        <v>0</v>
      </c>
      <c r="BT135" s="28">
        <v>0</v>
      </c>
      <c r="BU135" s="28">
        <v>0</v>
      </c>
      <c r="BV135" s="28">
        <v>0</v>
      </c>
      <c r="BW135" s="28">
        <v>0</v>
      </c>
      <c r="BX135" s="28">
        <v>0</v>
      </c>
      <c r="BY135" s="28">
        <v>0</v>
      </c>
      <c r="BZ135" s="28">
        <v>0</v>
      </c>
      <c r="CA135" s="28">
        <v>84228</v>
      </c>
      <c r="CB135" s="28">
        <v>39855</v>
      </c>
      <c r="CC135" s="28">
        <v>19676</v>
      </c>
      <c r="CD135" s="28">
        <v>17864</v>
      </c>
      <c r="CE135" s="28">
        <v>6833</v>
      </c>
      <c r="CF135" s="28">
        <v>0</v>
      </c>
      <c r="CG135" s="28">
        <v>477</v>
      </c>
      <c r="CH135" s="28">
        <v>5552</v>
      </c>
      <c r="CI135" s="28">
        <v>92925</v>
      </c>
    </row>
    <row r="136" spans="1:87" ht="13.5" customHeight="1" x14ac:dyDescent="0.55000000000000004">
      <c r="A136" s="26" t="s">
        <v>42</v>
      </c>
      <c r="B136" s="27" t="s">
        <v>302</v>
      </c>
      <c r="C136" s="26" t="s">
        <v>303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103180</v>
      </c>
      <c r="L136" s="28">
        <v>53208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4416</v>
      </c>
      <c r="S136" s="28">
        <v>0</v>
      </c>
      <c r="T136" s="28">
        <v>0</v>
      </c>
      <c r="U136" s="28">
        <v>4416</v>
      </c>
      <c r="V136" s="28">
        <v>0</v>
      </c>
      <c r="W136" s="28">
        <v>48792</v>
      </c>
      <c r="X136" s="28">
        <v>42947</v>
      </c>
      <c r="Y136" s="28">
        <v>0</v>
      </c>
      <c r="Z136" s="28">
        <v>3376</v>
      </c>
      <c r="AA136" s="28">
        <v>2469</v>
      </c>
      <c r="AB136" s="28">
        <v>84505</v>
      </c>
      <c r="AC136" s="28">
        <v>0</v>
      </c>
      <c r="AD136" s="28">
        <v>0</v>
      </c>
      <c r="AE136" s="28">
        <v>53208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28">
        <v>0</v>
      </c>
      <c r="AM136" s="28">
        <v>0</v>
      </c>
      <c r="AN136" s="28">
        <v>0</v>
      </c>
      <c r="AO136" s="28">
        <v>0</v>
      </c>
      <c r="AP136" s="28">
        <v>0</v>
      </c>
      <c r="AQ136" s="28">
        <v>0</v>
      </c>
      <c r="AR136" s="28">
        <v>0</v>
      </c>
      <c r="AS136" s="28">
        <v>0</v>
      </c>
      <c r="AT136" s="28">
        <v>0</v>
      </c>
      <c r="AU136" s="28">
        <v>0</v>
      </c>
      <c r="AV136" s="28">
        <v>0</v>
      </c>
      <c r="AW136" s="28">
        <v>0</v>
      </c>
      <c r="AX136" s="28">
        <v>0</v>
      </c>
      <c r="AY136" s="28">
        <v>0</v>
      </c>
      <c r="AZ136" s="28">
        <v>0</v>
      </c>
      <c r="BA136" s="28">
        <v>0</v>
      </c>
      <c r="BB136" s="28">
        <v>0</v>
      </c>
      <c r="BC136" s="28">
        <v>0</v>
      </c>
      <c r="BD136" s="28">
        <v>10224</v>
      </c>
      <c r="BE136" s="28">
        <v>0</v>
      </c>
      <c r="BF136" s="28">
        <v>0</v>
      </c>
      <c r="BG136" s="28">
        <v>0</v>
      </c>
      <c r="BH136" s="28">
        <v>0</v>
      </c>
      <c r="BI136" s="28">
        <v>0</v>
      </c>
      <c r="BJ136" s="28">
        <v>0</v>
      </c>
      <c r="BK136" s="28">
        <v>0</v>
      </c>
      <c r="BL136" s="28">
        <v>0</v>
      </c>
      <c r="BM136" s="28">
        <v>0</v>
      </c>
      <c r="BN136" s="28">
        <v>0</v>
      </c>
      <c r="BO136" s="28">
        <v>103180</v>
      </c>
      <c r="BP136" s="28">
        <v>53208</v>
      </c>
      <c r="BQ136" s="28">
        <v>0</v>
      </c>
      <c r="BR136" s="28">
        <v>0</v>
      </c>
      <c r="BS136" s="28">
        <v>0</v>
      </c>
      <c r="BT136" s="28">
        <v>0</v>
      </c>
      <c r="BU136" s="28">
        <v>0</v>
      </c>
      <c r="BV136" s="28">
        <v>4416</v>
      </c>
      <c r="BW136" s="28">
        <v>0</v>
      </c>
      <c r="BX136" s="28">
        <v>0</v>
      </c>
      <c r="BY136" s="28">
        <v>4416</v>
      </c>
      <c r="BZ136" s="28">
        <v>0</v>
      </c>
      <c r="CA136" s="28">
        <v>48792</v>
      </c>
      <c r="CB136" s="28">
        <v>42947</v>
      </c>
      <c r="CC136" s="28">
        <v>0</v>
      </c>
      <c r="CD136" s="28">
        <v>3376</v>
      </c>
      <c r="CE136" s="28">
        <v>2469</v>
      </c>
      <c r="CF136" s="28">
        <v>94729</v>
      </c>
      <c r="CG136" s="28">
        <v>0</v>
      </c>
      <c r="CH136" s="28">
        <v>0</v>
      </c>
      <c r="CI136" s="28">
        <v>53208</v>
      </c>
    </row>
    <row r="137" spans="1:87" ht="13.5" customHeight="1" x14ac:dyDescent="0.55000000000000004">
      <c r="A137" s="26" t="s">
        <v>42</v>
      </c>
      <c r="B137" s="27" t="s">
        <v>304</v>
      </c>
      <c r="C137" s="26" t="s">
        <v>305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373773</v>
      </c>
      <c r="L137" s="28">
        <v>238227</v>
      </c>
      <c r="M137" s="28">
        <v>12975</v>
      </c>
      <c r="N137" s="28">
        <v>12975</v>
      </c>
      <c r="O137" s="28">
        <v>0</v>
      </c>
      <c r="P137" s="28">
        <v>0</v>
      </c>
      <c r="Q137" s="28">
        <v>0</v>
      </c>
      <c r="R137" s="28">
        <v>25405</v>
      </c>
      <c r="S137" s="28">
        <v>0</v>
      </c>
      <c r="T137" s="28">
        <v>811</v>
      </c>
      <c r="U137" s="28">
        <v>24594</v>
      </c>
      <c r="V137" s="28">
        <v>0</v>
      </c>
      <c r="W137" s="28">
        <v>199847</v>
      </c>
      <c r="X137" s="28">
        <v>148797</v>
      </c>
      <c r="Y137" s="28">
        <v>0</v>
      </c>
      <c r="Z137" s="28">
        <v>51050</v>
      </c>
      <c r="AA137" s="28">
        <v>0</v>
      </c>
      <c r="AB137" s="28">
        <v>304954</v>
      </c>
      <c r="AC137" s="28">
        <v>0</v>
      </c>
      <c r="AD137" s="28">
        <v>0</v>
      </c>
      <c r="AE137" s="28">
        <v>238227</v>
      </c>
      <c r="AF137" s="28">
        <v>0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28">
        <v>0</v>
      </c>
      <c r="AM137" s="28">
        <v>0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  <c r="AS137" s="28">
        <v>0</v>
      </c>
      <c r="AT137" s="28">
        <v>0</v>
      </c>
      <c r="AU137" s="28">
        <v>0</v>
      </c>
      <c r="AV137" s="28">
        <v>0</v>
      </c>
      <c r="AW137" s="28">
        <v>0</v>
      </c>
      <c r="AX137" s="28">
        <v>0</v>
      </c>
      <c r="AY137" s="28">
        <v>0</v>
      </c>
      <c r="AZ137" s="28">
        <v>0</v>
      </c>
      <c r="BA137" s="28">
        <v>0</v>
      </c>
      <c r="BB137" s="28">
        <v>0</v>
      </c>
      <c r="BC137" s="28">
        <v>0</v>
      </c>
      <c r="BD137" s="28">
        <v>61450</v>
      </c>
      <c r="BE137" s="28">
        <v>0</v>
      </c>
      <c r="BF137" s="28">
        <v>0</v>
      </c>
      <c r="BG137" s="28">
        <v>0</v>
      </c>
      <c r="BH137" s="28">
        <v>0</v>
      </c>
      <c r="BI137" s="28">
        <v>0</v>
      </c>
      <c r="BJ137" s="28">
        <v>0</v>
      </c>
      <c r="BK137" s="28">
        <v>0</v>
      </c>
      <c r="BL137" s="28">
        <v>0</v>
      </c>
      <c r="BM137" s="28">
        <v>0</v>
      </c>
      <c r="BN137" s="28">
        <v>0</v>
      </c>
      <c r="BO137" s="28">
        <v>373773</v>
      </c>
      <c r="BP137" s="28">
        <v>238227</v>
      </c>
      <c r="BQ137" s="28">
        <v>12975</v>
      </c>
      <c r="BR137" s="28">
        <v>12975</v>
      </c>
      <c r="BS137" s="28">
        <v>0</v>
      </c>
      <c r="BT137" s="28">
        <v>0</v>
      </c>
      <c r="BU137" s="28">
        <v>0</v>
      </c>
      <c r="BV137" s="28">
        <v>25405</v>
      </c>
      <c r="BW137" s="28">
        <v>0</v>
      </c>
      <c r="BX137" s="28">
        <v>811</v>
      </c>
      <c r="BY137" s="28">
        <v>24594</v>
      </c>
      <c r="BZ137" s="28">
        <v>0</v>
      </c>
      <c r="CA137" s="28">
        <v>199847</v>
      </c>
      <c r="CB137" s="28">
        <v>148797</v>
      </c>
      <c r="CC137" s="28">
        <v>0</v>
      </c>
      <c r="CD137" s="28">
        <v>51050</v>
      </c>
      <c r="CE137" s="28">
        <v>0</v>
      </c>
      <c r="CF137" s="28">
        <v>366404</v>
      </c>
      <c r="CG137" s="28">
        <v>0</v>
      </c>
      <c r="CH137" s="28">
        <v>0</v>
      </c>
      <c r="CI137" s="28">
        <v>238227</v>
      </c>
    </row>
    <row r="138" spans="1:87" ht="13.5" customHeight="1" x14ac:dyDescent="0.55000000000000004">
      <c r="A138" s="26" t="s">
        <v>42</v>
      </c>
      <c r="B138" s="27" t="s">
        <v>306</v>
      </c>
      <c r="C138" s="26" t="s">
        <v>307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166423</v>
      </c>
      <c r="L138" s="28">
        <v>118186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18338</v>
      </c>
      <c r="S138" s="28">
        <v>14133</v>
      </c>
      <c r="T138" s="28">
        <v>0</v>
      </c>
      <c r="U138" s="28">
        <v>4205</v>
      </c>
      <c r="V138" s="28">
        <v>0</v>
      </c>
      <c r="W138" s="28">
        <v>99848</v>
      </c>
      <c r="X138" s="28">
        <v>80850</v>
      </c>
      <c r="Y138" s="28">
        <v>0</v>
      </c>
      <c r="Z138" s="28">
        <v>18292</v>
      </c>
      <c r="AA138" s="28">
        <v>706</v>
      </c>
      <c r="AB138" s="28">
        <v>135419</v>
      </c>
      <c r="AC138" s="28">
        <v>0</v>
      </c>
      <c r="AD138" s="28">
        <v>3452</v>
      </c>
      <c r="AE138" s="28">
        <v>121638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28">
        <v>0</v>
      </c>
      <c r="AM138" s="28">
        <v>0</v>
      </c>
      <c r="AN138" s="28">
        <v>0</v>
      </c>
      <c r="AO138" s="28">
        <v>0</v>
      </c>
      <c r="AP138" s="28">
        <v>0</v>
      </c>
      <c r="AQ138" s="28">
        <v>0</v>
      </c>
      <c r="AR138" s="28">
        <v>0</v>
      </c>
      <c r="AS138" s="28">
        <v>0</v>
      </c>
      <c r="AT138" s="28">
        <v>0</v>
      </c>
      <c r="AU138" s="28">
        <v>0</v>
      </c>
      <c r="AV138" s="28">
        <v>0</v>
      </c>
      <c r="AW138" s="28">
        <v>0</v>
      </c>
      <c r="AX138" s="28">
        <v>0</v>
      </c>
      <c r="AY138" s="28">
        <v>0</v>
      </c>
      <c r="AZ138" s="28">
        <v>0</v>
      </c>
      <c r="BA138" s="28">
        <v>0</v>
      </c>
      <c r="BB138" s="28">
        <v>0</v>
      </c>
      <c r="BC138" s="28">
        <v>0</v>
      </c>
      <c r="BD138" s="28">
        <v>23273</v>
      </c>
      <c r="BE138" s="28">
        <v>0</v>
      </c>
      <c r="BF138" s="28">
        <v>0</v>
      </c>
      <c r="BG138" s="28">
        <v>0</v>
      </c>
      <c r="BH138" s="28">
        <v>0</v>
      </c>
      <c r="BI138" s="28">
        <v>0</v>
      </c>
      <c r="BJ138" s="28">
        <v>0</v>
      </c>
      <c r="BK138" s="28">
        <v>0</v>
      </c>
      <c r="BL138" s="28">
        <v>0</v>
      </c>
      <c r="BM138" s="28">
        <v>0</v>
      </c>
      <c r="BN138" s="28">
        <v>0</v>
      </c>
      <c r="BO138" s="28">
        <v>166423</v>
      </c>
      <c r="BP138" s="28">
        <v>118186</v>
      </c>
      <c r="BQ138" s="28">
        <v>0</v>
      </c>
      <c r="BR138" s="28">
        <v>0</v>
      </c>
      <c r="BS138" s="28">
        <v>0</v>
      </c>
      <c r="BT138" s="28">
        <v>0</v>
      </c>
      <c r="BU138" s="28">
        <v>0</v>
      </c>
      <c r="BV138" s="28">
        <v>18338</v>
      </c>
      <c r="BW138" s="28">
        <v>14133</v>
      </c>
      <c r="BX138" s="28">
        <v>0</v>
      </c>
      <c r="BY138" s="28">
        <v>4205</v>
      </c>
      <c r="BZ138" s="28">
        <v>0</v>
      </c>
      <c r="CA138" s="28">
        <v>99848</v>
      </c>
      <c r="CB138" s="28">
        <v>80850</v>
      </c>
      <c r="CC138" s="28">
        <v>0</v>
      </c>
      <c r="CD138" s="28">
        <v>18292</v>
      </c>
      <c r="CE138" s="28">
        <v>706</v>
      </c>
      <c r="CF138" s="28">
        <v>158692</v>
      </c>
      <c r="CG138" s="28">
        <v>0</v>
      </c>
      <c r="CH138" s="28">
        <v>3452</v>
      </c>
      <c r="CI138" s="28">
        <v>121638</v>
      </c>
    </row>
    <row r="139" spans="1:87" ht="13.5" customHeight="1" x14ac:dyDescent="0.55000000000000004">
      <c r="A139" s="26" t="s">
        <v>42</v>
      </c>
      <c r="B139" s="27" t="s">
        <v>308</v>
      </c>
      <c r="C139" s="26" t="s">
        <v>309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45836</v>
      </c>
      <c r="M139" s="28">
        <v>21506</v>
      </c>
      <c r="N139" s="28">
        <v>2659</v>
      </c>
      <c r="O139" s="28">
        <v>12067</v>
      </c>
      <c r="P139" s="28">
        <v>4858</v>
      </c>
      <c r="Q139" s="28">
        <v>1922</v>
      </c>
      <c r="R139" s="28">
        <v>11879</v>
      </c>
      <c r="S139" s="28">
        <v>2400</v>
      </c>
      <c r="T139" s="28">
        <v>3731</v>
      </c>
      <c r="U139" s="28">
        <v>5748</v>
      </c>
      <c r="V139" s="28">
        <v>0</v>
      </c>
      <c r="W139" s="28">
        <v>12451</v>
      </c>
      <c r="X139" s="28">
        <v>0</v>
      </c>
      <c r="Y139" s="28">
        <v>10611</v>
      </c>
      <c r="Z139" s="28">
        <v>1840</v>
      </c>
      <c r="AA139" s="28">
        <v>0</v>
      </c>
      <c r="AB139" s="28">
        <v>45245</v>
      </c>
      <c r="AC139" s="28">
        <v>0</v>
      </c>
      <c r="AD139" s="28">
        <v>0</v>
      </c>
      <c r="AE139" s="28">
        <v>45836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28">
        <v>0</v>
      </c>
      <c r="AM139" s="28">
        <v>0</v>
      </c>
      <c r="AN139" s="28">
        <v>18040</v>
      </c>
      <c r="AO139" s="28">
        <v>0</v>
      </c>
      <c r="AP139" s="28">
        <v>0</v>
      </c>
      <c r="AQ139" s="28">
        <v>0</v>
      </c>
      <c r="AR139" s="28">
        <v>0</v>
      </c>
      <c r="AS139" s="28">
        <v>0</v>
      </c>
      <c r="AT139" s="28">
        <v>0</v>
      </c>
      <c r="AU139" s="28">
        <v>0</v>
      </c>
      <c r="AV139" s="28">
        <v>0</v>
      </c>
      <c r="AW139" s="28">
        <v>0</v>
      </c>
      <c r="AX139" s="28">
        <v>0</v>
      </c>
      <c r="AY139" s="28">
        <v>18040</v>
      </c>
      <c r="AZ139" s="28">
        <v>18040</v>
      </c>
      <c r="BA139" s="28">
        <v>0</v>
      </c>
      <c r="BB139" s="28">
        <v>0</v>
      </c>
      <c r="BC139" s="28">
        <v>0</v>
      </c>
      <c r="BD139" s="28">
        <v>0</v>
      </c>
      <c r="BE139" s="28">
        <v>0</v>
      </c>
      <c r="BF139" s="28">
        <v>0</v>
      </c>
      <c r="BG139" s="28">
        <v>18040</v>
      </c>
      <c r="BH139" s="28">
        <v>0</v>
      </c>
      <c r="BI139" s="28">
        <v>0</v>
      </c>
      <c r="BJ139" s="28">
        <v>0</v>
      </c>
      <c r="BK139" s="28">
        <v>0</v>
      </c>
      <c r="BL139" s="28">
        <v>0</v>
      </c>
      <c r="BM139" s="28">
        <v>0</v>
      </c>
      <c r="BN139" s="28">
        <v>0</v>
      </c>
      <c r="BO139" s="28">
        <v>0</v>
      </c>
      <c r="BP139" s="28">
        <v>63876</v>
      </c>
      <c r="BQ139" s="28">
        <v>21506</v>
      </c>
      <c r="BR139" s="28">
        <v>2659</v>
      </c>
      <c r="BS139" s="28">
        <v>12067</v>
      </c>
      <c r="BT139" s="28">
        <v>4858</v>
      </c>
      <c r="BU139" s="28">
        <v>1922</v>
      </c>
      <c r="BV139" s="28">
        <v>11879</v>
      </c>
      <c r="BW139" s="28">
        <v>2400</v>
      </c>
      <c r="BX139" s="28">
        <v>3731</v>
      </c>
      <c r="BY139" s="28">
        <v>5748</v>
      </c>
      <c r="BZ139" s="28">
        <v>0</v>
      </c>
      <c r="CA139" s="28">
        <v>30491</v>
      </c>
      <c r="CB139" s="28">
        <v>18040</v>
      </c>
      <c r="CC139" s="28">
        <v>10611</v>
      </c>
      <c r="CD139" s="28">
        <v>1840</v>
      </c>
      <c r="CE139" s="28">
        <v>0</v>
      </c>
      <c r="CF139" s="28">
        <v>45245</v>
      </c>
      <c r="CG139" s="28">
        <v>0</v>
      </c>
      <c r="CH139" s="28">
        <v>0</v>
      </c>
      <c r="CI139" s="28">
        <v>63876</v>
      </c>
    </row>
    <row r="140" spans="1:87" ht="13.5" customHeight="1" x14ac:dyDescent="0.55000000000000004">
      <c r="A140" s="26" t="s">
        <v>42</v>
      </c>
      <c r="B140" s="27" t="s">
        <v>310</v>
      </c>
      <c r="C140" s="26" t="s">
        <v>311</v>
      </c>
      <c r="D140" s="28">
        <v>0</v>
      </c>
      <c r="E140" s="28">
        <v>0</v>
      </c>
      <c r="F140" s="28">
        <v>0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70733</v>
      </c>
      <c r="M140" s="28">
        <v>3829</v>
      </c>
      <c r="N140" s="28">
        <v>0</v>
      </c>
      <c r="O140" s="28">
        <v>0</v>
      </c>
      <c r="P140" s="28">
        <v>3829</v>
      </c>
      <c r="Q140" s="28">
        <v>0</v>
      </c>
      <c r="R140" s="28">
        <v>20374</v>
      </c>
      <c r="S140" s="28">
        <v>6969</v>
      </c>
      <c r="T140" s="28">
        <v>0</v>
      </c>
      <c r="U140" s="28">
        <v>13405</v>
      </c>
      <c r="V140" s="28">
        <v>0</v>
      </c>
      <c r="W140" s="28">
        <v>46530</v>
      </c>
      <c r="X140" s="28">
        <v>46530</v>
      </c>
      <c r="Y140" s="28">
        <v>0</v>
      </c>
      <c r="Z140" s="28">
        <v>0</v>
      </c>
      <c r="AA140" s="28">
        <v>0</v>
      </c>
      <c r="AB140" s="28">
        <v>44466</v>
      </c>
      <c r="AC140" s="28">
        <v>0</v>
      </c>
      <c r="AD140" s="28">
        <v>0</v>
      </c>
      <c r="AE140" s="28">
        <v>70733</v>
      </c>
      <c r="AF140" s="28">
        <v>0</v>
      </c>
      <c r="AG140" s="28">
        <v>0</v>
      </c>
      <c r="AH140" s="28">
        <v>0</v>
      </c>
      <c r="AI140" s="28">
        <v>0</v>
      </c>
      <c r="AJ140" s="28">
        <v>0</v>
      </c>
      <c r="AK140" s="28">
        <v>0</v>
      </c>
      <c r="AL140" s="28">
        <v>0</v>
      </c>
      <c r="AM140" s="28">
        <v>0</v>
      </c>
      <c r="AN140" s="28">
        <v>6033</v>
      </c>
      <c r="AO140" s="28">
        <v>0</v>
      </c>
      <c r="AP140" s="28">
        <v>0</v>
      </c>
      <c r="AQ140" s="28">
        <v>0</v>
      </c>
      <c r="AR140" s="28">
        <v>0</v>
      </c>
      <c r="AS140" s="28">
        <v>0</v>
      </c>
      <c r="AT140" s="28">
        <v>0</v>
      </c>
      <c r="AU140" s="28">
        <v>0</v>
      </c>
      <c r="AV140" s="28">
        <v>0</v>
      </c>
      <c r="AW140" s="28">
        <v>0</v>
      </c>
      <c r="AX140" s="28">
        <v>0</v>
      </c>
      <c r="AY140" s="28">
        <v>6033</v>
      </c>
      <c r="AZ140" s="28">
        <v>906</v>
      </c>
      <c r="BA140" s="28">
        <v>0</v>
      </c>
      <c r="BB140" s="28">
        <v>0</v>
      </c>
      <c r="BC140" s="28">
        <v>5127</v>
      </c>
      <c r="BD140" s="28">
        <v>0</v>
      </c>
      <c r="BE140" s="28">
        <v>0</v>
      </c>
      <c r="BF140" s="28">
        <v>0</v>
      </c>
      <c r="BG140" s="28">
        <v>6033</v>
      </c>
      <c r="BH140" s="28">
        <v>0</v>
      </c>
      <c r="BI140" s="28">
        <v>0</v>
      </c>
      <c r="BJ140" s="28">
        <v>0</v>
      </c>
      <c r="BK140" s="28">
        <v>0</v>
      </c>
      <c r="BL140" s="28">
        <v>0</v>
      </c>
      <c r="BM140" s="28">
        <v>0</v>
      </c>
      <c r="BN140" s="28">
        <v>0</v>
      </c>
      <c r="BO140" s="28">
        <v>0</v>
      </c>
      <c r="BP140" s="28">
        <v>76766</v>
      </c>
      <c r="BQ140" s="28">
        <v>3829</v>
      </c>
      <c r="BR140" s="28">
        <v>0</v>
      </c>
      <c r="BS140" s="28">
        <v>0</v>
      </c>
      <c r="BT140" s="28">
        <v>3829</v>
      </c>
      <c r="BU140" s="28">
        <v>0</v>
      </c>
      <c r="BV140" s="28">
        <v>20374</v>
      </c>
      <c r="BW140" s="28">
        <v>6969</v>
      </c>
      <c r="BX140" s="28">
        <v>0</v>
      </c>
      <c r="BY140" s="28">
        <v>13405</v>
      </c>
      <c r="BZ140" s="28">
        <v>0</v>
      </c>
      <c r="CA140" s="28">
        <v>52563</v>
      </c>
      <c r="CB140" s="28">
        <v>47436</v>
      </c>
      <c r="CC140" s="28">
        <v>0</v>
      </c>
      <c r="CD140" s="28">
        <v>0</v>
      </c>
      <c r="CE140" s="28">
        <v>5127</v>
      </c>
      <c r="CF140" s="28">
        <v>44466</v>
      </c>
      <c r="CG140" s="28">
        <v>0</v>
      </c>
      <c r="CH140" s="28">
        <v>0</v>
      </c>
      <c r="CI140" s="28">
        <v>76766</v>
      </c>
    </row>
    <row r="141" spans="1:87" ht="13.5" customHeight="1" x14ac:dyDescent="0.55000000000000004">
      <c r="A141" s="26" t="s">
        <v>42</v>
      </c>
      <c r="B141" s="27" t="s">
        <v>312</v>
      </c>
      <c r="C141" s="26" t="s">
        <v>313</v>
      </c>
      <c r="D141" s="28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12293</v>
      </c>
      <c r="M141" s="28">
        <v>4116</v>
      </c>
      <c r="N141" s="28">
        <v>4116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8177</v>
      </c>
      <c r="X141" s="28">
        <v>4648</v>
      </c>
      <c r="Y141" s="28">
        <v>3192</v>
      </c>
      <c r="Z141" s="28">
        <v>0</v>
      </c>
      <c r="AA141" s="28">
        <v>337</v>
      </c>
      <c r="AB141" s="28">
        <v>10593</v>
      </c>
      <c r="AC141" s="28">
        <v>0</v>
      </c>
      <c r="AD141" s="28">
        <v>0</v>
      </c>
      <c r="AE141" s="28">
        <v>12293</v>
      </c>
      <c r="AF141" s="28">
        <v>0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28">
        <v>0</v>
      </c>
      <c r="AM141" s="28">
        <v>0</v>
      </c>
      <c r="AN141" s="28">
        <v>2024</v>
      </c>
      <c r="AO141" s="28">
        <v>0</v>
      </c>
      <c r="AP141" s="28">
        <v>0</v>
      </c>
      <c r="AQ141" s="28">
        <v>0</v>
      </c>
      <c r="AR141" s="28">
        <v>0</v>
      </c>
      <c r="AS141" s="28">
        <v>0</v>
      </c>
      <c r="AT141" s="28">
        <v>0</v>
      </c>
      <c r="AU141" s="28">
        <v>0</v>
      </c>
      <c r="AV141" s="28">
        <v>0</v>
      </c>
      <c r="AW141" s="28">
        <v>0</v>
      </c>
      <c r="AX141" s="28">
        <v>0</v>
      </c>
      <c r="AY141" s="28">
        <v>2024</v>
      </c>
      <c r="AZ141" s="28">
        <v>417</v>
      </c>
      <c r="BA141" s="28">
        <v>1607</v>
      </c>
      <c r="BB141" s="28">
        <v>0</v>
      </c>
      <c r="BC141" s="28">
        <v>0</v>
      </c>
      <c r="BD141" s="28">
        <v>0</v>
      </c>
      <c r="BE141" s="28">
        <v>0</v>
      </c>
      <c r="BF141" s="28">
        <v>0</v>
      </c>
      <c r="BG141" s="28">
        <v>2024</v>
      </c>
      <c r="BH141" s="28">
        <v>0</v>
      </c>
      <c r="BI141" s="28">
        <v>0</v>
      </c>
      <c r="BJ141" s="28">
        <v>0</v>
      </c>
      <c r="BK141" s="28">
        <v>0</v>
      </c>
      <c r="BL141" s="28">
        <v>0</v>
      </c>
      <c r="BM141" s="28">
        <v>0</v>
      </c>
      <c r="BN141" s="28">
        <v>0</v>
      </c>
      <c r="BO141" s="28">
        <v>0</v>
      </c>
      <c r="BP141" s="28">
        <v>14317</v>
      </c>
      <c r="BQ141" s="28">
        <v>4116</v>
      </c>
      <c r="BR141" s="28">
        <v>4116</v>
      </c>
      <c r="BS141" s="28">
        <v>0</v>
      </c>
      <c r="BT141" s="28">
        <v>0</v>
      </c>
      <c r="BU141" s="28">
        <v>0</v>
      </c>
      <c r="BV141" s="28">
        <v>0</v>
      </c>
      <c r="BW141" s="28">
        <v>0</v>
      </c>
      <c r="BX141" s="28">
        <v>0</v>
      </c>
      <c r="BY141" s="28">
        <v>0</v>
      </c>
      <c r="BZ141" s="28">
        <v>0</v>
      </c>
      <c r="CA141" s="28">
        <v>10201</v>
      </c>
      <c r="CB141" s="28">
        <v>5065</v>
      </c>
      <c r="CC141" s="28">
        <v>4799</v>
      </c>
      <c r="CD141" s="28">
        <v>0</v>
      </c>
      <c r="CE141" s="28">
        <v>337</v>
      </c>
      <c r="CF141" s="28">
        <v>10593</v>
      </c>
      <c r="CG141" s="28">
        <v>0</v>
      </c>
      <c r="CH141" s="28">
        <v>0</v>
      </c>
      <c r="CI141" s="28">
        <v>14317</v>
      </c>
    </row>
    <row r="142" spans="1:87" ht="13.5" customHeight="1" x14ac:dyDescent="0.55000000000000004">
      <c r="A142" s="26" t="s">
        <v>42</v>
      </c>
      <c r="B142" s="27" t="s">
        <v>314</v>
      </c>
      <c r="C142" s="26" t="s">
        <v>315</v>
      </c>
      <c r="D142" s="28">
        <v>5958</v>
      </c>
      <c r="E142" s="28">
        <v>5958</v>
      </c>
      <c r="F142" s="28">
        <v>0</v>
      </c>
      <c r="G142" s="28">
        <v>1195</v>
      </c>
      <c r="H142" s="28">
        <v>4763</v>
      </c>
      <c r="I142" s="28">
        <v>0</v>
      </c>
      <c r="J142" s="28">
        <v>0</v>
      </c>
      <c r="K142" s="28">
        <v>0</v>
      </c>
      <c r="L142" s="28">
        <v>101643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16009</v>
      </c>
      <c r="S142" s="28">
        <v>734</v>
      </c>
      <c r="T142" s="28">
        <v>8838</v>
      </c>
      <c r="U142" s="28">
        <v>6437</v>
      </c>
      <c r="V142" s="28">
        <v>3122</v>
      </c>
      <c r="W142" s="28">
        <v>82512</v>
      </c>
      <c r="X142" s="28">
        <v>64116</v>
      </c>
      <c r="Y142" s="28">
        <v>16196</v>
      </c>
      <c r="Z142" s="28">
        <v>2200</v>
      </c>
      <c r="AA142" s="28">
        <v>0</v>
      </c>
      <c r="AB142" s="28">
        <v>9602</v>
      </c>
      <c r="AC142" s="28">
        <v>0</v>
      </c>
      <c r="AD142" s="28">
        <v>0</v>
      </c>
      <c r="AE142" s="28">
        <v>107601</v>
      </c>
      <c r="AF142" s="28">
        <v>0</v>
      </c>
      <c r="AG142" s="28">
        <v>0</v>
      </c>
      <c r="AH142" s="28">
        <v>0</v>
      </c>
      <c r="AI142" s="28">
        <v>0</v>
      </c>
      <c r="AJ142" s="28">
        <v>0</v>
      </c>
      <c r="AK142" s="28">
        <v>0</v>
      </c>
      <c r="AL142" s="28">
        <v>0</v>
      </c>
      <c r="AM142" s="28">
        <v>0</v>
      </c>
      <c r="AN142" s="28">
        <v>15012</v>
      </c>
      <c r="AO142" s="28">
        <v>0</v>
      </c>
      <c r="AP142" s="28">
        <v>0</v>
      </c>
      <c r="AQ142" s="28">
        <v>0</v>
      </c>
      <c r="AR142" s="28">
        <v>0</v>
      </c>
      <c r="AS142" s="28">
        <v>0</v>
      </c>
      <c r="AT142" s="28">
        <v>0</v>
      </c>
      <c r="AU142" s="28">
        <v>0</v>
      </c>
      <c r="AV142" s="28">
        <v>0</v>
      </c>
      <c r="AW142" s="28">
        <v>0</v>
      </c>
      <c r="AX142" s="28">
        <v>0</v>
      </c>
      <c r="AY142" s="28">
        <v>15012</v>
      </c>
      <c r="AZ142" s="28">
        <v>3222</v>
      </c>
      <c r="BA142" s="28">
        <v>0</v>
      </c>
      <c r="BB142" s="28">
        <v>0</v>
      </c>
      <c r="BC142" s="28">
        <v>11790</v>
      </c>
      <c r="BD142" s="28">
        <v>0</v>
      </c>
      <c r="BE142" s="28">
        <v>0</v>
      </c>
      <c r="BF142" s="28">
        <v>0</v>
      </c>
      <c r="BG142" s="28">
        <v>15012</v>
      </c>
      <c r="BH142" s="28">
        <v>5958</v>
      </c>
      <c r="BI142" s="28">
        <v>5958</v>
      </c>
      <c r="BJ142" s="28">
        <v>0</v>
      </c>
      <c r="BK142" s="28">
        <v>1195</v>
      </c>
      <c r="BL142" s="28">
        <v>4763</v>
      </c>
      <c r="BM142" s="28">
        <v>0</v>
      </c>
      <c r="BN142" s="28">
        <v>0</v>
      </c>
      <c r="BO142" s="28">
        <v>0</v>
      </c>
      <c r="BP142" s="28">
        <v>116655</v>
      </c>
      <c r="BQ142" s="28">
        <v>0</v>
      </c>
      <c r="BR142" s="28">
        <v>0</v>
      </c>
      <c r="BS142" s="28">
        <v>0</v>
      </c>
      <c r="BT142" s="28">
        <v>0</v>
      </c>
      <c r="BU142" s="28">
        <v>0</v>
      </c>
      <c r="BV142" s="28">
        <v>16009</v>
      </c>
      <c r="BW142" s="28">
        <v>734</v>
      </c>
      <c r="BX142" s="28">
        <v>8838</v>
      </c>
      <c r="BY142" s="28">
        <v>6437</v>
      </c>
      <c r="BZ142" s="28">
        <v>3122</v>
      </c>
      <c r="CA142" s="28">
        <v>97524</v>
      </c>
      <c r="CB142" s="28">
        <v>67338</v>
      </c>
      <c r="CC142" s="28">
        <v>16196</v>
      </c>
      <c r="CD142" s="28">
        <v>2200</v>
      </c>
      <c r="CE142" s="28">
        <v>11790</v>
      </c>
      <c r="CF142" s="28">
        <v>9602</v>
      </c>
      <c r="CG142" s="28">
        <v>0</v>
      </c>
      <c r="CH142" s="28">
        <v>0</v>
      </c>
      <c r="CI142" s="28">
        <v>122613</v>
      </c>
    </row>
    <row r="143" spans="1:87" ht="13.5" customHeight="1" x14ac:dyDescent="0.55000000000000004">
      <c r="A143" s="26" t="s">
        <v>42</v>
      </c>
      <c r="B143" s="27" t="s">
        <v>316</v>
      </c>
      <c r="C143" s="26" t="s">
        <v>317</v>
      </c>
      <c r="D143" s="28">
        <v>0</v>
      </c>
      <c r="E143" s="28">
        <v>0</v>
      </c>
      <c r="F143" s="28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250783</v>
      </c>
      <c r="M143" s="28">
        <v>9296</v>
      </c>
      <c r="N143" s="28">
        <v>9296</v>
      </c>
      <c r="O143" s="28">
        <v>0</v>
      </c>
      <c r="P143" s="28">
        <v>0</v>
      </c>
      <c r="Q143" s="28">
        <v>0</v>
      </c>
      <c r="R143" s="28">
        <v>99718</v>
      </c>
      <c r="S143" s="28">
        <v>22326</v>
      </c>
      <c r="T143" s="28">
        <v>54729</v>
      </c>
      <c r="U143" s="28">
        <v>22663</v>
      </c>
      <c r="V143" s="28">
        <v>26565</v>
      </c>
      <c r="W143" s="28">
        <v>115204</v>
      </c>
      <c r="X143" s="28">
        <v>60905</v>
      </c>
      <c r="Y143" s="28">
        <v>36861</v>
      </c>
      <c r="Z143" s="28">
        <v>17438</v>
      </c>
      <c r="AA143" s="28">
        <v>0</v>
      </c>
      <c r="AB143" s="28">
        <v>0</v>
      </c>
      <c r="AC143" s="28">
        <v>0</v>
      </c>
      <c r="AD143" s="28">
        <v>0</v>
      </c>
      <c r="AE143" s="28">
        <v>250783</v>
      </c>
      <c r="AF143" s="28">
        <v>0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28">
        <v>0</v>
      </c>
      <c r="AM143" s="28">
        <v>0</v>
      </c>
      <c r="AN143" s="28">
        <v>39978</v>
      </c>
      <c r="AO143" s="28">
        <v>3668</v>
      </c>
      <c r="AP143" s="28">
        <v>3668</v>
      </c>
      <c r="AQ143" s="28">
        <v>0</v>
      </c>
      <c r="AR143" s="28">
        <v>0</v>
      </c>
      <c r="AS143" s="28">
        <v>0</v>
      </c>
      <c r="AT143" s="28">
        <v>14</v>
      </c>
      <c r="AU143" s="28">
        <v>14</v>
      </c>
      <c r="AV143" s="28">
        <v>0</v>
      </c>
      <c r="AW143" s="28">
        <v>0</v>
      </c>
      <c r="AX143" s="28">
        <v>0</v>
      </c>
      <c r="AY143" s="28">
        <v>36296</v>
      </c>
      <c r="AZ143" s="28">
        <v>20108</v>
      </c>
      <c r="BA143" s="28">
        <v>16188</v>
      </c>
      <c r="BB143" s="28">
        <v>0</v>
      </c>
      <c r="BC143" s="28">
        <v>0</v>
      </c>
      <c r="BD143" s="28">
        <v>0</v>
      </c>
      <c r="BE143" s="28">
        <v>0</v>
      </c>
      <c r="BF143" s="28">
        <v>0</v>
      </c>
      <c r="BG143" s="28">
        <v>39978</v>
      </c>
      <c r="BH143" s="28">
        <v>0</v>
      </c>
      <c r="BI143" s="28">
        <v>0</v>
      </c>
      <c r="BJ143" s="28">
        <v>0</v>
      </c>
      <c r="BK143" s="28">
        <v>0</v>
      </c>
      <c r="BL143" s="28">
        <v>0</v>
      </c>
      <c r="BM143" s="28">
        <v>0</v>
      </c>
      <c r="BN143" s="28">
        <v>0</v>
      </c>
      <c r="BO143" s="28">
        <v>0</v>
      </c>
      <c r="BP143" s="28">
        <v>290761</v>
      </c>
      <c r="BQ143" s="28">
        <v>12964</v>
      </c>
      <c r="BR143" s="28">
        <v>12964</v>
      </c>
      <c r="BS143" s="28">
        <v>0</v>
      </c>
      <c r="BT143" s="28">
        <v>0</v>
      </c>
      <c r="BU143" s="28">
        <v>0</v>
      </c>
      <c r="BV143" s="28">
        <v>99732</v>
      </c>
      <c r="BW143" s="28">
        <v>22340</v>
      </c>
      <c r="BX143" s="28">
        <v>54729</v>
      </c>
      <c r="BY143" s="28">
        <v>22663</v>
      </c>
      <c r="BZ143" s="28">
        <v>26565</v>
      </c>
      <c r="CA143" s="28">
        <v>151500</v>
      </c>
      <c r="CB143" s="28">
        <v>81013</v>
      </c>
      <c r="CC143" s="28">
        <v>53049</v>
      </c>
      <c r="CD143" s="28">
        <v>17438</v>
      </c>
      <c r="CE143" s="28">
        <v>0</v>
      </c>
      <c r="CF143" s="28">
        <v>0</v>
      </c>
      <c r="CG143" s="28">
        <v>0</v>
      </c>
      <c r="CH143" s="28">
        <v>0</v>
      </c>
      <c r="CI143" s="28">
        <v>290761</v>
      </c>
    </row>
    <row r="144" spans="1:87" ht="13.5" customHeight="1" x14ac:dyDescent="0.55000000000000004">
      <c r="A144" s="26" t="s">
        <v>42</v>
      </c>
      <c r="B144" s="27" t="s">
        <v>318</v>
      </c>
      <c r="C144" s="26" t="s">
        <v>319</v>
      </c>
      <c r="D144" s="28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187166</v>
      </c>
      <c r="L144" s="28">
        <v>92638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92638</v>
      </c>
      <c r="S144" s="28">
        <v>42962</v>
      </c>
      <c r="T144" s="28">
        <v>49676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25301</v>
      </c>
      <c r="AC144" s="28">
        <v>0</v>
      </c>
      <c r="AD144" s="28">
        <v>0</v>
      </c>
      <c r="AE144" s="28">
        <v>92638</v>
      </c>
      <c r="AF144" s="28">
        <v>0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28">
        <v>0</v>
      </c>
      <c r="AM144" s="28">
        <v>0</v>
      </c>
      <c r="AN144" s="28">
        <v>12326</v>
      </c>
      <c r="AO144" s="28">
        <v>785</v>
      </c>
      <c r="AP144" s="28">
        <v>785</v>
      </c>
      <c r="AQ144" s="28">
        <v>0</v>
      </c>
      <c r="AR144" s="28">
        <v>0</v>
      </c>
      <c r="AS144" s="28">
        <v>0</v>
      </c>
      <c r="AT144" s="28">
        <v>187</v>
      </c>
      <c r="AU144" s="28">
        <v>187</v>
      </c>
      <c r="AV144" s="28">
        <v>0</v>
      </c>
      <c r="AW144" s="28">
        <v>0</v>
      </c>
      <c r="AX144" s="28">
        <v>0</v>
      </c>
      <c r="AY144" s="28">
        <v>11354</v>
      </c>
      <c r="AZ144" s="28">
        <v>5537</v>
      </c>
      <c r="BA144" s="28">
        <v>5817</v>
      </c>
      <c r="BB144" s="28">
        <v>0</v>
      </c>
      <c r="BC144" s="28">
        <v>0</v>
      </c>
      <c r="BD144" s="28">
        <v>0</v>
      </c>
      <c r="BE144" s="28">
        <v>0</v>
      </c>
      <c r="BF144" s="28">
        <v>0</v>
      </c>
      <c r="BG144" s="28">
        <v>12326</v>
      </c>
      <c r="BH144" s="28">
        <v>0</v>
      </c>
      <c r="BI144" s="28">
        <v>0</v>
      </c>
      <c r="BJ144" s="28">
        <v>0</v>
      </c>
      <c r="BK144" s="28">
        <v>0</v>
      </c>
      <c r="BL144" s="28">
        <v>0</v>
      </c>
      <c r="BM144" s="28">
        <v>0</v>
      </c>
      <c r="BN144" s="28">
        <v>0</v>
      </c>
      <c r="BO144" s="28">
        <v>187166</v>
      </c>
      <c r="BP144" s="28">
        <v>104964</v>
      </c>
      <c r="BQ144" s="28">
        <v>785</v>
      </c>
      <c r="BR144" s="28">
        <v>785</v>
      </c>
      <c r="BS144" s="28">
        <v>0</v>
      </c>
      <c r="BT144" s="28">
        <v>0</v>
      </c>
      <c r="BU144" s="28">
        <v>0</v>
      </c>
      <c r="BV144" s="28">
        <v>92825</v>
      </c>
      <c r="BW144" s="28">
        <v>43149</v>
      </c>
      <c r="BX144" s="28">
        <v>49676</v>
      </c>
      <c r="BY144" s="28">
        <v>0</v>
      </c>
      <c r="BZ144" s="28">
        <v>0</v>
      </c>
      <c r="CA144" s="28">
        <v>11354</v>
      </c>
      <c r="CB144" s="28">
        <v>5537</v>
      </c>
      <c r="CC144" s="28">
        <v>5817</v>
      </c>
      <c r="CD144" s="28">
        <v>0</v>
      </c>
      <c r="CE144" s="28">
        <v>0</v>
      </c>
      <c r="CF144" s="28">
        <v>25301</v>
      </c>
      <c r="CG144" s="28">
        <v>0</v>
      </c>
      <c r="CH144" s="28">
        <v>0</v>
      </c>
      <c r="CI144" s="28">
        <v>104964</v>
      </c>
    </row>
    <row r="145" spans="1:87" ht="13.5" customHeight="1" x14ac:dyDescent="0.55000000000000004">
      <c r="A145" s="26" t="s">
        <v>42</v>
      </c>
      <c r="B145" s="27" t="s">
        <v>320</v>
      </c>
      <c r="C145" s="26" t="s">
        <v>321</v>
      </c>
      <c r="D145" s="28">
        <v>0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234153</v>
      </c>
      <c r="L145" s="28">
        <v>44044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44044</v>
      </c>
      <c r="X145" s="28">
        <v>44044</v>
      </c>
      <c r="Y145" s="28">
        <v>0</v>
      </c>
      <c r="Z145" s="28">
        <v>0</v>
      </c>
      <c r="AA145" s="28">
        <v>0</v>
      </c>
      <c r="AB145" s="28">
        <v>28700</v>
      </c>
      <c r="AC145" s="28">
        <v>0</v>
      </c>
      <c r="AD145" s="28">
        <v>3576</v>
      </c>
      <c r="AE145" s="28">
        <v>47620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>
        <v>0</v>
      </c>
      <c r="AL145" s="28">
        <v>0</v>
      </c>
      <c r="AM145" s="28">
        <v>0</v>
      </c>
      <c r="AN145" s="28">
        <v>0</v>
      </c>
      <c r="AO145" s="28">
        <v>0</v>
      </c>
      <c r="AP145" s="28">
        <v>0</v>
      </c>
      <c r="AQ145" s="28">
        <v>0</v>
      </c>
      <c r="AR145" s="28">
        <v>0</v>
      </c>
      <c r="AS145" s="28">
        <v>0</v>
      </c>
      <c r="AT145" s="28">
        <v>0</v>
      </c>
      <c r="AU145" s="28">
        <v>0</v>
      </c>
      <c r="AV145" s="28">
        <v>0</v>
      </c>
      <c r="AW145" s="28">
        <v>0</v>
      </c>
      <c r="AX145" s="28">
        <v>0</v>
      </c>
      <c r="AY145" s="28">
        <v>0</v>
      </c>
      <c r="AZ145" s="28">
        <v>0</v>
      </c>
      <c r="BA145" s="28">
        <v>0</v>
      </c>
      <c r="BB145" s="28">
        <v>0</v>
      </c>
      <c r="BC145" s="28">
        <v>0</v>
      </c>
      <c r="BD145" s="28">
        <v>0</v>
      </c>
      <c r="BE145" s="28">
        <v>0</v>
      </c>
      <c r="BF145" s="28">
        <v>3919</v>
      </c>
      <c r="BG145" s="28">
        <v>3919</v>
      </c>
      <c r="BH145" s="28">
        <v>0</v>
      </c>
      <c r="BI145" s="28">
        <v>0</v>
      </c>
      <c r="BJ145" s="28">
        <v>0</v>
      </c>
      <c r="BK145" s="28">
        <v>0</v>
      </c>
      <c r="BL145" s="28">
        <v>0</v>
      </c>
      <c r="BM145" s="28">
        <v>0</v>
      </c>
      <c r="BN145" s="28">
        <v>0</v>
      </c>
      <c r="BO145" s="28">
        <v>234153</v>
      </c>
      <c r="BP145" s="28">
        <v>44044</v>
      </c>
      <c r="BQ145" s="28">
        <v>0</v>
      </c>
      <c r="BR145" s="28">
        <v>0</v>
      </c>
      <c r="BS145" s="28">
        <v>0</v>
      </c>
      <c r="BT145" s="28">
        <v>0</v>
      </c>
      <c r="BU145" s="28">
        <v>0</v>
      </c>
      <c r="BV145" s="28">
        <v>0</v>
      </c>
      <c r="BW145" s="28">
        <v>0</v>
      </c>
      <c r="BX145" s="28">
        <v>0</v>
      </c>
      <c r="BY145" s="28">
        <v>0</v>
      </c>
      <c r="BZ145" s="28">
        <v>0</v>
      </c>
      <c r="CA145" s="28">
        <v>44044</v>
      </c>
      <c r="CB145" s="28">
        <v>44044</v>
      </c>
      <c r="CC145" s="28">
        <v>0</v>
      </c>
      <c r="CD145" s="28">
        <v>0</v>
      </c>
      <c r="CE145" s="28">
        <v>0</v>
      </c>
      <c r="CF145" s="28">
        <v>28700</v>
      </c>
      <c r="CG145" s="28">
        <v>0</v>
      </c>
      <c r="CH145" s="28">
        <v>7495</v>
      </c>
      <c r="CI145" s="28">
        <v>51539</v>
      </c>
    </row>
    <row r="146" spans="1:87" ht="13.5" customHeight="1" x14ac:dyDescent="0.55000000000000004">
      <c r="A146" s="26" t="s">
        <v>42</v>
      </c>
      <c r="B146" s="27" t="s">
        <v>322</v>
      </c>
      <c r="C146" s="26" t="s">
        <v>323</v>
      </c>
      <c r="D146" s="28">
        <v>0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8">
        <v>396717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243094</v>
      </c>
      <c r="S146" s="28">
        <v>0</v>
      </c>
      <c r="T146" s="28">
        <v>220713</v>
      </c>
      <c r="U146" s="28">
        <v>22381</v>
      </c>
      <c r="V146" s="28">
        <v>0</v>
      </c>
      <c r="W146" s="28">
        <v>153623</v>
      </c>
      <c r="X146" s="28">
        <v>111151</v>
      </c>
      <c r="Y146" s="28">
        <v>0</v>
      </c>
      <c r="Z146" s="28">
        <v>42472</v>
      </c>
      <c r="AA146" s="28">
        <v>0</v>
      </c>
      <c r="AB146" s="28">
        <v>0</v>
      </c>
      <c r="AC146" s="28">
        <v>0</v>
      </c>
      <c r="AD146" s="28">
        <v>0</v>
      </c>
      <c r="AE146" s="28">
        <v>396717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28">
        <v>0</v>
      </c>
      <c r="AM146" s="28">
        <v>0</v>
      </c>
      <c r="AN146" s="28">
        <v>19146</v>
      </c>
      <c r="AO146" s="28">
        <v>2459</v>
      </c>
      <c r="AP146" s="28">
        <v>0</v>
      </c>
      <c r="AQ146" s="28">
        <v>0</v>
      </c>
      <c r="AR146" s="28">
        <v>2459</v>
      </c>
      <c r="AS146" s="28">
        <v>0</v>
      </c>
      <c r="AT146" s="28">
        <v>0</v>
      </c>
      <c r="AU146" s="28">
        <v>0</v>
      </c>
      <c r="AV146" s="28">
        <v>0</v>
      </c>
      <c r="AW146" s="28">
        <v>0</v>
      </c>
      <c r="AX146" s="28">
        <v>0</v>
      </c>
      <c r="AY146" s="28">
        <v>16687</v>
      </c>
      <c r="AZ146" s="28">
        <v>0</v>
      </c>
      <c r="BA146" s="28">
        <v>16687</v>
      </c>
      <c r="BB146" s="28">
        <v>0</v>
      </c>
      <c r="BC146" s="28">
        <v>0</v>
      </c>
      <c r="BD146" s="28">
        <v>0</v>
      </c>
      <c r="BE146" s="28">
        <v>0</v>
      </c>
      <c r="BF146" s="28">
        <v>0</v>
      </c>
      <c r="BG146" s="28">
        <v>19146</v>
      </c>
      <c r="BH146" s="28">
        <v>0</v>
      </c>
      <c r="BI146" s="28">
        <v>0</v>
      </c>
      <c r="BJ146" s="28">
        <v>0</v>
      </c>
      <c r="BK146" s="28">
        <v>0</v>
      </c>
      <c r="BL146" s="28">
        <v>0</v>
      </c>
      <c r="BM146" s="28">
        <v>0</v>
      </c>
      <c r="BN146" s="28">
        <v>0</v>
      </c>
      <c r="BO146" s="28">
        <v>0</v>
      </c>
      <c r="BP146" s="28">
        <v>415863</v>
      </c>
      <c r="BQ146" s="28">
        <v>2459</v>
      </c>
      <c r="BR146" s="28">
        <v>0</v>
      </c>
      <c r="BS146" s="28">
        <v>0</v>
      </c>
      <c r="BT146" s="28">
        <v>2459</v>
      </c>
      <c r="BU146" s="28">
        <v>0</v>
      </c>
      <c r="BV146" s="28">
        <v>243094</v>
      </c>
      <c r="BW146" s="28">
        <v>0</v>
      </c>
      <c r="BX146" s="28">
        <v>220713</v>
      </c>
      <c r="BY146" s="28">
        <v>22381</v>
      </c>
      <c r="BZ146" s="28">
        <v>0</v>
      </c>
      <c r="CA146" s="28">
        <v>170310</v>
      </c>
      <c r="CB146" s="28">
        <v>111151</v>
      </c>
      <c r="CC146" s="28">
        <v>16687</v>
      </c>
      <c r="CD146" s="28">
        <v>42472</v>
      </c>
      <c r="CE146" s="28">
        <v>0</v>
      </c>
      <c r="CF146" s="28">
        <v>0</v>
      </c>
      <c r="CG146" s="28">
        <v>0</v>
      </c>
      <c r="CH146" s="28">
        <v>0</v>
      </c>
      <c r="CI146" s="28">
        <v>415863</v>
      </c>
    </row>
    <row r="147" spans="1:87" ht="13.5" customHeight="1" x14ac:dyDescent="0.55000000000000004">
      <c r="A147" s="26" t="s">
        <v>42</v>
      </c>
      <c r="B147" s="27" t="s">
        <v>324</v>
      </c>
      <c r="C147" s="26" t="s">
        <v>325</v>
      </c>
      <c r="D147" s="28">
        <v>0</v>
      </c>
      <c r="E147" s="28">
        <v>0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82966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>
        <v>0</v>
      </c>
      <c r="AL147" s="28">
        <v>0</v>
      </c>
      <c r="AM147" s="28">
        <v>0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  <c r="AS147" s="28">
        <v>0</v>
      </c>
      <c r="AT147" s="28">
        <v>0</v>
      </c>
      <c r="AU147" s="28">
        <v>0</v>
      </c>
      <c r="AV147" s="28">
        <v>0</v>
      </c>
      <c r="AW147" s="28">
        <v>0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>
        <v>0</v>
      </c>
      <c r="BD147" s="28">
        <v>13115</v>
      </c>
      <c r="BE147" s="28">
        <v>0</v>
      </c>
      <c r="BF147" s="28">
        <v>0</v>
      </c>
      <c r="BG147" s="28">
        <v>0</v>
      </c>
      <c r="BH147" s="28">
        <v>0</v>
      </c>
      <c r="BI147" s="28">
        <v>0</v>
      </c>
      <c r="BJ147" s="28">
        <v>0</v>
      </c>
      <c r="BK147" s="28">
        <v>0</v>
      </c>
      <c r="BL147" s="28">
        <v>0</v>
      </c>
      <c r="BM147" s="28">
        <v>0</v>
      </c>
      <c r="BN147" s="28">
        <v>0</v>
      </c>
      <c r="BO147" s="28">
        <v>0</v>
      </c>
      <c r="BP147" s="28">
        <v>0</v>
      </c>
      <c r="BQ147" s="28">
        <v>0</v>
      </c>
      <c r="BR147" s="28">
        <v>0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>
        <v>0</v>
      </c>
      <c r="CC147" s="28">
        <v>0</v>
      </c>
      <c r="CD147" s="28">
        <v>0</v>
      </c>
      <c r="CE147" s="28">
        <v>0</v>
      </c>
      <c r="CF147" s="28">
        <v>96081</v>
      </c>
      <c r="CG147" s="28">
        <v>0</v>
      </c>
      <c r="CH147" s="28">
        <v>0</v>
      </c>
      <c r="CI147" s="28">
        <v>0</v>
      </c>
    </row>
    <row r="148" spans="1:87" ht="13.5" customHeight="1" x14ac:dyDescent="0.55000000000000004">
      <c r="A148" s="26" t="s">
        <v>42</v>
      </c>
      <c r="B148" s="27" t="s">
        <v>326</v>
      </c>
      <c r="C148" s="26" t="s">
        <v>327</v>
      </c>
      <c r="D148" s="28">
        <v>0</v>
      </c>
      <c r="E148" s="28">
        <v>0</v>
      </c>
      <c r="F148" s="28">
        <v>0</v>
      </c>
      <c r="G148" s="28">
        <v>0</v>
      </c>
      <c r="H148" s="28">
        <v>0</v>
      </c>
      <c r="I148" s="28">
        <v>0</v>
      </c>
      <c r="J148" s="28">
        <v>0</v>
      </c>
      <c r="K148" s="28">
        <v>62988</v>
      </c>
      <c r="L148" s="28">
        <v>130753</v>
      </c>
      <c r="M148" s="28">
        <v>8935</v>
      </c>
      <c r="N148" s="28">
        <v>8935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121818</v>
      </c>
      <c r="X148" s="28">
        <v>105369</v>
      </c>
      <c r="Y148" s="28">
        <v>0</v>
      </c>
      <c r="Z148" s="28">
        <v>0</v>
      </c>
      <c r="AA148" s="28">
        <v>16449</v>
      </c>
      <c r="AB148" s="28">
        <v>424664</v>
      </c>
      <c r="AC148" s="28">
        <v>0</v>
      </c>
      <c r="AD148" s="28">
        <v>11340</v>
      </c>
      <c r="AE148" s="28">
        <v>142093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8">
        <v>0</v>
      </c>
      <c r="AN148" s="28">
        <v>11998</v>
      </c>
      <c r="AO148" s="28">
        <v>765</v>
      </c>
      <c r="AP148" s="28">
        <v>765</v>
      </c>
      <c r="AQ148" s="28">
        <v>0</v>
      </c>
      <c r="AR148" s="28">
        <v>0</v>
      </c>
      <c r="AS148" s="28">
        <v>0</v>
      </c>
      <c r="AT148" s="28">
        <v>181</v>
      </c>
      <c r="AU148" s="28">
        <v>181</v>
      </c>
      <c r="AV148" s="28">
        <v>0</v>
      </c>
      <c r="AW148" s="28">
        <v>0</v>
      </c>
      <c r="AX148" s="28">
        <v>0</v>
      </c>
      <c r="AY148" s="28">
        <v>11052</v>
      </c>
      <c r="AZ148" s="28">
        <v>5390</v>
      </c>
      <c r="BA148" s="28">
        <v>5662</v>
      </c>
      <c r="BB148" s="28">
        <v>0</v>
      </c>
      <c r="BC148" s="28">
        <v>0</v>
      </c>
      <c r="BD148" s="28">
        <v>0</v>
      </c>
      <c r="BE148" s="28">
        <v>0</v>
      </c>
      <c r="BF148" s="28">
        <v>0</v>
      </c>
      <c r="BG148" s="28">
        <v>11998</v>
      </c>
      <c r="BH148" s="28">
        <v>0</v>
      </c>
      <c r="BI148" s="28">
        <v>0</v>
      </c>
      <c r="BJ148" s="28">
        <v>0</v>
      </c>
      <c r="BK148" s="28">
        <v>0</v>
      </c>
      <c r="BL148" s="28">
        <v>0</v>
      </c>
      <c r="BM148" s="28">
        <v>0</v>
      </c>
      <c r="BN148" s="28">
        <v>0</v>
      </c>
      <c r="BO148" s="28">
        <v>62988</v>
      </c>
      <c r="BP148" s="28">
        <v>142751</v>
      </c>
      <c r="BQ148" s="28">
        <v>9700</v>
      </c>
      <c r="BR148" s="28">
        <v>9700</v>
      </c>
      <c r="BS148" s="28">
        <v>0</v>
      </c>
      <c r="BT148" s="28">
        <v>0</v>
      </c>
      <c r="BU148" s="28">
        <v>0</v>
      </c>
      <c r="BV148" s="28">
        <v>181</v>
      </c>
      <c r="BW148" s="28">
        <v>181</v>
      </c>
      <c r="BX148" s="28">
        <v>0</v>
      </c>
      <c r="BY148" s="28">
        <v>0</v>
      </c>
      <c r="BZ148" s="28">
        <v>0</v>
      </c>
      <c r="CA148" s="28">
        <v>132870</v>
      </c>
      <c r="CB148" s="28">
        <v>110759</v>
      </c>
      <c r="CC148" s="28">
        <v>5662</v>
      </c>
      <c r="CD148" s="28">
        <v>0</v>
      </c>
      <c r="CE148" s="28">
        <v>16449</v>
      </c>
      <c r="CF148" s="28">
        <v>424664</v>
      </c>
      <c r="CG148" s="28">
        <v>0</v>
      </c>
      <c r="CH148" s="28">
        <v>11340</v>
      </c>
      <c r="CI148" s="28">
        <v>154091</v>
      </c>
    </row>
    <row r="149" spans="1:87" ht="13.5" customHeight="1" x14ac:dyDescent="0.55000000000000004">
      <c r="A149" s="26" t="s">
        <v>42</v>
      </c>
      <c r="B149" s="27" t="s">
        <v>328</v>
      </c>
      <c r="C149" s="26" t="s">
        <v>329</v>
      </c>
      <c r="D149" s="28">
        <v>0</v>
      </c>
      <c r="E149" s="28">
        <v>0</v>
      </c>
      <c r="F149" s="28">
        <v>0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143083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28">
        <v>0</v>
      </c>
      <c r="AM149" s="28">
        <v>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28">
        <v>0</v>
      </c>
      <c r="AT149" s="28">
        <v>0</v>
      </c>
      <c r="AU149" s="28">
        <v>0</v>
      </c>
      <c r="AV149" s="28">
        <v>0</v>
      </c>
      <c r="AW149" s="28">
        <v>0</v>
      </c>
      <c r="AX149" s="28">
        <v>0</v>
      </c>
      <c r="AY149" s="28">
        <v>0</v>
      </c>
      <c r="AZ149" s="28">
        <v>0</v>
      </c>
      <c r="BA149" s="28">
        <v>0</v>
      </c>
      <c r="BB149" s="28">
        <v>0</v>
      </c>
      <c r="BC149" s="28">
        <v>0</v>
      </c>
      <c r="BD149" s="28">
        <v>19399</v>
      </c>
      <c r="BE149" s="28">
        <v>0</v>
      </c>
      <c r="BF149" s="28">
        <v>0</v>
      </c>
      <c r="BG149" s="28">
        <v>0</v>
      </c>
      <c r="BH149" s="28">
        <v>0</v>
      </c>
      <c r="BI149" s="28">
        <v>0</v>
      </c>
      <c r="BJ149" s="28">
        <v>0</v>
      </c>
      <c r="BK149" s="28">
        <v>0</v>
      </c>
      <c r="BL149" s="28">
        <v>0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</v>
      </c>
      <c r="BS149" s="28">
        <v>0</v>
      </c>
      <c r="BT149" s="28">
        <v>0</v>
      </c>
      <c r="BU149" s="28">
        <v>0</v>
      </c>
      <c r="BV149" s="28">
        <v>0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0</v>
      </c>
      <c r="CD149" s="28">
        <v>0</v>
      </c>
      <c r="CE149" s="28">
        <v>0</v>
      </c>
      <c r="CF149" s="28">
        <v>162482</v>
      </c>
      <c r="CG149" s="28">
        <v>0</v>
      </c>
      <c r="CH149" s="28">
        <v>0</v>
      </c>
      <c r="CI149" s="28">
        <v>0</v>
      </c>
    </row>
    <row r="150" spans="1:87" ht="13.5" customHeight="1" x14ac:dyDescent="0.55000000000000004">
      <c r="A150" s="26" t="s">
        <v>42</v>
      </c>
      <c r="B150" s="27" t="s">
        <v>330</v>
      </c>
      <c r="C150" s="26" t="s">
        <v>331</v>
      </c>
      <c r="D150" s="28">
        <v>0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17607</v>
      </c>
      <c r="L150" s="28">
        <v>0</v>
      </c>
      <c r="M150" s="28">
        <v>0</v>
      </c>
      <c r="N150" s="28">
        <v>0</v>
      </c>
      <c r="O150" s="28">
        <v>0</v>
      </c>
      <c r="P150" s="28">
        <v>0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97451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28">
        <v>0</v>
      </c>
      <c r="AM150" s="28">
        <v>0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  <c r="AS150" s="28">
        <v>0</v>
      </c>
      <c r="AT150" s="28">
        <v>0</v>
      </c>
      <c r="AU150" s="28">
        <v>0</v>
      </c>
      <c r="AV150" s="28">
        <v>0</v>
      </c>
      <c r="AW150" s="28">
        <v>0</v>
      </c>
      <c r="AX150" s="28">
        <v>0</v>
      </c>
      <c r="AY150" s="28">
        <v>0</v>
      </c>
      <c r="AZ150" s="28">
        <v>0</v>
      </c>
      <c r="BA150" s="28">
        <v>0</v>
      </c>
      <c r="BB150" s="28">
        <v>0</v>
      </c>
      <c r="BC150" s="28">
        <v>0</v>
      </c>
      <c r="BD150" s="28">
        <v>21142</v>
      </c>
      <c r="BE150" s="28">
        <v>0</v>
      </c>
      <c r="BF150" s="28">
        <v>0</v>
      </c>
      <c r="BG150" s="28">
        <v>0</v>
      </c>
      <c r="BH150" s="28">
        <v>0</v>
      </c>
      <c r="BI150" s="28">
        <v>0</v>
      </c>
      <c r="BJ150" s="28">
        <v>0</v>
      </c>
      <c r="BK150" s="28">
        <v>0</v>
      </c>
      <c r="BL150" s="28">
        <v>0</v>
      </c>
      <c r="BM150" s="28">
        <v>0</v>
      </c>
      <c r="BN150" s="28">
        <v>0</v>
      </c>
      <c r="BO150" s="28">
        <v>17607</v>
      </c>
      <c r="BP150" s="28">
        <v>0</v>
      </c>
      <c r="BQ150" s="28">
        <v>0</v>
      </c>
      <c r="BR150" s="28">
        <v>0</v>
      </c>
      <c r="BS150" s="28">
        <v>0</v>
      </c>
      <c r="BT150" s="28">
        <v>0</v>
      </c>
      <c r="BU150" s="28">
        <v>0</v>
      </c>
      <c r="BV150" s="28">
        <v>0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>
        <v>0</v>
      </c>
      <c r="CC150" s="28">
        <v>0</v>
      </c>
      <c r="CD150" s="28">
        <v>0</v>
      </c>
      <c r="CE150" s="28">
        <v>0</v>
      </c>
      <c r="CF150" s="28">
        <v>118593</v>
      </c>
      <c r="CG150" s="28">
        <v>0</v>
      </c>
      <c r="CH150" s="28">
        <v>0</v>
      </c>
      <c r="CI150" s="28">
        <v>0</v>
      </c>
    </row>
    <row r="151" spans="1:87" ht="13.5" customHeight="1" x14ac:dyDescent="0.55000000000000004">
      <c r="A151" s="26" t="s">
        <v>42</v>
      </c>
      <c r="B151" s="27" t="s">
        <v>332</v>
      </c>
      <c r="C151" s="26" t="s">
        <v>333</v>
      </c>
      <c r="D151" s="28">
        <v>0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22911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8">
        <v>135653</v>
      </c>
      <c r="AC151" s="28">
        <v>0</v>
      </c>
      <c r="AD151" s="28">
        <v>0</v>
      </c>
      <c r="AE151" s="28">
        <v>0</v>
      </c>
      <c r="AF151" s="28">
        <v>0</v>
      </c>
      <c r="AG151" s="28">
        <v>0</v>
      </c>
      <c r="AH151" s="28">
        <v>0</v>
      </c>
      <c r="AI151" s="28">
        <v>0</v>
      </c>
      <c r="AJ151" s="28">
        <v>0</v>
      </c>
      <c r="AK151" s="28">
        <v>0</v>
      </c>
      <c r="AL151" s="28">
        <v>0</v>
      </c>
      <c r="AM151" s="28">
        <v>0</v>
      </c>
      <c r="AN151" s="28">
        <v>0</v>
      </c>
      <c r="AO151" s="28">
        <v>0</v>
      </c>
      <c r="AP151" s="28">
        <v>0</v>
      </c>
      <c r="AQ151" s="28">
        <v>0</v>
      </c>
      <c r="AR151" s="28">
        <v>0</v>
      </c>
      <c r="AS151" s="28">
        <v>0</v>
      </c>
      <c r="AT151" s="28">
        <v>0</v>
      </c>
      <c r="AU151" s="28">
        <v>0</v>
      </c>
      <c r="AV151" s="28">
        <v>0</v>
      </c>
      <c r="AW151" s="28">
        <v>0</v>
      </c>
      <c r="AX151" s="28">
        <v>0</v>
      </c>
      <c r="AY151" s="28">
        <v>0</v>
      </c>
      <c r="AZ151" s="28">
        <v>0</v>
      </c>
      <c r="BA151" s="28">
        <v>0</v>
      </c>
      <c r="BB151" s="28">
        <v>0</v>
      </c>
      <c r="BC151" s="28">
        <v>0</v>
      </c>
      <c r="BD151" s="28">
        <v>24779</v>
      </c>
      <c r="BE151" s="28">
        <v>0</v>
      </c>
      <c r="BF151" s="28">
        <v>0</v>
      </c>
      <c r="BG151" s="28">
        <v>0</v>
      </c>
      <c r="BH151" s="28">
        <v>0</v>
      </c>
      <c r="BI151" s="28">
        <v>0</v>
      </c>
      <c r="BJ151" s="28">
        <v>0</v>
      </c>
      <c r="BK151" s="28">
        <v>0</v>
      </c>
      <c r="BL151" s="28">
        <v>0</v>
      </c>
      <c r="BM151" s="28">
        <v>0</v>
      </c>
      <c r="BN151" s="28">
        <v>0</v>
      </c>
      <c r="BO151" s="28">
        <v>22911</v>
      </c>
      <c r="BP151" s="28">
        <v>0</v>
      </c>
      <c r="BQ151" s="28">
        <v>0</v>
      </c>
      <c r="BR151" s="28">
        <v>0</v>
      </c>
      <c r="BS151" s="28">
        <v>0</v>
      </c>
      <c r="BT151" s="28">
        <v>0</v>
      </c>
      <c r="BU151" s="28">
        <v>0</v>
      </c>
      <c r="BV151" s="28">
        <v>0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>
        <v>0</v>
      </c>
      <c r="CC151" s="28">
        <v>0</v>
      </c>
      <c r="CD151" s="28">
        <v>0</v>
      </c>
      <c r="CE151" s="28">
        <v>0</v>
      </c>
      <c r="CF151" s="28">
        <v>160432</v>
      </c>
      <c r="CG151" s="28">
        <v>0</v>
      </c>
      <c r="CH151" s="28">
        <v>0</v>
      </c>
      <c r="CI151" s="28">
        <v>0</v>
      </c>
    </row>
    <row r="152" spans="1:87" ht="13.5" customHeight="1" x14ac:dyDescent="0.55000000000000004">
      <c r="A152" s="26" t="s">
        <v>42</v>
      </c>
      <c r="B152" s="27" t="s">
        <v>334</v>
      </c>
      <c r="C152" s="26" t="s">
        <v>335</v>
      </c>
      <c r="D152" s="28">
        <v>0</v>
      </c>
      <c r="E152" s="28">
        <v>0</v>
      </c>
      <c r="F152" s="28">
        <v>0</v>
      </c>
      <c r="G152" s="28">
        <v>0</v>
      </c>
      <c r="H152" s="28">
        <v>0</v>
      </c>
      <c r="I152" s="28">
        <v>0</v>
      </c>
      <c r="J152" s="28">
        <v>0</v>
      </c>
      <c r="K152" s="28">
        <v>13382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8">
        <v>0</v>
      </c>
      <c r="S152" s="28">
        <v>0</v>
      </c>
      <c r="T152" s="28">
        <v>0</v>
      </c>
      <c r="U152" s="28">
        <v>0</v>
      </c>
      <c r="V152" s="28">
        <v>0</v>
      </c>
      <c r="W152" s="28">
        <v>0</v>
      </c>
      <c r="X152" s="28">
        <v>0</v>
      </c>
      <c r="Y152" s="28">
        <v>0</v>
      </c>
      <c r="Z152" s="28">
        <v>0</v>
      </c>
      <c r="AA152" s="28">
        <v>0</v>
      </c>
      <c r="AB152" s="28">
        <v>67014</v>
      </c>
      <c r="AC152" s="28">
        <v>0</v>
      </c>
      <c r="AD152" s="28">
        <v>0</v>
      </c>
      <c r="AE152" s="28">
        <v>0</v>
      </c>
      <c r="AF152" s="28">
        <v>0</v>
      </c>
      <c r="AG152" s="28">
        <v>0</v>
      </c>
      <c r="AH152" s="28">
        <v>0</v>
      </c>
      <c r="AI152" s="28">
        <v>0</v>
      </c>
      <c r="AJ152" s="28">
        <v>0</v>
      </c>
      <c r="AK152" s="28">
        <v>0</v>
      </c>
      <c r="AL152" s="28">
        <v>0</v>
      </c>
      <c r="AM152" s="28">
        <v>0</v>
      </c>
      <c r="AN152" s="28">
        <v>0</v>
      </c>
      <c r="AO152" s="28">
        <v>0</v>
      </c>
      <c r="AP152" s="28">
        <v>0</v>
      </c>
      <c r="AQ152" s="28">
        <v>0</v>
      </c>
      <c r="AR152" s="28">
        <v>0</v>
      </c>
      <c r="AS152" s="28">
        <v>0</v>
      </c>
      <c r="AT152" s="28">
        <v>0</v>
      </c>
      <c r="AU152" s="28">
        <v>0</v>
      </c>
      <c r="AV152" s="28">
        <v>0</v>
      </c>
      <c r="AW152" s="28">
        <v>0</v>
      </c>
      <c r="AX152" s="28">
        <v>0</v>
      </c>
      <c r="AY152" s="28">
        <v>0</v>
      </c>
      <c r="AZ152" s="28">
        <v>0</v>
      </c>
      <c r="BA152" s="28">
        <v>0</v>
      </c>
      <c r="BB152" s="28">
        <v>0</v>
      </c>
      <c r="BC152" s="28">
        <v>0</v>
      </c>
      <c r="BD152" s="28">
        <v>26731</v>
      </c>
      <c r="BE152" s="28">
        <v>0</v>
      </c>
      <c r="BF152" s="28">
        <v>0</v>
      </c>
      <c r="BG152" s="28">
        <v>0</v>
      </c>
      <c r="BH152" s="28">
        <v>0</v>
      </c>
      <c r="BI152" s="28">
        <v>0</v>
      </c>
      <c r="BJ152" s="28">
        <v>0</v>
      </c>
      <c r="BK152" s="28">
        <v>0</v>
      </c>
      <c r="BL152" s="28">
        <v>0</v>
      </c>
      <c r="BM152" s="28">
        <v>0</v>
      </c>
      <c r="BN152" s="28">
        <v>0</v>
      </c>
      <c r="BO152" s="28">
        <v>13382</v>
      </c>
      <c r="BP152" s="28">
        <v>0</v>
      </c>
      <c r="BQ152" s="28">
        <v>0</v>
      </c>
      <c r="BR152" s="28">
        <v>0</v>
      </c>
      <c r="BS152" s="28">
        <v>0</v>
      </c>
      <c r="BT152" s="28">
        <v>0</v>
      </c>
      <c r="BU152" s="28">
        <v>0</v>
      </c>
      <c r="BV152" s="28">
        <v>0</v>
      </c>
      <c r="BW152" s="28">
        <v>0</v>
      </c>
      <c r="BX152" s="28">
        <v>0</v>
      </c>
      <c r="BY152" s="28">
        <v>0</v>
      </c>
      <c r="BZ152" s="28">
        <v>0</v>
      </c>
      <c r="CA152" s="28">
        <v>0</v>
      </c>
      <c r="CB152" s="28">
        <v>0</v>
      </c>
      <c r="CC152" s="28">
        <v>0</v>
      </c>
      <c r="CD152" s="28">
        <v>0</v>
      </c>
      <c r="CE152" s="28">
        <v>0</v>
      </c>
      <c r="CF152" s="28">
        <v>93745</v>
      </c>
      <c r="CG152" s="28">
        <v>0</v>
      </c>
      <c r="CH152" s="28">
        <v>0</v>
      </c>
      <c r="CI152" s="28">
        <v>0</v>
      </c>
    </row>
    <row r="153" spans="1:87" ht="13.5" customHeight="1" x14ac:dyDescent="0.55000000000000004">
      <c r="A153" s="26" t="s">
        <v>42</v>
      </c>
      <c r="B153" s="27" t="s">
        <v>336</v>
      </c>
      <c r="C153" s="26" t="s">
        <v>337</v>
      </c>
      <c r="D153" s="28">
        <v>0</v>
      </c>
      <c r="E153" s="28">
        <v>0</v>
      </c>
      <c r="F153" s="28">
        <v>0</v>
      </c>
      <c r="G153" s="28">
        <v>0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8">
        <v>0</v>
      </c>
      <c r="S153" s="28">
        <v>0</v>
      </c>
      <c r="T153" s="28">
        <v>0</v>
      </c>
      <c r="U153" s="28">
        <v>0</v>
      </c>
      <c r="V153" s="28">
        <v>0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116777</v>
      </c>
      <c r="AC153" s="28">
        <v>0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0</v>
      </c>
      <c r="AN153" s="28">
        <v>0</v>
      </c>
      <c r="AO153" s="28">
        <v>0</v>
      </c>
      <c r="AP153" s="28">
        <v>0</v>
      </c>
      <c r="AQ153" s="28">
        <v>0</v>
      </c>
      <c r="AR153" s="28">
        <v>0</v>
      </c>
      <c r="AS153" s="28">
        <v>0</v>
      </c>
      <c r="AT153" s="28">
        <v>0</v>
      </c>
      <c r="AU153" s="28">
        <v>0</v>
      </c>
      <c r="AV153" s="28">
        <v>0</v>
      </c>
      <c r="AW153" s="28">
        <v>0</v>
      </c>
      <c r="AX153" s="28">
        <v>0</v>
      </c>
      <c r="AY153" s="28">
        <v>0</v>
      </c>
      <c r="AZ153" s="28">
        <v>0</v>
      </c>
      <c r="BA153" s="28">
        <v>0</v>
      </c>
      <c r="BB153" s="28">
        <v>0</v>
      </c>
      <c r="BC153" s="28">
        <v>0</v>
      </c>
      <c r="BD153" s="28">
        <v>22575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0</v>
      </c>
      <c r="BP153" s="28">
        <v>0</v>
      </c>
      <c r="BQ153" s="28">
        <v>0</v>
      </c>
      <c r="BR153" s="28">
        <v>0</v>
      </c>
      <c r="BS153" s="28">
        <v>0</v>
      </c>
      <c r="BT153" s="28">
        <v>0</v>
      </c>
      <c r="BU153" s="28">
        <v>0</v>
      </c>
      <c r="BV153" s="28">
        <v>0</v>
      </c>
      <c r="BW153" s="28">
        <v>0</v>
      </c>
      <c r="BX153" s="28">
        <v>0</v>
      </c>
      <c r="BY153" s="28">
        <v>0</v>
      </c>
      <c r="BZ153" s="28">
        <v>0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139352</v>
      </c>
      <c r="CG153" s="28">
        <v>0</v>
      </c>
      <c r="CH153" s="28">
        <v>0</v>
      </c>
      <c r="CI153" s="28">
        <v>0</v>
      </c>
    </row>
    <row r="154" spans="1:87" ht="13.5" customHeight="1" x14ac:dyDescent="0.55000000000000004">
      <c r="A154" s="26" t="s">
        <v>42</v>
      </c>
      <c r="B154" s="27" t="s">
        <v>338</v>
      </c>
      <c r="C154" s="26" t="s">
        <v>339</v>
      </c>
      <c r="D154" s="28">
        <v>0</v>
      </c>
      <c r="E154" s="28">
        <v>0</v>
      </c>
      <c r="F154" s="28">
        <v>0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28">
        <v>313075</v>
      </c>
      <c r="M154" s="28">
        <v>9874</v>
      </c>
      <c r="N154" s="28">
        <v>9874</v>
      </c>
      <c r="O154" s="28">
        <v>0</v>
      </c>
      <c r="P154" s="28">
        <v>0</v>
      </c>
      <c r="Q154" s="28">
        <v>0</v>
      </c>
      <c r="R154" s="28">
        <v>76107</v>
      </c>
      <c r="S154" s="28">
        <v>0</v>
      </c>
      <c r="T154" s="28">
        <v>72366</v>
      </c>
      <c r="U154" s="28">
        <v>3741</v>
      </c>
      <c r="V154" s="28">
        <v>0</v>
      </c>
      <c r="W154" s="28">
        <v>227094</v>
      </c>
      <c r="X154" s="28">
        <v>104285</v>
      </c>
      <c r="Y154" s="28">
        <v>107517</v>
      </c>
      <c r="Z154" s="28">
        <v>11656</v>
      </c>
      <c r="AA154" s="28">
        <v>3636</v>
      </c>
      <c r="AB154" s="28">
        <v>0</v>
      </c>
      <c r="AC154" s="28">
        <v>0</v>
      </c>
      <c r="AD154" s="28">
        <v>7735</v>
      </c>
      <c r="AE154" s="28">
        <v>320810</v>
      </c>
      <c r="AF154" s="28">
        <v>0</v>
      </c>
      <c r="AG154" s="28">
        <v>0</v>
      </c>
      <c r="AH154" s="28">
        <v>0</v>
      </c>
      <c r="AI154" s="28">
        <v>0</v>
      </c>
      <c r="AJ154" s="28">
        <v>0</v>
      </c>
      <c r="AK154" s="28">
        <v>0</v>
      </c>
      <c r="AL154" s="28">
        <v>0</v>
      </c>
      <c r="AM154" s="28">
        <v>0</v>
      </c>
      <c r="AN154" s="28">
        <v>0</v>
      </c>
      <c r="AO154" s="28">
        <v>0</v>
      </c>
      <c r="AP154" s="28">
        <v>0</v>
      </c>
      <c r="AQ154" s="28">
        <v>0</v>
      </c>
      <c r="AR154" s="28">
        <v>0</v>
      </c>
      <c r="AS154" s="28">
        <v>0</v>
      </c>
      <c r="AT154" s="28">
        <v>0</v>
      </c>
      <c r="AU154" s="28">
        <v>0</v>
      </c>
      <c r="AV154" s="28">
        <v>0</v>
      </c>
      <c r="AW154" s="28">
        <v>0</v>
      </c>
      <c r="AX154" s="28">
        <v>0</v>
      </c>
      <c r="AY154" s="28">
        <v>0</v>
      </c>
      <c r="AZ154" s="28">
        <v>0</v>
      </c>
      <c r="BA154" s="28">
        <v>0</v>
      </c>
      <c r="BB154" s="28">
        <v>0</v>
      </c>
      <c r="BC154" s="28">
        <v>0</v>
      </c>
      <c r="BD154" s="28">
        <v>74903</v>
      </c>
      <c r="BE154" s="28">
        <v>0</v>
      </c>
      <c r="BF154" s="28">
        <v>0</v>
      </c>
      <c r="BG154" s="28">
        <v>0</v>
      </c>
      <c r="BH154" s="28">
        <v>0</v>
      </c>
      <c r="BI154" s="28">
        <v>0</v>
      </c>
      <c r="BJ154" s="28">
        <v>0</v>
      </c>
      <c r="BK154" s="28">
        <v>0</v>
      </c>
      <c r="BL154" s="28">
        <v>0</v>
      </c>
      <c r="BM154" s="28">
        <v>0</v>
      </c>
      <c r="BN154" s="28">
        <v>0</v>
      </c>
      <c r="BO154" s="28">
        <v>0</v>
      </c>
      <c r="BP154" s="28">
        <v>313075</v>
      </c>
      <c r="BQ154" s="28">
        <v>9874</v>
      </c>
      <c r="BR154" s="28">
        <v>9874</v>
      </c>
      <c r="BS154" s="28">
        <v>0</v>
      </c>
      <c r="BT154" s="28">
        <v>0</v>
      </c>
      <c r="BU154" s="28">
        <v>0</v>
      </c>
      <c r="BV154" s="28">
        <v>76107</v>
      </c>
      <c r="BW154" s="28">
        <v>0</v>
      </c>
      <c r="BX154" s="28">
        <v>72366</v>
      </c>
      <c r="BY154" s="28">
        <v>3741</v>
      </c>
      <c r="BZ154" s="28">
        <v>0</v>
      </c>
      <c r="CA154" s="28">
        <v>227094</v>
      </c>
      <c r="CB154" s="28">
        <v>104285</v>
      </c>
      <c r="CC154" s="28">
        <v>107517</v>
      </c>
      <c r="CD154" s="28">
        <v>11656</v>
      </c>
      <c r="CE154" s="28">
        <v>3636</v>
      </c>
      <c r="CF154" s="28">
        <v>74903</v>
      </c>
      <c r="CG154" s="28">
        <v>0</v>
      </c>
      <c r="CH154" s="28">
        <v>7735</v>
      </c>
      <c r="CI154" s="28">
        <v>320810</v>
      </c>
    </row>
    <row r="155" spans="1:87" ht="13.5" customHeight="1" x14ac:dyDescent="0.55000000000000004">
      <c r="A155" s="26" t="s">
        <v>42</v>
      </c>
      <c r="B155" s="27" t="s">
        <v>340</v>
      </c>
      <c r="C155" s="26" t="s">
        <v>341</v>
      </c>
      <c r="D155" s="28">
        <v>0</v>
      </c>
      <c r="E155" s="28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226384</v>
      </c>
      <c r="M155" s="28">
        <v>9948</v>
      </c>
      <c r="N155" s="28">
        <v>9948</v>
      </c>
      <c r="O155" s="28">
        <v>0</v>
      </c>
      <c r="P155" s="28">
        <v>0</v>
      </c>
      <c r="Q155" s="28">
        <v>0</v>
      </c>
      <c r="R155" s="28">
        <v>95512</v>
      </c>
      <c r="S155" s="28">
        <v>4700</v>
      </c>
      <c r="T155" s="28">
        <v>71740</v>
      </c>
      <c r="U155" s="28">
        <v>19072</v>
      </c>
      <c r="V155" s="28">
        <v>10890</v>
      </c>
      <c r="W155" s="28">
        <v>110034</v>
      </c>
      <c r="X155" s="28">
        <v>28894</v>
      </c>
      <c r="Y155" s="28">
        <v>55570</v>
      </c>
      <c r="Z155" s="28">
        <v>24650</v>
      </c>
      <c r="AA155" s="28">
        <v>920</v>
      </c>
      <c r="AB155" s="28">
        <v>0</v>
      </c>
      <c r="AC155" s="28">
        <v>0</v>
      </c>
      <c r="AD155" s="28">
        <v>27200</v>
      </c>
      <c r="AE155" s="28">
        <v>253584</v>
      </c>
      <c r="AF155" s="28">
        <v>0</v>
      </c>
      <c r="AG155" s="28">
        <v>0</v>
      </c>
      <c r="AH155" s="28">
        <v>0</v>
      </c>
      <c r="AI155" s="28">
        <v>0</v>
      </c>
      <c r="AJ155" s="28">
        <v>0</v>
      </c>
      <c r="AK155" s="28">
        <v>0</v>
      </c>
      <c r="AL155" s="28">
        <v>0</v>
      </c>
      <c r="AM155" s="28">
        <v>0</v>
      </c>
      <c r="AN155" s="28">
        <v>0</v>
      </c>
      <c r="AO155" s="28">
        <v>0</v>
      </c>
      <c r="AP155" s="28">
        <v>0</v>
      </c>
      <c r="AQ155" s="28">
        <v>0</v>
      </c>
      <c r="AR155" s="28">
        <v>0</v>
      </c>
      <c r="AS155" s="28">
        <v>0</v>
      </c>
      <c r="AT155" s="28">
        <v>0</v>
      </c>
      <c r="AU155" s="28">
        <v>0</v>
      </c>
      <c r="AV155" s="28">
        <v>0</v>
      </c>
      <c r="AW155" s="28">
        <v>0</v>
      </c>
      <c r="AX155" s="28">
        <v>0</v>
      </c>
      <c r="AY155" s="28">
        <v>0</v>
      </c>
      <c r="AZ155" s="28">
        <v>0</v>
      </c>
      <c r="BA155" s="28">
        <v>0</v>
      </c>
      <c r="BB155" s="28">
        <v>0</v>
      </c>
      <c r="BC155" s="28">
        <v>0</v>
      </c>
      <c r="BD155" s="28">
        <v>6315</v>
      </c>
      <c r="BE155" s="28">
        <v>0</v>
      </c>
      <c r="BF155" s="28">
        <v>0</v>
      </c>
      <c r="BG155" s="28">
        <v>0</v>
      </c>
      <c r="BH155" s="28">
        <v>0</v>
      </c>
      <c r="BI155" s="28">
        <v>0</v>
      </c>
      <c r="BJ155" s="28">
        <v>0</v>
      </c>
      <c r="BK155" s="28">
        <v>0</v>
      </c>
      <c r="BL155" s="28">
        <v>0</v>
      </c>
      <c r="BM155" s="28">
        <v>0</v>
      </c>
      <c r="BN155" s="28">
        <v>0</v>
      </c>
      <c r="BO155" s="28">
        <v>0</v>
      </c>
      <c r="BP155" s="28">
        <v>226384</v>
      </c>
      <c r="BQ155" s="28">
        <v>9948</v>
      </c>
      <c r="BR155" s="28">
        <v>9948</v>
      </c>
      <c r="BS155" s="28">
        <v>0</v>
      </c>
      <c r="BT155" s="28">
        <v>0</v>
      </c>
      <c r="BU155" s="28">
        <v>0</v>
      </c>
      <c r="BV155" s="28">
        <v>95512</v>
      </c>
      <c r="BW155" s="28">
        <v>4700</v>
      </c>
      <c r="BX155" s="28">
        <v>71740</v>
      </c>
      <c r="BY155" s="28">
        <v>19072</v>
      </c>
      <c r="BZ155" s="28">
        <v>10890</v>
      </c>
      <c r="CA155" s="28">
        <v>110034</v>
      </c>
      <c r="CB155" s="28">
        <v>28894</v>
      </c>
      <c r="CC155" s="28">
        <v>55570</v>
      </c>
      <c r="CD155" s="28">
        <v>24650</v>
      </c>
      <c r="CE155" s="28">
        <v>920</v>
      </c>
      <c r="CF155" s="28">
        <v>6315</v>
      </c>
      <c r="CG155" s="28">
        <v>0</v>
      </c>
      <c r="CH155" s="28">
        <v>27200</v>
      </c>
      <c r="CI155" s="28">
        <v>253584</v>
      </c>
    </row>
    <row r="156" spans="1:87" ht="13.5" customHeight="1" x14ac:dyDescent="0.55000000000000004">
      <c r="A156" s="26" t="s">
        <v>42</v>
      </c>
      <c r="B156" s="27" t="s">
        <v>342</v>
      </c>
      <c r="C156" s="26" t="s">
        <v>343</v>
      </c>
      <c r="D156" s="28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158931</v>
      </c>
      <c r="M156" s="28">
        <v>17924</v>
      </c>
      <c r="N156" s="28">
        <v>7942</v>
      </c>
      <c r="O156" s="28">
        <v>3203</v>
      </c>
      <c r="P156" s="28">
        <v>4519</v>
      </c>
      <c r="Q156" s="28">
        <v>2260</v>
      </c>
      <c r="R156" s="28">
        <v>33797</v>
      </c>
      <c r="S156" s="28">
        <v>7809</v>
      </c>
      <c r="T156" s="28">
        <v>12766</v>
      </c>
      <c r="U156" s="28">
        <v>13222</v>
      </c>
      <c r="V156" s="28">
        <v>19848</v>
      </c>
      <c r="W156" s="28">
        <v>87362</v>
      </c>
      <c r="X156" s="28">
        <v>51164</v>
      </c>
      <c r="Y156" s="28">
        <v>16334</v>
      </c>
      <c r="Z156" s="28">
        <v>19864</v>
      </c>
      <c r="AA156" s="28">
        <v>0</v>
      </c>
      <c r="AB156" s="28">
        <v>0</v>
      </c>
      <c r="AC156" s="28">
        <v>0</v>
      </c>
      <c r="AD156" s="28">
        <v>3046</v>
      </c>
      <c r="AE156" s="28">
        <v>161977</v>
      </c>
      <c r="AF156" s="28">
        <v>0</v>
      </c>
      <c r="AG156" s="28">
        <v>0</v>
      </c>
      <c r="AH156" s="28">
        <v>0</v>
      </c>
      <c r="AI156" s="28">
        <v>0</v>
      </c>
      <c r="AJ156" s="28">
        <v>0</v>
      </c>
      <c r="AK156" s="28">
        <v>0</v>
      </c>
      <c r="AL156" s="28">
        <v>0</v>
      </c>
      <c r="AM156" s="28">
        <v>0</v>
      </c>
      <c r="AN156" s="28">
        <v>0</v>
      </c>
      <c r="AO156" s="28">
        <v>0</v>
      </c>
      <c r="AP156" s="28">
        <v>0</v>
      </c>
      <c r="AQ156" s="28">
        <v>0</v>
      </c>
      <c r="AR156" s="28">
        <v>0</v>
      </c>
      <c r="AS156" s="28">
        <v>0</v>
      </c>
      <c r="AT156" s="28">
        <v>0</v>
      </c>
      <c r="AU156" s="28">
        <v>0</v>
      </c>
      <c r="AV156" s="28">
        <v>0</v>
      </c>
      <c r="AW156" s="28">
        <v>0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>
        <v>0</v>
      </c>
      <c r="BD156" s="28">
        <v>18513</v>
      </c>
      <c r="BE156" s="28">
        <v>0</v>
      </c>
      <c r="BF156" s="28">
        <v>0</v>
      </c>
      <c r="BG156" s="28">
        <v>0</v>
      </c>
      <c r="BH156" s="28">
        <v>0</v>
      </c>
      <c r="BI156" s="28">
        <v>0</v>
      </c>
      <c r="BJ156" s="28">
        <v>0</v>
      </c>
      <c r="BK156" s="28">
        <v>0</v>
      </c>
      <c r="BL156" s="28">
        <v>0</v>
      </c>
      <c r="BM156" s="28">
        <v>0</v>
      </c>
      <c r="BN156" s="28">
        <v>0</v>
      </c>
      <c r="BO156" s="28">
        <v>0</v>
      </c>
      <c r="BP156" s="28">
        <v>158931</v>
      </c>
      <c r="BQ156" s="28">
        <v>17924</v>
      </c>
      <c r="BR156" s="28">
        <v>7942</v>
      </c>
      <c r="BS156" s="28">
        <v>3203</v>
      </c>
      <c r="BT156" s="28">
        <v>4519</v>
      </c>
      <c r="BU156" s="28">
        <v>2260</v>
      </c>
      <c r="BV156" s="28">
        <v>33797</v>
      </c>
      <c r="BW156" s="28">
        <v>7809</v>
      </c>
      <c r="BX156" s="28">
        <v>12766</v>
      </c>
      <c r="BY156" s="28">
        <v>13222</v>
      </c>
      <c r="BZ156" s="28">
        <v>19848</v>
      </c>
      <c r="CA156" s="28">
        <v>87362</v>
      </c>
      <c r="CB156" s="28">
        <v>51164</v>
      </c>
      <c r="CC156" s="28">
        <v>16334</v>
      </c>
      <c r="CD156" s="28">
        <v>19864</v>
      </c>
      <c r="CE156" s="28">
        <v>0</v>
      </c>
      <c r="CF156" s="28">
        <v>18513</v>
      </c>
      <c r="CG156" s="28">
        <v>0</v>
      </c>
      <c r="CH156" s="28">
        <v>3046</v>
      </c>
      <c r="CI156" s="28">
        <v>161977</v>
      </c>
    </row>
    <row r="157" spans="1:87" ht="13.5" customHeight="1" x14ac:dyDescent="0.55000000000000004">
      <c r="A157" s="26" t="s">
        <v>42</v>
      </c>
      <c r="B157" s="27" t="s">
        <v>344</v>
      </c>
      <c r="C157" s="26" t="s">
        <v>345</v>
      </c>
      <c r="D157" s="28">
        <v>0</v>
      </c>
      <c r="E157" s="28">
        <v>0</v>
      </c>
      <c r="F157" s="28">
        <v>0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157872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8">
        <v>0</v>
      </c>
      <c r="S157" s="28">
        <v>0</v>
      </c>
      <c r="T157" s="28">
        <v>0</v>
      </c>
      <c r="U157" s="28">
        <v>0</v>
      </c>
      <c r="V157" s="28">
        <v>0</v>
      </c>
      <c r="W157" s="28">
        <v>157872</v>
      </c>
      <c r="X157" s="28">
        <v>157872</v>
      </c>
      <c r="Y157" s="28">
        <v>0</v>
      </c>
      <c r="Z157" s="28">
        <v>0</v>
      </c>
      <c r="AA157" s="28">
        <v>0</v>
      </c>
      <c r="AB157" s="28">
        <v>449166</v>
      </c>
      <c r="AC157" s="28">
        <v>0</v>
      </c>
      <c r="AD157" s="28">
        <v>17715</v>
      </c>
      <c r="AE157" s="28">
        <v>175587</v>
      </c>
      <c r="AF157" s="28">
        <v>0</v>
      </c>
      <c r="AG157" s="28">
        <v>0</v>
      </c>
      <c r="AH157" s="28">
        <v>0</v>
      </c>
      <c r="AI157" s="28">
        <v>0</v>
      </c>
      <c r="AJ157" s="28">
        <v>0</v>
      </c>
      <c r="AK157" s="28">
        <v>0</v>
      </c>
      <c r="AL157" s="28">
        <v>0</v>
      </c>
      <c r="AM157" s="28">
        <v>12734</v>
      </c>
      <c r="AN157" s="28">
        <v>0</v>
      </c>
      <c r="AO157" s="28">
        <v>0</v>
      </c>
      <c r="AP157" s="28">
        <v>0</v>
      </c>
      <c r="AQ157" s="28">
        <v>0</v>
      </c>
      <c r="AR157" s="28">
        <v>0</v>
      </c>
      <c r="AS157" s="28">
        <v>0</v>
      </c>
      <c r="AT157" s="28">
        <v>0</v>
      </c>
      <c r="AU157" s="28">
        <v>0</v>
      </c>
      <c r="AV157" s="28">
        <v>0</v>
      </c>
      <c r="AW157" s="28">
        <v>0</v>
      </c>
      <c r="AX157" s="28">
        <v>0</v>
      </c>
      <c r="AY157" s="28">
        <v>0</v>
      </c>
      <c r="AZ157" s="28">
        <v>0</v>
      </c>
      <c r="BA157" s="28">
        <v>0</v>
      </c>
      <c r="BB157" s="28">
        <v>0</v>
      </c>
      <c r="BC157" s="28">
        <v>0</v>
      </c>
      <c r="BD157" s="28">
        <v>86832</v>
      </c>
      <c r="BE157" s="28">
        <v>0</v>
      </c>
      <c r="BF157" s="28">
        <v>0</v>
      </c>
      <c r="BG157" s="28">
        <v>0</v>
      </c>
      <c r="BH157" s="28">
        <v>0</v>
      </c>
      <c r="BI157" s="28">
        <v>0</v>
      </c>
      <c r="BJ157" s="28">
        <v>0</v>
      </c>
      <c r="BK157" s="28">
        <v>0</v>
      </c>
      <c r="BL157" s="28">
        <v>0</v>
      </c>
      <c r="BM157" s="28">
        <v>0</v>
      </c>
      <c r="BN157" s="28">
        <v>0</v>
      </c>
      <c r="BO157" s="28">
        <v>12734</v>
      </c>
      <c r="BP157" s="28">
        <v>157872</v>
      </c>
      <c r="BQ157" s="28">
        <v>0</v>
      </c>
      <c r="BR157" s="28">
        <v>0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157872</v>
      </c>
      <c r="CB157" s="28">
        <v>157872</v>
      </c>
      <c r="CC157" s="28">
        <v>0</v>
      </c>
      <c r="CD157" s="28">
        <v>0</v>
      </c>
      <c r="CE157" s="28">
        <v>0</v>
      </c>
      <c r="CF157" s="28">
        <v>535998</v>
      </c>
      <c r="CG157" s="28">
        <v>0</v>
      </c>
      <c r="CH157" s="28">
        <v>17715</v>
      </c>
      <c r="CI157" s="28">
        <v>175587</v>
      </c>
    </row>
    <row r="158" spans="1:87" ht="13.5" customHeight="1" x14ac:dyDescent="0.55000000000000004">
      <c r="A158" s="26" t="s">
        <v>42</v>
      </c>
      <c r="B158" s="27" t="s">
        <v>346</v>
      </c>
      <c r="C158" s="26" t="s">
        <v>347</v>
      </c>
      <c r="D158" s="28">
        <v>0</v>
      </c>
      <c r="E158" s="28">
        <v>0</v>
      </c>
      <c r="F158" s="28">
        <v>0</v>
      </c>
      <c r="G158" s="28">
        <v>0</v>
      </c>
      <c r="H158" s="28">
        <v>0</v>
      </c>
      <c r="I158" s="28">
        <v>0</v>
      </c>
      <c r="J158" s="28">
        <v>0</v>
      </c>
      <c r="K158" s="28">
        <v>70098</v>
      </c>
      <c r="L158" s="28">
        <v>245280</v>
      </c>
      <c r="M158" s="28">
        <v>0</v>
      </c>
      <c r="N158" s="28">
        <v>0</v>
      </c>
      <c r="O158" s="28">
        <v>0</v>
      </c>
      <c r="P158" s="28">
        <v>0</v>
      </c>
      <c r="Q158" s="28">
        <v>0</v>
      </c>
      <c r="R158" s="28">
        <v>981</v>
      </c>
      <c r="S158" s="28">
        <v>981</v>
      </c>
      <c r="T158" s="28">
        <v>0</v>
      </c>
      <c r="U158" s="28">
        <v>0</v>
      </c>
      <c r="V158" s="28">
        <v>0</v>
      </c>
      <c r="W158" s="28">
        <v>244299</v>
      </c>
      <c r="X158" s="28">
        <v>234020</v>
      </c>
      <c r="Y158" s="28">
        <v>0</v>
      </c>
      <c r="Z158" s="28">
        <v>0</v>
      </c>
      <c r="AA158" s="28">
        <v>10279</v>
      </c>
      <c r="AB158" s="28">
        <v>128751</v>
      </c>
      <c r="AC158" s="28">
        <v>0</v>
      </c>
      <c r="AD158" s="28">
        <v>0</v>
      </c>
      <c r="AE158" s="28">
        <v>245280</v>
      </c>
      <c r="AF158" s="28">
        <v>0</v>
      </c>
      <c r="AG158" s="28">
        <v>0</v>
      </c>
      <c r="AH158" s="28">
        <v>0</v>
      </c>
      <c r="AI158" s="28">
        <v>0</v>
      </c>
      <c r="AJ158" s="28">
        <v>0</v>
      </c>
      <c r="AK158" s="28">
        <v>0</v>
      </c>
      <c r="AL158" s="28">
        <v>0</v>
      </c>
      <c r="AM158" s="28">
        <v>0</v>
      </c>
      <c r="AN158" s="28">
        <v>0</v>
      </c>
      <c r="AO158" s="28">
        <v>0</v>
      </c>
      <c r="AP158" s="28">
        <v>0</v>
      </c>
      <c r="AQ158" s="28">
        <v>0</v>
      </c>
      <c r="AR158" s="28">
        <v>0</v>
      </c>
      <c r="AS158" s="28">
        <v>0</v>
      </c>
      <c r="AT158" s="28">
        <v>0</v>
      </c>
      <c r="AU158" s="28">
        <v>0</v>
      </c>
      <c r="AV158" s="28">
        <v>0</v>
      </c>
      <c r="AW158" s="28">
        <v>0</v>
      </c>
      <c r="AX158" s="28">
        <v>0</v>
      </c>
      <c r="AY158" s="28">
        <v>0</v>
      </c>
      <c r="AZ158" s="28">
        <v>0</v>
      </c>
      <c r="BA158" s="28">
        <v>0</v>
      </c>
      <c r="BB158" s="28">
        <v>0</v>
      </c>
      <c r="BC158" s="28">
        <v>0</v>
      </c>
      <c r="BD158" s="28">
        <v>0</v>
      </c>
      <c r="BE158" s="28">
        <v>0</v>
      </c>
      <c r="BF158" s="28">
        <v>0</v>
      </c>
      <c r="BG158" s="28">
        <v>0</v>
      </c>
      <c r="BH158" s="28">
        <v>0</v>
      </c>
      <c r="BI158" s="28">
        <v>0</v>
      </c>
      <c r="BJ158" s="28">
        <v>0</v>
      </c>
      <c r="BK158" s="28">
        <v>0</v>
      </c>
      <c r="BL158" s="28">
        <v>0</v>
      </c>
      <c r="BM158" s="28">
        <v>0</v>
      </c>
      <c r="BN158" s="28">
        <v>0</v>
      </c>
      <c r="BO158" s="28">
        <v>70098</v>
      </c>
      <c r="BP158" s="28">
        <v>245280</v>
      </c>
      <c r="BQ158" s="28">
        <v>0</v>
      </c>
      <c r="BR158" s="28">
        <v>0</v>
      </c>
      <c r="BS158" s="28">
        <v>0</v>
      </c>
      <c r="BT158" s="28">
        <v>0</v>
      </c>
      <c r="BU158" s="28">
        <v>0</v>
      </c>
      <c r="BV158" s="28">
        <v>981</v>
      </c>
      <c r="BW158" s="28">
        <v>981</v>
      </c>
      <c r="BX158" s="28">
        <v>0</v>
      </c>
      <c r="BY158" s="28">
        <v>0</v>
      </c>
      <c r="BZ158" s="28">
        <v>0</v>
      </c>
      <c r="CA158" s="28">
        <v>244299</v>
      </c>
      <c r="CB158" s="28">
        <v>234020</v>
      </c>
      <c r="CC158" s="28">
        <v>0</v>
      </c>
      <c r="CD158" s="28">
        <v>0</v>
      </c>
      <c r="CE158" s="28">
        <v>10279</v>
      </c>
      <c r="CF158" s="28">
        <v>128751</v>
      </c>
      <c r="CG158" s="28">
        <v>0</v>
      </c>
      <c r="CH158" s="28">
        <v>0</v>
      </c>
      <c r="CI158" s="28">
        <v>245280</v>
      </c>
    </row>
    <row r="159" spans="1:87" ht="13.5" customHeight="1" x14ac:dyDescent="0.55000000000000004">
      <c r="A159" s="26" t="s">
        <v>42</v>
      </c>
      <c r="B159" s="27" t="s">
        <v>348</v>
      </c>
      <c r="C159" s="26" t="s">
        <v>349</v>
      </c>
      <c r="D159" s="28">
        <v>0</v>
      </c>
      <c r="E159" s="28">
        <v>0</v>
      </c>
      <c r="F159" s="28">
        <v>0</v>
      </c>
      <c r="G159" s="28">
        <v>0</v>
      </c>
      <c r="H159" s="28">
        <v>0</v>
      </c>
      <c r="I159" s="28">
        <v>0</v>
      </c>
      <c r="J159" s="28">
        <v>0</v>
      </c>
      <c r="K159" s="28">
        <v>4164</v>
      </c>
      <c r="L159" s="28">
        <v>53749</v>
      </c>
      <c r="M159" s="28">
        <v>3608</v>
      </c>
      <c r="N159" s="28">
        <v>0</v>
      </c>
      <c r="O159" s="28">
        <v>0</v>
      </c>
      <c r="P159" s="28">
        <v>3608</v>
      </c>
      <c r="Q159" s="28">
        <v>0</v>
      </c>
      <c r="R159" s="28">
        <v>0</v>
      </c>
      <c r="S159" s="28">
        <v>0</v>
      </c>
      <c r="T159" s="28">
        <v>0</v>
      </c>
      <c r="U159" s="28">
        <v>0</v>
      </c>
      <c r="V159" s="28">
        <v>0</v>
      </c>
      <c r="W159" s="28">
        <v>50141</v>
      </c>
      <c r="X159" s="28">
        <v>50141</v>
      </c>
      <c r="Y159" s="28">
        <v>0</v>
      </c>
      <c r="Z159" s="28">
        <v>0</v>
      </c>
      <c r="AA159" s="28">
        <v>0</v>
      </c>
      <c r="AB159" s="28">
        <v>80435</v>
      </c>
      <c r="AC159" s="28">
        <v>0</v>
      </c>
      <c r="AD159" s="28">
        <v>27204</v>
      </c>
      <c r="AE159" s="28">
        <v>80953</v>
      </c>
      <c r="AF159" s="28">
        <v>0</v>
      </c>
      <c r="AG159" s="28">
        <v>0</v>
      </c>
      <c r="AH159" s="28">
        <v>0</v>
      </c>
      <c r="AI159" s="28">
        <v>0</v>
      </c>
      <c r="AJ159" s="28">
        <v>0</v>
      </c>
      <c r="AK159" s="28">
        <v>0</v>
      </c>
      <c r="AL159" s="28">
        <v>0</v>
      </c>
      <c r="AM159" s="28">
        <v>0</v>
      </c>
      <c r="AN159" s="28">
        <v>0</v>
      </c>
      <c r="AO159" s="28">
        <v>0</v>
      </c>
      <c r="AP159" s="28">
        <v>0</v>
      </c>
      <c r="AQ159" s="28">
        <v>0</v>
      </c>
      <c r="AR159" s="28">
        <v>0</v>
      </c>
      <c r="AS159" s="28">
        <v>0</v>
      </c>
      <c r="AT159" s="28">
        <v>0</v>
      </c>
      <c r="AU159" s="28">
        <v>0</v>
      </c>
      <c r="AV159" s="28">
        <v>0</v>
      </c>
      <c r="AW159" s="28">
        <v>0</v>
      </c>
      <c r="AX159" s="28">
        <v>0</v>
      </c>
      <c r="AY159" s="28">
        <v>0</v>
      </c>
      <c r="AZ159" s="28">
        <v>0</v>
      </c>
      <c r="BA159" s="28">
        <v>0</v>
      </c>
      <c r="BB159" s="28">
        <v>0</v>
      </c>
      <c r="BC159" s="28">
        <v>0</v>
      </c>
      <c r="BD159" s="28">
        <v>0</v>
      </c>
      <c r="BE159" s="28">
        <v>0</v>
      </c>
      <c r="BF159" s="28">
        <v>0</v>
      </c>
      <c r="BG159" s="28">
        <v>0</v>
      </c>
      <c r="BH159" s="28">
        <v>0</v>
      </c>
      <c r="BI159" s="28">
        <v>0</v>
      </c>
      <c r="BJ159" s="28">
        <v>0</v>
      </c>
      <c r="BK159" s="28">
        <v>0</v>
      </c>
      <c r="BL159" s="28">
        <v>0</v>
      </c>
      <c r="BM159" s="28">
        <v>0</v>
      </c>
      <c r="BN159" s="28">
        <v>0</v>
      </c>
      <c r="BO159" s="28">
        <v>4164</v>
      </c>
      <c r="BP159" s="28">
        <v>53749</v>
      </c>
      <c r="BQ159" s="28">
        <v>3608</v>
      </c>
      <c r="BR159" s="28">
        <v>0</v>
      </c>
      <c r="BS159" s="28">
        <v>0</v>
      </c>
      <c r="BT159" s="28">
        <v>3608</v>
      </c>
      <c r="BU159" s="28">
        <v>0</v>
      </c>
      <c r="BV159" s="28">
        <v>0</v>
      </c>
      <c r="BW159" s="28">
        <v>0</v>
      </c>
      <c r="BX159" s="28">
        <v>0</v>
      </c>
      <c r="BY159" s="28">
        <v>0</v>
      </c>
      <c r="BZ159" s="28">
        <v>0</v>
      </c>
      <c r="CA159" s="28">
        <v>50141</v>
      </c>
      <c r="CB159" s="28">
        <v>50141</v>
      </c>
      <c r="CC159" s="28">
        <v>0</v>
      </c>
      <c r="CD159" s="28">
        <v>0</v>
      </c>
      <c r="CE159" s="28">
        <v>0</v>
      </c>
      <c r="CF159" s="28">
        <v>80435</v>
      </c>
      <c r="CG159" s="28">
        <v>0</v>
      </c>
      <c r="CH159" s="28">
        <v>27204</v>
      </c>
      <c r="CI159" s="28">
        <v>80953</v>
      </c>
    </row>
    <row r="160" spans="1:87" ht="13.5" customHeight="1" x14ac:dyDescent="0.55000000000000004">
      <c r="A160" s="26" t="s">
        <v>42</v>
      </c>
      <c r="B160" s="27" t="s">
        <v>350</v>
      </c>
      <c r="C160" s="26" t="s">
        <v>351</v>
      </c>
      <c r="D160" s="28">
        <v>0</v>
      </c>
      <c r="E160" s="28">
        <v>0</v>
      </c>
      <c r="F160" s="28">
        <v>0</v>
      </c>
      <c r="G160" s="28">
        <v>0</v>
      </c>
      <c r="H160" s="28">
        <v>0</v>
      </c>
      <c r="I160" s="28">
        <v>0</v>
      </c>
      <c r="J160" s="28">
        <v>0</v>
      </c>
      <c r="K160" s="28">
        <v>3956</v>
      </c>
      <c r="L160" s="28">
        <v>60736</v>
      </c>
      <c r="M160" s="28">
        <v>7808</v>
      </c>
      <c r="N160" s="28">
        <v>7808</v>
      </c>
      <c r="O160" s="28">
        <v>0</v>
      </c>
      <c r="P160" s="28">
        <v>0</v>
      </c>
      <c r="Q160" s="28">
        <v>0</v>
      </c>
      <c r="R160" s="28">
        <v>0</v>
      </c>
      <c r="S160" s="28">
        <v>0</v>
      </c>
      <c r="T160" s="28">
        <v>0</v>
      </c>
      <c r="U160" s="28">
        <v>0</v>
      </c>
      <c r="V160" s="28">
        <v>0</v>
      </c>
      <c r="W160" s="28">
        <v>52928</v>
      </c>
      <c r="X160" s="28">
        <v>35647</v>
      </c>
      <c r="Y160" s="28">
        <v>2510</v>
      </c>
      <c r="Z160" s="28">
        <v>0</v>
      </c>
      <c r="AA160" s="28">
        <v>14771</v>
      </c>
      <c r="AB160" s="28">
        <v>81080</v>
      </c>
      <c r="AC160" s="28">
        <v>0</v>
      </c>
      <c r="AD160" s="28">
        <v>6916</v>
      </c>
      <c r="AE160" s="28">
        <v>67652</v>
      </c>
      <c r="AF160" s="28">
        <v>0</v>
      </c>
      <c r="AG160" s="28">
        <v>0</v>
      </c>
      <c r="AH160" s="28">
        <v>0</v>
      </c>
      <c r="AI160" s="28">
        <v>0</v>
      </c>
      <c r="AJ160" s="28">
        <v>0</v>
      </c>
      <c r="AK160" s="28">
        <v>0</v>
      </c>
      <c r="AL160" s="28">
        <v>0</v>
      </c>
      <c r="AM160" s="28">
        <v>0</v>
      </c>
      <c r="AN160" s="28">
        <v>0</v>
      </c>
      <c r="AO160" s="28">
        <v>0</v>
      </c>
      <c r="AP160" s="28">
        <v>0</v>
      </c>
      <c r="AQ160" s="28">
        <v>0</v>
      </c>
      <c r="AR160" s="28">
        <v>0</v>
      </c>
      <c r="AS160" s="28">
        <v>0</v>
      </c>
      <c r="AT160" s="28">
        <v>0</v>
      </c>
      <c r="AU160" s="28">
        <v>0</v>
      </c>
      <c r="AV160" s="28">
        <v>0</v>
      </c>
      <c r="AW160" s="28">
        <v>0</v>
      </c>
      <c r="AX160" s="28">
        <v>0</v>
      </c>
      <c r="AY160" s="28">
        <v>0</v>
      </c>
      <c r="AZ160" s="28">
        <v>0</v>
      </c>
      <c r="BA160" s="28">
        <v>0</v>
      </c>
      <c r="BB160" s="28">
        <v>0</v>
      </c>
      <c r="BC160" s="28">
        <v>0</v>
      </c>
      <c r="BD160" s="28">
        <v>0</v>
      </c>
      <c r="BE160" s="28">
        <v>0</v>
      </c>
      <c r="BF160" s="28">
        <v>0</v>
      </c>
      <c r="BG160" s="28">
        <v>0</v>
      </c>
      <c r="BH160" s="28">
        <v>0</v>
      </c>
      <c r="BI160" s="28">
        <v>0</v>
      </c>
      <c r="BJ160" s="28">
        <v>0</v>
      </c>
      <c r="BK160" s="28">
        <v>0</v>
      </c>
      <c r="BL160" s="28">
        <v>0</v>
      </c>
      <c r="BM160" s="28">
        <v>0</v>
      </c>
      <c r="BN160" s="28">
        <v>0</v>
      </c>
      <c r="BO160" s="28">
        <v>3956</v>
      </c>
      <c r="BP160" s="28">
        <v>60736</v>
      </c>
      <c r="BQ160" s="28">
        <v>7808</v>
      </c>
      <c r="BR160" s="28">
        <v>7808</v>
      </c>
      <c r="BS160" s="28">
        <v>0</v>
      </c>
      <c r="BT160" s="28">
        <v>0</v>
      </c>
      <c r="BU160" s="28">
        <v>0</v>
      </c>
      <c r="BV160" s="28">
        <v>0</v>
      </c>
      <c r="BW160" s="28">
        <v>0</v>
      </c>
      <c r="BX160" s="28">
        <v>0</v>
      </c>
      <c r="BY160" s="28">
        <v>0</v>
      </c>
      <c r="BZ160" s="28">
        <v>0</v>
      </c>
      <c r="CA160" s="28">
        <v>52928</v>
      </c>
      <c r="CB160" s="28">
        <v>35647</v>
      </c>
      <c r="CC160" s="28">
        <v>2510</v>
      </c>
      <c r="CD160" s="28">
        <v>0</v>
      </c>
      <c r="CE160" s="28">
        <v>14771</v>
      </c>
      <c r="CF160" s="28">
        <v>81080</v>
      </c>
      <c r="CG160" s="28">
        <v>0</v>
      </c>
      <c r="CH160" s="28">
        <v>6916</v>
      </c>
      <c r="CI160" s="28">
        <v>67652</v>
      </c>
    </row>
    <row r="161" spans="1:87" ht="13.5" customHeight="1" x14ac:dyDescent="0.55000000000000004">
      <c r="A161" s="26" t="s">
        <v>42</v>
      </c>
      <c r="B161" s="27" t="s">
        <v>352</v>
      </c>
      <c r="C161" s="26" t="s">
        <v>353</v>
      </c>
      <c r="D161" s="28">
        <v>0</v>
      </c>
      <c r="E161" s="28">
        <v>0</v>
      </c>
      <c r="F161" s="28">
        <v>0</v>
      </c>
      <c r="G161" s="28">
        <v>0</v>
      </c>
      <c r="H161" s="28">
        <v>0</v>
      </c>
      <c r="I161" s="28">
        <v>0</v>
      </c>
      <c r="J161" s="28">
        <v>0</v>
      </c>
      <c r="K161" s="28">
        <v>2766</v>
      </c>
      <c r="L161" s="28">
        <v>52331</v>
      </c>
      <c r="M161" s="28">
        <v>1891</v>
      </c>
      <c r="N161" s="28">
        <v>0</v>
      </c>
      <c r="O161" s="28">
        <v>0</v>
      </c>
      <c r="P161" s="28">
        <v>0</v>
      </c>
      <c r="Q161" s="28">
        <v>1891</v>
      </c>
      <c r="R161" s="28">
        <v>4576</v>
      </c>
      <c r="S161" s="28">
        <v>0</v>
      </c>
      <c r="T161" s="28">
        <v>890</v>
      </c>
      <c r="U161" s="28">
        <v>3686</v>
      </c>
      <c r="V161" s="28">
        <v>0</v>
      </c>
      <c r="W161" s="28">
        <v>45864</v>
      </c>
      <c r="X161" s="28">
        <v>28863</v>
      </c>
      <c r="Y161" s="28">
        <v>14446</v>
      </c>
      <c r="Z161" s="28">
        <v>2070</v>
      </c>
      <c r="AA161" s="28">
        <v>485</v>
      </c>
      <c r="AB161" s="28">
        <v>11732</v>
      </c>
      <c r="AC161" s="28">
        <v>0</v>
      </c>
      <c r="AD161" s="28">
        <v>20319</v>
      </c>
      <c r="AE161" s="28">
        <v>72650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0</v>
      </c>
      <c r="AS161" s="28">
        <v>0</v>
      </c>
      <c r="AT161" s="28">
        <v>0</v>
      </c>
      <c r="AU161" s="28">
        <v>0</v>
      </c>
      <c r="AV161" s="28">
        <v>0</v>
      </c>
      <c r="AW161" s="28">
        <v>0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>
        <v>0</v>
      </c>
      <c r="BD161" s="28">
        <v>0</v>
      </c>
      <c r="BE161" s="28">
        <v>0</v>
      </c>
      <c r="BF161" s="28">
        <v>0</v>
      </c>
      <c r="BG161" s="28">
        <v>0</v>
      </c>
      <c r="BH161" s="28">
        <v>0</v>
      </c>
      <c r="BI161" s="28">
        <v>0</v>
      </c>
      <c r="BJ161" s="28">
        <v>0</v>
      </c>
      <c r="BK161" s="28">
        <v>0</v>
      </c>
      <c r="BL161" s="28">
        <v>0</v>
      </c>
      <c r="BM161" s="28">
        <v>0</v>
      </c>
      <c r="BN161" s="28">
        <v>0</v>
      </c>
      <c r="BO161" s="28">
        <v>2766</v>
      </c>
      <c r="BP161" s="28">
        <v>52331</v>
      </c>
      <c r="BQ161" s="28">
        <v>1891</v>
      </c>
      <c r="BR161" s="28">
        <v>0</v>
      </c>
      <c r="BS161" s="28">
        <v>0</v>
      </c>
      <c r="BT161" s="28">
        <v>0</v>
      </c>
      <c r="BU161" s="28">
        <v>1891</v>
      </c>
      <c r="BV161" s="28">
        <v>4576</v>
      </c>
      <c r="BW161" s="28">
        <v>0</v>
      </c>
      <c r="BX161" s="28">
        <v>890</v>
      </c>
      <c r="BY161" s="28">
        <v>3686</v>
      </c>
      <c r="BZ161" s="28">
        <v>0</v>
      </c>
      <c r="CA161" s="28">
        <v>45864</v>
      </c>
      <c r="CB161" s="28">
        <v>28863</v>
      </c>
      <c r="CC161" s="28">
        <v>14446</v>
      </c>
      <c r="CD161" s="28">
        <v>2070</v>
      </c>
      <c r="CE161" s="28">
        <v>485</v>
      </c>
      <c r="CF161" s="28">
        <v>11732</v>
      </c>
      <c r="CG161" s="28">
        <v>0</v>
      </c>
      <c r="CH161" s="28">
        <v>20319</v>
      </c>
      <c r="CI161" s="28">
        <v>72650</v>
      </c>
    </row>
    <row r="162" spans="1:87" ht="13.5" customHeight="1" x14ac:dyDescent="0.55000000000000004">
      <c r="A162" s="26" t="s">
        <v>42</v>
      </c>
      <c r="B162" s="27" t="s">
        <v>354</v>
      </c>
      <c r="C162" s="26" t="s">
        <v>355</v>
      </c>
      <c r="D162" s="28">
        <v>281255</v>
      </c>
      <c r="E162" s="28">
        <v>281255</v>
      </c>
      <c r="F162" s="28">
        <v>277746</v>
      </c>
      <c r="G162" s="28">
        <v>0</v>
      </c>
      <c r="H162" s="28">
        <v>0</v>
      </c>
      <c r="I162" s="28">
        <v>3509</v>
      </c>
      <c r="J162" s="28">
        <v>0</v>
      </c>
      <c r="K162" s="28">
        <v>6097</v>
      </c>
      <c r="L162" s="28">
        <v>139240</v>
      </c>
      <c r="M162" s="28">
        <v>27338</v>
      </c>
      <c r="N162" s="28">
        <v>0</v>
      </c>
      <c r="O162" s="28">
        <v>21852</v>
      </c>
      <c r="P162" s="28">
        <v>0</v>
      </c>
      <c r="Q162" s="28">
        <v>5486</v>
      </c>
      <c r="R162" s="28">
        <v>22784</v>
      </c>
      <c r="S162" s="28">
        <v>17447</v>
      </c>
      <c r="T162" s="28">
        <v>1408</v>
      </c>
      <c r="U162" s="28">
        <v>3929</v>
      </c>
      <c r="V162" s="28">
        <v>0</v>
      </c>
      <c r="W162" s="28">
        <v>89118</v>
      </c>
      <c r="X162" s="28">
        <v>55225</v>
      </c>
      <c r="Y162" s="28">
        <v>26745</v>
      </c>
      <c r="Z162" s="28">
        <v>7148</v>
      </c>
      <c r="AA162" s="28">
        <v>0</v>
      </c>
      <c r="AB162" s="28">
        <v>28492</v>
      </c>
      <c r="AC162" s="28">
        <v>0</v>
      </c>
      <c r="AD162" s="28">
        <v>0</v>
      </c>
      <c r="AE162" s="28">
        <v>420495</v>
      </c>
      <c r="AF162" s="28">
        <v>0</v>
      </c>
      <c r="AG162" s="28">
        <v>0</v>
      </c>
      <c r="AH162" s="28">
        <v>0</v>
      </c>
      <c r="AI162" s="28">
        <v>0</v>
      </c>
      <c r="AJ162" s="28">
        <v>0</v>
      </c>
      <c r="AK162" s="28">
        <v>0</v>
      </c>
      <c r="AL162" s="28">
        <v>0</v>
      </c>
      <c r="AM162" s="28">
        <v>0</v>
      </c>
      <c r="AN162" s="28">
        <v>0</v>
      </c>
      <c r="AO162" s="28">
        <v>0</v>
      </c>
      <c r="AP162" s="28">
        <v>0</v>
      </c>
      <c r="AQ162" s="28">
        <v>0</v>
      </c>
      <c r="AR162" s="28">
        <v>0</v>
      </c>
      <c r="AS162" s="28">
        <v>0</v>
      </c>
      <c r="AT162" s="28">
        <v>0</v>
      </c>
      <c r="AU162" s="28">
        <v>0</v>
      </c>
      <c r="AV162" s="28">
        <v>0</v>
      </c>
      <c r="AW162" s="28">
        <v>0</v>
      </c>
      <c r="AX162" s="28">
        <v>0</v>
      </c>
      <c r="AY162" s="28">
        <v>0</v>
      </c>
      <c r="AZ162" s="28">
        <v>0</v>
      </c>
      <c r="BA162" s="28">
        <v>0</v>
      </c>
      <c r="BB162" s="28">
        <v>0</v>
      </c>
      <c r="BC162" s="28">
        <v>0</v>
      </c>
      <c r="BD162" s="28">
        <v>0</v>
      </c>
      <c r="BE162" s="28">
        <v>0</v>
      </c>
      <c r="BF162" s="28">
        <v>0</v>
      </c>
      <c r="BG162" s="28">
        <v>0</v>
      </c>
      <c r="BH162" s="28">
        <v>281255</v>
      </c>
      <c r="BI162" s="28">
        <v>281255</v>
      </c>
      <c r="BJ162" s="28">
        <v>277746</v>
      </c>
      <c r="BK162" s="28">
        <v>0</v>
      </c>
      <c r="BL162" s="28">
        <v>0</v>
      </c>
      <c r="BM162" s="28">
        <v>3509</v>
      </c>
      <c r="BN162" s="28">
        <v>0</v>
      </c>
      <c r="BO162" s="28">
        <v>6097</v>
      </c>
      <c r="BP162" s="28">
        <v>139240</v>
      </c>
      <c r="BQ162" s="28">
        <v>27338</v>
      </c>
      <c r="BR162" s="28">
        <v>0</v>
      </c>
      <c r="BS162" s="28">
        <v>21852</v>
      </c>
      <c r="BT162" s="28">
        <v>0</v>
      </c>
      <c r="BU162" s="28">
        <v>5486</v>
      </c>
      <c r="BV162" s="28">
        <v>22784</v>
      </c>
      <c r="BW162" s="28">
        <v>17447</v>
      </c>
      <c r="BX162" s="28">
        <v>1408</v>
      </c>
      <c r="BY162" s="28">
        <v>3929</v>
      </c>
      <c r="BZ162" s="28">
        <v>0</v>
      </c>
      <c r="CA162" s="28">
        <v>89118</v>
      </c>
      <c r="CB162" s="28">
        <v>55225</v>
      </c>
      <c r="CC162" s="28">
        <v>26745</v>
      </c>
      <c r="CD162" s="28">
        <v>7148</v>
      </c>
      <c r="CE162" s="28">
        <v>0</v>
      </c>
      <c r="CF162" s="28">
        <v>28492</v>
      </c>
      <c r="CG162" s="28">
        <v>0</v>
      </c>
      <c r="CH162" s="28">
        <v>0</v>
      </c>
      <c r="CI162" s="28">
        <v>420495</v>
      </c>
    </row>
    <row r="163" spans="1:87" ht="13.5" customHeight="1" x14ac:dyDescent="0.55000000000000004">
      <c r="A163" s="26" t="s">
        <v>42</v>
      </c>
      <c r="B163" s="27" t="s">
        <v>356</v>
      </c>
      <c r="C163" s="26" t="s">
        <v>357</v>
      </c>
      <c r="D163" s="28">
        <v>0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5532</v>
      </c>
      <c r="L163" s="28">
        <v>74335</v>
      </c>
      <c r="M163" s="28">
        <v>0</v>
      </c>
      <c r="N163" s="28">
        <v>0</v>
      </c>
      <c r="O163" s="28">
        <v>0</v>
      </c>
      <c r="P163" s="28">
        <v>0</v>
      </c>
      <c r="Q163" s="28">
        <v>0</v>
      </c>
      <c r="R163" s="28">
        <v>0</v>
      </c>
      <c r="S163" s="28">
        <v>0</v>
      </c>
      <c r="T163" s="28">
        <v>0</v>
      </c>
      <c r="U163" s="28">
        <v>0</v>
      </c>
      <c r="V163" s="28">
        <v>0</v>
      </c>
      <c r="W163" s="28">
        <v>74335</v>
      </c>
      <c r="X163" s="28">
        <v>74335</v>
      </c>
      <c r="Y163" s="28">
        <v>0</v>
      </c>
      <c r="Z163" s="28">
        <v>0</v>
      </c>
      <c r="AA163" s="28">
        <v>0</v>
      </c>
      <c r="AB163" s="28">
        <v>18213</v>
      </c>
      <c r="AC163" s="28">
        <v>0</v>
      </c>
      <c r="AD163" s="28">
        <v>0</v>
      </c>
      <c r="AE163" s="28">
        <v>74335</v>
      </c>
      <c r="AF163" s="28">
        <v>0</v>
      </c>
      <c r="AG163" s="28">
        <v>0</v>
      </c>
      <c r="AH163" s="28">
        <v>0</v>
      </c>
      <c r="AI163" s="28">
        <v>0</v>
      </c>
      <c r="AJ163" s="28">
        <v>0</v>
      </c>
      <c r="AK163" s="28">
        <v>0</v>
      </c>
      <c r="AL163" s="28">
        <v>0</v>
      </c>
      <c r="AM163" s="28">
        <v>0</v>
      </c>
      <c r="AN163" s="28">
        <v>17479</v>
      </c>
      <c r="AO163" s="28">
        <v>0</v>
      </c>
      <c r="AP163" s="28">
        <v>0</v>
      </c>
      <c r="AQ163" s="28">
        <v>0</v>
      </c>
      <c r="AR163" s="28">
        <v>0</v>
      </c>
      <c r="AS163" s="28">
        <v>0</v>
      </c>
      <c r="AT163" s="28">
        <v>0</v>
      </c>
      <c r="AU163" s="28">
        <v>0</v>
      </c>
      <c r="AV163" s="28">
        <v>0</v>
      </c>
      <c r="AW163" s="28">
        <v>0</v>
      </c>
      <c r="AX163" s="28">
        <v>0</v>
      </c>
      <c r="AY163" s="28">
        <v>17479</v>
      </c>
      <c r="AZ163" s="28">
        <v>17479</v>
      </c>
      <c r="BA163" s="28">
        <v>0</v>
      </c>
      <c r="BB163" s="28">
        <v>0</v>
      </c>
      <c r="BC163" s="28">
        <v>0</v>
      </c>
      <c r="BD163" s="28">
        <v>0</v>
      </c>
      <c r="BE163" s="28">
        <v>0</v>
      </c>
      <c r="BF163" s="28">
        <v>0</v>
      </c>
      <c r="BG163" s="28">
        <v>17479</v>
      </c>
      <c r="BH163" s="28">
        <v>0</v>
      </c>
      <c r="BI163" s="28">
        <v>0</v>
      </c>
      <c r="BJ163" s="28">
        <v>0</v>
      </c>
      <c r="BK163" s="28">
        <v>0</v>
      </c>
      <c r="BL163" s="28">
        <v>0</v>
      </c>
      <c r="BM163" s="28">
        <v>0</v>
      </c>
      <c r="BN163" s="28">
        <v>0</v>
      </c>
      <c r="BO163" s="28">
        <v>5532</v>
      </c>
      <c r="BP163" s="28">
        <v>91814</v>
      </c>
      <c r="BQ163" s="28">
        <v>0</v>
      </c>
      <c r="BR163" s="28">
        <v>0</v>
      </c>
      <c r="BS163" s="28">
        <v>0</v>
      </c>
      <c r="BT163" s="28">
        <v>0</v>
      </c>
      <c r="BU163" s="28">
        <v>0</v>
      </c>
      <c r="BV163" s="28">
        <v>0</v>
      </c>
      <c r="BW163" s="28">
        <v>0</v>
      </c>
      <c r="BX163" s="28">
        <v>0</v>
      </c>
      <c r="BY163" s="28">
        <v>0</v>
      </c>
      <c r="BZ163" s="28">
        <v>0</v>
      </c>
      <c r="CA163" s="28">
        <v>91814</v>
      </c>
      <c r="CB163" s="28">
        <v>91814</v>
      </c>
      <c r="CC163" s="28">
        <v>0</v>
      </c>
      <c r="CD163" s="28">
        <v>0</v>
      </c>
      <c r="CE163" s="28">
        <v>0</v>
      </c>
      <c r="CF163" s="28">
        <v>18213</v>
      </c>
      <c r="CG163" s="28">
        <v>0</v>
      </c>
      <c r="CH163" s="28">
        <v>0</v>
      </c>
      <c r="CI163" s="28">
        <v>91814</v>
      </c>
    </row>
    <row r="164" spans="1:87" ht="13.5" customHeight="1" x14ac:dyDescent="0.55000000000000004">
      <c r="A164" s="26" t="s">
        <v>42</v>
      </c>
      <c r="B164" s="27" t="s">
        <v>358</v>
      </c>
      <c r="C164" s="26" t="s">
        <v>359</v>
      </c>
      <c r="D164" s="28">
        <v>0</v>
      </c>
      <c r="E164" s="28">
        <v>0</v>
      </c>
      <c r="F164" s="28">
        <v>0</v>
      </c>
      <c r="G164" s="28">
        <v>0</v>
      </c>
      <c r="H164" s="28">
        <v>0</v>
      </c>
      <c r="I164" s="28">
        <v>0</v>
      </c>
      <c r="J164" s="28">
        <v>0</v>
      </c>
      <c r="K164" s="28">
        <v>27178</v>
      </c>
      <c r="L164" s="28">
        <v>102981</v>
      </c>
      <c r="M164" s="28">
        <v>2601</v>
      </c>
      <c r="N164" s="28">
        <v>2601</v>
      </c>
      <c r="O164" s="28">
        <v>0</v>
      </c>
      <c r="P164" s="28">
        <v>0</v>
      </c>
      <c r="Q164" s="28">
        <v>0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8">
        <v>100380</v>
      </c>
      <c r="X164" s="28">
        <v>97949</v>
      </c>
      <c r="Y164" s="28">
        <v>0</v>
      </c>
      <c r="Z164" s="28">
        <v>0</v>
      </c>
      <c r="AA164" s="28">
        <v>2431</v>
      </c>
      <c r="AB164" s="28">
        <v>50768</v>
      </c>
      <c r="AC164" s="28">
        <v>0</v>
      </c>
      <c r="AD164" s="28">
        <v>27233</v>
      </c>
      <c r="AE164" s="28">
        <v>130214</v>
      </c>
      <c r="AF164" s="28">
        <v>0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0</v>
      </c>
      <c r="AM164" s="28">
        <v>0</v>
      </c>
      <c r="AN164" s="28">
        <v>6071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0</v>
      </c>
      <c r="AV164" s="28">
        <v>0</v>
      </c>
      <c r="AW164" s="28">
        <v>0</v>
      </c>
      <c r="AX164" s="28">
        <v>0</v>
      </c>
      <c r="AY164" s="28">
        <v>6071</v>
      </c>
      <c r="AZ164" s="28">
        <v>6071</v>
      </c>
      <c r="BA164" s="28">
        <v>0</v>
      </c>
      <c r="BB164" s="28">
        <v>0</v>
      </c>
      <c r="BC164" s="28">
        <v>0</v>
      </c>
      <c r="BD164" s="28">
        <v>0</v>
      </c>
      <c r="BE164" s="28">
        <v>0</v>
      </c>
      <c r="BF164" s="28">
        <v>1186</v>
      </c>
      <c r="BG164" s="28">
        <v>7257</v>
      </c>
      <c r="BH164" s="28">
        <v>0</v>
      </c>
      <c r="BI164" s="28">
        <v>0</v>
      </c>
      <c r="BJ164" s="28">
        <v>0</v>
      </c>
      <c r="BK164" s="28">
        <v>0</v>
      </c>
      <c r="BL164" s="28">
        <v>0</v>
      </c>
      <c r="BM164" s="28">
        <v>0</v>
      </c>
      <c r="BN164" s="28">
        <v>0</v>
      </c>
      <c r="BO164" s="28">
        <v>27178</v>
      </c>
      <c r="BP164" s="28">
        <v>109052</v>
      </c>
      <c r="BQ164" s="28">
        <v>2601</v>
      </c>
      <c r="BR164" s="28">
        <v>2601</v>
      </c>
      <c r="BS164" s="28">
        <v>0</v>
      </c>
      <c r="BT164" s="28">
        <v>0</v>
      </c>
      <c r="BU164" s="28">
        <v>0</v>
      </c>
      <c r="BV164" s="28">
        <v>0</v>
      </c>
      <c r="BW164" s="28">
        <v>0</v>
      </c>
      <c r="BX164" s="28">
        <v>0</v>
      </c>
      <c r="BY164" s="28">
        <v>0</v>
      </c>
      <c r="BZ164" s="28">
        <v>0</v>
      </c>
      <c r="CA164" s="28">
        <v>106451</v>
      </c>
      <c r="CB164" s="28">
        <v>104020</v>
      </c>
      <c r="CC164" s="28">
        <v>0</v>
      </c>
      <c r="CD164" s="28">
        <v>0</v>
      </c>
      <c r="CE164" s="28">
        <v>2431</v>
      </c>
      <c r="CF164" s="28">
        <v>50768</v>
      </c>
      <c r="CG164" s="28">
        <v>0</v>
      </c>
      <c r="CH164" s="28">
        <v>28419</v>
      </c>
      <c r="CI164" s="28">
        <v>137471</v>
      </c>
    </row>
    <row r="165" spans="1:87" ht="13.5" customHeight="1" x14ac:dyDescent="0.55000000000000004">
      <c r="A165" s="26" t="s">
        <v>42</v>
      </c>
      <c r="B165" s="27" t="s">
        <v>360</v>
      </c>
      <c r="C165" s="26" t="s">
        <v>361</v>
      </c>
      <c r="D165" s="28">
        <v>0</v>
      </c>
      <c r="E165" s="28">
        <v>0</v>
      </c>
      <c r="F165" s="28">
        <v>0</v>
      </c>
      <c r="G165" s="28">
        <v>0</v>
      </c>
      <c r="H165" s="28">
        <v>0</v>
      </c>
      <c r="I165" s="28">
        <v>0</v>
      </c>
      <c r="J165" s="28">
        <v>0</v>
      </c>
      <c r="K165" s="28">
        <v>3724</v>
      </c>
      <c r="L165" s="28">
        <v>29104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8">
        <v>21649</v>
      </c>
      <c r="S165" s="28">
        <v>21649</v>
      </c>
      <c r="T165" s="28">
        <v>0</v>
      </c>
      <c r="U165" s="28">
        <v>0</v>
      </c>
      <c r="V165" s="28">
        <v>0</v>
      </c>
      <c r="W165" s="28">
        <v>7455</v>
      </c>
      <c r="X165" s="28">
        <v>7455</v>
      </c>
      <c r="Y165" s="28">
        <v>0</v>
      </c>
      <c r="Z165" s="28">
        <v>0</v>
      </c>
      <c r="AA165" s="28">
        <v>0</v>
      </c>
      <c r="AB165" s="28">
        <v>8087</v>
      </c>
      <c r="AC165" s="28">
        <v>0</v>
      </c>
      <c r="AD165" s="28">
        <v>21767</v>
      </c>
      <c r="AE165" s="28">
        <v>50871</v>
      </c>
      <c r="AF165" s="28">
        <v>0</v>
      </c>
      <c r="AG165" s="28">
        <v>0</v>
      </c>
      <c r="AH165" s="28">
        <v>0</v>
      </c>
      <c r="AI165" s="28">
        <v>0</v>
      </c>
      <c r="AJ165" s="28">
        <v>0</v>
      </c>
      <c r="AK165" s="28">
        <v>0</v>
      </c>
      <c r="AL165" s="28">
        <v>0</v>
      </c>
      <c r="AM165" s="28">
        <v>0</v>
      </c>
      <c r="AN165" s="28">
        <v>5375</v>
      </c>
      <c r="AO165" s="28">
        <v>0</v>
      </c>
      <c r="AP165" s="28">
        <v>0</v>
      </c>
      <c r="AQ165" s="28">
        <v>0</v>
      </c>
      <c r="AR165" s="28">
        <v>0</v>
      </c>
      <c r="AS165" s="28">
        <v>0</v>
      </c>
      <c r="AT165" s="28">
        <v>0</v>
      </c>
      <c r="AU165" s="28">
        <v>0</v>
      </c>
      <c r="AV165" s="28">
        <v>0</v>
      </c>
      <c r="AW165" s="28">
        <v>0</v>
      </c>
      <c r="AX165" s="28">
        <v>0</v>
      </c>
      <c r="AY165" s="28">
        <v>5375</v>
      </c>
      <c r="AZ165" s="28">
        <v>5375</v>
      </c>
      <c r="BA165" s="28">
        <v>0</v>
      </c>
      <c r="BB165" s="28">
        <v>0</v>
      </c>
      <c r="BC165" s="28">
        <v>0</v>
      </c>
      <c r="BD165" s="28">
        <v>0</v>
      </c>
      <c r="BE165" s="28">
        <v>0</v>
      </c>
      <c r="BF165" s="28">
        <v>0</v>
      </c>
      <c r="BG165" s="28">
        <v>5375</v>
      </c>
      <c r="BH165" s="28">
        <v>0</v>
      </c>
      <c r="BI165" s="28">
        <v>0</v>
      </c>
      <c r="BJ165" s="28">
        <v>0</v>
      </c>
      <c r="BK165" s="28">
        <v>0</v>
      </c>
      <c r="BL165" s="28">
        <v>0</v>
      </c>
      <c r="BM165" s="28">
        <v>0</v>
      </c>
      <c r="BN165" s="28">
        <v>0</v>
      </c>
      <c r="BO165" s="28">
        <v>3724</v>
      </c>
      <c r="BP165" s="28">
        <v>34479</v>
      </c>
      <c r="BQ165" s="28">
        <v>0</v>
      </c>
      <c r="BR165" s="28">
        <v>0</v>
      </c>
      <c r="BS165" s="28">
        <v>0</v>
      </c>
      <c r="BT165" s="28">
        <v>0</v>
      </c>
      <c r="BU165" s="28">
        <v>0</v>
      </c>
      <c r="BV165" s="28">
        <v>21649</v>
      </c>
      <c r="BW165" s="28">
        <v>21649</v>
      </c>
      <c r="BX165" s="28">
        <v>0</v>
      </c>
      <c r="BY165" s="28">
        <v>0</v>
      </c>
      <c r="BZ165" s="28">
        <v>0</v>
      </c>
      <c r="CA165" s="28">
        <v>12830</v>
      </c>
      <c r="CB165" s="28">
        <v>12830</v>
      </c>
      <c r="CC165" s="28">
        <v>0</v>
      </c>
      <c r="CD165" s="28">
        <v>0</v>
      </c>
      <c r="CE165" s="28">
        <v>0</v>
      </c>
      <c r="CF165" s="28">
        <v>8087</v>
      </c>
      <c r="CG165" s="28">
        <v>0</v>
      </c>
      <c r="CH165" s="28">
        <v>21767</v>
      </c>
      <c r="CI165" s="28">
        <v>56246</v>
      </c>
    </row>
    <row r="166" spans="1:87" ht="13.5" customHeight="1" x14ac:dyDescent="0.55000000000000004">
      <c r="A166" s="26" t="s">
        <v>42</v>
      </c>
      <c r="B166" s="27" t="s">
        <v>362</v>
      </c>
      <c r="C166" s="26" t="s">
        <v>363</v>
      </c>
      <c r="D166" s="28">
        <v>8785</v>
      </c>
      <c r="E166" s="28">
        <v>6287</v>
      </c>
      <c r="F166" s="28">
        <v>0</v>
      </c>
      <c r="G166" s="28">
        <v>5508</v>
      </c>
      <c r="H166" s="28">
        <v>779</v>
      </c>
      <c r="I166" s="28">
        <v>0</v>
      </c>
      <c r="J166" s="28">
        <v>2498</v>
      </c>
      <c r="K166" s="28">
        <v>2498</v>
      </c>
      <c r="L166" s="28">
        <v>27981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8">
        <v>0</v>
      </c>
      <c r="T166" s="28">
        <v>0</v>
      </c>
      <c r="U166" s="28">
        <v>0</v>
      </c>
      <c r="V166" s="28">
        <v>0</v>
      </c>
      <c r="W166" s="28">
        <v>27981</v>
      </c>
      <c r="X166" s="28">
        <v>26320</v>
      </c>
      <c r="Y166" s="28">
        <v>1593</v>
      </c>
      <c r="Z166" s="28">
        <v>68</v>
      </c>
      <c r="AA166" s="28">
        <v>0</v>
      </c>
      <c r="AB166" s="28">
        <v>6287</v>
      </c>
      <c r="AC166" s="28">
        <v>0</v>
      </c>
      <c r="AD166" s="28">
        <v>0</v>
      </c>
      <c r="AE166" s="28">
        <v>36766</v>
      </c>
      <c r="AF166" s="28">
        <v>0</v>
      </c>
      <c r="AG166" s="28">
        <v>0</v>
      </c>
      <c r="AH166" s="28">
        <v>0</v>
      </c>
      <c r="AI166" s="28">
        <v>0</v>
      </c>
      <c r="AJ166" s="28">
        <v>0</v>
      </c>
      <c r="AK166" s="28">
        <v>0</v>
      </c>
      <c r="AL166" s="28">
        <v>0</v>
      </c>
      <c r="AM166" s="28">
        <v>0</v>
      </c>
      <c r="AN166" s="28">
        <v>3877</v>
      </c>
      <c r="AO166" s="28">
        <v>0</v>
      </c>
      <c r="AP166" s="28">
        <v>0</v>
      </c>
      <c r="AQ166" s="28">
        <v>0</v>
      </c>
      <c r="AR166" s="28">
        <v>0</v>
      </c>
      <c r="AS166" s="28">
        <v>0</v>
      </c>
      <c r="AT166" s="28">
        <v>0</v>
      </c>
      <c r="AU166" s="28">
        <v>0</v>
      </c>
      <c r="AV166" s="28">
        <v>0</v>
      </c>
      <c r="AW166" s="28">
        <v>0</v>
      </c>
      <c r="AX166" s="28">
        <v>0</v>
      </c>
      <c r="AY166" s="28">
        <v>3877</v>
      </c>
      <c r="AZ166" s="28">
        <v>3877</v>
      </c>
      <c r="BA166" s="28">
        <v>0</v>
      </c>
      <c r="BB166" s="28">
        <v>0</v>
      </c>
      <c r="BC166" s="28">
        <v>0</v>
      </c>
      <c r="BD166" s="28">
        <v>0</v>
      </c>
      <c r="BE166" s="28">
        <v>0</v>
      </c>
      <c r="BF166" s="28">
        <v>0</v>
      </c>
      <c r="BG166" s="28">
        <v>3877</v>
      </c>
      <c r="BH166" s="28">
        <v>8785</v>
      </c>
      <c r="BI166" s="28">
        <v>6287</v>
      </c>
      <c r="BJ166" s="28">
        <v>0</v>
      </c>
      <c r="BK166" s="28">
        <v>5508</v>
      </c>
      <c r="BL166" s="28">
        <v>779</v>
      </c>
      <c r="BM166" s="28">
        <v>0</v>
      </c>
      <c r="BN166" s="28">
        <v>2498</v>
      </c>
      <c r="BO166" s="28">
        <v>2498</v>
      </c>
      <c r="BP166" s="28">
        <v>31858</v>
      </c>
      <c r="BQ166" s="28">
        <v>0</v>
      </c>
      <c r="BR166" s="28">
        <v>0</v>
      </c>
      <c r="BS166" s="28">
        <v>0</v>
      </c>
      <c r="BT166" s="28">
        <v>0</v>
      </c>
      <c r="BU166" s="28">
        <v>0</v>
      </c>
      <c r="BV166" s="28">
        <v>0</v>
      </c>
      <c r="BW166" s="28">
        <v>0</v>
      </c>
      <c r="BX166" s="28">
        <v>0</v>
      </c>
      <c r="BY166" s="28">
        <v>0</v>
      </c>
      <c r="BZ166" s="28">
        <v>0</v>
      </c>
      <c r="CA166" s="28">
        <v>31858</v>
      </c>
      <c r="CB166" s="28">
        <v>30197</v>
      </c>
      <c r="CC166" s="28">
        <v>1593</v>
      </c>
      <c r="CD166" s="28">
        <v>68</v>
      </c>
      <c r="CE166" s="28">
        <v>0</v>
      </c>
      <c r="CF166" s="28">
        <v>6287</v>
      </c>
      <c r="CG166" s="28">
        <v>0</v>
      </c>
      <c r="CH166" s="28">
        <v>0</v>
      </c>
      <c r="CI166" s="28">
        <v>40643</v>
      </c>
    </row>
    <row r="167" spans="1:87" ht="13.5" customHeight="1" x14ac:dyDescent="0.55000000000000004">
      <c r="A167" s="26" t="s">
        <v>42</v>
      </c>
      <c r="B167" s="27" t="s">
        <v>364</v>
      </c>
      <c r="C167" s="26" t="s">
        <v>365</v>
      </c>
      <c r="D167" s="28">
        <v>0</v>
      </c>
      <c r="E167" s="28">
        <v>0</v>
      </c>
      <c r="F167" s="28">
        <v>0</v>
      </c>
      <c r="G167" s="28">
        <v>0</v>
      </c>
      <c r="H167" s="28">
        <v>0</v>
      </c>
      <c r="I167" s="28">
        <v>0</v>
      </c>
      <c r="J167" s="28">
        <v>0</v>
      </c>
      <c r="K167" s="28">
        <v>48348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0</v>
      </c>
      <c r="T167" s="28">
        <v>0</v>
      </c>
      <c r="U167" s="28">
        <v>0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93794</v>
      </c>
      <c r="AC167" s="28">
        <v>0</v>
      </c>
      <c r="AD167" s="28">
        <v>0</v>
      </c>
      <c r="AE167" s="28">
        <v>0</v>
      </c>
      <c r="AF167" s="28">
        <v>0</v>
      </c>
      <c r="AG167" s="28">
        <v>0</v>
      </c>
      <c r="AH167" s="28">
        <v>0</v>
      </c>
      <c r="AI167" s="28">
        <v>0</v>
      </c>
      <c r="AJ167" s="28">
        <v>0</v>
      </c>
      <c r="AK167" s="28">
        <v>0</v>
      </c>
      <c r="AL167" s="28">
        <v>0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28">
        <v>0</v>
      </c>
      <c r="AT167" s="28">
        <v>0</v>
      </c>
      <c r="AU167" s="28">
        <v>0</v>
      </c>
      <c r="AV167" s="28">
        <v>0</v>
      </c>
      <c r="AW167" s="28">
        <v>0</v>
      </c>
      <c r="AX167" s="28">
        <v>0</v>
      </c>
      <c r="AY167" s="28">
        <v>0</v>
      </c>
      <c r="AZ167" s="28">
        <v>0</v>
      </c>
      <c r="BA167" s="28">
        <v>0</v>
      </c>
      <c r="BB167" s="28">
        <v>0</v>
      </c>
      <c r="BC167" s="28">
        <v>0</v>
      </c>
      <c r="BD167" s="28">
        <v>0</v>
      </c>
      <c r="BE167" s="28">
        <v>0</v>
      </c>
      <c r="BF167" s="28">
        <v>0</v>
      </c>
      <c r="BG167" s="28">
        <v>0</v>
      </c>
      <c r="BH167" s="28">
        <v>0</v>
      </c>
      <c r="BI167" s="28">
        <v>0</v>
      </c>
      <c r="BJ167" s="28">
        <v>0</v>
      </c>
      <c r="BK167" s="28">
        <v>0</v>
      </c>
      <c r="BL167" s="28">
        <v>0</v>
      </c>
      <c r="BM167" s="28">
        <v>0</v>
      </c>
      <c r="BN167" s="28">
        <v>0</v>
      </c>
      <c r="BO167" s="28">
        <v>48348</v>
      </c>
      <c r="BP167" s="28">
        <v>0</v>
      </c>
      <c r="BQ167" s="28">
        <v>0</v>
      </c>
      <c r="BR167" s="28">
        <v>0</v>
      </c>
      <c r="BS167" s="28">
        <v>0</v>
      </c>
      <c r="BT167" s="28">
        <v>0</v>
      </c>
      <c r="BU167" s="28">
        <v>0</v>
      </c>
      <c r="BV167" s="28">
        <v>0</v>
      </c>
      <c r="BW167" s="28">
        <v>0</v>
      </c>
      <c r="BX167" s="28">
        <v>0</v>
      </c>
      <c r="BY167" s="28">
        <v>0</v>
      </c>
      <c r="BZ167" s="28">
        <v>0</v>
      </c>
      <c r="CA167" s="28">
        <v>0</v>
      </c>
      <c r="CB167" s="28">
        <v>0</v>
      </c>
      <c r="CC167" s="28">
        <v>0</v>
      </c>
      <c r="CD167" s="28">
        <v>0</v>
      </c>
      <c r="CE167" s="28">
        <v>0</v>
      </c>
      <c r="CF167" s="28">
        <v>93794</v>
      </c>
      <c r="CG167" s="28">
        <v>0</v>
      </c>
      <c r="CH167" s="28">
        <v>0</v>
      </c>
      <c r="CI167" s="28">
        <v>0</v>
      </c>
    </row>
    <row r="168" spans="1:87" ht="13.5" customHeight="1" x14ac:dyDescent="0.55000000000000004">
      <c r="A168" s="26" t="s">
        <v>42</v>
      </c>
      <c r="B168" s="27" t="s">
        <v>366</v>
      </c>
      <c r="C168" s="26" t="s">
        <v>367</v>
      </c>
      <c r="D168" s="28">
        <v>0</v>
      </c>
      <c r="E168" s="28">
        <v>0</v>
      </c>
      <c r="F168" s="28">
        <v>0</v>
      </c>
      <c r="G168" s="28">
        <v>0</v>
      </c>
      <c r="H168" s="28">
        <v>0</v>
      </c>
      <c r="I168" s="28">
        <v>0</v>
      </c>
      <c r="J168" s="28">
        <v>0</v>
      </c>
      <c r="K168" s="28">
        <v>47753</v>
      </c>
      <c r="L168" s="28">
        <v>48172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>
        <v>0</v>
      </c>
      <c r="T168" s="28">
        <v>0</v>
      </c>
      <c r="U168" s="28">
        <v>0</v>
      </c>
      <c r="V168" s="28">
        <v>0</v>
      </c>
      <c r="W168" s="28">
        <v>48172</v>
      </c>
      <c r="X168" s="28">
        <v>48172</v>
      </c>
      <c r="Y168" s="28">
        <v>0</v>
      </c>
      <c r="Z168" s="28">
        <v>0</v>
      </c>
      <c r="AA168" s="28">
        <v>0</v>
      </c>
      <c r="AB168" s="28">
        <v>93864</v>
      </c>
      <c r="AC168" s="28">
        <v>0</v>
      </c>
      <c r="AD168" s="28">
        <v>0</v>
      </c>
      <c r="AE168" s="28">
        <v>48172</v>
      </c>
      <c r="AF168" s="28">
        <v>0</v>
      </c>
      <c r="AG168" s="28">
        <v>0</v>
      </c>
      <c r="AH168" s="28">
        <v>0</v>
      </c>
      <c r="AI168" s="28">
        <v>0</v>
      </c>
      <c r="AJ168" s="28">
        <v>0</v>
      </c>
      <c r="AK168" s="28">
        <v>0</v>
      </c>
      <c r="AL168" s="28">
        <v>0</v>
      </c>
      <c r="AM168" s="28">
        <v>0</v>
      </c>
      <c r="AN168" s="28">
        <v>15697</v>
      </c>
      <c r="AO168" s="28">
        <v>0</v>
      </c>
      <c r="AP168" s="28">
        <v>0</v>
      </c>
      <c r="AQ168" s="28">
        <v>0</v>
      </c>
      <c r="AR168" s="28">
        <v>0</v>
      </c>
      <c r="AS168" s="28">
        <v>0</v>
      </c>
      <c r="AT168" s="28">
        <v>0</v>
      </c>
      <c r="AU168" s="28">
        <v>0</v>
      </c>
      <c r="AV168" s="28">
        <v>0</v>
      </c>
      <c r="AW168" s="28">
        <v>0</v>
      </c>
      <c r="AX168" s="28">
        <v>0</v>
      </c>
      <c r="AY168" s="28">
        <v>15697</v>
      </c>
      <c r="AZ168" s="28">
        <v>15697</v>
      </c>
      <c r="BA168" s="28">
        <v>0</v>
      </c>
      <c r="BB168" s="28">
        <v>0</v>
      </c>
      <c r="BC168" s="28">
        <v>0</v>
      </c>
      <c r="BD168" s="28">
        <v>0</v>
      </c>
      <c r="BE168" s="28">
        <v>0</v>
      </c>
      <c r="BF168" s="28">
        <v>0</v>
      </c>
      <c r="BG168" s="28">
        <v>15697</v>
      </c>
      <c r="BH168" s="28">
        <v>0</v>
      </c>
      <c r="BI168" s="28">
        <v>0</v>
      </c>
      <c r="BJ168" s="28">
        <v>0</v>
      </c>
      <c r="BK168" s="28">
        <v>0</v>
      </c>
      <c r="BL168" s="28">
        <v>0</v>
      </c>
      <c r="BM168" s="28">
        <v>0</v>
      </c>
      <c r="BN168" s="28">
        <v>0</v>
      </c>
      <c r="BO168" s="28">
        <v>47753</v>
      </c>
      <c r="BP168" s="28">
        <v>63869</v>
      </c>
      <c r="BQ168" s="28">
        <v>0</v>
      </c>
      <c r="BR168" s="28">
        <v>0</v>
      </c>
      <c r="BS168" s="28">
        <v>0</v>
      </c>
      <c r="BT168" s="28">
        <v>0</v>
      </c>
      <c r="BU168" s="28">
        <v>0</v>
      </c>
      <c r="BV168" s="28">
        <v>0</v>
      </c>
      <c r="BW168" s="28">
        <v>0</v>
      </c>
      <c r="BX168" s="28">
        <v>0</v>
      </c>
      <c r="BY168" s="28">
        <v>0</v>
      </c>
      <c r="BZ168" s="28">
        <v>0</v>
      </c>
      <c r="CA168" s="28">
        <v>63869</v>
      </c>
      <c r="CB168" s="28">
        <v>63869</v>
      </c>
      <c r="CC168" s="28">
        <v>0</v>
      </c>
      <c r="CD168" s="28">
        <v>0</v>
      </c>
      <c r="CE168" s="28">
        <v>0</v>
      </c>
      <c r="CF168" s="28">
        <v>93864</v>
      </c>
      <c r="CG168" s="28">
        <v>0</v>
      </c>
      <c r="CH168" s="28">
        <v>0</v>
      </c>
      <c r="CI168" s="28">
        <v>63869</v>
      </c>
    </row>
    <row r="169" spans="1:87" ht="13.5" customHeight="1" x14ac:dyDescent="0.55000000000000004">
      <c r="A169" s="26" t="s">
        <v>42</v>
      </c>
      <c r="B169" s="27" t="s">
        <v>368</v>
      </c>
      <c r="C169" s="26" t="s">
        <v>369</v>
      </c>
      <c r="D169" s="28">
        <v>0</v>
      </c>
      <c r="E169" s="28">
        <v>0</v>
      </c>
      <c r="F169" s="28">
        <v>0</v>
      </c>
      <c r="G169" s="28">
        <v>0</v>
      </c>
      <c r="H169" s="28">
        <v>0</v>
      </c>
      <c r="I169" s="28">
        <v>0</v>
      </c>
      <c r="J169" s="28">
        <v>0</v>
      </c>
      <c r="K169" s="28">
        <v>38543</v>
      </c>
      <c r="L169" s="28">
        <v>270697</v>
      </c>
      <c r="M169" s="28">
        <v>8573</v>
      </c>
      <c r="N169" s="28">
        <v>6684</v>
      </c>
      <c r="O169" s="28">
        <v>1889</v>
      </c>
      <c r="P169" s="28">
        <v>0</v>
      </c>
      <c r="Q169" s="28">
        <v>0</v>
      </c>
      <c r="R169" s="28">
        <v>0</v>
      </c>
      <c r="S169" s="28">
        <v>0</v>
      </c>
      <c r="T169" s="28">
        <v>0</v>
      </c>
      <c r="U169" s="28">
        <v>0</v>
      </c>
      <c r="V169" s="28">
        <v>0</v>
      </c>
      <c r="W169" s="28">
        <v>262124</v>
      </c>
      <c r="X169" s="28">
        <v>251441</v>
      </c>
      <c r="Y169" s="28">
        <v>10297</v>
      </c>
      <c r="Z169" s="28">
        <v>0</v>
      </c>
      <c r="AA169" s="28">
        <v>386</v>
      </c>
      <c r="AB169" s="28">
        <v>78502</v>
      </c>
      <c r="AC169" s="28">
        <v>0</v>
      </c>
      <c r="AD169" s="28">
        <v>0</v>
      </c>
      <c r="AE169" s="28">
        <v>270697</v>
      </c>
      <c r="AF169" s="28">
        <v>0</v>
      </c>
      <c r="AG169" s="28">
        <v>0</v>
      </c>
      <c r="AH169" s="28">
        <v>0</v>
      </c>
      <c r="AI169" s="28">
        <v>0</v>
      </c>
      <c r="AJ169" s="28">
        <v>0</v>
      </c>
      <c r="AK169" s="28">
        <v>0</v>
      </c>
      <c r="AL169" s="28">
        <v>0</v>
      </c>
      <c r="AM169" s="28">
        <v>0</v>
      </c>
      <c r="AN169" s="28">
        <v>1264</v>
      </c>
      <c r="AO169" s="28">
        <v>1264</v>
      </c>
      <c r="AP169" s="28">
        <v>1264</v>
      </c>
      <c r="AQ169" s="28">
        <v>0</v>
      </c>
      <c r="AR169" s="28">
        <v>0</v>
      </c>
      <c r="AS169" s="28">
        <v>0</v>
      </c>
      <c r="AT169" s="28">
        <v>0</v>
      </c>
      <c r="AU169" s="28">
        <v>0</v>
      </c>
      <c r="AV169" s="28">
        <v>0</v>
      </c>
      <c r="AW169" s="28">
        <v>0</v>
      </c>
      <c r="AX169" s="28">
        <v>0</v>
      </c>
      <c r="AY169" s="28">
        <v>0</v>
      </c>
      <c r="AZ169" s="28">
        <v>0</v>
      </c>
      <c r="BA169" s="28">
        <v>0</v>
      </c>
      <c r="BB169" s="28">
        <v>0</v>
      </c>
      <c r="BC169" s="28">
        <v>0</v>
      </c>
      <c r="BD169" s="28">
        <v>0</v>
      </c>
      <c r="BE169" s="28">
        <v>0</v>
      </c>
      <c r="BF169" s="28">
        <v>0</v>
      </c>
      <c r="BG169" s="28">
        <v>1264</v>
      </c>
      <c r="BH169" s="28">
        <v>0</v>
      </c>
      <c r="BI169" s="28">
        <v>0</v>
      </c>
      <c r="BJ169" s="28">
        <v>0</v>
      </c>
      <c r="BK169" s="28">
        <v>0</v>
      </c>
      <c r="BL169" s="28">
        <v>0</v>
      </c>
      <c r="BM169" s="28">
        <v>0</v>
      </c>
      <c r="BN169" s="28">
        <v>0</v>
      </c>
      <c r="BO169" s="28">
        <v>38543</v>
      </c>
      <c r="BP169" s="28">
        <v>271961</v>
      </c>
      <c r="BQ169" s="28">
        <v>9837</v>
      </c>
      <c r="BR169" s="28">
        <v>7948</v>
      </c>
      <c r="BS169" s="28">
        <v>1889</v>
      </c>
      <c r="BT169" s="28">
        <v>0</v>
      </c>
      <c r="BU169" s="28">
        <v>0</v>
      </c>
      <c r="BV169" s="28">
        <v>0</v>
      </c>
      <c r="BW169" s="28">
        <v>0</v>
      </c>
      <c r="BX169" s="28">
        <v>0</v>
      </c>
      <c r="BY169" s="28">
        <v>0</v>
      </c>
      <c r="BZ169" s="28">
        <v>0</v>
      </c>
      <c r="CA169" s="28">
        <v>262124</v>
      </c>
      <c r="CB169" s="28">
        <v>251441</v>
      </c>
      <c r="CC169" s="28">
        <v>10297</v>
      </c>
      <c r="CD169" s="28">
        <v>0</v>
      </c>
      <c r="CE169" s="28">
        <v>386</v>
      </c>
      <c r="CF169" s="28">
        <v>78502</v>
      </c>
      <c r="CG169" s="28">
        <v>0</v>
      </c>
      <c r="CH169" s="28">
        <v>0</v>
      </c>
      <c r="CI169" s="28">
        <v>271961</v>
      </c>
    </row>
    <row r="170" spans="1:87" ht="13.5" customHeight="1" x14ac:dyDescent="0.55000000000000004">
      <c r="A170" s="26" t="s">
        <v>42</v>
      </c>
      <c r="B170" s="27" t="s">
        <v>370</v>
      </c>
      <c r="C170" s="26" t="s">
        <v>371</v>
      </c>
      <c r="D170" s="28">
        <v>0</v>
      </c>
      <c r="E170" s="28"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7727</v>
      </c>
      <c r="L170" s="28">
        <v>118415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8">
        <v>7459</v>
      </c>
      <c r="S170" s="28">
        <v>3606</v>
      </c>
      <c r="T170" s="28">
        <v>782</v>
      </c>
      <c r="U170" s="28">
        <v>3071</v>
      </c>
      <c r="V170" s="28">
        <v>0</v>
      </c>
      <c r="W170" s="28">
        <v>110956</v>
      </c>
      <c r="X170" s="28">
        <v>98450</v>
      </c>
      <c r="Y170" s="28">
        <v>601</v>
      </c>
      <c r="Z170" s="28">
        <v>410</v>
      </c>
      <c r="AA170" s="28">
        <v>11495</v>
      </c>
      <c r="AB170" s="28">
        <v>16327</v>
      </c>
      <c r="AC170" s="28">
        <v>0</v>
      </c>
      <c r="AD170" s="28">
        <v>0</v>
      </c>
      <c r="AE170" s="28">
        <v>118415</v>
      </c>
      <c r="AF170" s="28">
        <v>0</v>
      </c>
      <c r="AG170" s="28">
        <v>0</v>
      </c>
      <c r="AH170" s="28">
        <v>0</v>
      </c>
      <c r="AI170" s="28">
        <v>0</v>
      </c>
      <c r="AJ170" s="28">
        <v>0</v>
      </c>
      <c r="AK170" s="28">
        <v>0</v>
      </c>
      <c r="AL170" s="28">
        <v>0</v>
      </c>
      <c r="AM170" s="28">
        <v>0</v>
      </c>
      <c r="AN170" s="28">
        <v>0</v>
      </c>
      <c r="AO170" s="28">
        <v>0</v>
      </c>
      <c r="AP170" s="28">
        <v>0</v>
      </c>
      <c r="AQ170" s="28">
        <v>0</v>
      </c>
      <c r="AR170" s="28">
        <v>0</v>
      </c>
      <c r="AS170" s="28">
        <v>0</v>
      </c>
      <c r="AT170" s="28">
        <v>0</v>
      </c>
      <c r="AU170" s="28">
        <v>0</v>
      </c>
      <c r="AV170" s="28">
        <v>0</v>
      </c>
      <c r="AW170" s="28">
        <v>0</v>
      </c>
      <c r="AX170" s="28">
        <v>0</v>
      </c>
      <c r="AY170" s="28">
        <v>0</v>
      </c>
      <c r="AZ170" s="28">
        <v>0</v>
      </c>
      <c r="BA170" s="28">
        <v>0</v>
      </c>
      <c r="BB170" s="28">
        <v>0</v>
      </c>
      <c r="BC170" s="28">
        <v>0</v>
      </c>
      <c r="BD170" s="28">
        <v>0</v>
      </c>
      <c r="BE170" s="28">
        <v>0</v>
      </c>
      <c r="BF170" s="28">
        <v>0</v>
      </c>
      <c r="BG170" s="28">
        <v>0</v>
      </c>
      <c r="BH170" s="28">
        <v>0</v>
      </c>
      <c r="BI170" s="28">
        <v>0</v>
      </c>
      <c r="BJ170" s="28">
        <v>0</v>
      </c>
      <c r="BK170" s="28">
        <v>0</v>
      </c>
      <c r="BL170" s="28">
        <v>0</v>
      </c>
      <c r="BM170" s="28">
        <v>0</v>
      </c>
      <c r="BN170" s="28">
        <v>0</v>
      </c>
      <c r="BO170" s="28">
        <v>7727</v>
      </c>
      <c r="BP170" s="28">
        <v>118415</v>
      </c>
      <c r="BQ170" s="28">
        <v>0</v>
      </c>
      <c r="BR170" s="28">
        <v>0</v>
      </c>
      <c r="BS170" s="28">
        <v>0</v>
      </c>
      <c r="BT170" s="28">
        <v>0</v>
      </c>
      <c r="BU170" s="28">
        <v>0</v>
      </c>
      <c r="BV170" s="28">
        <v>7459</v>
      </c>
      <c r="BW170" s="28">
        <v>3606</v>
      </c>
      <c r="BX170" s="28">
        <v>782</v>
      </c>
      <c r="BY170" s="28">
        <v>3071</v>
      </c>
      <c r="BZ170" s="28">
        <v>0</v>
      </c>
      <c r="CA170" s="28">
        <v>110956</v>
      </c>
      <c r="CB170" s="28">
        <v>98450</v>
      </c>
      <c r="CC170" s="28">
        <v>601</v>
      </c>
      <c r="CD170" s="28">
        <v>410</v>
      </c>
      <c r="CE170" s="28">
        <v>11495</v>
      </c>
      <c r="CF170" s="28">
        <v>16327</v>
      </c>
      <c r="CG170" s="28">
        <v>0</v>
      </c>
      <c r="CH170" s="28">
        <v>0</v>
      </c>
      <c r="CI170" s="28">
        <v>118415</v>
      </c>
    </row>
    <row r="171" spans="1:87" ht="13.5" customHeight="1" x14ac:dyDescent="0.55000000000000004">
      <c r="A171" s="26" t="s">
        <v>42</v>
      </c>
      <c r="B171" s="27" t="s">
        <v>372</v>
      </c>
      <c r="C171" s="26" t="s">
        <v>373</v>
      </c>
      <c r="D171" s="28">
        <v>0</v>
      </c>
      <c r="E171" s="28">
        <v>0</v>
      </c>
      <c r="F171" s="28">
        <v>0</v>
      </c>
      <c r="G171" s="28">
        <v>0</v>
      </c>
      <c r="H171" s="28">
        <v>0</v>
      </c>
      <c r="I171" s="28">
        <v>0</v>
      </c>
      <c r="J171" s="28">
        <v>0</v>
      </c>
      <c r="K171" s="28">
        <v>4076</v>
      </c>
      <c r="L171" s="28">
        <v>48802</v>
      </c>
      <c r="M171" s="28">
        <v>0</v>
      </c>
      <c r="N171" s="28">
        <v>0</v>
      </c>
      <c r="O171" s="28">
        <v>0</v>
      </c>
      <c r="P171" s="28">
        <v>0</v>
      </c>
      <c r="Q171" s="28">
        <v>0</v>
      </c>
      <c r="R171" s="28">
        <v>48802</v>
      </c>
      <c r="S171" s="28">
        <v>48802</v>
      </c>
      <c r="T171" s="28">
        <v>0</v>
      </c>
      <c r="U171" s="28">
        <v>0</v>
      </c>
      <c r="V171" s="28">
        <v>0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8">
        <v>9806</v>
      </c>
      <c r="AC171" s="28">
        <v>0</v>
      </c>
      <c r="AD171" s="28">
        <v>6682</v>
      </c>
      <c r="AE171" s="28">
        <v>55484</v>
      </c>
      <c r="AF171" s="28">
        <v>0</v>
      </c>
      <c r="AG171" s="28">
        <v>0</v>
      </c>
      <c r="AH171" s="28">
        <v>0</v>
      </c>
      <c r="AI171" s="28">
        <v>0</v>
      </c>
      <c r="AJ171" s="28">
        <v>0</v>
      </c>
      <c r="AK171" s="28">
        <v>0</v>
      </c>
      <c r="AL171" s="28">
        <v>0</v>
      </c>
      <c r="AM171" s="28">
        <v>0</v>
      </c>
      <c r="AN171" s="28">
        <v>0</v>
      </c>
      <c r="AO171" s="28">
        <v>0</v>
      </c>
      <c r="AP171" s="28">
        <v>0</v>
      </c>
      <c r="AQ171" s="28">
        <v>0</v>
      </c>
      <c r="AR171" s="28">
        <v>0</v>
      </c>
      <c r="AS171" s="28">
        <v>0</v>
      </c>
      <c r="AT171" s="28">
        <v>0</v>
      </c>
      <c r="AU171" s="28">
        <v>0</v>
      </c>
      <c r="AV171" s="28">
        <v>0</v>
      </c>
      <c r="AW171" s="28">
        <v>0</v>
      </c>
      <c r="AX171" s="28">
        <v>0</v>
      </c>
      <c r="AY171" s="28">
        <v>0</v>
      </c>
      <c r="AZ171" s="28">
        <v>0</v>
      </c>
      <c r="BA171" s="28">
        <v>0</v>
      </c>
      <c r="BB171" s="28">
        <v>0</v>
      </c>
      <c r="BC171" s="28">
        <v>0</v>
      </c>
      <c r="BD171" s="28">
        <v>0</v>
      </c>
      <c r="BE171" s="28">
        <v>0</v>
      </c>
      <c r="BF171" s="28">
        <v>0</v>
      </c>
      <c r="BG171" s="28">
        <v>0</v>
      </c>
      <c r="BH171" s="28">
        <v>0</v>
      </c>
      <c r="BI171" s="28">
        <v>0</v>
      </c>
      <c r="BJ171" s="28">
        <v>0</v>
      </c>
      <c r="BK171" s="28">
        <v>0</v>
      </c>
      <c r="BL171" s="28">
        <v>0</v>
      </c>
      <c r="BM171" s="28">
        <v>0</v>
      </c>
      <c r="BN171" s="28">
        <v>0</v>
      </c>
      <c r="BO171" s="28">
        <v>4076</v>
      </c>
      <c r="BP171" s="28">
        <v>48802</v>
      </c>
      <c r="BQ171" s="28">
        <v>0</v>
      </c>
      <c r="BR171" s="28">
        <v>0</v>
      </c>
      <c r="BS171" s="28">
        <v>0</v>
      </c>
      <c r="BT171" s="28">
        <v>0</v>
      </c>
      <c r="BU171" s="28">
        <v>0</v>
      </c>
      <c r="BV171" s="28">
        <v>48802</v>
      </c>
      <c r="BW171" s="28">
        <v>48802</v>
      </c>
      <c r="BX171" s="28">
        <v>0</v>
      </c>
      <c r="BY171" s="28">
        <v>0</v>
      </c>
      <c r="BZ171" s="28">
        <v>0</v>
      </c>
      <c r="CA171" s="28">
        <v>0</v>
      </c>
      <c r="CB171" s="28">
        <v>0</v>
      </c>
      <c r="CC171" s="28">
        <v>0</v>
      </c>
      <c r="CD171" s="28">
        <v>0</v>
      </c>
      <c r="CE171" s="28">
        <v>0</v>
      </c>
      <c r="CF171" s="28">
        <v>9806</v>
      </c>
      <c r="CG171" s="28">
        <v>0</v>
      </c>
      <c r="CH171" s="28">
        <v>6682</v>
      </c>
      <c r="CI171" s="28">
        <v>55484</v>
      </c>
    </row>
    <row r="172" spans="1:87" ht="13.5" customHeight="1" x14ac:dyDescent="0.55000000000000004">
      <c r="A172" s="26" t="s">
        <v>42</v>
      </c>
      <c r="B172" s="27" t="s">
        <v>374</v>
      </c>
      <c r="C172" s="26" t="s">
        <v>375</v>
      </c>
      <c r="D172" s="28">
        <v>0</v>
      </c>
      <c r="E172" s="28">
        <v>0</v>
      </c>
      <c r="F172" s="28">
        <v>0</v>
      </c>
      <c r="G172" s="28">
        <v>0</v>
      </c>
      <c r="H172" s="28">
        <v>0</v>
      </c>
      <c r="I172" s="28">
        <v>0</v>
      </c>
      <c r="J172" s="28">
        <v>0</v>
      </c>
      <c r="K172" s="28">
        <v>3242</v>
      </c>
      <c r="L172" s="28">
        <v>120137</v>
      </c>
      <c r="M172" s="28">
        <v>14186</v>
      </c>
      <c r="N172" s="28">
        <v>14186</v>
      </c>
      <c r="O172" s="28">
        <v>0</v>
      </c>
      <c r="P172" s="28">
        <v>0</v>
      </c>
      <c r="Q172" s="28">
        <v>0</v>
      </c>
      <c r="R172" s="28">
        <v>0</v>
      </c>
      <c r="S172" s="28">
        <v>0</v>
      </c>
      <c r="T172" s="28">
        <v>0</v>
      </c>
      <c r="U172" s="28">
        <v>0</v>
      </c>
      <c r="V172" s="28">
        <v>0</v>
      </c>
      <c r="W172" s="28">
        <v>105951</v>
      </c>
      <c r="X172" s="28">
        <v>72600</v>
      </c>
      <c r="Y172" s="28">
        <v>32318</v>
      </c>
      <c r="Z172" s="28">
        <v>0</v>
      </c>
      <c r="AA172" s="28">
        <v>1033</v>
      </c>
      <c r="AB172" s="28">
        <v>13617</v>
      </c>
      <c r="AC172" s="28">
        <v>0</v>
      </c>
      <c r="AD172" s="28">
        <v>0</v>
      </c>
      <c r="AE172" s="28">
        <v>120137</v>
      </c>
      <c r="AF172" s="28">
        <v>0</v>
      </c>
      <c r="AG172" s="28">
        <v>0</v>
      </c>
      <c r="AH172" s="28">
        <v>0</v>
      </c>
      <c r="AI172" s="28">
        <v>0</v>
      </c>
      <c r="AJ172" s="28">
        <v>0</v>
      </c>
      <c r="AK172" s="28">
        <v>0</v>
      </c>
      <c r="AL172" s="28">
        <v>0</v>
      </c>
      <c r="AM172" s="28">
        <v>0</v>
      </c>
      <c r="AN172" s="28">
        <v>1103</v>
      </c>
      <c r="AO172" s="28">
        <v>0</v>
      </c>
      <c r="AP172" s="28">
        <v>0</v>
      </c>
      <c r="AQ172" s="28">
        <v>0</v>
      </c>
      <c r="AR172" s="28">
        <v>0</v>
      </c>
      <c r="AS172" s="28">
        <v>0</v>
      </c>
      <c r="AT172" s="28">
        <v>1103</v>
      </c>
      <c r="AU172" s="28">
        <v>1103</v>
      </c>
      <c r="AV172" s="28">
        <v>0</v>
      </c>
      <c r="AW172" s="28">
        <v>0</v>
      </c>
      <c r="AX172" s="28">
        <v>0</v>
      </c>
      <c r="AY172" s="28">
        <v>0</v>
      </c>
      <c r="AZ172" s="28">
        <v>0</v>
      </c>
      <c r="BA172" s="28">
        <v>0</v>
      </c>
      <c r="BB172" s="28">
        <v>0</v>
      </c>
      <c r="BC172" s="28">
        <v>0</v>
      </c>
      <c r="BD172" s="28">
        <v>0</v>
      </c>
      <c r="BE172" s="28">
        <v>0</v>
      </c>
      <c r="BF172" s="28">
        <v>0</v>
      </c>
      <c r="BG172" s="28">
        <v>1103</v>
      </c>
      <c r="BH172" s="28">
        <v>0</v>
      </c>
      <c r="BI172" s="28">
        <v>0</v>
      </c>
      <c r="BJ172" s="28">
        <v>0</v>
      </c>
      <c r="BK172" s="28">
        <v>0</v>
      </c>
      <c r="BL172" s="28">
        <v>0</v>
      </c>
      <c r="BM172" s="28">
        <v>0</v>
      </c>
      <c r="BN172" s="28">
        <v>0</v>
      </c>
      <c r="BO172" s="28">
        <v>3242</v>
      </c>
      <c r="BP172" s="28">
        <v>121240</v>
      </c>
      <c r="BQ172" s="28">
        <v>14186</v>
      </c>
      <c r="BR172" s="28">
        <v>14186</v>
      </c>
      <c r="BS172" s="28">
        <v>0</v>
      </c>
      <c r="BT172" s="28">
        <v>0</v>
      </c>
      <c r="BU172" s="28">
        <v>0</v>
      </c>
      <c r="BV172" s="28">
        <v>1103</v>
      </c>
      <c r="BW172" s="28">
        <v>1103</v>
      </c>
      <c r="BX172" s="28">
        <v>0</v>
      </c>
      <c r="BY172" s="28">
        <v>0</v>
      </c>
      <c r="BZ172" s="28">
        <v>0</v>
      </c>
      <c r="CA172" s="28">
        <v>105951</v>
      </c>
      <c r="CB172" s="28">
        <v>72600</v>
      </c>
      <c r="CC172" s="28">
        <v>32318</v>
      </c>
      <c r="CD172" s="28">
        <v>0</v>
      </c>
      <c r="CE172" s="28">
        <v>1033</v>
      </c>
      <c r="CF172" s="28">
        <v>13617</v>
      </c>
      <c r="CG172" s="28">
        <v>0</v>
      </c>
      <c r="CH172" s="28">
        <v>0</v>
      </c>
      <c r="CI172" s="28">
        <v>121240</v>
      </c>
    </row>
    <row r="173" spans="1:87" ht="13.5" customHeight="1" x14ac:dyDescent="0.55000000000000004">
      <c r="A173" s="26" t="s">
        <v>42</v>
      </c>
      <c r="B173" s="27" t="s">
        <v>376</v>
      </c>
      <c r="C173" s="26" t="s">
        <v>377</v>
      </c>
      <c r="D173" s="28">
        <v>0</v>
      </c>
      <c r="E173" s="28">
        <v>0</v>
      </c>
      <c r="F173" s="28">
        <v>0</v>
      </c>
      <c r="G173" s="28">
        <v>0</v>
      </c>
      <c r="H173" s="28">
        <v>0</v>
      </c>
      <c r="I173" s="28">
        <v>0</v>
      </c>
      <c r="J173" s="28">
        <v>0</v>
      </c>
      <c r="K173" s="28">
        <v>3570</v>
      </c>
      <c r="L173" s="28">
        <v>150706</v>
      </c>
      <c r="M173" s="28">
        <v>10113</v>
      </c>
      <c r="N173" s="28">
        <v>8859</v>
      </c>
      <c r="O173" s="28">
        <v>1254</v>
      </c>
      <c r="P173" s="28">
        <v>0</v>
      </c>
      <c r="Q173" s="28">
        <v>0</v>
      </c>
      <c r="R173" s="28">
        <v>17401</v>
      </c>
      <c r="S173" s="28">
        <v>4951</v>
      </c>
      <c r="T173" s="28">
        <v>9096</v>
      </c>
      <c r="U173" s="28">
        <v>3354</v>
      </c>
      <c r="V173" s="28">
        <v>1624</v>
      </c>
      <c r="W173" s="28">
        <v>121568</v>
      </c>
      <c r="X173" s="28">
        <v>63136</v>
      </c>
      <c r="Y173" s="28">
        <v>39158</v>
      </c>
      <c r="Z173" s="28">
        <v>17843</v>
      </c>
      <c r="AA173" s="28">
        <v>1431</v>
      </c>
      <c r="AB173" s="28">
        <v>15060</v>
      </c>
      <c r="AC173" s="28">
        <v>0</v>
      </c>
      <c r="AD173" s="28">
        <v>11082</v>
      </c>
      <c r="AE173" s="28">
        <v>161788</v>
      </c>
      <c r="AF173" s="28">
        <v>0</v>
      </c>
      <c r="AG173" s="28">
        <v>0</v>
      </c>
      <c r="AH173" s="28">
        <v>0</v>
      </c>
      <c r="AI173" s="28">
        <v>0</v>
      </c>
      <c r="AJ173" s="28">
        <v>0</v>
      </c>
      <c r="AK173" s="28">
        <v>0</v>
      </c>
      <c r="AL173" s="28">
        <v>0</v>
      </c>
      <c r="AM173" s="28">
        <v>0</v>
      </c>
      <c r="AN173" s="28">
        <v>12429</v>
      </c>
      <c r="AO173" s="28">
        <v>0</v>
      </c>
      <c r="AP173" s="28">
        <v>0</v>
      </c>
      <c r="AQ173" s="28">
        <v>0</v>
      </c>
      <c r="AR173" s="28">
        <v>0</v>
      </c>
      <c r="AS173" s="28">
        <v>0</v>
      </c>
      <c r="AT173" s="28">
        <v>259</v>
      </c>
      <c r="AU173" s="28">
        <v>259</v>
      </c>
      <c r="AV173" s="28">
        <v>0</v>
      </c>
      <c r="AW173" s="28">
        <v>0</v>
      </c>
      <c r="AX173" s="28">
        <v>0</v>
      </c>
      <c r="AY173" s="28">
        <v>12170</v>
      </c>
      <c r="AZ173" s="28">
        <v>12170</v>
      </c>
      <c r="BA173" s="28">
        <v>0</v>
      </c>
      <c r="BB173" s="28">
        <v>0</v>
      </c>
      <c r="BC173" s="28">
        <v>0</v>
      </c>
      <c r="BD173" s="28">
        <v>0</v>
      </c>
      <c r="BE173" s="28">
        <v>0</v>
      </c>
      <c r="BF173" s="28">
        <v>94</v>
      </c>
      <c r="BG173" s="28">
        <v>12523</v>
      </c>
      <c r="BH173" s="28">
        <v>0</v>
      </c>
      <c r="BI173" s="28">
        <v>0</v>
      </c>
      <c r="BJ173" s="28">
        <v>0</v>
      </c>
      <c r="BK173" s="28">
        <v>0</v>
      </c>
      <c r="BL173" s="28">
        <v>0</v>
      </c>
      <c r="BM173" s="28">
        <v>0</v>
      </c>
      <c r="BN173" s="28">
        <v>0</v>
      </c>
      <c r="BO173" s="28">
        <v>3570</v>
      </c>
      <c r="BP173" s="28">
        <v>163135</v>
      </c>
      <c r="BQ173" s="28">
        <v>10113</v>
      </c>
      <c r="BR173" s="28">
        <v>8859</v>
      </c>
      <c r="BS173" s="28">
        <v>1254</v>
      </c>
      <c r="BT173" s="28">
        <v>0</v>
      </c>
      <c r="BU173" s="28">
        <v>0</v>
      </c>
      <c r="BV173" s="28">
        <v>17660</v>
      </c>
      <c r="BW173" s="28">
        <v>5210</v>
      </c>
      <c r="BX173" s="28">
        <v>9096</v>
      </c>
      <c r="BY173" s="28">
        <v>3354</v>
      </c>
      <c r="BZ173" s="28">
        <v>1624</v>
      </c>
      <c r="CA173" s="28">
        <v>133738</v>
      </c>
      <c r="CB173" s="28">
        <v>75306</v>
      </c>
      <c r="CC173" s="28">
        <v>39158</v>
      </c>
      <c r="CD173" s="28">
        <v>17843</v>
      </c>
      <c r="CE173" s="28">
        <v>1431</v>
      </c>
      <c r="CF173" s="28">
        <v>15060</v>
      </c>
      <c r="CG173" s="28">
        <v>0</v>
      </c>
      <c r="CH173" s="28">
        <v>11176</v>
      </c>
      <c r="CI173" s="28">
        <v>174311</v>
      </c>
    </row>
    <row r="174" spans="1:87" ht="13.5" customHeight="1" x14ac:dyDescent="0.55000000000000004">
      <c r="A174" s="26" t="s">
        <v>42</v>
      </c>
      <c r="B174" s="27" t="s">
        <v>378</v>
      </c>
      <c r="C174" s="26" t="s">
        <v>379</v>
      </c>
      <c r="D174" s="28">
        <v>0</v>
      </c>
      <c r="E174" s="28">
        <v>0</v>
      </c>
      <c r="F174" s="28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1308</v>
      </c>
      <c r="L174" s="28">
        <v>52453</v>
      </c>
      <c r="M174" s="28">
        <v>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52453</v>
      </c>
      <c r="X174" s="28">
        <v>52453</v>
      </c>
      <c r="Y174" s="28">
        <v>0</v>
      </c>
      <c r="Z174" s="28">
        <v>0</v>
      </c>
      <c r="AA174" s="28">
        <v>0</v>
      </c>
      <c r="AB174" s="28">
        <v>4806</v>
      </c>
      <c r="AC174" s="28">
        <v>0</v>
      </c>
      <c r="AD174" s="28">
        <v>6637</v>
      </c>
      <c r="AE174" s="28">
        <v>59090</v>
      </c>
      <c r="AF174" s="28">
        <v>0</v>
      </c>
      <c r="AG174" s="28">
        <v>0</v>
      </c>
      <c r="AH174" s="28">
        <v>0</v>
      </c>
      <c r="AI174" s="28">
        <v>0</v>
      </c>
      <c r="AJ174" s="28">
        <v>0</v>
      </c>
      <c r="AK174" s="28">
        <v>0</v>
      </c>
      <c r="AL174" s="28">
        <v>0</v>
      </c>
      <c r="AM174" s="28">
        <v>0</v>
      </c>
      <c r="AN174" s="28">
        <v>0</v>
      </c>
      <c r="AO174" s="28">
        <v>0</v>
      </c>
      <c r="AP174" s="28">
        <v>0</v>
      </c>
      <c r="AQ174" s="28">
        <v>0</v>
      </c>
      <c r="AR174" s="28">
        <v>0</v>
      </c>
      <c r="AS174" s="28">
        <v>0</v>
      </c>
      <c r="AT174" s="28">
        <v>0</v>
      </c>
      <c r="AU174" s="28">
        <v>0</v>
      </c>
      <c r="AV174" s="28">
        <v>0</v>
      </c>
      <c r="AW174" s="28">
        <v>0</v>
      </c>
      <c r="AX174" s="28">
        <v>0</v>
      </c>
      <c r="AY174" s="28">
        <v>0</v>
      </c>
      <c r="AZ174" s="28">
        <v>0</v>
      </c>
      <c r="BA174" s="28">
        <v>0</v>
      </c>
      <c r="BB174" s="28">
        <v>0</v>
      </c>
      <c r="BC174" s="28">
        <v>0</v>
      </c>
      <c r="BD174" s="28">
        <v>0</v>
      </c>
      <c r="BE174" s="28">
        <v>0</v>
      </c>
      <c r="BF174" s="28">
        <v>0</v>
      </c>
      <c r="BG174" s="28">
        <v>0</v>
      </c>
      <c r="BH174" s="28">
        <v>0</v>
      </c>
      <c r="BI174" s="28">
        <v>0</v>
      </c>
      <c r="BJ174" s="28">
        <v>0</v>
      </c>
      <c r="BK174" s="28">
        <v>0</v>
      </c>
      <c r="BL174" s="28">
        <v>0</v>
      </c>
      <c r="BM174" s="28">
        <v>0</v>
      </c>
      <c r="BN174" s="28">
        <v>0</v>
      </c>
      <c r="BO174" s="28">
        <v>1308</v>
      </c>
      <c r="BP174" s="28">
        <v>52453</v>
      </c>
      <c r="BQ174" s="28">
        <v>0</v>
      </c>
      <c r="BR174" s="28">
        <v>0</v>
      </c>
      <c r="BS174" s="28">
        <v>0</v>
      </c>
      <c r="BT174" s="28">
        <v>0</v>
      </c>
      <c r="BU174" s="28">
        <v>0</v>
      </c>
      <c r="BV174" s="28">
        <v>0</v>
      </c>
      <c r="BW174" s="28">
        <v>0</v>
      </c>
      <c r="BX174" s="28">
        <v>0</v>
      </c>
      <c r="BY174" s="28">
        <v>0</v>
      </c>
      <c r="BZ174" s="28">
        <v>0</v>
      </c>
      <c r="CA174" s="28">
        <v>52453</v>
      </c>
      <c r="CB174" s="28">
        <v>52453</v>
      </c>
      <c r="CC174" s="28">
        <v>0</v>
      </c>
      <c r="CD174" s="28">
        <v>0</v>
      </c>
      <c r="CE174" s="28">
        <v>0</v>
      </c>
      <c r="CF174" s="28">
        <v>4806</v>
      </c>
      <c r="CG174" s="28">
        <v>0</v>
      </c>
      <c r="CH174" s="28">
        <v>6637</v>
      </c>
      <c r="CI174" s="28">
        <v>59090</v>
      </c>
    </row>
    <row r="175" spans="1:87" ht="13.5" customHeight="1" x14ac:dyDescent="0.55000000000000004">
      <c r="A175" s="26" t="s">
        <v>42</v>
      </c>
      <c r="B175" s="27" t="s">
        <v>380</v>
      </c>
      <c r="C175" s="26" t="s">
        <v>381</v>
      </c>
      <c r="D175" s="28">
        <v>0</v>
      </c>
      <c r="E175" s="28">
        <v>0</v>
      </c>
      <c r="F175" s="28">
        <v>0</v>
      </c>
      <c r="G175" s="28">
        <v>0</v>
      </c>
      <c r="H175" s="28">
        <v>0</v>
      </c>
      <c r="I175" s="28">
        <v>0</v>
      </c>
      <c r="J175" s="28">
        <v>0</v>
      </c>
      <c r="K175" s="28">
        <v>5503</v>
      </c>
      <c r="L175" s="28">
        <v>67464</v>
      </c>
      <c r="M175" s="28">
        <v>0</v>
      </c>
      <c r="N175" s="28">
        <v>0</v>
      </c>
      <c r="O175" s="28">
        <v>0</v>
      </c>
      <c r="P175" s="28">
        <v>0</v>
      </c>
      <c r="Q175" s="28">
        <v>0</v>
      </c>
      <c r="R175" s="28">
        <v>14445</v>
      </c>
      <c r="S175" s="28">
        <v>12349</v>
      </c>
      <c r="T175" s="28">
        <v>244</v>
      </c>
      <c r="U175" s="28">
        <v>1852</v>
      </c>
      <c r="V175" s="28">
        <v>34720</v>
      </c>
      <c r="W175" s="28">
        <v>18299</v>
      </c>
      <c r="X175" s="28">
        <v>16237</v>
      </c>
      <c r="Y175" s="28">
        <v>2062</v>
      </c>
      <c r="Z175" s="28">
        <v>0</v>
      </c>
      <c r="AA175" s="28">
        <v>0</v>
      </c>
      <c r="AB175" s="28">
        <v>6937</v>
      </c>
      <c r="AC175" s="28">
        <v>0</v>
      </c>
      <c r="AD175" s="28">
        <v>0</v>
      </c>
      <c r="AE175" s="28">
        <v>67464</v>
      </c>
      <c r="AF175" s="28">
        <v>0</v>
      </c>
      <c r="AG175" s="28">
        <v>0</v>
      </c>
      <c r="AH175" s="28">
        <v>0</v>
      </c>
      <c r="AI175" s="28">
        <v>0</v>
      </c>
      <c r="AJ175" s="28">
        <v>0</v>
      </c>
      <c r="AK175" s="28">
        <v>0</v>
      </c>
      <c r="AL175" s="28">
        <v>0</v>
      </c>
      <c r="AM175" s="28">
        <v>0</v>
      </c>
      <c r="AN175" s="28">
        <v>0</v>
      </c>
      <c r="AO175" s="28">
        <v>0</v>
      </c>
      <c r="AP175" s="28">
        <v>0</v>
      </c>
      <c r="AQ175" s="28">
        <v>0</v>
      </c>
      <c r="AR175" s="28">
        <v>0</v>
      </c>
      <c r="AS175" s="28">
        <v>0</v>
      </c>
      <c r="AT175" s="28">
        <v>0</v>
      </c>
      <c r="AU175" s="28">
        <v>0</v>
      </c>
      <c r="AV175" s="28">
        <v>0</v>
      </c>
      <c r="AW175" s="28">
        <v>0</v>
      </c>
      <c r="AX175" s="28">
        <v>0</v>
      </c>
      <c r="AY175" s="28">
        <v>0</v>
      </c>
      <c r="AZ175" s="28">
        <v>0</v>
      </c>
      <c r="BA175" s="28">
        <v>0</v>
      </c>
      <c r="BB175" s="28">
        <v>0</v>
      </c>
      <c r="BC175" s="28">
        <v>0</v>
      </c>
      <c r="BD175" s="28">
        <v>0</v>
      </c>
      <c r="BE175" s="28">
        <v>0</v>
      </c>
      <c r="BF175" s="28">
        <v>0</v>
      </c>
      <c r="BG175" s="28">
        <v>0</v>
      </c>
      <c r="BH175" s="28">
        <v>0</v>
      </c>
      <c r="BI175" s="28">
        <v>0</v>
      </c>
      <c r="BJ175" s="28">
        <v>0</v>
      </c>
      <c r="BK175" s="28">
        <v>0</v>
      </c>
      <c r="BL175" s="28">
        <v>0</v>
      </c>
      <c r="BM175" s="28">
        <v>0</v>
      </c>
      <c r="BN175" s="28">
        <v>0</v>
      </c>
      <c r="BO175" s="28">
        <v>5503</v>
      </c>
      <c r="BP175" s="28">
        <v>67464</v>
      </c>
      <c r="BQ175" s="28">
        <v>0</v>
      </c>
      <c r="BR175" s="28">
        <v>0</v>
      </c>
      <c r="BS175" s="28">
        <v>0</v>
      </c>
      <c r="BT175" s="28">
        <v>0</v>
      </c>
      <c r="BU175" s="28">
        <v>0</v>
      </c>
      <c r="BV175" s="28">
        <v>14445</v>
      </c>
      <c r="BW175" s="28">
        <v>12349</v>
      </c>
      <c r="BX175" s="28">
        <v>244</v>
      </c>
      <c r="BY175" s="28">
        <v>1852</v>
      </c>
      <c r="BZ175" s="28">
        <v>34720</v>
      </c>
      <c r="CA175" s="28">
        <v>18299</v>
      </c>
      <c r="CB175" s="28">
        <v>16237</v>
      </c>
      <c r="CC175" s="28">
        <v>2062</v>
      </c>
      <c r="CD175" s="28">
        <v>0</v>
      </c>
      <c r="CE175" s="28">
        <v>0</v>
      </c>
      <c r="CF175" s="28">
        <v>6937</v>
      </c>
      <c r="CG175" s="28">
        <v>0</v>
      </c>
      <c r="CH175" s="28">
        <v>0</v>
      </c>
      <c r="CI175" s="28">
        <v>67464</v>
      </c>
    </row>
    <row r="176" spans="1:87" ht="13.5" customHeight="1" x14ac:dyDescent="0.55000000000000004">
      <c r="A176" s="26" t="s">
        <v>42</v>
      </c>
      <c r="B176" s="27" t="s">
        <v>382</v>
      </c>
      <c r="C176" s="26" t="s">
        <v>383</v>
      </c>
      <c r="D176" s="28">
        <v>0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286590</v>
      </c>
      <c r="M176" s="28">
        <v>0</v>
      </c>
      <c r="N176" s="28">
        <v>0</v>
      </c>
      <c r="O176" s="28">
        <v>0</v>
      </c>
      <c r="P176" s="28">
        <v>0</v>
      </c>
      <c r="Q176" s="28">
        <v>0</v>
      </c>
      <c r="R176" s="28">
        <v>0</v>
      </c>
      <c r="S176" s="28">
        <v>0</v>
      </c>
      <c r="T176" s="28">
        <v>0</v>
      </c>
      <c r="U176" s="28">
        <v>0</v>
      </c>
      <c r="V176" s="28">
        <v>0</v>
      </c>
      <c r="W176" s="28">
        <v>286590</v>
      </c>
      <c r="X176" s="28">
        <v>227404</v>
      </c>
      <c r="Y176" s="28">
        <v>43858</v>
      </c>
      <c r="Z176" s="28">
        <v>4698</v>
      </c>
      <c r="AA176" s="28">
        <v>10630</v>
      </c>
      <c r="AB176" s="28">
        <v>62134</v>
      </c>
      <c r="AC176" s="28">
        <v>0</v>
      </c>
      <c r="AD176" s="28">
        <v>8814</v>
      </c>
      <c r="AE176" s="28">
        <v>295404</v>
      </c>
      <c r="AF176" s="28">
        <v>0</v>
      </c>
      <c r="AG176" s="28">
        <v>0</v>
      </c>
      <c r="AH176" s="28">
        <v>0</v>
      </c>
      <c r="AI176" s="28">
        <v>0</v>
      </c>
      <c r="AJ176" s="28">
        <v>0</v>
      </c>
      <c r="AK176" s="28">
        <v>0</v>
      </c>
      <c r="AL176" s="28">
        <v>0</v>
      </c>
      <c r="AM176" s="28">
        <v>0</v>
      </c>
      <c r="AN176" s="28">
        <v>76242</v>
      </c>
      <c r="AO176" s="28">
        <v>0</v>
      </c>
      <c r="AP176" s="28">
        <v>0</v>
      </c>
      <c r="AQ176" s="28">
        <v>0</v>
      </c>
      <c r="AR176" s="28">
        <v>0</v>
      </c>
      <c r="AS176" s="28">
        <v>0</v>
      </c>
      <c r="AT176" s="28">
        <v>0</v>
      </c>
      <c r="AU176" s="28">
        <v>0</v>
      </c>
      <c r="AV176" s="28">
        <v>0</v>
      </c>
      <c r="AW176" s="28">
        <v>0</v>
      </c>
      <c r="AX176" s="28">
        <v>0</v>
      </c>
      <c r="AY176" s="28">
        <v>76242</v>
      </c>
      <c r="AZ176" s="28">
        <v>46506</v>
      </c>
      <c r="BA176" s="28">
        <v>0</v>
      </c>
      <c r="BB176" s="28">
        <v>29736</v>
      </c>
      <c r="BC176" s="28">
        <v>0</v>
      </c>
      <c r="BD176" s="28">
        <v>0</v>
      </c>
      <c r="BE176" s="28">
        <v>0</v>
      </c>
      <c r="BF176" s="28">
        <v>213</v>
      </c>
      <c r="BG176" s="28">
        <v>76455</v>
      </c>
      <c r="BH176" s="28">
        <v>0</v>
      </c>
      <c r="BI176" s="28">
        <v>0</v>
      </c>
      <c r="BJ176" s="28">
        <v>0</v>
      </c>
      <c r="BK176" s="28">
        <v>0</v>
      </c>
      <c r="BL176" s="28">
        <v>0</v>
      </c>
      <c r="BM176" s="28">
        <v>0</v>
      </c>
      <c r="BN176" s="28">
        <v>0</v>
      </c>
      <c r="BO176" s="28">
        <v>0</v>
      </c>
      <c r="BP176" s="28">
        <v>362832</v>
      </c>
      <c r="BQ176" s="28">
        <v>0</v>
      </c>
      <c r="BR176" s="28">
        <v>0</v>
      </c>
      <c r="BS176" s="28">
        <v>0</v>
      </c>
      <c r="BT176" s="28">
        <v>0</v>
      </c>
      <c r="BU176" s="28">
        <v>0</v>
      </c>
      <c r="BV176" s="28">
        <v>0</v>
      </c>
      <c r="BW176" s="28">
        <v>0</v>
      </c>
      <c r="BX176" s="28">
        <v>0</v>
      </c>
      <c r="BY176" s="28">
        <v>0</v>
      </c>
      <c r="BZ176" s="28">
        <v>0</v>
      </c>
      <c r="CA176" s="28">
        <v>362832</v>
      </c>
      <c r="CB176" s="28">
        <v>273910</v>
      </c>
      <c r="CC176" s="28">
        <v>43858</v>
      </c>
      <c r="CD176" s="28">
        <v>34434</v>
      </c>
      <c r="CE176" s="28">
        <v>10630</v>
      </c>
      <c r="CF176" s="28">
        <v>62134</v>
      </c>
      <c r="CG176" s="28">
        <v>0</v>
      </c>
      <c r="CH176" s="28">
        <v>9027</v>
      </c>
      <c r="CI176" s="28">
        <v>371859</v>
      </c>
    </row>
    <row r="177" spans="1:87" ht="13.5" customHeight="1" x14ac:dyDescent="0.55000000000000004">
      <c r="A177" s="26" t="s">
        <v>42</v>
      </c>
      <c r="B177" s="27" t="s">
        <v>384</v>
      </c>
      <c r="C177" s="26" t="s">
        <v>385</v>
      </c>
      <c r="D177" s="28">
        <v>0</v>
      </c>
      <c r="E177" s="28">
        <v>0</v>
      </c>
      <c r="F177" s="28">
        <v>0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199662</v>
      </c>
      <c r="M177" s="28">
        <v>5838</v>
      </c>
      <c r="N177" s="28">
        <v>5838</v>
      </c>
      <c r="O177" s="28">
        <v>0</v>
      </c>
      <c r="P177" s="28">
        <v>0</v>
      </c>
      <c r="Q177" s="28">
        <v>0</v>
      </c>
      <c r="R177" s="28">
        <v>12361</v>
      </c>
      <c r="S177" s="28">
        <v>0</v>
      </c>
      <c r="T177" s="28">
        <v>7822</v>
      </c>
      <c r="U177" s="28">
        <v>4539</v>
      </c>
      <c r="V177" s="28">
        <v>0</v>
      </c>
      <c r="W177" s="28">
        <v>181463</v>
      </c>
      <c r="X177" s="28">
        <v>96966</v>
      </c>
      <c r="Y177" s="28">
        <v>71714</v>
      </c>
      <c r="Z177" s="28">
        <v>12783</v>
      </c>
      <c r="AA177" s="28">
        <v>0</v>
      </c>
      <c r="AB177" s="28">
        <v>45510</v>
      </c>
      <c r="AC177" s="28">
        <v>0</v>
      </c>
      <c r="AD177" s="28">
        <v>0</v>
      </c>
      <c r="AE177" s="28">
        <v>199662</v>
      </c>
      <c r="AF177" s="28">
        <v>0</v>
      </c>
      <c r="AG177" s="28">
        <v>0</v>
      </c>
      <c r="AH177" s="28">
        <v>0</v>
      </c>
      <c r="AI177" s="28">
        <v>0</v>
      </c>
      <c r="AJ177" s="28">
        <v>0</v>
      </c>
      <c r="AK177" s="28">
        <v>0</v>
      </c>
      <c r="AL177" s="28">
        <v>0</v>
      </c>
      <c r="AM177" s="28">
        <v>0</v>
      </c>
      <c r="AN177" s="28">
        <v>98208</v>
      </c>
      <c r="AO177" s="28">
        <v>2339</v>
      </c>
      <c r="AP177" s="28">
        <v>2339</v>
      </c>
      <c r="AQ177" s="28">
        <v>0</v>
      </c>
      <c r="AR177" s="28">
        <v>0</v>
      </c>
      <c r="AS177" s="28">
        <v>0</v>
      </c>
      <c r="AT177" s="28">
        <v>8939</v>
      </c>
      <c r="AU177" s="28">
        <v>0</v>
      </c>
      <c r="AV177" s="28">
        <v>8939</v>
      </c>
      <c r="AW177" s="28">
        <v>0</v>
      </c>
      <c r="AX177" s="28">
        <v>0</v>
      </c>
      <c r="AY177" s="28">
        <v>86930</v>
      </c>
      <c r="AZ177" s="28">
        <v>56650</v>
      </c>
      <c r="BA177" s="28">
        <v>30280</v>
      </c>
      <c r="BB177" s="28">
        <v>0</v>
      </c>
      <c r="BC177" s="28">
        <v>0</v>
      </c>
      <c r="BD177" s="28">
        <v>0</v>
      </c>
      <c r="BE177" s="28">
        <v>0</v>
      </c>
      <c r="BF177" s="28">
        <v>0</v>
      </c>
      <c r="BG177" s="28">
        <v>98208</v>
      </c>
      <c r="BH177" s="28">
        <v>0</v>
      </c>
      <c r="BI177" s="28">
        <v>0</v>
      </c>
      <c r="BJ177" s="28">
        <v>0</v>
      </c>
      <c r="BK177" s="28">
        <v>0</v>
      </c>
      <c r="BL177" s="28">
        <v>0</v>
      </c>
      <c r="BM177" s="28">
        <v>0</v>
      </c>
      <c r="BN177" s="28">
        <v>0</v>
      </c>
      <c r="BO177" s="28">
        <v>0</v>
      </c>
      <c r="BP177" s="28">
        <v>297870</v>
      </c>
      <c r="BQ177" s="28">
        <v>8177</v>
      </c>
      <c r="BR177" s="28">
        <v>8177</v>
      </c>
      <c r="BS177" s="28">
        <v>0</v>
      </c>
      <c r="BT177" s="28">
        <v>0</v>
      </c>
      <c r="BU177" s="28">
        <v>0</v>
      </c>
      <c r="BV177" s="28">
        <v>21300</v>
      </c>
      <c r="BW177" s="28">
        <v>0</v>
      </c>
      <c r="BX177" s="28">
        <v>16761</v>
      </c>
      <c r="BY177" s="28">
        <v>4539</v>
      </c>
      <c r="BZ177" s="28">
        <v>0</v>
      </c>
      <c r="CA177" s="28">
        <v>268393</v>
      </c>
      <c r="CB177" s="28">
        <v>153616</v>
      </c>
      <c r="CC177" s="28">
        <v>101994</v>
      </c>
      <c r="CD177" s="28">
        <v>12783</v>
      </c>
      <c r="CE177" s="28">
        <v>0</v>
      </c>
      <c r="CF177" s="28">
        <v>45510</v>
      </c>
      <c r="CG177" s="28">
        <v>0</v>
      </c>
      <c r="CH177" s="28">
        <v>0</v>
      </c>
      <c r="CI177" s="28">
        <v>297870</v>
      </c>
    </row>
    <row r="178" spans="1:87" ht="13.5" customHeight="1" x14ac:dyDescent="0.55000000000000004">
      <c r="A178" s="26" t="s">
        <v>42</v>
      </c>
      <c r="B178" s="27" t="s">
        <v>386</v>
      </c>
      <c r="C178" s="26" t="s">
        <v>387</v>
      </c>
      <c r="D178" s="28">
        <v>0</v>
      </c>
      <c r="E178" s="28">
        <v>0</v>
      </c>
      <c r="F178" s="28">
        <v>0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181066</v>
      </c>
      <c r="M178" s="28">
        <v>27209</v>
      </c>
      <c r="N178" s="28">
        <v>0</v>
      </c>
      <c r="O178" s="28">
        <v>0</v>
      </c>
      <c r="P178" s="28">
        <v>9780</v>
      </c>
      <c r="Q178" s="28">
        <v>17429</v>
      </c>
      <c r="R178" s="28">
        <v>21043</v>
      </c>
      <c r="S178" s="28">
        <v>5409</v>
      </c>
      <c r="T178" s="28">
        <v>10638</v>
      </c>
      <c r="U178" s="28">
        <v>4996</v>
      </c>
      <c r="V178" s="28">
        <v>0</v>
      </c>
      <c r="W178" s="28">
        <v>132814</v>
      </c>
      <c r="X178" s="28">
        <v>84645</v>
      </c>
      <c r="Y178" s="28">
        <v>44596</v>
      </c>
      <c r="Z178" s="28">
        <v>3573</v>
      </c>
      <c r="AA178" s="28">
        <v>0</v>
      </c>
      <c r="AB178" s="28">
        <v>0</v>
      </c>
      <c r="AC178" s="28">
        <v>0</v>
      </c>
      <c r="AD178" s="28">
        <v>5208</v>
      </c>
      <c r="AE178" s="28">
        <v>186274</v>
      </c>
      <c r="AF178" s="28">
        <v>0</v>
      </c>
      <c r="AG178" s="28">
        <v>0</v>
      </c>
      <c r="AH178" s="28">
        <v>0</v>
      </c>
      <c r="AI178" s="28">
        <v>0</v>
      </c>
      <c r="AJ178" s="28">
        <v>0</v>
      </c>
      <c r="AK178" s="28">
        <v>0</v>
      </c>
      <c r="AL178" s="28">
        <v>0</v>
      </c>
      <c r="AM178" s="28">
        <v>0</v>
      </c>
      <c r="AN178" s="28">
        <v>56657</v>
      </c>
      <c r="AO178" s="28">
        <v>0</v>
      </c>
      <c r="AP178" s="28">
        <v>0</v>
      </c>
      <c r="AQ178" s="28">
        <v>0</v>
      </c>
      <c r="AR178" s="28">
        <v>0</v>
      </c>
      <c r="AS178" s="28">
        <v>0</v>
      </c>
      <c r="AT178" s="28">
        <v>16185</v>
      </c>
      <c r="AU178" s="28">
        <v>2821</v>
      </c>
      <c r="AV178" s="28">
        <v>13364</v>
      </c>
      <c r="AW178" s="28">
        <v>0</v>
      </c>
      <c r="AX178" s="28">
        <v>0</v>
      </c>
      <c r="AY178" s="28">
        <v>40472</v>
      </c>
      <c r="AZ178" s="28">
        <v>22682</v>
      </c>
      <c r="BA178" s="28">
        <v>17790</v>
      </c>
      <c r="BB178" s="28">
        <v>0</v>
      </c>
      <c r="BC178" s="28">
        <v>0</v>
      </c>
      <c r="BD178" s="28">
        <v>0</v>
      </c>
      <c r="BE178" s="28">
        <v>0</v>
      </c>
      <c r="BF178" s="28">
        <v>963</v>
      </c>
      <c r="BG178" s="28">
        <v>57620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0</v>
      </c>
      <c r="BP178" s="28">
        <v>237723</v>
      </c>
      <c r="BQ178" s="28">
        <v>27209</v>
      </c>
      <c r="BR178" s="28">
        <v>0</v>
      </c>
      <c r="BS178" s="28">
        <v>0</v>
      </c>
      <c r="BT178" s="28">
        <v>9780</v>
      </c>
      <c r="BU178" s="28">
        <v>17429</v>
      </c>
      <c r="BV178" s="28">
        <v>37228</v>
      </c>
      <c r="BW178" s="28">
        <v>8230</v>
      </c>
      <c r="BX178" s="28">
        <v>24002</v>
      </c>
      <c r="BY178" s="28">
        <v>4996</v>
      </c>
      <c r="BZ178" s="28">
        <v>0</v>
      </c>
      <c r="CA178" s="28">
        <v>173286</v>
      </c>
      <c r="CB178" s="28">
        <v>107327</v>
      </c>
      <c r="CC178" s="28">
        <v>62386</v>
      </c>
      <c r="CD178" s="28">
        <v>3573</v>
      </c>
      <c r="CE178" s="28">
        <v>0</v>
      </c>
      <c r="CF178" s="28">
        <v>0</v>
      </c>
      <c r="CG178" s="28">
        <v>0</v>
      </c>
      <c r="CH178" s="28">
        <v>6171</v>
      </c>
      <c r="CI178" s="28">
        <v>243894</v>
      </c>
    </row>
    <row r="179" spans="1:87" ht="13.5" customHeight="1" x14ac:dyDescent="0.55000000000000004">
      <c r="A179" s="26" t="s">
        <v>42</v>
      </c>
      <c r="B179" s="27" t="s">
        <v>388</v>
      </c>
      <c r="C179" s="26" t="s">
        <v>389</v>
      </c>
      <c r="D179" s="28">
        <v>34639</v>
      </c>
      <c r="E179" s="28">
        <v>34639</v>
      </c>
      <c r="F179" s="28">
        <v>0</v>
      </c>
      <c r="G179" s="28">
        <v>34639</v>
      </c>
      <c r="H179" s="28">
        <v>0</v>
      </c>
      <c r="I179" s="28">
        <v>0</v>
      </c>
      <c r="J179" s="28">
        <v>0</v>
      </c>
      <c r="K179" s="28">
        <v>0</v>
      </c>
      <c r="L179" s="28">
        <v>269629</v>
      </c>
      <c r="M179" s="28">
        <v>4323</v>
      </c>
      <c r="N179" s="28">
        <v>4323</v>
      </c>
      <c r="O179" s="28">
        <v>0</v>
      </c>
      <c r="P179" s="28">
        <v>0</v>
      </c>
      <c r="Q179" s="28">
        <v>0</v>
      </c>
      <c r="R179" s="28">
        <v>34909</v>
      </c>
      <c r="S179" s="28">
        <v>491</v>
      </c>
      <c r="T179" s="28">
        <v>29714</v>
      </c>
      <c r="U179" s="28">
        <v>4704</v>
      </c>
      <c r="V179" s="28">
        <v>0</v>
      </c>
      <c r="W179" s="28">
        <v>225693</v>
      </c>
      <c r="X179" s="28">
        <v>88550</v>
      </c>
      <c r="Y179" s="28">
        <v>137143</v>
      </c>
      <c r="Z179" s="28">
        <v>0</v>
      </c>
      <c r="AA179" s="28">
        <v>0</v>
      </c>
      <c r="AB179" s="28">
        <v>0</v>
      </c>
      <c r="AC179" s="28">
        <v>4704</v>
      </c>
      <c r="AD179" s="28">
        <v>0</v>
      </c>
      <c r="AE179" s="28">
        <v>304268</v>
      </c>
      <c r="AF179" s="28">
        <v>0</v>
      </c>
      <c r="AG179" s="28">
        <v>0</v>
      </c>
      <c r="AH179" s="28">
        <v>0</v>
      </c>
      <c r="AI179" s="28">
        <v>0</v>
      </c>
      <c r="AJ179" s="28">
        <v>0</v>
      </c>
      <c r="AK179" s="28">
        <v>0</v>
      </c>
      <c r="AL179" s="28">
        <v>0</v>
      </c>
      <c r="AM179" s="28">
        <v>0</v>
      </c>
      <c r="AN179" s="28">
        <v>0</v>
      </c>
      <c r="AO179" s="28">
        <v>0</v>
      </c>
      <c r="AP179" s="28">
        <v>0</v>
      </c>
      <c r="AQ179" s="28">
        <v>0</v>
      </c>
      <c r="AR179" s="28">
        <v>0</v>
      </c>
      <c r="AS179" s="28">
        <v>0</v>
      </c>
      <c r="AT179" s="28">
        <v>0</v>
      </c>
      <c r="AU179" s="28">
        <v>0</v>
      </c>
      <c r="AV179" s="28">
        <v>0</v>
      </c>
      <c r="AW179" s="28">
        <v>0</v>
      </c>
      <c r="AX179" s="28">
        <v>0</v>
      </c>
      <c r="AY179" s="28">
        <v>0</v>
      </c>
      <c r="AZ179" s="28">
        <v>0</v>
      </c>
      <c r="BA179" s="28">
        <v>0</v>
      </c>
      <c r="BB179" s="28">
        <v>0</v>
      </c>
      <c r="BC179" s="28">
        <v>0</v>
      </c>
      <c r="BD179" s="28">
        <v>25928</v>
      </c>
      <c r="BE179" s="28">
        <v>0</v>
      </c>
      <c r="BF179" s="28">
        <v>0</v>
      </c>
      <c r="BG179" s="28">
        <v>0</v>
      </c>
      <c r="BH179" s="28">
        <v>34639</v>
      </c>
      <c r="BI179" s="28">
        <v>34639</v>
      </c>
      <c r="BJ179" s="28">
        <v>0</v>
      </c>
      <c r="BK179" s="28">
        <v>34639</v>
      </c>
      <c r="BL179" s="28">
        <v>0</v>
      </c>
      <c r="BM179" s="28">
        <v>0</v>
      </c>
      <c r="BN179" s="28">
        <v>0</v>
      </c>
      <c r="BO179" s="28">
        <v>0</v>
      </c>
      <c r="BP179" s="28">
        <v>269629</v>
      </c>
      <c r="BQ179" s="28">
        <v>4323</v>
      </c>
      <c r="BR179" s="28">
        <v>4323</v>
      </c>
      <c r="BS179" s="28">
        <v>0</v>
      </c>
      <c r="BT179" s="28">
        <v>0</v>
      </c>
      <c r="BU179" s="28">
        <v>0</v>
      </c>
      <c r="BV179" s="28">
        <v>34909</v>
      </c>
      <c r="BW179" s="28">
        <v>491</v>
      </c>
      <c r="BX179" s="28">
        <v>29714</v>
      </c>
      <c r="BY179" s="28">
        <v>4704</v>
      </c>
      <c r="BZ179" s="28">
        <v>0</v>
      </c>
      <c r="CA179" s="28">
        <v>225693</v>
      </c>
      <c r="CB179" s="28">
        <v>88550</v>
      </c>
      <c r="CC179" s="28">
        <v>137143</v>
      </c>
      <c r="CD179" s="28">
        <v>0</v>
      </c>
      <c r="CE179" s="28">
        <v>0</v>
      </c>
      <c r="CF179" s="28">
        <v>25928</v>
      </c>
      <c r="CG179" s="28">
        <v>4704</v>
      </c>
      <c r="CH179" s="28">
        <v>0</v>
      </c>
      <c r="CI179" s="28">
        <v>304268</v>
      </c>
    </row>
    <row r="180" spans="1:87" ht="13.5" customHeight="1" x14ac:dyDescent="0.55000000000000004">
      <c r="A180" s="26" t="s">
        <v>42</v>
      </c>
      <c r="B180" s="27" t="s">
        <v>390</v>
      </c>
      <c r="C180" s="26" t="s">
        <v>391</v>
      </c>
      <c r="D180" s="28">
        <v>0</v>
      </c>
      <c r="E180" s="28">
        <v>0</v>
      </c>
      <c r="F180" s="28">
        <v>0</v>
      </c>
      <c r="G180" s="28">
        <v>0</v>
      </c>
      <c r="H180" s="28">
        <v>0</v>
      </c>
      <c r="I180" s="28">
        <v>0</v>
      </c>
      <c r="J180" s="28">
        <v>0</v>
      </c>
      <c r="K180" s="28">
        <v>0</v>
      </c>
      <c r="L180" s="28">
        <v>210056</v>
      </c>
      <c r="M180" s="28">
        <v>0</v>
      </c>
      <c r="N180" s="28">
        <v>0</v>
      </c>
      <c r="O180" s="28">
        <v>0</v>
      </c>
      <c r="P180" s="28">
        <v>0</v>
      </c>
      <c r="Q180" s="28">
        <v>0</v>
      </c>
      <c r="R180" s="28">
        <v>0</v>
      </c>
      <c r="S180" s="28">
        <v>0</v>
      </c>
      <c r="T180" s="28">
        <v>0</v>
      </c>
      <c r="U180" s="28">
        <v>0</v>
      </c>
      <c r="V180" s="28">
        <v>18150</v>
      </c>
      <c r="W180" s="28">
        <v>191906</v>
      </c>
      <c r="X180" s="28">
        <v>158400</v>
      </c>
      <c r="Y180" s="28">
        <v>33506</v>
      </c>
      <c r="Z180" s="28">
        <v>0</v>
      </c>
      <c r="AA180" s="28">
        <v>0</v>
      </c>
      <c r="AB180" s="28">
        <v>32384</v>
      </c>
      <c r="AC180" s="28">
        <v>0</v>
      </c>
      <c r="AD180" s="28">
        <v>0</v>
      </c>
      <c r="AE180" s="28">
        <v>210056</v>
      </c>
      <c r="AF180" s="28">
        <v>0</v>
      </c>
      <c r="AG180" s="28">
        <v>0</v>
      </c>
      <c r="AH180" s="28">
        <v>0</v>
      </c>
      <c r="AI180" s="28">
        <v>0</v>
      </c>
      <c r="AJ180" s="28">
        <v>0</v>
      </c>
      <c r="AK180" s="28">
        <v>0</v>
      </c>
      <c r="AL180" s="28">
        <v>0</v>
      </c>
      <c r="AM180" s="28">
        <v>0</v>
      </c>
      <c r="AN180" s="28">
        <v>0</v>
      </c>
      <c r="AO180" s="28">
        <v>0</v>
      </c>
      <c r="AP180" s="28">
        <v>0</v>
      </c>
      <c r="AQ180" s="28">
        <v>0</v>
      </c>
      <c r="AR180" s="28">
        <v>0</v>
      </c>
      <c r="AS180" s="28">
        <v>0</v>
      </c>
      <c r="AT180" s="28">
        <v>0</v>
      </c>
      <c r="AU180" s="28">
        <v>0</v>
      </c>
      <c r="AV180" s="28">
        <v>0</v>
      </c>
      <c r="AW180" s="28">
        <v>0</v>
      </c>
      <c r="AX180" s="28">
        <v>0</v>
      </c>
      <c r="AY180" s="28">
        <v>0</v>
      </c>
      <c r="AZ180" s="28">
        <v>0</v>
      </c>
      <c r="BA180" s="28">
        <v>0</v>
      </c>
      <c r="BB180" s="28">
        <v>0</v>
      </c>
      <c r="BC180" s="28">
        <v>0</v>
      </c>
      <c r="BD180" s="28">
        <v>39669</v>
      </c>
      <c r="BE180" s="28">
        <v>0</v>
      </c>
      <c r="BF180" s="28">
        <v>0</v>
      </c>
      <c r="BG180" s="28">
        <v>0</v>
      </c>
      <c r="BH180" s="28">
        <v>0</v>
      </c>
      <c r="BI180" s="28">
        <v>0</v>
      </c>
      <c r="BJ180" s="28">
        <v>0</v>
      </c>
      <c r="BK180" s="28">
        <v>0</v>
      </c>
      <c r="BL180" s="28">
        <v>0</v>
      </c>
      <c r="BM180" s="28">
        <v>0</v>
      </c>
      <c r="BN180" s="28">
        <v>0</v>
      </c>
      <c r="BO180" s="28">
        <v>0</v>
      </c>
      <c r="BP180" s="28">
        <v>210056</v>
      </c>
      <c r="BQ180" s="28">
        <v>0</v>
      </c>
      <c r="BR180" s="28">
        <v>0</v>
      </c>
      <c r="BS180" s="28">
        <v>0</v>
      </c>
      <c r="BT180" s="28">
        <v>0</v>
      </c>
      <c r="BU180" s="28">
        <v>0</v>
      </c>
      <c r="BV180" s="28">
        <v>0</v>
      </c>
      <c r="BW180" s="28">
        <v>0</v>
      </c>
      <c r="BX180" s="28">
        <v>0</v>
      </c>
      <c r="BY180" s="28">
        <v>0</v>
      </c>
      <c r="BZ180" s="28">
        <v>18150</v>
      </c>
      <c r="CA180" s="28">
        <v>191906</v>
      </c>
      <c r="CB180" s="28">
        <v>158400</v>
      </c>
      <c r="CC180" s="28">
        <v>33506</v>
      </c>
      <c r="CD180" s="28">
        <v>0</v>
      </c>
      <c r="CE180" s="28">
        <v>0</v>
      </c>
      <c r="CF180" s="28">
        <v>72053</v>
      </c>
      <c r="CG180" s="28">
        <v>0</v>
      </c>
      <c r="CH180" s="28">
        <v>0</v>
      </c>
      <c r="CI180" s="28">
        <v>210056</v>
      </c>
    </row>
    <row r="181" spans="1:87" ht="13.5" customHeight="1" x14ac:dyDescent="0.55000000000000004">
      <c r="A181" s="26" t="s">
        <v>42</v>
      </c>
      <c r="B181" s="27" t="s">
        <v>392</v>
      </c>
      <c r="C181" s="26" t="s">
        <v>393</v>
      </c>
      <c r="D181" s="28">
        <v>0</v>
      </c>
      <c r="E181" s="28">
        <v>0</v>
      </c>
      <c r="F181" s="28">
        <v>0</v>
      </c>
      <c r="G181" s="28">
        <v>0</v>
      </c>
      <c r="H181" s="28">
        <v>0</v>
      </c>
      <c r="I181" s="28">
        <v>0</v>
      </c>
      <c r="J181" s="28">
        <v>0</v>
      </c>
      <c r="K181" s="28">
        <v>0</v>
      </c>
      <c r="L181" s="28">
        <v>39780</v>
      </c>
      <c r="M181" s="28">
        <v>0</v>
      </c>
      <c r="N181" s="28">
        <v>0</v>
      </c>
      <c r="O181" s="28">
        <v>0</v>
      </c>
      <c r="P181" s="28">
        <v>0</v>
      </c>
      <c r="Q181" s="28">
        <v>0</v>
      </c>
      <c r="R181" s="28">
        <v>2359</v>
      </c>
      <c r="S181" s="28">
        <v>1002</v>
      </c>
      <c r="T181" s="28">
        <v>0</v>
      </c>
      <c r="U181" s="28">
        <v>1357</v>
      </c>
      <c r="V181" s="28">
        <v>0</v>
      </c>
      <c r="W181" s="28">
        <v>37421</v>
      </c>
      <c r="X181" s="28">
        <v>24849</v>
      </c>
      <c r="Y181" s="28">
        <v>0</v>
      </c>
      <c r="Z181" s="28">
        <v>12423</v>
      </c>
      <c r="AA181" s="28">
        <v>149</v>
      </c>
      <c r="AB181" s="28">
        <v>14799</v>
      </c>
      <c r="AC181" s="28">
        <v>0</v>
      </c>
      <c r="AD181" s="28">
        <v>0</v>
      </c>
      <c r="AE181" s="28">
        <v>39780</v>
      </c>
      <c r="AF181" s="28">
        <v>0</v>
      </c>
      <c r="AG181" s="28">
        <v>0</v>
      </c>
      <c r="AH181" s="28">
        <v>0</v>
      </c>
      <c r="AI181" s="28">
        <v>0</v>
      </c>
      <c r="AJ181" s="28">
        <v>0</v>
      </c>
      <c r="AK181" s="28">
        <v>0</v>
      </c>
      <c r="AL181" s="28">
        <v>0</v>
      </c>
      <c r="AM181" s="28">
        <v>0</v>
      </c>
      <c r="AN181" s="28">
        <v>9554</v>
      </c>
      <c r="AO181" s="28">
        <v>0</v>
      </c>
      <c r="AP181" s="28">
        <v>0</v>
      </c>
      <c r="AQ181" s="28">
        <v>0</v>
      </c>
      <c r="AR181" s="28">
        <v>0</v>
      </c>
      <c r="AS181" s="28">
        <v>0</v>
      </c>
      <c r="AT181" s="28">
        <v>2884</v>
      </c>
      <c r="AU181" s="28">
        <v>2884</v>
      </c>
      <c r="AV181" s="28">
        <v>0</v>
      </c>
      <c r="AW181" s="28">
        <v>0</v>
      </c>
      <c r="AX181" s="28">
        <v>0</v>
      </c>
      <c r="AY181" s="28">
        <v>6670</v>
      </c>
      <c r="AZ181" s="28">
        <v>0</v>
      </c>
      <c r="BA181" s="28">
        <v>0</v>
      </c>
      <c r="BB181" s="28">
        <v>6670</v>
      </c>
      <c r="BC181" s="28">
        <v>0</v>
      </c>
      <c r="BD181" s="28">
        <v>0</v>
      </c>
      <c r="BE181" s="28">
        <v>0</v>
      </c>
      <c r="BF181" s="28">
        <v>0</v>
      </c>
      <c r="BG181" s="28">
        <v>9554</v>
      </c>
      <c r="BH181" s="28">
        <v>0</v>
      </c>
      <c r="BI181" s="28">
        <v>0</v>
      </c>
      <c r="BJ181" s="28">
        <v>0</v>
      </c>
      <c r="BK181" s="28">
        <v>0</v>
      </c>
      <c r="BL181" s="28">
        <v>0</v>
      </c>
      <c r="BM181" s="28">
        <v>0</v>
      </c>
      <c r="BN181" s="28">
        <v>0</v>
      </c>
      <c r="BO181" s="28">
        <v>0</v>
      </c>
      <c r="BP181" s="28">
        <v>49334</v>
      </c>
      <c r="BQ181" s="28">
        <v>0</v>
      </c>
      <c r="BR181" s="28">
        <v>0</v>
      </c>
      <c r="BS181" s="28">
        <v>0</v>
      </c>
      <c r="BT181" s="28">
        <v>0</v>
      </c>
      <c r="BU181" s="28">
        <v>0</v>
      </c>
      <c r="BV181" s="28">
        <v>5243</v>
      </c>
      <c r="BW181" s="28">
        <v>3886</v>
      </c>
      <c r="BX181" s="28">
        <v>0</v>
      </c>
      <c r="BY181" s="28">
        <v>1357</v>
      </c>
      <c r="BZ181" s="28">
        <v>0</v>
      </c>
      <c r="CA181" s="28">
        <v>44091</v>
      </c>
      <c r="CB181" s="28">
        <v>24849</v>
      </c>
      <c r="CC181" s="28">
        <v>0</v>
      </c>
      <c r="CD181" s="28">
        <v>19093</v>
      </c>
      <c r="CE181" s="28">
        <v>149</v>
      </c>
      <c r="CF181" s="28">
        <v>14799</v>
      </c>
      <c r="CG181" s="28">
        <v>0</v>
      </c>
      <c r="CH181" s="28">
        <v>0</v>
      </c>
      <c r="CI181" s="28">
        <v>49334</v>
      </c>
    </row>
    <row r="182" spans="1:87" ht="13.5" customHeight="1" x14ac:dyDescent="0.55000000000000004">
      <c r="A182" s="26" t="s">
        <v>42</v>
      </c>
      <c r="B182" s="27" t="s">
        <v>394</v>
      </c>
      <c r="C182" s="26" t="s">
        <v>395</v>
      </c>
      <c r="D182" s="28">
        <v>4248</v>
      </c>
      <c r="E182" s="28">
        <v>4248</v>
      </c>
      <c r="F182" s="28">
        <v>0</v>
      </c>
      <c r="G182" s="28">
        <v>0</v>
      </c>
      <c r="H182" s="28">
        <v>0</v>
      </c>
      <c r="I182" s="28">
        <v>4248</v>
      </c>
      <c r="J182" s="28">
        <v>0</v>
      </c>
      <c r="K182" s="28">
        <v>0</v>
      </c>
      <c r="L182" s="28">
        <v>159935</v>
      </c>
      <c r="M182" s="28">
        <v>0</v>
      </c>
      <c r="N182" s="28">
        <v>0</v>
      </c>
      <c r="O182" s="28">
        <v>0</v>
      </c>
      <c r="P182" s="28">
        <v>0</v>
      </c>
      <c r="Q182" s="28">
        <v>0</v>
      </c>
      <c r="R182" s="28">
        <v>46914</v>
      </c>
      <c r="S182" s="28">
        <v>9000</v>
      </c>
      <c r="T182" s="28">
        <v>26560</v>
      </c>
      <c r="U182" s="28">
        <v>11354</v>
      </c>
      <c r="V182" s="28">
        <v>0</v>
      </c>
      <c r="W182" s="28">
        <v>113021</v>
      </c>
      <c r="X182" s="28">
        <v>61160</v>
      </c>
      <c r="Y182" s="28">
        <v>49220</v>
      </c>
      <c r="Z182" s="28">
        <v>2641</v>
      </c>
      <c r="AA182" s="28">
        <v>0</v>
      </c>
      <c r="AB182" s="28">
        <v>27736</v>
      </c>
      <c r="AC182" s="28">
        <v>0</v>
      </c>
      <c r="AD182" s="28">
        <v>0</v>
      </c>
      <c r="AE182" s="28">
        <v>164183</v>
      </c>
      <c r="AF182" s="28">
        <v>0</v>
      </c>
      <c r="AG182" s="28">
        <v>0</v>
      </c>
      <c r="AH182" s="28">
        <v>0</v>
      </c>
      <c r="AI182" s="28">
        <v>0</v>
      </c>
      <c r="AJ182" s="28">
        <v>0</v>
      </c>
      <c r="AK182" s="28">
        <v>0</v>
      </c>
      <c r="AL182" s="28">
        <v>0</v>
      </c>
      <c r="AM182" s="28">
        <v>0</v>
      </c>
      <c r="AN182" s="28">
        <v>0</v>
      </c>
      <c r="AO182" s="28">
        <v>0</v>
      </c>
      <c r="AP182" s="28">
        <v>0</v>
      </c>
      <c r="AQ182" s="28">
        <v>0</v>
      </c>
      <c r="AR182" s="28">
        <v>0</v>
      </c>
      <c r="AS182" s="28">
        <v>0</v>
      </c>
      <c r="AT182" s="28">
        <v>0</v>
      </c>
      <c r="AU182" s="28">
        <v>0</v>
      </c>
      <c r="AV182" s="28">
        <v>0</v>
      </c>
      <c r="AW182" s="28">
        <v>0</v>
      </c>
      <c r="AX182" s="28">
        <v>0</v>
      </c>
      <c r="AY182" s="28">
        <v>0</v>
      </c>
      <c r="AZ182" s="28">
        <v>0</v>
      </c>
      <c r="BA182" s="28">
        <v>0</v>
      </c>
      <c r="BB182" s="28">
        <v>0</v>
      </c>
      <c r="BC182" s="28">
        <v>0</v>
      </c>
      <c r="BD182" s="28">
        <v>0</v>
      </c>
      <c r="BE182" s="28">
        <v>0</v>
      </c>
      <c r="BF182" s="28">
        <v>0</v>
      </c>
      <c r="BG182" s="28">
        <v>0</v>
      </c>
      <c r="BH182" s="28">
        <v>4248</v>
      </c>
      <c r="BI182" s="28">
        <v>4248</v>
      </c>
      <c r="BJ182" s="28">
        <v>0</v>
      </c>
      <c r="BK182" s="28">
        <v>0</v>
      </c>
      <c r="BL182" s="28">
        <v>0</v>
      </c>
      <c r="BM182" s="28">
        <v>4248</v>
      </c>
      <c r="BN182" s="28">
        <v>0</v>
      </c>
      <c r="BO182" s="28">
        <v>0</v>
      </c>
      <c r="BP182" s="28">
        <v>159935</v>
      </c>
      <c r="BQ182" s="28">
        <v>0</v>
      </c>
      <c r="BR182" s="28">
        <v>0</v>
      </c>
      <c r="BS182" s="28">
        <v>0</v>
      </c>
      <c r="BT182" s="28">
        <v>0</v>
      </c>
      <c r="BU182" s="28">
        <v>0</v>
      </c>
      <c r="BV182" s="28">
        <v>46914</v>
      </c>
      <c r="BW182" s="28">
        <v>9000</v>
      </c>
      <c r="BX182" s="28">
        <v>26560</v>
      </c>
      <c r="BY182" s="28">
        <v>11354</v>
      </c>
      <c r="BZ182" s="28">
        <v>0</v>
      </c>
      <c r="CA182" s="28">
        <v>113021</v>
      </c>
      <c r="CB182" s="28">
        <v>61160</v>
      </c>
      <c r="CC182" s="28">
        <v>49220</v>
      </c>
      <c r="CD182" s="28">
        <v>2641</v>
      </c>
      <c r="CE182" s="28">
        <v>0</v>
      </c>
      <c r="CF182" s="28">
        <v>27736</v>
      </c>
      <c r="CG182" s="28">
        <v>0</v>
      </c>
      <c r="CH182" s="28">
        <v>0</v>
      </c>
      <c r="CI182" s="28">
        <v>164183</v>
      </c>
    </row>
    <row r="183" spans="1:87" ht="13.5" customHeight="1" x14ac:dyDescent="0.55000000000000004">
      <c r="A183" s="26" t="s">
        <v>42</v>
      </c>
      <c r="B183" s="27" t="s">
        <v>396</v>
      </c>
      <c r="C183" s="26" t="s">
        <v>397</v>
      </c>
      <c r="D183" s="28">
        <v>0</v>
      </c>
      <c r="E183" s="28">
        <v>0</v>
      </c>
      <c r="F183" s="28">
        <v>0</v>
      </c>
      <c r="G183" s="28">
        <v>0</v>
      </c>
      <c r="H183" s="28">
        <v>0</v>
      </c>
      <c r="I183" s="28">
        <v>0</v>
      </c>
      <c r="J183" s="28">
        <v>0</v>
      </c>
      <c r="K183" s="28">
        <v>0</v>
      </c>
      <c r="L183" s="28">
        <v>207847</v>
      </c>
      <c r="M183" s="28">
        <v>0</v>
      </c>
      <c r="N183" s="28">
        <v>0</v>
      </c>
      <c r="O183" s="28">
        <v>0</v>
      </c>
      <c r="P183" s="28">
        <v>0</v>
      </c>
      <c r="Q183" s="28">
        <v>0</v>
      </c>
      <c r="R183" s="28">
        <v>20358</v>
      </c>
      <c r="S183" s="28">
        <v>1234</v>
      </c>
      <c r="T183" s="28">
        <v>5367</v>
      </c>
      <c r="U183" s="28">
        <v>13757</v>
      </c>
      <c r="V183" s="28">
        <v>0</v>
      </c>
      <c r="W183" s="28">
        <v>187489</v>
      </c>
      <c r="X183" s="28">
        <v>108352</v>
      </c>
      <c r="Y183" s="28">
        <v>63276</v>
      </c>
      <c r="Z183" s="28">
        <v>15861</v>
      </c>
      <c r="AA183" s="28">
        <v>0</v>
      </c>
      <c r="AB183" s="28">
        <v>236474</v>
      </c>
      <c r="AC183" s="28">
        <v>0</v>
      </c>
      <c r="AD183" s="28">
        <v>20051</v>
      </c>
      <c r="AE183" s="28">
        <v>227898</v>
      </c>
      <c r="AF183" s="28">
        <v>0</v>
      </c>
      <c r="AG183" s="28">
        <v>0</v>
      </c>
      <c r="AH183" s="28">
        <v>0</v>
      </c>
      <c r="AI183" s="28">
        <v>0</v>
      </c>
      <c r="AJ183" s="28">
        <v>0</v>
      </c>
      <c r="AK183" s="28">
        <v>0</v>
      </c>
      <c r="AL183" s="28">
        <v>0</v>
      </c>
      <c r="AM183" s="28">
        <v>0</v>
      </c>
      <c r="AN183" s="28">
        <v>129654</v>
      </c>
      <c r="AO183" s="28">
        <v>0</v>
      </c>
      <c r="AP183" s="28">
        <v>0</v>
      </c>
      <c r="AQ183" s="28">
        <v>0</v>
      </c>
      <c r="AR183" s="28">
        <v>0</v>
      </c>
      <c r="AS183" s="28">
        <v>0</v>
      </c>
      <c r="AT183" s="28">
        <v>28631</v>
      </c>
      <c r="AU183" s="28">
        <v>365</v>
      </c>
      <c r="AV183" s="28">
        <v>28266</v>
      </c>
      <c r="AW183" s="28">
        <v>0</v>
      </c>
      <c r="AX183" s="28">
        <v>0</v>
      </c>
      <c r="AY183" s="28">
        <v>101023</v>
      </c>
      <c r="AZ183" s="28">
        <v>49462</v>
      </c>
      <c r="BA183" s="28">
        <v>51561</v>
      </c>
      <c r="BB183" s="28">
        <v>0</v>
      </c>
      <c r="BC183" s="28">
        <v>0</v>
      </c>
      <c r="BD183" s="28">
        <v>0</v>
      </c>
      <c r="BE183" s="28">
        <v>0</v>
      </c>
      <c r="BF183" s="28">
        <v>381</v>
      </c>
      <c r="BG183" s="28">
        <v>130035</v>
      </c>
      <c r="BH183" s="28">
        <v>0</v>
      </c>
      <c r="BI183" s="28">
        <v>0</v>
      </c>
      <c r="BJ183" s="28">
        <v>0</v>
      </c>
      <c r="BK183" s="28">
        <v>0</v>
      </c>
      <c r="BL183" s="28">
        <v>0</v>
      </c>
      <c r="BM183" s="28">
        <v>0</v>
      </c>
      <c r="BN183" s="28">
        <v>0</v>
      </c>
      <c r="BO183" s="28">
        <v>0</v>
      </c>
      <c r="BP183" s="28">
        <v>337501</v>
      </c>
      <c r="BQ183" s="28">
        <v>0</v>
      </c>
      <c r="BR183" s="28">
        <v>0</v>
      </c>
      <c r="BS183" s="28">
        <v>0</v>
      </c>
      <c r="BT183" s="28">
        <v>0</v>
      </c>
      <c r="BU183" s="28">
        <v>0</v>
      </c>
      <c r="BV183" s="28">
        <v>48989</v>
      </c>
      <c r="BW183" s="28">
        <v>1599</v>
      </c>
      <c r="BX183" s="28">
        <v>33633</v>
      </c>
      <c r="BY183" s="28">
        <v>13757</v>
      </c>
      <c r="BZ183" s="28">
        <v>0</v>
      </c>
      <c r="CA183" s="28">
        <v>288512</v>
      </c>
      <c r="CB183" s="28">
        <v>157814</v>
      </c>
      <c r="CC183" s="28">
        <v>114837</v>
      </c>
      <c r="CD183" s="28">
        <v>15861</v>
      </c>
      <c r="CE183" s="28">
        <v>0</v>
      </c>
      <c r="CF183" s="28">
        <v>236474</v>
      </c>
      <c r="CG183" s="28">
        <v>0</v>
      </c>
      <c r="CH183" s="28">
        <v>20432</v>
      </c>
      <c r="CI183" s="28">
        <v>357933</v>
      </c>
    </row>
    <row r="184" spans="1:87" ht="13.5" customHeight="1" x14ac:dyDescent="0.55000000000000004">
      <c r="A184" s="26" t="s">
        <v>42</v>
      </c>
      <c r="B184" s="27" t="s">
        <v>398</v>
      </c>
      <c r="C184" s="26" t="s">
        <v>399</v>
      </c>
      <c r="D184" s="28">
        <v>0</v>
      </c>
      <c r="E184" s="28">
        <v>0</v>
      </c>
      <c r="F184" s="28">
        <v>0</v>
      </c>
      <c r="G184" s="28">
        <v>0</v>
      </c>
      <c r="H184" s="28">
        <v>0</v>
      </c>
      <c r="I184" s="28">
        <v>0</v>
      </c>
      <c r="J184" s="28">
        <v>0</v>
      </c>
      <c r="K184" s="28">
        <v>0</v>
      </c>
      <c r="L184" s="28">
        <v>277341</v>
      </c>
      <c r="M184" s="28">
        <v>12289</v>
      </c>
      <c r="N184" s="28">
        <v>12289</v>
      </c>
      <c r="O184" s="28">
        <v>0</v>
      </c>
      <c r="P184" s="28">
        <v>0</v>
      </c>
      <c r="Q184" s="28">
        <v>0</v>
      </c>
      <c r="R184" s="28">
        <v>64937</v>
      </c>
      <c r="S184" s="28">
        <v>11022</v>
      </c>
      <c r="T184" s="28">
        <v>49954</v>
      </c>
      <c r="U184" s="28">
        <v>3961</v>
      </c>
      <c r="V184" s="28">
        <v>0</v>
      </c>
      <c r="W184" s="28">
        <v>200115</v>
      </c>
      <c r="X184" s="28">
        <v>155257</v>
      </c>
      <c r="Y184" s="28">
        <v>10164</v>
      </c>
      <c r="Z184" s="28">
        <v>34694</v>
      </c>
      <c r="AA184" s="28">
        <v>0</v>
      </c>
      <c r="AB184" s="28">
        <v>492488</v>
      </c>
      <c r="AC184" s="28">
        <v>0</v>
      </c>
      <c r="AD184" s="28">
        <v>1875</v>
      </c>
      <c r="AE184" s="28">
        <v>279216</v>
      </c>
      <c r="AF184" s="28">
        <v>0</v>
      </c>
      <c r="AG184" s="28">
        <v>0</v>
      </c>
      <c r="AH184" s="28">
        <v>0</v>
      </c>
      <c r="AI184" s="28">
        <v>0</v>
      </c>
      <c r="AJ184" s="28">
        <v>0</v>
      </c>
      <c r="AK184" s="28">
        <v>0</v>
      </c>
      <c r="AL184" s="28">
        <v>0</v>
      </c>
      <c r="AM184" s="28">
        <v>0</v>
      </c>
      <c r="AN184" s="28">
        <v>0</v>
      </c>
      <c r="AO184" s="28">
        <v>0</v>
      </c>
      <c r="AP184" s="28">
        <v>0</v>
      </c>
      <c r="AQ184" s="28">
        <v>0</v>
      </c>
      <c r="AR184" s="28">
        <v>0</v>
      </c>
      <c r="AS184" s="28">
        <v>0</v>
      </c>
      <c r="AT184" s="28">
        <v>0</v>
      </c>
      <c r="AU184" s="28">
        <v>0</v>
      </c>
      <c r="AV184" s="28">
        <v>0</v>
      </c>
      <c r="AW184" s="28">
        <v>0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>
        <v>0</v>
      </c>
      <c r="BD184" s="28">
        <v>36294</v>
      </c>
      <c r="BE184" s="28">
        <v>0</v>
      </c>
      <c r="BF184" s="28">
        <v>6944</v>
      </c>
      <c r="BG184" s="28">
        <v>6944</v>
      </c>
      <c r="BH184" s="28">
        <v>0</v>
      </c>
      <c r="BI184" s="28">
        <v>0</v>
      </c>
      <c r="BJ184" s="28">
        <v>0</v>
      </c>
      <c r="BK184" s="28">
        <v>0</v>
      </c>
      <c r="BL184" s="28">
        <v>0</v>
      </c>
      <c r="BM184" s="28">
        <v>0</v>
      </c>
      <c r="BN184" s="28">
        <v>0</v>
      </c>
      <c r="BO184" s="28">
        <v>0</v>
      </c>
      <c r="BP184" s="28">
        <v>277341</v>
      </c>
      <c r="BQ184" s="28">
        <v>12289</v>
      </c>
      <c r="BR184" s="28">
        <v>12289</v>
      </c>
      <c r="BS184" s="28">
        <v>0</v>
      </c>
      <c r="BT184" s="28">
        <v>0</v>
      </c>
      <c r="BU184" s="28">
        <v>0</v>
      </c>
      <c r="BV184" s="28">
        <v>64937</v>
      </c>
      <c r="BW184" s="28">
        <v>11022</v>
      </c>
      <c r="BX184" s="28">
        <v>49954</v>
      </c>
      <c r="BY184" s="28">
        <v>3961</v>
      </c>
      <c r="BZ184" s="28">
        <v>0</v>
      </c>
      <c r="CA184" s="28">
        <v>200115</v>
      </c>
      <c r="CB184" s="28">
        <v>155257</v>
      </c>
      <c r="CC184" s="28">
        <v>10164</v>
      </c>
      <c r="CD184" s="28">
        <v>34694</v>
      </c>
      <c r="CE184" s="28">
        <v>0</v>
      </c>
      <c r="CF184" s="28">
        <v>528782</v>
      </c>
      <c r="CG184" s="28">
        <v>0</v>
      </c>
      <c r="CH184" s="28">
        <v>8819</v>
      </c>
      <c r="CI184" s="28">
        <v>286160</v>
      </c>
    </row>
    <row r="185" spans="1:87" ht="13.5" customHeight="1" x14ac:dyDescent="0.55000000000000004">
      <c r="A185" s="26" t="s">
        <v>42</v>
      </c>
      <c r="B185" s="27" t="s">
        <v>400</v>
      </c>
      <c r="C185" s="26" t="s">
        <v>401</v>
      </c>
      <c r="D185" s="28">
        <v>0</v>
      </c>
      <c r="E185" s="28">
        <v>0</v>
      </c>
      <c r="F185" s="28">
        <v>0</v>
      </c>
      <c r="G185" s="28">
        <v>0</v>
      </c>
      <c r="H185" s="28">
        <v>0</v>
      </c>
      <c r="I185" s="28">
        <v>0</v>
      </c>
      <c r="J185" s="28">
        <v>0</v>
      </c>
      <c r="K185" s="28">
        <v>17152</v>
      </c>
      <c r="L185" s="28">
        <v>74151</v>
      </c>
      <c r="M185" s="28">
        <v>0</v>
      </c>
      <c r="N185" s="28">
        <v>0</v>
      </c>
      <c r="O185" s="28">
        <v>0</v>
      </c>
      <c r="P185" s="28">
        <v>0</v>
      </c>
      <c r="Q185" s="28">
        <v>0</v>
      </c>
      <c r="R185" s="28">
        <v>74151</v>
      </c>
      <c r="S185" s="28">
        <v>74151</v>
      </c>
      <c r="T185" s="28">
        <v>0</v>
      </c>
      <c r="U185" s="28">
        <v>0</v>
      </c>
      <c r="V185" s="28">
        <v>0</v>
      </c>
      <c r="W185" s="28">
        <v>0</v>
      </c>
      <c r="X185" s="28">
        <v>0</v>
      </c>
      <c r="Y185" s="28">
        <v>0</v>
      </c>
      <c r="Z185" s="28">
        <v>0</v>
      </c>
      <c r="AA185" s="28">
        <v>0</v>
      </c>
      <c r="AB185" s="28">
        <v>151528</v>
      </c>
      <c r="AC185" s="28">
        <v>0</v>
      </c>
      <c r="AD185" s="28">
        <v>0</v>
      </c>
      <c r="AE185" s="28">
        <v>74151</v>
      </c>
      <c r="AF185" s="28">
        <v>0</v>
      </c>
      <c r="AG185" s="28">
        <v>0</v>
      </c>
      <c r="AH185" s="28">
        <v>0</v>
      </c>
      <c r="AI185" s="28">
        <v>0</v>
      </c>
      <c r="AJ185" s="28">
        <v>0</v>
      </c>
      <c r="AK185" s="28">
        <v>0</v>
      </c>
      <c r="AL185" s="28">
        <v>0</v>
      </c>
      <c r="AM185" s="28">
        <v>0</v>
      </c>
      <c r="AN185" s="28">
        <v>0</v>
      </c>
      <c r="AO185" s="28">
        <v>0</v>
      </c>
      <c r="AP185" s="28">
        <v>0</v>
      </c>
      <c r="AQ185" s="28">
        <v>0</v>
      </c>
      <c r="AR185" s="28">
        <v>0</v>
      </c>
      <c r="AS185" s="28">
        <v>0</v>
      </c>
      <c r="AT185" s="28">
        <v>0</v>
      </c>
      <c r="AU185" s="28">
        <v>0</v>
      </c>
      <c r="AV185" s="28">
        <v>0</v>
      </c>
      <c r="AW185" s="28">
        <v>0</v>
      </c>
      <c r="AX185" s="28">
        <v>0</v>
      </c>
      <c r="AY185" s="28">
        <v>0</v>
      </c>
      <c r="AZ185" s="28">
        <v>0</v>
      </c>
      <c r="BA185" s="28">
        <v>0</v>
      </c>
      <c r="BB185" s="28">
        <v>0</v>
      </c>
      <c r="BC185" s="28">
        <v>0</v>
      </c>
      <c r="BD185" s="28">
        <v>21289</v>
      </c>
      <c r="BE185" s="28">
        <v>0</v>
      </c>
      <c r="BF185" s="28">
        <v>0</v>
      </c>
      <c r="BG185" s="28">
        <v>0</v>
      </c>
      <c r="BH185" s="28">
        <v>0</v>
      </c>
      <c r="BI185" s="28">
        <v>0</v>
      </c>
      <c r="BJ185" s="28">
        <v>0</v>
      </c>
      <c r="BK185" s="28">
        <v>0</v>
      </c>
      <c r="BL185" s="28">
        <v>0</v>
      </c>
      <c r="BM185" s="28">
        <v>0</v>
      </c>
      <c r="BN185" s="28">
        <v>0</v>
      </c>
      <c r="BO185" s="28">
        <v>17152</v>
      </c>
      <c r="BP185" s="28">
        <v>74151</v>
      </c>
      <c r="BQ185" s="28">
        <v>0</v>
      </c>
      <c r="BR185" s="28">
        <v>0</v>
      </c>
      <c r="BS185" s="28">
        <v>0</v>
      </c>
      <c r="BT185" s="28">
        <v>0</v>
      </c>
      <c r="BU185" s="28">
        <v>0</v>
      </c>
      <c r="BV185" s="28">
        <v>74151</v>
      </c>
      <c r="BW185" s="28">
        <v>74151</v>
      </c>
      <c r="BX185" s="28">
        <v>0</v>
      </c>
      <c r="BY185" s="28">
        <v>0</v>
      </c>
      <c r="BZ185" s="28">
        <v>0</v>
      </c>
      <c r="CA185" s="28">
        <v>0</v>
      </c>
      <c r="CB185" s="28">
        <v>0</v>
      </c>
      <c r="CC185" s="28">
        <v>0</v>
      </c>
      <c r="CD185" s="28">
        <v>0</v>
      </c>
      <c r="CE185" s="28">
        <v>0</v>
      </c>
      <c r="CF185" s="28">
        <v>172817</v>
      </c>
      <c r="CG185" s="28">
        <v>0</v>
      </c>
      <c r="CH185" s="28">
        <v>0</v>
      </c>
      <c r="CI185" s="28">
        <v>74151</v>
      </c>
    </row>
    <row r="186" spans="1:87" ht="13.5" customHeight="1" x14ac:dyDescent="0.55000000000000004">
      <c r="A186" s="26" t="s">
        <v>42</v>
      </c>
      <c r="B186" s="27" t="s">
        <v>402</v>
      </c>
      <c r="C186" s="26" t="s">
        <v>403</v>
      </c>
      <c r="D186" s="28">
        <v>0</v>
      </c>
      <c r="E186" s="28">
        <v>0</v>
      </c>
      <c r="F186" s="28">
        <v>0</v>
      </c>
      <c r="G186" s="28">
        <v>0</v>
      </c>
      <c r="H186" s="28">
        <v>0</v>
      </c>
      <c r="I186" s="28">
        <v>0</v>
      </c>
      <c r="J186" s="28">
        <v>0</v>
      </c>
      <c r="K186" s="28">
        <v>0</v>
      </c>
      <c r="L186" s="28">
        <v>71183</v>
      </c>
      <c r="M186" s="28">
        <v>0</v>
      </c>
      <c r="N186" s="28">
        <v>0</v>
      </c>
      <c r="O186" s="28">
        <v>0</v>
      </c>
      <c r="P186" s="28">
        <v>0</v>
      </c>
      <c r="Q186" s="28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71183</v>
      </c>
      <c r="X186" s="28">
        <v>64732</v>
      </c>
      <c r="Y186" s="28">
        <v>6451</v>
      </c>
      <c r="Z186" s="28">
        <v>0</v>
      </c>
      <c r="AA186" s="28">
        <v>0</v>
      </c>
      <c r="AB186" s="28">
        <v>140544</v>
      </c>
      <c r="AC186" s="28">
        <v>0</v>
      </c>
      <c r="AD186" s="28">
        <v>0</v>
      </c>
      <c r="AE186" s="28">
        <v>71183</v>
      </c>
      <c r="AF186" s="28">
        <v>0</v>
      </c>
      <c r="AG186" s="28">
        <v>0</v>
      </c>
      <c r="AH186" s="28">
        <v>0</v>
      </c>
      <c r="AI186" s="28">
        <v>0</v>
      </c>
      <c r="AJ186" s="28">
        <v>0</v>
      </c>
      <c r="AK186" s="28">
        <v>0</v>
      </c>
      <c r="AL186" s="28">
        <v>0</v>
      </c>
      <c r="AM186" s="28">
        <v>0</v>
      </c>
      <c r="AN186" s="28">
        <v>0</v>
      </c>
      <c r="AO186" s="28">
        <v>0</v>
      </c>
      <c r="AP186" s="28">
        <v>0</v>
      </c>
      <c r="AQ186" s="28">
        <v>0</v>
      </c>
      <c r="AR186" s="28">
        <v>0</v>
      </c>
      <c r="AS186" s="28">
        <v>0</v>
      </c>
      <c r="AT186" s="28">
        <v>0</v>
      </c>
      <c r="AU186" s="28">
        <v>0</v>
      </c>
      <c r="AV186" s="28">
        <v>0</v>
      </c>
      <c r="AW186" s="28">
        <v>0</v>
      </c>
      <c r="AX186" s="28">
        <v>0</v>
      </c>
      <c r="AY186" s="28">
        <v>0</v>
      </c>
      <c r="AZ186" s="28">
        <v>0</v>
      </c>
      <c r="BA186" s="28">
        <v>0</v>
      </c>
      <c r="BB186" s="28">
        <v>0</v>
      </c>
      <c r="BC186" s="28">
        <v>0</v>
      </c>
      <c r="BD186" s="28">
        <v>37106</v>
      </c>
      <c r="BE186" s="28">
        <v>0</v>
      </c>
      <c r="BF186" s="28">
        <v>11230</v>
      </c>
      <c r="BG186" s="28">
        <v>11230</v>
      </c>
      <c r="BH186" s="28">
        <v>0</v>
      </c>
      <c r="BI186" s="28">
        <v>0</v>
      </c>
      <c r="BJ186" s="28">
        <v>0</v>
      </c>
      <c r="BK186" s="28">
        <v>0</v>
      </c>
      <c r="BL186" s="28">
        <v>0</v>
      </c>
      <c r="BM186" s="28">
        <v>0</v>
      </c>
      <c r="BN186" s="28">
        <v>0</v>
      </c>
      <c r="BO186" s="28">
        <v>0</v>
      </c>
      <c r="BP186" s="28">
        <v>71183</v>
      </c>
      <c r="BQ186" s="28">
        <v>0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</v>
      </c>
      <c r="BX186" s="28">
        <v>0</v>
      </c>
      <c r="BY186" s="28">
        <v>0</v>
      </c>
      <c r="BZ186" s="28">
        <v>0</v>
      </c>
      <c r="CA186" s="28">
        <v>71183</v>
      </c>
      <c r="CB186" s="28">
        <v>64732</v>
      </c>
      <c r="CC186" s="28">
        <v>6451</v>
      </c>
      <c r="CD186" s="28">
        <v>0</v>
      </c>
      <c r="CE186" s="28">
        <v>0</v>
      </c>
      <c r="CF186" s="28">
        <v>177650</v>
      </c>
      <c r="CG186" s="28">
        <v>0</v>
      </c>
      <c r="CH186" s="28">
        <v>11230</v>
      </c>
      <c r="CI186" s="28">
        <v>82413</v>
      </c>
    </row>
    <row r="187" spans="1:87" ht="13.5" customHeight="1" x14ac:dyDescent="0.55000000000000004">
      <c r="A187" s="26" t="s">
        <v>42</v>
      </c>
      <c r="B187" s="27" t="s">
        <v>406</v>
      </c>
      <c r="C187" s="26" t="s">
        <v>407</v>
      </c>
      <c r="D187" s="28">
        <v>0</v>
      </c>
      <c r="E187" s="28">
        <v>0</v>
      </c>
      <c r="F187" s="28">
        <v>0</v>
      </c>
      <c r="G187" s="28">
        <v>0</v>
      </c>
      <c r="H187" s="28">
        <v>0</v>
      </c>
      <c r="I187" s="28">
        <v>0</v>
      </c>
      <c r="J187" s="28">
        <v>0</v>
      </c>
      <c r="K187" s="28"/>
      <c r="L187" s="28">
        <v>0</v>
      </c>
      <c r="M187" s="28">
        <v>0</v>
      </c>
      <c r="N187" s="28">
        <v>0</v>
      </c>
      <c r="O187" s="28">
        <v>0</v>
      </c>
      <c r="P187" s="28">
        <v>0</v>
      </c>
      <c r="Q187" s="28">
        <v>0</v>
      </c>
      <c r="R187" s="28">
        <v>0</v>
      </c>
      <c r="S187" s="28">
        <v>0</v>
      </c>
      <c r="T187" s="28">
        <v>0</v>
      </c>
      <c r="U187" s="28">
        <v>0</v>
      </c>
      <c r="V187" s="28">
        <v>0</v>
      </c>
      <c r="W187" s="28">
        <v>0</v>
      </c>
      <c r="X187" s="28">
        <v>0</v>
      </c>
      <c r="Y187" s="28">
        <v>0</v>
      </c>
      <c r="Z187" s="28">
        <v>0</v>
      </c>
      <c r="AA187" s="28">
        <v>0</v>
      </c>
      <c r="AB187" s="28"/>
      <c r="AC187" s="28">
        <v>0</v>
      </c>
      <c r="AD187" s="28">
        <v>0</v>
      </c>
      <c r="AE187" s="28">
        <v>0</v>
      </c>
      <c r="AF187" s="28">
        <v>1868</v>
      </c>
      <c r="AG187" s="28">
        <v>1868</v>
      </c>
      <c r="AH187" s="28">
        <v>1868</v>
      </c>
      <c r="AI187" s="28">
        <v>0</v>
      </c>
      <c r="AJ187" s="28">
        <v>0</v>
      </c>
      <c r="AK187" s="28">
        <v>0</v>
      </c>
      <c r="AL187" s="28">
        <v>0</v>
      </c>
      <c r="AM187" s="28"/>
      <c r="AN187" s="28">
        <v>133046</v>
      </c>
      <c r="AO187" s="28">
        <v>23014</v>
      </c>
      <c r="AP187" s="28">
        <v>23014</v>
      </c>
      <c r="AQ187" s="28">
        <v>0</v>
      </c>
      <c r="AR187" s="28">
        <v>0</v>
      </c>
      <c r="AS187" s="28">
        <v>0</v>
      </c>
      <c r="AT187" s="28">
        <v>44239</v>
      </c>
      <c r="AU187" s="28">
        <v>0</v>
      </c>
      <c r="AV187" s="28">
        <v>44239</v>
      </c>
      <c r="AW187" s="28">
        <v>0</v>
      </c>
      <c r="AX187" s="28">
        <v>0</v>
      </c>
      <c r="AY187" s="28">
        <v>65793</v>
      </c>
      <c r="AZ187" s="28">
        <v>0</v>
      </c>
      <c r="BA187" s="28">
        <v>47941</v>
      </c>
      <c r="BB187" s="28">
        <v>0</v>
      </c>
      <c r="BC187" s="28">
        <v>17852</v>
      </c>
      <c r="BD187" s="28"/>
      <c r="BE187" s="28">
        <v>0</v>
      </c>
      <c r="BF187" s="28">
        <v>0</v>
      </c>
      <c r="BG187" s="28">
        <v>134914</v>
      </c>
      <c r="BH187" s="28">
        <v>1868</v>
      </c>
      <c r="BI187" s="28">
        <v>1868</v>
      </c>
      <c r="BJ187" s="28">
        <v>1868</v>
      </c>
      <c r="BK187" s="28">
        <v>0</v>
      </c>
      <c r="BL187" s="28">
        <v>0</v>
      </c>
      <c r="BM187" s="28">
        <v>0</v>
      </c>
      <c r="BN187" s="28">
        <v>0</v>
      </c>
      <c r="BO187" s="28">
        <v>0</v>
      </c>
      <c r="BP187" s="28">
        <v>133046</v>
      </c>
      <c r="BQ187" s="28">
        <v>23014</v>
      </c>
      <c r="BR187" s="28">
        <v>23014</v>
      </c>
      <c r="BS187" s="28">
        <v>0</v>
      </c>
      <c r="BT187" s="28">
        <v>0</v>
      </c>
      <c r="BU187" s="28">
        <v>0</v>
      </c>
      <c r="BV187" s="28">
        <v>44239</v>
      </c>
      <c r="BW187" s="28">
        <v>0</v>
      </c>
      <c r="BX187" s="28">
        <v>44239</v>
      </c>
      <c r="BY187" s="28">
        <v>0</v>
      </c>
      <c r="BZ187" s="28">
        <v>0</v>
      </c>
      <c r="CA187" s="28">
        <v>65793</v>
      </c>
      <c r="CB187" s="28">
        <v>0</v>
      </c>
      <c r="CC187" s="28">
        <v>47941</v>
      </c>
      <c r="CD187" s="28">
        <v>0</v>
      </c>
      <c r="CE187" s="28">
        <v>17852</v>
      </c>
      <c r="CF187" s="28">
        <v>0</v>
      </c>
      <c r="CG187" s="28">
        <v>0</v>
      </c>
      <c r="CH187" s="28">
        <v>0</v>
      </c>
      <c r="CI187" s="28">
        <v>134914</v>
      </c>
    </row>
    <row r="188" spans="1:87" ht="13.5" customHeight="1" x14ac:dyDescent="0.55000000000000004">
      <c r="A188" s="26" t="s">
        <v>42</v>
      </c>
      <c r="B188" s="27" t="s">
        <v>408</v>
      </c>
      <c r="C188" s="26" t="s">
        <v>409</v>
      </c>
      <c r="D188" s="28">
        <v>437868</v>
      </c>
      <c r="E188" s="28">
        <v>437868</v>
      </c>
      <c r="F188" s="28">
        <v>0</v>
      </c>
      <c r="G188" s="28">
        <v>437868</v>
      </c>
      <c r="H188" s="28">
        <v>0</v>
      </c>
      <c r="I188" s="28">
        <v>0</v>
      </c>
      <c r="J188" s="28">
        <v>0</v>
      </c>
      <c r="K188" s="28"/>
      <c r="L188" s="28">
        <v>582285</v>
      </c>
      <c r="M188" s="28">
        <v>445</v>
      </c>
      <c r="N188" s="28">
        <v>445</v>
      </c>
      <c r="O188" s="28">
        <v>0</v>
      </c>
      <c r="P188" s="28">
        <v>0</v>
      </c>
      <c r="Q188" s="28">
        <v>0</v>
      </c>
      <c r="R188" s="28">
        <v>289279</v>
      </c>
      <c r="S188" s="28">
        <v>0</v>
      </c>
      <c r="T188" s="28">
        <v>289279</v>
      </c>
      <c r="U188" s="28">
        <v>0</v>
      </c>
      <c r="V188" s="28">
        <v>0</v>
      </c>
      <c r="W188" s="28">
        <v>292561</v>
      </c>
      <c r="X188" s="28">
        <v>0</v>
      </c>
      <c r="Y188" s="28">
        <v>292561</v>
      </c>
      <c r="Z188" s="28">
        <v>0</v>
      </c>
      <c r="AA188" s="28">
        <v>0</v>
      </c>
      <c r="AB188" s="28"/>
      <c r="AC188" s="28">
        <v>0</v>
      </c>
      <c r="AD188" s="28">
        <v>81665</v>
      </c>
      <c r="AE188" s="28">
        <v>1101818</v>
      </c>
      <c r="AF188" s="28">
        <v>0</v>
      </c>
      <c r="AG188" s="28">
        <v>0</v>
      </c>
      <c r="AH188" s="28">
        <v>0</v>
      </c>
      <c r="AI188" s="28">
        <v>0</v>
      </c>
      <c r="AJ188" s="28">
        <v>0</v>
      </c>
      <c r="AK188" s="28">
        <v>0</v>
      </c>
      <c r="AL188" s="28">
        <v>0</v>
      </c>
      <c r="AM188" s="28"/>
      <c r="AN188" s="28">
        <v>0</v>
      </c>
      <c r="AO188" s="28">
        <v>0</v>
      </c>
      <c r="AP188" s="28">
        <v>0</v>
      </c>
      <c r="AQ188" s="28">
        <v>0</v>
      </c>
      <c r="AR188" s="28">
        <v>0</v>
      </c>
      <c r="AS188" s="28">
        <v>0</v>
      </c>
      <c r="AT188" s="28">
        <v>0</v>
      </c>
      <c r="AU188" s="28">
        <v>0</v>
      </c>
      <c r="AV188" s="28">
        <v>0</v>
      </c>
      <c r="AW188" s="28">
        <v>0</v>
      </c>
      <c r="AX188" s="28">
        <v>0</v>
      </c>
      <c r="AY188" s="28">
        <v>0</v>
      </c>
      <c r="AZ188" s="28">
        <v>0</v>
      </c>
      <c r="BA188" s="28">
        <v>0</v>
      </c>
      <c r="BB188" s="28">
        <v>0</v>
      </c>
      <c r="BC188" s="28">
        <v>0</v>
      </c>
      <c r="BD188" s="28"/>
      <c r="BE188" s="28">
        <v>0</v>
      </c>
      <c r="BF188" s="28">
        <v>0</v>
      </c>
      <c r="BG188" s="28">
        <v>0</v>
      </c>
      <c r="BH188" s="28">
        <v>437868</v>
      </c>
      <c r="BI188" s="28">
        <v>437868</v>
      </c>
      <c r="BJ188" s="28">
        <v>0</v>
      </c>
      <c r="BK188" s="28">
        <v>437868</v>
      </c>
      <c r="BL188" s="28">
        <v>0</v>
      </c>
      <c r="BM188" s="28">
        <v>0</v>
      </c>
      <c r="BN188" s="28">
        <v>0</v>
      </c>
      <c r="BO188" s="28">
        <v>0</v>
      </c>
      <c r="BP188" s="28">
        <v>582285</v>
      </c>
      <c r="BQ188" s="28">
        <v>445</v>
      </c>
      <c r="BR188" s="28">
        <v>445</v>
      </c>
      <c r="BS188" s="28">
        <v>0</v>
      </c>
      <c r="BT188" s="28">
        <v>0</v>
      </c>
      <c r="BU188" s="28">
        <v>0</v>
      </c>
      <c r="BV188" s="28">
        <v>289279</v>
      </c>
      <c r="BW188" s="28">
        <v>0</v>
      </c>
      <c r="BX188" s="28">
        <v>289279</v>
      </c>
      <c r="BY188" s="28">
        <v>0</v>
      </c>
      <c r="BZ188" s="28">
        <v>0</v>
      </c>
      <c r="CA188" s="28">
        <v>292561</v>
      </c>
      <c r="CB188" s="28">
        <v>0</v>
      </c>
      <c r="CC188" s="28">
        <v>292561</v>
      </c>
      <c r="CD188" s="28">
        <v>0</v>
      </c>
      <c r="CE188" s="28">
        <v>0</v>
      </c>
      <c r="CF188" s="28">
        <v>0</v>
      </c>
      <c r="CG188" s="28">
        <v>0</v>
      </c>
      <c r="CH188" s="28">
        <v>81665</v>
      </c>
      <c r="CI188" s="28">
        <v>1101818</v>
      </c>
    </row>
    <row r="189" spans="1:87" ht="13.5" customHeight="1" x14ac:dyDescent="0.55000000000000004">
      <c r="A189" s="26" t="s">
        <v>42</v>
      </c>
      <c r="B189" s="27" t="s">
        <v>410</v>
      </c>
      <c r="C189" s="26" t="s">
        <v>411</v>
      </c>
      <c r="D189" s="28">
        <v>176119</v>
      </c>
      <c r="E189" s="28">
        <v>176119</v>
      </c>
      <c r="F189" s="28">
        <v>0</v>
      </c>
      <c r="G189" s="28">
        <v>153936</v>
      </c>
      <c r="H189" s="28">
        <v>0</v>
      </c>
      <c r="I189" s="28">
        <v>22183</v>
      </c>
      <c r="J189" s="28">
        <v>0</v>
      </c>
      <c r="K189" s="28"/>
      <c r="L189" s="28">
        <v>367750</v>
      </c>
      <c r="M189" s="28">
        <v>131129</v>
      </c>
      <c r="N189" s="28">
        <v>12560</v>
      </c>
      <c r="O189" s="28">
        <v>0</v>
      </c>
      <c r="P189" s="28">
        <v>78744</v>
      </c>
      <c r="Q189" s="28">
        <v>39825</v>
      </c>
      <c r="R189" s="28">
        <v>228853</v>
      </c>
      <c r="S189" s="28">
        <v>0</v>
      </c>
      <c r="T189" s="28">
        <v>181696</v>
      </c>
      <c r="U189" s="28">
        <v>47157</v>
      </c>
      <c r="V189" s="28">
        <v>0</v>
      </c>
      <c r="W189" s="28">
        <v>7768</v>
      </c>
      <c r="X189" s="28">
        <v>0</v>
      </c>
      <c r="Y189" s="28">
        <v>5931</v>
      </c>
      <c r="Z189" s="28">
        <v>1837</v>
      </c>
      <c r="AA189" s="28">
        <v>0</v>
      </c>
      <c r="AB189" s="28"/>
      <c r="AC189" s="28">
        <v>0</v>
      </c>
      <c r="AD189" s="28">
        <v>61319</v>
      </c>
      <c r="AE189" s="28">
        <v>605188</v>
      </c>
      <c r="AF189" s="28">
        <v>0</v>
      </c>
      <c r="AG189" s="28">
        <v>0</v>
      </c>
      <c r="AH189" s="28">
        <v>0</v>
      </c>
      <c r="AI189" s="28">
        <v>0</v>
      </c>
      <c r="AJ189" s="28">
        <v>0</v>
      </c>
      <c r="AK189" s="28">
        <v>0</v>
      </c>
      <c r="AL189" s="28">
        <v>0</v>
      </c>
      <c r="AM189" s="28"/>
      <c r="AN189" s="28">
        <v>112249</v>
      </c>
      <c r="AO189" s="28">
        <v>52094</v>
      </c>
      <c r="AP189" s="28">
        <v>6280</v>
      </c>
      <c r="AQ189" s="28">
        <v>0</v>
      </c>
      <c r="AR189" s="28">
        <v>45814</v>
      </c>
      <c r="AS189" s="28">
        <v>0</v>
      </c>
      <c r="AT189" s="28">
        <v>45995</v>
      </c>
      <c r="AU189" s="28">
        <v>590</v>
      </c>
      <c r="AV189" s="28">
        <v>45405</v>
      </c>
      <c r="AW189" s="28">
        <v>0</v>
      </c>
      <c r="AX189" s="28">
        <v>0</v>
      </c>
      <c r="AY189" s="28">
        <v>14160</v>
      </c>
      <c r="AZ189" s="28">
        <v>10655</v>
      </c>
      <c r="BA189" s="28">
        <v>3505</v>
      </c>
      <c r="BB189" s="28">
        <v>0</v>
      </c>
      <c r="BC189" s="28">
        <v>0</v>
      </c>
      <c r="BD189" s="28"/>
      <c r="BE189" s="28">
        <v>0</v>
      </c>
      <c r="BF189" s="28">
        <v>13004</v>
      </c>
      <c r="BG189" s="28">
        <v>125253</v>
      </c>
      <c r="BH189" s="28">
        <v>176119</v>
      </c>
      <c r="BI189" s="28">
        <v>176119</v>
      </c>
      <c r="BJ189" s="28">
        <v>0</v>
      </c>
      <c r="BK189" s="28">
        <v>153936</v>
      </c>
      <c r="BL189" s="28">
        <v>0</v>
      </c>
      <c r="BM189" s="28">
        <v>22183</v>
      </c>
      <c r="BN189" s="28">
        <v>0</v>
      </c>
      <c r="BO189" s="28">
        <v>0</v>
      </c>
      <c r="BP189" s="28">
        <v>479999</v>
      </c>
      <c r="BQ189" s="28">
        <v>183223</v>
      </c>
      <c r="BR189" s="28">
        <v>18840</v>
      </c>
      <c r="BS189" s="28">
        <v>0</v>
      </c>
      <c r="BT189" s="28">
        <v>124558</v>
      </c>
      <c r="BU189" s="28">
        <v>39825</v>
      </c>
      <c r="BV189" s="28">
        <v>274848</v>
      </c>
      <c r="BW189" s="28">
        <v>590</v>
      </c>
      <c r="BX189" s="28">
        <v>227101</v>
      </c>
      <c r="BY189" s="28">
        <v>47157</v>
      </c>
      <c r="BZ189" s="28">
        <v>0</v>
      </c>
      <c r="CA189" s="28">
        <v>21928</v>
      </c>
      <c r="CB189" s="28">
        <v>10655</v>
      </c>
      <c r="CC189" s="28">
        <v>9436</v>
      </c>
      <c r="CD189" s="28">
        <v>1837</v>
      </c>
      <c r="CE189" s="28">
        <v>0</v>
      </c>
      <c r="CF189" s="28">
        <v>0</v>
      </c>
      <c r="CG189" s="28">
        <v>0</v>
      </c>
      <c r="CH189" s="28">
        <v>74323</v>
      </c>
      <c r="CI189" s="28">
        <v>730441</v>
      </c>
    </row>
    <row r="190" spans="1:87" ht="13.5" customHeight="1" x14ac:dyDescent="0.55000000000000004">
      <c r="A190" s="26" t="s">
        <v>42</v>
      </c>
      <c r="B190" s="27" t="s">
        <v>412</v>
      </c>
      <c r="C190" s="26" t="s">
        <v>413</v>
      </c>
      <c r="D190" s="28">
        <v>0</v>
      </c>
      <c r="E190" s="28">
        <v>0</v>
      </c>
      <c r="F190" s="28">
        <v>0</v>
      </c>
      <c r="G190" s="28">
        <v>0</v>
      </c>
      <c r="H190" s="28">
        <v>0</v>
      </c>
      <c r="I190" s="28">
        <v>0</v>
      </c>
      <c r="J190" s="28">
        <v>0</v>
      </c>
      <c r="K190" s="28"/>
      <c r="L190" s="28">
        <v>0</v>
      </c>
      <c r="M190" s="28">
        <v>0</v>
      </c>
      <c r="N190" s="28">
        <v>0</v>
      </c>
      <c r="O190" s="28">
        <v>0</v>
      </c>
      <c r="P190" s="28">
        <v>0</v>
      </c>
      <c r="Q190" s="28">
        <v>0</v>
      </c>
      <c r="R190" s="28">
        <v>0</v>
      </c>
      <c r="S190" s="28">
        <v>0</v>
      </c>
      <c r="T190" s="28">
        <v>0</v>
      </c>
      <c r="U190" s="28">
        <v>0</v>
      </c>
      <c r="V190" s="28">
        <v>0</v>
      </c>
      <c r="W190" s="28">
        <v>0</v>
      </c>
      <c r="X190" s="28">
        <v>0</v>
      </c>
      <c r="Y190" s="28">
        <v>0</v>
      </c>
      <c r="Z190" s="28">
        <v>0</v>
      </c>
      <c r="AA190" s="28">
        <v>0</v>
      </c>
      <c r="AB190" s="28"/>
      <c r="AC190" s="28">
        <v>0</v>
      </c>
      <c r="AD190" s="28">
        <v>0</v>
      </c>
      <c r="AE190" s="28">
        <v>0</v>
      </c>
      <c r="AF190" s="28">
        <v>0</v>
      </c>
      <c r="AG190" s="28">
        <v>0</v>
      </c>
      <c r="AH190" s="28">
        <v>0</v>
      </c>
      <c r="AI190" s="28">
        <v>0</v>
      </c>
      <c r="AJ190" s="28">
        <v>0</v>
      </c>
      <c r="AK190" s="28">
        <v>0</v>
      </c>
      <c r="AL190" s="28">
        <v>0</v>
      </c>
      <c r="AM190" s="28"/>
      <c r="AN190" s="28">
        <v>284069</v>
      </c>
      <c r="AO190" s="28">
        <v>25699</v>
      </c>
      <c r="AP190" s="28">
        <v>25699</v>
      </c>
      <c r="AQ190" s="28">
        <v>0</v>
      </c>
      <c r="AR190" s="28">
        <v>0</v>
      </c>
      <c r="AS190" s="28">
        <v>0</v>
      </c>
      <c r="AT190" s="28">
        <v>169534</v>
      </c>
      <c r="AU190" s="28">
        <v>0</v>
      </c>
      <c r="AV190" s="28">
        <v>169534</v>
      </c>
      <c r="AW190" s="28">
        <v>0</v>
      </c>
      <c r="AX190" s="28">
        <v>0</v>
      </c>
      <c r="AY190" s="28">
        <v>88836</v>
      </c>
      <c r="AZ190" s="28">
        <v>0</v>
      </c>
      <c r="BA190" s="28">
        <v>88836</v>
      </c>
      <c r="BB190" s="28">
        <v>0</v>
      </c>
      <c r="BC190" s="28">
        <v>0</v>
      </c>
      <c r="BD190" s="28"/>
      <c r="BE190" s="28">
        <v>0</v>
      </c>
      <c r="BF190" s="28">
        <v>4211</v>
      </c>
      <c r="BG190" s="28">
        <v>288280</v>
      </c>
      <c r="BH190" s="28">
        <v>0</v>
      </c>
      <c r="BI190" s="28">
        <v>0</v>
      </c>
      <c r="BJ190" s="28">
        <v>0</v>
      </c>
      <c r="BK190" s="28">
        <v>0</v>
      </c>
      <c r="BL190" s="28">
        <v>0</v>
      </c>
      <c r="BM190" s="28">
        <v>0</v>
      </c>
      <c r="BN190" s="28">
        <v>0</v>
      </c>
      <c r="BO190" s="28">
        <v>0</v>
      </c>
      <c r="BP190" s="28">
        <v>284069</v>
      </c>
      <c r="BQ190" s="28">
        <v>25699</v>
      </c>
      <c r="BR190" s="28">
        <v>25699</v>
      </c>
      <c r="BS190" s="28">
        <v>0</v>
      </c>
      <c r="BT190" s="28">
        <v>0</v>
      </c>
      <c r="BU190" s="28">
        <v>0</v>
      </c>
      <c r="BV190" s="28">
        <v>169534</v>
      </c>
      <c r="BW190" s="28">
        <v>0</v>
      </c>
      <c r="BX190" s="28">
        <v>169534</v>
      </c>
      <c r="BY190" s="28">
        <v>0</v>
      </c>
      <c r="BZ190" s="28">
        <v>0</v>
      </c>
      <c r="CA190" s="28">
        <v>88836</v>
      </c>
      <c r="CB190" s="28">
        <v>0</v>
      </c>
      <c r="CC190" s="28">
        <v>88836</v>
      </c>
      <c r="CD190" s="28">
        <v>0</v>
      </c>
      <c r="CE190" s="28">
        <v>0</v>
      </c>
      <c r="CF190" s="28">
        <v>0</v>
      </c>
      <c r="CG190" s="28">
        <v>0</v>
      </c>
      <c r="CH190" s="28">
        <v>4211</v>
      </c>
      <c r="CI190" s="28">
        <v>288280</v>
      </c>
    </row>
    <row r="191" spans="1:87" ht="13.5" customHeight="1" x14ac:dyDescent="0.55000000000000004">
      <c r="A191" s="26" t="s">
        <v>42</v>
      </c>
      <c r="B191" s="27" t="s">
        <v>414</v>
      </c>
      <c r="C191" s="26" t="s">
        <v>415</v>
      </c>
      <c r="D191" s="28">
        <v>0</v>
      </c>
      <c r="E191" s="28">
        <v>0</v>
      </c>
      <c r="F191" s="28">
        <v>0</v>
      </c>
      <c r="G191" s="28">
        <v>0</v>
      </c>
      <c r="H191" s="28">
        <v>0</v>
      </c>
      <c r="I191" s="28">
        <v>0</v>
      </c>
      <c r="J191" s="28">
        <v>0</v>
      </c>
      <c r="K191" s="28"/>
      <c r="L191" s="28">
        <v>0</v>
      </c>
      <c r="M191" s="28">
        <v>0</v>
      </c>
      <c r="N191" s="28">
        <v>0</v>
      </c>
      <c r="O191" s="28">
        <v>0</v>
      </c>
      <c r="P191" s="28">
        <v>0</v>
      </c>
      <c r="Q191" s="28">
        <v>0</v>
      </c>
      <c r="R191" s="28">
        <v>0</v>
      </c>
      <c r="S191" s="28">
        <v>0</v>
      </c>
      <c r="T191" s="28">
        <v>0</v>
      </c>
      <c r="U191" s="28">
        <v>0</v>
      </c>
      <c r="V191" s="28">
        <v>0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/>
      <c r="AC191" s="28">
        <v>0</v>
      </c>
      <c r="AD191" s="28">
        <v>0</v>
      </c>
      <c r="AE191" s="28">
        <v>0</v>
      </c>
      <c r="AF191" s="28">
        <v>0</v>
      </c>
      <c r="AG191" s="28">
        <v>0</v>
      </c>
      <c r="AH191" s="28">
        <v>0</v>
      </c>
      <c r="AI191" s="28">
        <v>0</v>
      </c>
      <c r="AJ191" s="28">
        <v>0</v>
      </c>
      <c r="AK191" s="28">
        <v>0</v>
      </c>
      <c r="AL191" s="28">
        <v>0</v>
      </c>
      <c r="AM191" s="28"/>
      <c r="AN191" s="28">
        <v>104582</v>
      </c>
      <c r="AO191" s="28">
        <v>37136</v>
      </c>
      <c r="AP191" s="28">
        <v>37136</v>
      </c>
      <c r="AQ191" s="28">
        <v>0</v>
      </c>
      <c r="AR191" s="28">
        <v>0</v>
      </c>
      <c r="AS191" s="28">
        <v>0</v>
      </c>
      <c r="AT191" s="28">
        <v>33097</v>
      </c>
      <c r="AU191" s="28">
        <v>0</v>
      </c>
      <c r="AV191" s="28">
        <v>33097</v>
      </c>
      <c r="AW191" s="28">
        <v>0</v>
      </c>
      <c r="AX191" s="28">
        <v>0</v>
      </c>
      <c r="AY191" s="28">
        <v>34349</v>
      </c>
      <c r="AZ191" s="28">
        <v>34349</v>
      </c>
      <c r="BA191" s="28">
        <v>0</v>
      </c>
      <c r="BB191" s="28">
        <v>0</v>
      </c>
      <c r="BC191" s="28">
        <v>0</v>
      </c>
      <c r="BD191" s="28"/>
      <c r="BE191" s="28">
        <v>0</v>
      </c>
      <c r="BF191" s="28">
        <v>2870</v>
      </c>
      <c r="BG191" s="28">
        <v>107452</v>
      </c>
      <c r="BH191" s="28">
        <v>0</v>
      </c>
      <c r="BI191" s="28">
        <v>0</v>
      </c>
      <c r="BJ191" s="28">
        <v>0</v>
      </c>
      <c r="BK191" s="28">
        <v>0</v>
      </c>
      <c r="BL191" s="28">
        <v>0</v>
      </c>
      <c r="BM191" s="28">
        <v>0</v>
      </c>
      <c r="BN191" s="28">
        <v>0</v>
      </c>
      <c r="BO191" s="28">
        <v>0</v>
      </c>
      <c r="BP191" s="28">
        <v>104582</v>
      </c>
      <c r="BQ191" s="28">
        <v>37136</v>
      </c>
      <c r="BR191" s="28">
        <v>37136</v>
      </c>
      <c r="BS191" s="28">
        <v>0</v>
      </c>
      <c r="BT191" s="28">
        <v>0</v>
      </c>
      <c r="BU191" s="28">
        <v>0</v>
      </c>
      <c r="BV191" s="28">
        <v>33097</v>
      </c>
      <c r="BW191" s="28">
        <v>0</v>
      </c>
      <c r="BX191" s="28">
        <v>33097</v>
      </c>
      <c r="BY191" s="28">
        <v>0</v>
      </c>
      <c r="BZ191" s="28">
        <v>0</v>
      </c>
      <c r="CA191" s="28">
        <v>34349</v>
      </c>
      <c r="CB191" s="28">
        <v>34349</v>
      </c>
      <c r="CC191" s="28">
        <v>0</v>
      </c>
      <c r="CD191" s="28">
        <v>0</v>
      </c>
      <c r="CE191" s="28">
        <v>0</v>
      </c>
      <c r="CF191" s="28">
        <v>0</v>
      </c>
      <c r="CG191" s="28">
        <v>0</v>
      </c>
      <c r="CH191" s="28">
        <v>2870</v>
      </c>
      <c r="CI191" s="28">
        <v>107452</v>
      </c>
    </row>
    <row r="192" spans="1:87" ht="13.5" customHeight="1" x14ac:dyDescent="0.55000000000000004">
      <c r="A192" s="26" t="s">
        <v>42</v>
      </c>
      <c r="B192" s="27" t="s">
        <v>416</v>
      </c>
      <c r="C192" s="26" t="s">
        <v>417</v>
      </c>
      <c r="D192" s="28">
        <v>0</v>
      </c>
      <c r="E192" s="28">
        <v>0</v>
      </c>
      <c r="F192" s="28">
        <v>0</v>
      </c>
      <c r="G192" s="28">
        <v>0</v>
      </c>
      <c r="H192" s="28">
        <v>0</v>
      </c>
      <c r="I192" s="28">
        <v>0</v>
      </c>
      <c r="J192" s="28">
        <v>0</v>
      </c>
      <c r="K192" s="28"/>
      <c r="L192" s="28">
        <v>0</v>
      </c>
      <c r="M192" s="28">
        <v>0</v>
      </c>
      <c r="N192" s="28">
        <v>0</v>
      </c>
      <c r="O192" s="28">
        <v>0</v>
      </c>
      <c r="P192" s="28">
        <v>0</v>
      </c>
      <c r="Q192" s="28">
        <v>0</v>
      </c>
      <c r="R192" s="28">
        <v>0</v>
      </c>
      <c r="S192" s="28">
        <v>0</v>
      </c>
      <c r="T192" s="28">
        <v>0</v>
      </c>
      <c r="U192" s="28">
        <v>0</v>
      </c>
      <c r="V192" s="28">
        <v>0</v>
      </c>
      <c r="W192" s="28">
        <v>0</v>
      </c>
      <c r="X192" s="28">
        <v>0</v>
      </c>
      <c r="Y192" s="28">
        <v>0</v>
      </c>
      <c r="Z192" s="28">
        <v>0</v>
      </c>
      <c r="AA192" s="28">
        <v>0</v>
      </c>
      <c r="AB192" s="28"/>
      <c r="AC192" s="28">
        <v>0</v>
      </c>
      <c r="AD192" s="28">
        <v>0</v>
      </c>
      <c r="AE192" s="28">
        <v>0</v>
      </c>
      <c r="AF192" s="28">
        <v>87373</v>
      </c>
      <c r="AG192" s="28">
        <v>87373</v>
      </c>
      <c r="AH192" s="28">
        <v>0</v>
      </c>
      <c r="AI192" s="28">
        <v>87373</v>
      </c>
      <c r="AJ192" s="28">
        <v>0</v>
      </c>
      <c r="AK192" s="28">
        <v>0</v>
      </c>
      <c r="AL192" s="28">
        <v>0</v>
      </c>
      <c r="AM192" s="28"/>
      <c r="AN192" s="28">
        <v>64435</v>
      </c>
      <c r="AO192" s="28">
        <v>8140</v>
      </c>
      <c r="AP192" s="28">
        <v>8140</v>
      </c>
      <c r="AQ192" s="28">
        <v>0</v>
      </c>
      <c r="AR192" s="28">
        <v>0</v>
      </c>
      <c r="AS192" s="28">
        <v>0</v>
      </c>
      <c r="AT192" s="28">
        <v>0</v>
      </c>
      <c r="AU192" s="28">
        <v>0</v>
      </c>
      <c r="AV192" s="28">
        <v>0</v>
      </c>
      <c r="AW192" s="28">
        <v>0</v>
      </c>
      <c r="AX192" s="28">
        <v>0</v>
      </c>
      <c r="AY192" s="28">
        <v>56295</v>
      </c>
      <c r="AZ192" s="28">
        <v>56295</v>
      </c>
      <c r="BA192" s="28">
        <v>0</v>
      </c>
      <c r="BB192" s="28">
        <v>0</v>
      </c>
      <c r="BC192" s="28">
        <v>0</v>
      </c>
      <c r="BD192" s="28"/>
      <c r="BE192" s="28">
        <v>0</v>
      </c>
      <c r="BF192" s="28">
        <v>39205</v>
      </c>
      <c r="BG192" s="28">
        <v>191013</v>
      </c>
      <c r="BH192" s="28">
        <v>87373</v>
      </c>
      <c r="BI192" s="28">
        <v>87373</v>
      </c>
      <c r="BJ192" s="28">
        <v>0</v>
      </c>
      <c r="BK192" s="28">
        <v>87373</v>
      </c>
      <c r="BL192" s="28">
        <v>0</v>
      </c>
      <c r="BM192" s="28">
        <v>0</v>
      </c>
      <c r="BN192" s="28">
        <v>0</v>
      </c>
      <c r="BO192" s="28">
        <v>0</v>
      </c>
      <c r="BP192" s="28">
        <v>64435</v>
      </c>
      <c r="BQ192" s="28">
        <v>8140</v>
      </c>
      <c r="BR192" s="28">
        <v>8140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0</v>
      </c>
      <c r="BZ192" s="28">
        <v>0</v>
      </c>
      <c r="CA192" s="28">
        <v>56295</v>
      </c>
      <c r="CB192" s="28">
        <v>56295</v>
      </c>
      <c r="CC192" s="28">
        <v>0</v>
      </c>
      <c r="CD192" s="28">
        <v>0</v>
      </c>
      <c r="CE192" s="28">
        <v>0</v>
      </c>
      <c r="CF192" s="28">
        <v>0</v>
      </c>
      <c r="CG192" s="28">
        <v>0</v>
      </c>
      <c r="CH192" s="28">
        <v>39205</v>
      </c>
      <c r="CI192" s="28">
        <v>191013</v>
      </c>
    </row>
    <row r="193" spans="1:87" ht="13.5" customHeight="1" x14ac:dyDescent="0.55000000000000004">
      <c r="A193" s="26" t="s">
        <v>42</v>
      </c>
      <c r="B193" s="27" t="s">
        <v>418</v>
      </c>
      <c r="C193" s="26" t="s">
        <v>419</v>
      </c>
      <c r="D193" s="28">
        <v>0</v>
      </c>
      <c r="E193" s="28">
        <v>0</v>
      </c>
      <c r="F193" s="28">
        <v>0</v>
      </c>
      <c r="G193" s="28">
        <v>0</v>
      </c>
      <c r="H193" s="28">
        <v>0</v>
      </c>
      <c r="I193" s="28">
        <v>0</v>
      </c>
      <c r="J193" s="28">
        <v>0</v>
      </c>
      <c r="K193" s="28"/>
      <c r="L193" s="28">
        <v>468379</v>
      </c>
      <c r="M193" s="28">
        <v>13738</v>
      </c>
      <c r="N193" s="28">
        <v>13738</v>
      </c>
      <c r="O193" s="28">
        <v>0</v>
      </c>
      <c r="P193" s="28">
        <v>0</v>
      </c>
      <c r="Q193" s="28">
        <v>0</v>
      </c>
      <c r="R193" s="28">
        <v>283030</v>
      </c>
      <c r="S193" s="28">
        <v>0</v>
      </c>
      <c r="T193" s="28">
        <v>283030</v>
      </c>
      <c r="U193" s="28">
        <v>0</v>
      </c>
      <c r="V193" s="28">
        <v>0</v>
      </c>
      <c r="W193" s="28">
        <v>171611</v>
      </c>
      <c r="X193" s="28">
        <v>0</v>
      </c>
      <c r="Y193" s="28">
        <v>171611</v>
      </c>
      <c r="Z193" s="28">
        <v>0</v>
      </c>
      <c r="AA193" s="28">
        <v>0</v>
      </c>
      <c r="AB193" s="28"/>
      <c r="AC193" s="28">
        <v>0</v>
      </c>
      <c r="AD193" s="28">
        <v>10185</v>
      </c>
      <c r="AE193" s="28">
        <v>478564</v>
      </c>
      <c r="AF193" s="28">
        <v>0</v>
      </c>
      <c r="AG193" s="28">
        <v>0</v>
      </c>
      <c r="AH193" s="28">
        <v>0</v>
      </c>
      <c r="AI193" s="28">
        <v>0</v>
      </c>
      <c r="AJ193" s="28">
        <v>0</v>
      </c>
      <c r="AK193" s="28">
        <v>0</v>
      </c>
      <c r="AL193" s="28">
        <v>0</v>
      </c>
      <c r="AM193" s="28"/>
      <c r="AN193" s="28">
        <v>157021</v>
      </c>
      <c r="AO193" s="28">
        <v>13738</v>
      </c>
      <c r="AP193" s="28">
        <v>13738</v>
      </c>
      <c r="AQ193" s="28">
        <v>0</v>
      </c>
      <c r="AR193" s="28">
        <v>0</v>
      </c>
      <c r="AS193" s="28">
        <v>0</v>
      </c>
      <c r="AT193" s="28">
        <v>63993</v>
      </c>
      <c r="AU193" s="28">
        <v>0</v>
      </c>
      <c r="AV193" s="28">
        <v>63993</v>
      </c>
      <c r="AW193" s="28">
        <v>0</v>
      </c>
      <c r="AX193" s="28">
        <v>0</v>
      </c>
      <c r="AY193" s="28">
        <v>79290</v>
      </c>
      <c r="AZ193" s="28">
        <v>0</v>
      </c>
      <c r="BA193" s="28">
        <v>79290</v>
      </c>
      <c r="BB193" s="28">
        <v>0</v>
      </c>
      <c r="BC193" s="28">
        <v>0</v>
      </c>
      <c r="BD193" s="28"/>
      <c r="BE193" s="28">
        <v>0</v>
      </c>
      <c r="BF193" s="28">
        <v>7391</v>
      </c>
      <c r="BG193" s="28">
        <v>164412</v>
      </c>
      <c r="BH193" s="28">
        <v>0</v>
      </c>
      <c r="BI193" s="28">
        <v>0</v>
      </c>
      <c r="BJ193" s="28">
        <v>0</v>
      </c>
      <c r="BK193" s="28">
        <v>0</v>
      </c>
      <c r="BL193" s="28">
        <v>0</v>
      </c>
      <c r="BM193" s="28">
        <v>0</v>
      </c>
      <c r="BN193" s="28">
        <v>0</v>
      </c>
      <c r="BO193" s="28">
        <v>0</v>
      </c>
      <c r="BP193" s="28">
        <v>625400</v>
      </c>
      <c r="BQ193" s="28">
        <v>27476</v>
      </c>
      <c r="BR193" s="28">
        <v>27476</v>
      </c>
      <c r="BS193" s="28">
        <v>0</v>
      </c>
      <c r="BT193" s="28">
        <v>0</v>
      </c>
      <c r="BU193" s="28">
        <v>0</v>
      </c>
      <c r="BV193" s="28">
        <v>347023</v>
      </c>
      <c r="BW193" s="28">
        <v>0</v>
      </c>
      <c r="BX193" s="28">
        <v>347023</v>
      </c>
      <c r="BY193" s="28">
        <v>0</v>
      </c>
      <c r="BZ193" s="28">
        <v>0</v>
      </c>
      <c r="CA193" s="28">
        <v>250901</v>
      </c>
      <c r="CB193" s="28">
        <v>0</v>
      </c>
      <c r="CC193" s="28">
        <v>250901</v>
      </c>
      <c r="CD193" s="28">
        <v>0</v>
      </c>
      <c r="CE193" s="28">
        <v>0</v>
      </c>
      <c r="CF193" s="28">
        <v>0</v>
      </c>
      <c r="CG193" s="28">
        <v>0</v>
      </c>
      <c r="CH193" s="28">
        <v>17576</v>
      </c>
      <c r="CI193" s="28">
        <v>642976</v>
      </c>
    </row>
    <row r="194" spans="1:87" ht="13.5" customHeight="1" x14ac:dyDescent="0.55000000000000004">
      <c r="A194" s="26" t="s">
        <v>42</v>
      </c>
      <c r="B194" s="27" t="s">
        <v>420</v>
      </c>
      <c r="C194" s="26" t="s">
        <v>421</v>
      </c>
      <c r="D194" s="28">
        <v>1635953</v>
      </c>
      <c r="E194" s="28">
        <v>1635953</v>
      </c>
      <c r="F194" s="28">
        <v>0</v>
      </c>
      <c r="G194" s="28">
        <v>1635953</v>
      </c>
      <c r="H194" s="28">
        <v>0</v>
      </c>
      <c r="I194" s="28">
        <v>0</v>
      </c>
      <c r="J194" s="28">
        <v>0</v>
      </c>
      <c r="K194" s="28"/>
      <c r="L194" s="28">
        <v>1112140</v>
      </c>
      <c r="M194" s="28">
        <v>84864</v>
      </c>
      <c r="N194" s="28">
        <v>78692</v>
      </c>
      <c r="O194" s="28">
        <v>0</v>
      </c>
      <c r="P194" s="28">
        <v>6172</v>
      </c>
      <c r="Q194" s="28">
        <v>0</v>
      </c>
      <c r="R194" s="28">
        <v>1027276</v>
      </c>
      <c r="S194" s="28">
        <v>0</v>
      </c>
      <c r="T194" s="28">
        <v>1027276</v>
      </c>
      <c r="U194" s="28">
        <v>0</v>
      </c>
      <c r="V194" s="28">
        <v>0</v>
      </c>
      <c r="W194" s="28">
        <v>0</v>
      </c>
      <c r="X194" s="28">
        <v>0</v>
      </c>
      <c r="Y194" s="28">
        <v>0</v>
      </c>
      <c r="Z194" s="28">
        <v>0</v>
      </c>
      <c r="AA194" s="28">
        <v>0</v>
      </c>
      <c r="AB194" s="28"/>
      <c r="AC194" s="28">
        <v>0</v>
      </c>
      <c r="AD194" s="28">
        <v>0</v>
      </c>
      <c r="AE194" s="28">
        <v>2748093</v>
      </c>
      <c r="AF194" s="28">
        <v>0</v>
      </c>
      <c r="AG194" s="28">
        <v>0</v>
      </c>
      <c r="AH194" s="28">
        <v>0</v>
      </c>
      <c r="AI194" s="28">
        <v>0</v>
      </c>
      <c r="AJ194" s="28">
        <v>0</v>
      </c>
      <c r="AK194" s="28">
        <v>0</v>
      </c>
      <c r="AL194" s="28">
        <v>0</v>
      </c>
      <c r="AM194" s="28"/>
      <c r="AN194" s="28">
        <v>0</v>
      </c>
      <c r="AO194" s="28">
        <v>0</v>
      </c>
      <c r="AP194" s="28">
        <v>0</v>
      </c>
      <c r="AQ194" s="28">
        <v>0</v>
      </c>
      <c r="AR194" s="28">
        <v>0</v>
      </c>
      <c r="AS194" s="28">
        <v>0</v>
      </c>
      <c r="AT194" s="28">
        <v>0</v>
      </c>
      <c r="AU194" s="28">
        <v>0</v>
      </c>
      <c r="AV194" s="28">
        <v>0</v>
      </c>
      <c r="AW194" s="28">
        <v>0</v>
      </c>
      <c r="AX194" s="28">
        <v>0</v>
      </c>
      <c r="AY194" s="28">
        <v>0</v>
      </c>
      <c r="AZ194" s="28">
        <v>0</v>
      </c>
      <c r="BA194" s="28">
        <v>0</v>
      </c>
      <c r="BB194" s="28">
        <v>0</v>
      </c>
      <c r="BC194" s="28">
        <v>0</v>
      </c>
      <c r="BD194" s="28"/>
      <c r="BE194" s="28">
        <v>0</v>
      </c>
      <c r="BF194" s="28">
        <v>0</v>
      </c>
      <c r="BG194" s="28">
        <v>0</v>
      </c>
      <c r="BH194" s="28">
        <v>1635953</v>
      </c>
      <c r="BI194" s="28">
        <v>1635953</v>
      </c>
      <c r="BJ194" s="28">
        <v>0</v>
      </c>
      <c r="BK194" s="28">
        <v>1635953</v>
      </c>
      <c r="BL194" s="28">
        <v>0</v>
      </c>
      <c r="BM194" s="28">
        <v>0</v>
      </c>
      <c r="BN194" s="28">
        <v>0</v>
      </c>
      <c r="BO194" s="28">
        <v>0</v>
      </c>
      <c r="BP194" s="28">
        <v>1112140</v>
      </c>
      <c r="BQ194" s="28">
        <v>84864</v>
      </c>
      <c r="BR194" s="28">
        <v>78692</v>
      </c>
      <c r="BS194" s="28">
        <v>0</v>
      </c>
      <c r="BT194" s="28">
        <v>6172</v>
      </c>
      <c r="BU194" s="28">
        <v>0</v>
      </c>
      <c r="BV194" s="28">
        <v>1027276</v>
      </c>
      <c r="BW194" s="28">
        <v>0</v>
      </c>
      <c r="BX194" s="28">
        <v>1027276</v>
      </c>
      <c r="BY194" s="28">
        <v>0</v>
      </c>
      <c r="BZ194" s="28">
        <v>0</v>
      </c>
      <c r="CA194" s="28">
        <v>0</v>
      </c>
      <c r="CB194" s="28">
        <v>0</v>
      </c>
      <c r="CC194" s="28">
        <v>0</v>
      </c>
      <c r="CD194" s="28">
        <v>0</v>
      </c>
      <c r="CE194" s="28">
        <v>0</v>
      </c>
      <c r="CF194" s="28">
        <v>0</v>
      </c>
      <c r="CG194" s="28">
        <v>0</v>
      </c>
      <c r="CH194" s="28">
        <v>0</v>
      </c>
      <c r="CI194" s="28">
        <v>2748093</v>
      </c>
    </row>
    <row r="195" spans="1:87" ht="13.5" customHeight="1" x14ac:dyDescent="0.55000000000000004">
      <c r="A195" s="26" t="s">
        <v>42</v>
      </c>
      <c r="B195" s="27" t="s">
        <v>422</v>
      </c>
      <c r="C195" s="26" t="s">
        <v>423</v>
      </c>
      <c r="D195" s="28">
        <v>27367</v>
      </c>
      <c r="E195" s="28">
        <v>27367</v>
      </c>
      <c r="F195" s="28">
        <v>0</v>
      </c>
      <c r="G195" s="28">
        <v>25035</v>
      </c>
      <c r="H195" s="28">
        <v>2332</v>
      </c>
      <c r="I195" s="28">
        <v>0</v>
      </c>
      <c r="J195" s="28">
        <v>0</v>
      </c>
      <c r="K195" s="28"/>
      <c r="L195" s="28">
        <v>298096</v>
      </c>
      <c r="M195" s="28">
        <v>58742</v>
      </c>
      <c r="N195" s="28">
        <v>58742</v>
      </c>
      <c r="O195" s="28">
        <v>0</v>
      </c>
      <c r="P195" s="28">
        <v>0</v>
      </c>
      <c r="Q195" s="28">
        <v>0</v>
      </c>
      <c r="R195" s="28">
        <v>27826</v>
      </c>
      <c r="S195" s="28">
        <v>333</v>
      </c>
      <c r="T195" s="28">
        <v>18768</v>
      </c>
      <c r="U195" s="28">
        <v>8725</v>
      </c>
      <c r="V195" s="28">
        <v>0</v>
      </c>
      <c r="W195" s="28">
        <v>211528</v>
      </c>
      <c r="X195" s="28">
        <v>2060</v>
      </c>
      <c r="Y195" s="28">
        <v>9176</v>
      </c>
      <c r="Z195" s="28">
        <v>187077</v>
      </c>
      <c r="AA195" s="28">
        <v>13215</v>
      </c>
      <c r="AB195" s="28"/>
      <c r="AC195" s="28">
        <v>0</v>
      </c>
      <c r="AD195" s="28">
        <v>65374</v>
      </c>
      <c r="AE195" s="28">
        <v>390837</v>
      </c>
      <c r="AF195" s="28">
        <v>0</v>
      </c>
      <c r="AG195" s="28">
        <v>0</v>
      </c>
      <c r="AH195" s="28">
        <v>0</v>
      </c>
      <c r="AI195" s="28">
        <v>0</v>
      </c>
      <c r="AJ195" s="28">
        <v>0</v>
      </c>
      <c r="AK195" s="28">
        <v>0</v>
      </c>
      <c r="AL195" s="28">
        <v>0</v>
      </c>
      <c r="AM195" s="28"/>
      <c r="AN195" s="28">
        <v>0</v>
      </c>
      <c r="AO195" s="28">
        <v>0</v>
      </c>
      <c r="AP195" s="28">
        <v>0</v>
      </c>
      <c r="AQ195" s="28">
        <v>0</v>
      </c>
      <c r="AR195" s="28">
        <v>0</v>
      </c>
      <c r="AS195" s="28">
        <v>0</v>
      </c>
      <c r="AT195" s="28">
        <v>0</v>
      </c>
      <c r="AU195" s="28">
        <v>0</v>
      </c>
      <c r="AV195" s="28">
        <v>0</v>
      </c>
      <c r="AW195" s="28">
        <v>0</v>
      </c>
      <c r="AX195" s="28">
        <v>0</v>
      </c>
      <c r="AY195" s="28">
        <v>0</v>
      </c>
      <c r="AZ195" s="28">
        <v>0</v>
      </c>
      <c r="BA195" s="28">
        <v>0</v>
      </c>
      <c r="BB195" s="28">
        <v>0</v>
      </c>
      <c r="BC195" s="28">
        <v>0</v>
      </c>
      <c r="BD195" s="28"/>
      <c r="BE195" s="28">
        <v>0</v>
      </c>
      <c r="BF195" s="28">
        <v>0</v>
      </c>
      <c r="BG195" s="28">
        <v>0</v>
      </c>
      <c r="BH195" s="28">
        <v>27367</v>
      </c>
      <c r="BI195" s="28">
        <v>27367</v>
      </c>
      <c r="BJ195" s="28">
        <v>0</v>
      </c>
      <c r="BK195" s="28">
        <v>25035</v>
      </c>
      <c r="BL195" s="28">
        <v>2332</v>
      </c>
      <c r="BM195" s="28">
        <v>0</v>
      </c>
      <c r="BN195" s="28">
        <v>0</v>
      </c>
      <c r="BO195" s="28">
        <v>0</v>
      </c>
      <c r="BP195" s="28">
        <v>298096</v>
      </c>
      <c r="BQ195" s="28">
        <v>58742</v>
      </c>
      <c r="BR195" s="28">
        <v>58742</v>
      </c>
      <c r="BS195" s="28">
        <v>0</v>
      </c>
      <c r="BT195" s="28">
        <v>0</v>
      </c>
      <c r="BU195" s="28">
        <v>0</v>
      </c>
      <c r="BV195" s="28">
        <v>27826</v>
      </c>
      <c r="BW195" s="28">
        <v>333</v>
      </c>
      <c r="BX195" s="28">
        <v>18768</v>
      </c>
      <c r="BY195" s="28">
        <v>8725</v>
      </c>
      <c r="BZ195" s="28">
        <v>0</v>
      </c>
      <c r="CA195" s="28">
        <v>211528</v>
      </c>
      <c r="CB195" s="28">
        <v>2060</v>
      </c>
      <c r="CC195" s="28">
        <v>9176</v>
      </c>
      <c r="CD195" s="28">
        <v>187077</v>
      </c>
      <c r="CE195" s="28">
        <v>13215</v>
      </c>
      <c r="CF195" s="28">
        <v>0</v>
      </c>
      <c r="CG195" s="28">
        <v>0</v>
      </c>
      <c r="CH195" s="28">
        <v>65374</v>
      </c>
      <c r="CI195" s="28">
        <v>390837</v>
      </c>
    </row>
    <row r="196" spans="1:87" ht="13.5" customHeight="1" x14ac:dyDescent="0.55000000000000004">
      <c r="A196" s="26" t="s">
        <v>42</v>
      </c>
      <c r="B196" s="27" t="s">
        <v>424</v>
      </c>
      <c r="C196" s="26" t="s">
        <v>425</v>
      </c>
      <c r="D196" s="28">
        <v>0</v>
      </c>
      <c r="E196" s="28">
        <v>0</v>
      </c>
      <c r="F196" s="28">
        <v>0</v>
      </c>
      <c r="G196" s="28">
        <v>0</v>
      </c>
      <c r="H196" s="28">
        <v>0</v>
      </c>
      <c r="I196" s="28">
        <v>0</v>
      </c>
      <c r="J196" s="28">
        <v>0</v>
      </c>
      <c r="K196" s="28"/>
      <c r="L196" s="28">
        <v>0</v>
      </c>
      <c r="M196" s="28">
        <v>0</v>
      </c>
      <c r="N196" s="28">
        <v>0</v>
      </c>
      <c r="O196" s="28">
        <v>0</v>
      </c>
      <c r="P196" s="28">
        <v>0</v>
      </c>
      <c r="Q196" s="28">
        <v>0</v>
      </c>
      <c r="R196" s="28">
        <v>0</v>
      </c>
      <c r="S196" s="28">
        <v>0</v>
      </c>
      <c r="T196" s="28">
        <v>0</v>
      </c>
      <c r="U196" s="28">
        <v>0</v>
      </c>
      <c r="V196" s="28">
        <v>0</v>
      </c>
      <c r="W196" s="28">
        <v>0</v>
      </c>
      <c r="X196" s="28">
        <v>0</v>
      </c>
      <c r="Y196" s="28">
        <v>0</v>
      </c>
      <c r="Z196" s="28">
        <v>0</v>
      </c>
      <c r="AA196" s="28">
        <v>0</v>
      </c>
      <c r="AB196" s="28"/>
      <c r="AC196" s="28">
        <v>0</v>
      </c>
      <c r="AD196" s="28">
        <v>0</v>
      </c>
      <c r="AE196" s="28">
        <v>0</v>
      </c>
      <c r="AF196" s="28">
        <v>0</v>
      </c>
      <c r="AG196" s="28">
        <v>0</v>
      </c>
      <c r="AH196" s="28">
        <v>0</v>
      </c>
      <c r="AI196" s="28">
        <v>0</v>
      </c>
      <c r="AJ196" s="28">
        <v>0</v>
      </c>
      <c r="AK196" s="28">
        <v>0</v>
      </c>
      <c r="AL196" s="28">
        <v>0</v>
      </c>
      <c r="AM196" s="28"/>
      <c r="AN196" s="28">
        <v>101627</v>
      </c>
      <c r="AO196" s="28">
        <v>8670</v>
      </c>
      <c r="AP196" s="28">
        <v>8670</v>
      </c>
      <c r="AQ196" s="28">
        <v>0</v>
      </c>
      <c r="AR196" s="28">
        <v>0</v>
      </c>
      <c r="AS196" s="28">
        <v>0</v>
      </c>
      <c r="AT196" s="28">
        <v>87846</v>
      </c>
      <c r="AU196" s="28">
        <v>87846</v>
      </c>
      <c r="AV196" s="28">
        <v>0</v>
      </c>
      <c r="AW196" s="28">
        <v>0</v>
      </c>
      <c r="AX196" s="28">
        <v>0</v>
      </c>
      <c r="AY196" s="28">
        <v>5111</v>
      </c>
      <c r="AZ196" s="28">
        <v>5111</v>
      </c>
      <c r="BA196" s="28">
        <v>0</v>
      </c>
      <c r="BB196" s="28">
        <v>0</v>
      </c>
      <c r="BC196" s="28">
        <v>0</v>
      </c>
      <c r="BD196" s="28"/>
      <c r="BE196" s="28">
        <v>0</v>
      </c>
      <c r="BF196" s="28">
        <v>24810</v>
      </c>
      <c r="BG196" s="28">
        <v>126437</v>
      </c>
      <c r="BH196" s="28">
        <v>0</v>
      </c>
      <c r="BI196" s="28">
        <v>0</v>
      </c>
      <c r="BJ196" s="28">
        <v>0</v>
      </c>
      <c r="BK196" s="28">
        <v>0</v>
      </c>
      <c r="BL196" s="28">
        <v>0</v>
      </c>
      <c r="BM196" s="28">
        <v>0</v>
      </c>
      <c r="BN196" s="28">
        <v>0</v>
      </c>
      <c r="BO196" s="28">
        <v>0</v>
      </c>
      <c r="BP196" s="28">
        <v>101627</v>
      </c>
      <c r="BQ196" s="28">
        <v>8670</v>
      </c>
      <c r="BR196" s="28">
        <v>8670</v>
      </c>
      <c r="BS196" s="28">
        <v>0</v>
      </c>
      <c r="BT196" s="28">
        <v>0</v>
      </c>
      <c r="BU196" s="28">
        <v>0</v>
      </c>
      <c r="BV196" s="28">
        <v>87846</v>
      </c>
      <c r="BW196" s="28">
        <v>87846</v>
      </c>
      <c r="BX196" s="28">
        <v>0</v>
      </c>
      <c r="BY196" s="28">
        <v>0</v>
      </c>
      <c r="BZ196" s="28">
        <v>0</v>
      </c>
      <c r="CA196" s="28">
        <v>5111</v>
      </c>
      <c r="CB196" s="28">
        <v>5111</v>
      </c>
      <c r="CC196" s="28">
        <v>0</v>
      </c>
      <c r="CD196" s="28">
        <v>0</v>
      </c>
      <c r="CE196" s="28">
        <v>0</v>
      </c>
      <c r="CF196" s="28">
        <v>0</v>
      </c>
      <c r="CG196" s="28">
        <v>0</v>
      </c>
      <c r="CH196" s="28">
        <v>24810</v>
      </c>
      <c r="CI196" s="28">
        <v>126437</v>
      </c>
    </row>
    <row r="197" spans="1:87" ht="13.5" customHeight="1" x14ac:dyDescent="0.55000000000000004">
      <c r="A197" s="26" t="s">
        <v>42</v>
      </c>
      <c r="B197" s="27" t="s">
        <v>426</v>
      </c>
      <c r="C197" s="26" t="s">
        <v>427</v>
      </c>
      <c r="D197" s="28">
        <v>0</v>
      </c>
      <c r="E197" s="28">
        <v>0</v>
      </c>
      <c r="F197" s="28">
        <v>0</v>
      </c>
      <c r="G197" s="28">
        <v>0</v>
      </c>
      <c r="H197" s="28">
        <v>0</v>
      </c>
      <c r="I197" s="28">
        <v>0</v>
      </c>
      <c r="J197" s="28">
        <v>0</v>
      </c>
      <c r="K197" s="28"/>
      <c r="L197" s="28">
        <v>382389</v>
      </c>
      <c r="M197" s="28">
        <v>43389</v>
      </c>
      <c r="N197" s="28">
        <v>43389</v>
      </c>
      <c r="O197" s="28">
        <v>0</v>
      </c>
      <c r="P197" s="28">
        <v>0</v>
      </c>
      <c r="Q197" s="28">
        <v>0</v>
      </c>
      <c r="R197" s="28">
        <v>55956</v>
      </c>
      <c r="S197" s="28">
        <v>0</v>
      </c>
      <c r="T197" s="28">
        <v>49724</v>
      </c>
      <c r="U197" s="28">
        <v>6232</v>
      </c>
      <c r="V197" s="28">
        <v>0</v>
      </c>
      <c r="W197" s="28">
        <v>283044</v>
      </c>
      <c r="X197" s="28">
        <v>0</v>
      </c>
      <c r="Y197" s="28">
        <v>282846</v>
      </c>
      <c r="Z197" s="28">
        <v>198</v>
      </c>
      <c r="AA197" s="28">
        <v>0</v>
      </c>
      <c r="AB197" s="28"/>
      <c r="AC197" s="28">
        <v>0</v>
      </c>
      <c r="AD197" s="28">
        <v>6340</v>
      </c>
      <c r="AE197" s="28">
        <v>388729</v>
      </c>
      <c r="AF197" s="28">
        <v>0</v>
      </c>
      <c r="AG197" s="28">
        <v>0</v>
      </c>
      <c r="AH197" s="28">
        <v>0</v>
      </c>
      <c r="AI197" s="28">
        <v>0</v>
      </c>
      <c r="AJ197" s="28">
        <v>0</v>
      </c>
      <c r="AK197" s="28">
        <v>0</v>
      </c>
      <c r="AL197" s="28">
        <v>0</v>
      </c>
      <c r="AM197" s="28"/>
      <c r="AN197" s="28">
        <v>48594</v>
      </c>
      <c r="AO197" s="28">
        <v>0</v>
      </c>
      <c r="AP197" s="28">
        <v>0</v>
      </c>
      <c r="AQ197" s="28">
        <v>0</v>
      </c>
      <c r="AR197" s="28">
        <v>0</v>
      </c>
      <c r="AS197" s="28">
        <v>0</v>
      </c>
      <c r="AT197" s="28">
        <v>27881</v>
      </c>
      <c r="AU197" s="28">
        <v>0</v>
      </c>
      <c r="AV197" s="28">
        <v>27881</v>
      </c>
      <c r="AW197" s="28">
        <v>0</v>
      </c>
      <c r="AX197" s="28">
        <v>0</v>
      </c>
      <c r="AY197" s="28">
        <v>20713</v>
      </c>
      <c r="AZ197" s="28">
        <v>0</v>
      </c>
      <c r="BA197" s="28">
        <v>20383</v>
      </c>
      <c r="BB197" s="28">
        <v>0</v>
      </c>
      <c r="BC197" s="28">
        <v>330</v>
      </c>
      <c r="BD197" s="28"/>
      <c r="BE197" s="28">
        <v>0</v>
      </c>
      <c r="BF197" s="28">
        <v>2524</v>
      </c>
      <c r="BG197" s="28">
        <v>51118</v>
      </c>
      <c r="BH197" s="28">
        <v>0</v>
      </c>
      <c r="BI197" s="28">
        <v>0</v>
      </c>
      <c r="BJ197" s="28">
        <v>0</v>
      </c>
      <c r="BK197" s="28">
        <v>0</v>
      </c>
      <c r="BL197" s="28">
        <v>0</v>
      </c>
      <c r="BM197" s="28">
        <v>0</v>
      </c>
      <c r="BN197" s="28">
        <v>0</v>
      </c>
      <c r="BO197" s="28">
        <v>0</v>
      </c>
      <c r="BP197" s="28">
        <v>430983</v>
      </c>
      <c r="BQ197" s="28">
        <v>43389</v>
      </c>
      <c r="BR197" s="28">
        <v>43389</v>
      </c>
      <c r="BS197" s="28">
        <v>0</v>
      </c>
      <c r="BT197" s="28">
        <v>0</v>
      </c>
      <c r="BU197" s="28">
        <v>0</v>
      </c>
      <c r="BV197" s="28">
        <v>83837</v>
      </c>
      <c r="BW197" s="28">
        <v>0</v>
      </c>
      <c r="BX197" s="28">
        <v>77605</v>
      </c>
      <c r="BY197" s="28">
        <v>6232</v>
      </c>
      <c r="BZ197" s="28">
        <v>0</v>
      </c>
      <c r="CA197" s="28">
        <v>303757</v>
      </c>
      <c r="CB197" s="28">
        <v>0</v>
      </c>
      <c r="CC197" s="28">
        <v>303229</v>
      </c>
      <c r="CD197" s="28">
        <v>198</v>
      </c>
      <c r="CE197" s="28">
        <v>330</v>
      </c>
      <c r="CF197" s="28">
        <v>0</v>
      </c>
      <c r="CG197" s="28">
        <v>0</v>
      </c>
      <c r="CH197" s="28">
        <v>8864</v>
      </c>
      <c r="CI197" s="28">
        <v>439847</v>
      </c>
    </row>
    <row r="198" spans="1:87" ht="13.5" customHeight="1" x14ac:dyDescent="0.55000000000000004">
      <c r="A198" s="26" t="s">
        <v>42</v>
      </c>
      <c r="B198" s="27" t="s">
        <v>428</v>
      </c>
      <c r="C198" s="26" t="s">
        <v>429</v>
      </c>
      <c r="D198" s="28">
        <v>1078605</v>
      </c>
      <c r="E198" s="28">
        <v>1078605</v>
      </c>
      <c r="F198" s="28">
        <v>0</v>
      </c>
      <c r="G198" s="28">
        <v>0</v>
      </c>
      <c r="H198" s="28">
        <v>1078605</v>
      </c>
      <c r="I198" s="28">
        <v>0</v>
      </c>
      <c r="J198" s="28">
        <v>0</v>
      </c>
      <c r="K198" s="28"/>
      <c r="L198" s="28">
        <v>443117</v>
      </c>
      <c r="M198" s="28">
        <v>66114</v>
      </c>
      <c r="N198" s="28">
        <v>66114</v>
      </c>
      <c r="O198" s="28">
        <v>0</v>
      </c>
      <c r="P198" s="28">
        <v>0</v>
      </c>
      <c r="Q198" s="28">
        <v>0</v>
      </c>
      <c r="R198" s="28">
        <v>237857</v>
      </c>
      <c r="S198" s="28">
        <v>0</v>
      </c>
      <c r="T198" s="28">
        <v>232256</v>
      </c>
      <c r="U198" s="28">
        <v>5601</v>
      </c>
      <c r="V198" s="28">
        <v>0</v>
      </c>
      <c r="W198" s="28">
        <v>139146</v>
      </c>
      <c r="X198" s="28">
        <v>66236</v>
      </c>
      <c r="Y198" s="28">
        <v>59653</v>
      </c>
      <c r="Z198" s="28">
        <v>13257</v>
      </c>
      <c r="AA198" s="28">
        <v>0</v>
      </c>
      <c r="AB198" s="28"/>
      <c r="AC198" s="28">
        <v>0</v>
      </c>
      <c r="AD198" s="28">
        <v>8891</v>
      </c>
      <c r="AE198" s="28">
        <v>1530613</v>
      </c>
      <c r="AF198" s="28">
        <v>0</v>
      </c>
      <c r="AG198" s="28">
        <v>0</v>
      </c>
      <c r="AH198" s="28">
        <v>0</v>
      </c>
      <c r="AI198" s="28">
        <v>0</v>
      </c>
      <c r="AJ198" s="28">
        <v>0</v>
      </c>
      <c r="AK198" s="28">
        <v>0</v>
      </c>
      <c r="AL198" s="28">
        <v>0</v>
      </c>
      <c r="AM198" s="28"/>
      <c r="AN198" s="28">
        <v>0</v>
      </c>
      <c r="AO198" s="28">
        <v>0</v>
      </c>
      <c r="AP198" s="28">
        <v>0</v>
      </c>
      <c r="AQ198" s="28">
        <v>0</v>
      </c>
      <c r="AR198" s="28">
        <v>0</v>
      </c>
      <c r="AS198" s="28">
        <v>0</v>
      </c>
      <c r="AT198" s="28">
        <v>0</v>
      </c>
      <c r="AU198" s="28">
        <v>0</v>
      </c>
      <c r="AV198" s="28">
        <v>0</v>
      </c>
      <c r="AW198" s="28">
        <v>0</v>
      </c>
      <c r="AX198" s="28">
        <v>0</v>
      </c>
      <c r="AY198" s="28">
        <v>0</v>
      </c>
      <c r="AZ198" s="28">
        <v>0</v>
      </c>
      <c r="BA198" s="28">
        <v>0</v>
      </c>
      <c r="BB198" s="28">
        <v>0</v>
      </c>
      <c r="BC198" s="28">
        <v>0</v>
      </c>
      <c r="BD198" s="28"/>
      <c r="BE198" s="28">
        <v>0</v>
      </c>
      <c r="BF198" s="28">
        <v>0</v>
      </c>
      <c r="BG198" s="28">
        <v>0</v>
      </c>
      <c r="BH198" s="28">
        <v>1078605</v>
      </c>
      <c r="BI198" s="28">
        <v>1078605</v>
      </c>
      <c r="BJ198" s="28">
        <v>0</v>
      </c>
      <c r="BK198" s="28">
        <v>0</v>
      </c>
      <c r="BL198" s="28">
        <v>1078605</v>
      </c>
      <c r="BM198" s="28">
        <v>0</v>
      </c>
      <c r="BN198" s="28">
        <v>0</v>
      </c>
      <c r="BO198" s="28">
        <v>0</v>
      </c>
      <c r="BP198" s="28">
        <v>443117</v>
      </c>
      <c r="BQ198" s="28">
        <v>66114</v>
      </c>
      <c r="BR198" s="28">
        <v>66114</v>
      </c>
      <c r="BS198" s="28">
        <v>0</v>
      </c>
      <c r="BT198" s="28">
        <v>0</v>
      </c>
      <c r="BU198" s="28">
        <v>0</v>
      </c>
      <c r="BV198" s="28">
        <v>237857</v>
      </c>
      <c r="BW198" s="28">
        <v>0</v>
      </c>
      <c r="BX198" s="28">
        <v>232256</v>
      </c>
      <c r="BY198" s="28">
        <v>5601</v>
      </c>
      <c r="BZ198" s="28">
        <v>0</v>
      </c>
      <c r="CA198" s="28">
        <v>139146</v>
      </c>
      <c r="CB198" s="28">
        <v>66236</v>
      </c>
      <c r="CC198" s="28">
        <v>59653</v>
      </c>
      <c r="CD198" s="28">
        <v>13257</v>
      </c>
      <c r="CE198" s="28">
        <v>0</v>
      </c>
      <c r="CF198" s="28">
        <v>0</v>
      </c>
      <c r="CG198" s="28">
        <v>0</v>
      </c>
      <c r="CH198" s="28">
        <v>8891</v>
      </c>
      <c r="CI198" s="28">
        <v>1530613</v>
      </c>
    </row>
    <row r="199" spans="1:87" ht="13.5" customHeight="1" x14ac:dyDescent="0.55000000000000004">
      <c r="A199" s="26" t="s">
        <v>42</v>
      </c>
      <c r="B199" s="27" t="s">
        <v>430</v>
      </c>
      <c r="C199" s="26" t="s">
        <v>431</v>
      </c>
      <c r="D199" s="28">
        <v>507151</v>
      </c>
      <c r="E199" s="28">
        <v>507151</v>
      </c>
      <c r="F199" s="28">
        <v>0</v>
      </c>
      <c r="G199" s="28">
        <v>9167</v>
      </c>
      <c r="H199" s="28">
        <v>497984</v>
      </c>
      <c r="I199" s="28">
        <v>0</v>
      </c>
      <c r="J199" s="28">
        <v>0</v>
      </c>
      <c r="K199" s="28"/>
      <c r="L199" s="28">
        <v>170773</v>
      </c>
      <c r="M199" s="28">
        <v>32530</v>
      </c>
      <c r="N199" s="28">
        <v>32530</v>
      </c>
      <c r="O199" s="28">
        <v>0</v>
      </c>
      <c r="P199" s="28">
        <v>0</v>
      </c>
      <c r="Q199" s="28">
        <v>0</v>
      </c>
      <c r="R199" s="28">
        <v>42763</v>
      </c>
      <c r="S199" s="28">
        <v>0</v>
      </c>
      <c r="T199" s="28">
        <v>32167</v>
      </c>
      <c r="U199" s="28">
        <v>10596</v>
      </c>
      <c r="V199" s="28">
        <v>0</v>
      </c>
      <c r="W199" s="28">
        <v>95480</v>
      </c>
      <c r="X199" s="28">
        <v>0</v>
      </c>
      <c r="Y199" s="28">
        <v>68956</v>
      </c>
      <c r="Z199" s="28">
        <v>26524</v>
      </c>
      <c r="AA199" s="28">
        <v>0</v>
      </c>
      <c r="AB199" s="28"/>
      <c r="AC199" s="28">
        <v>0</v>
      </c>
      <c r="AD199" s="28">
        <v>0</v>
      </c>
      <c r="AE199" s="28">
        <v>677924</v>
      </c>
      <c r="AF199" s="28">
        <v>0</v>
      </c>
      <c r="AG199" s="28">
        <v>0</v>
      </c>
      <c r="AH199" s="28">
        <v>0</v>
      </c>
      <c r="AI199" s="28">
        <v>0</v>
      </c>
      <c r="AJ199" s="28">
        <v>0</v>
      </c>
      <c r="AK199" s="28">
        <v>0</v>
      </c>
      <c r="AL199" s="28">
        <v>0</v>
      </c>
      <c r="AM199" s="28"/>
      <c r="AN199" s="28">
        <v>0</v>
      </c>
      <c r="AO199" s="28">
        <v>0</v>
      </c>
      <c r="AP199" s="28">
        <v>0</v>
      </c>
      <c r="AQ199" s="28">
        <v>0</v>
      </c>
      <c r="AR199" s="28">
        <v>0</v>
      </c>
      <c r="AS199" s="28">
        <v>0</v>
      </c>
      <c r="AT199" s="28">
        <v>0</v>
      </c>
      <c r="AU199" s="28">
        <v>0</v>
      </c>
      <c r="AV199" s="28">
        <v>0</v>
      </c>
      <c r="AW199" s="28">
        <v>0</v>
      </c>
      <c r="AX199" s="28">
        <v>0</v>
      </c>
      <c r="AY199" s="28">
        <v>0</v>
      </c>
      <c r="AZ199" s="28">
        <v>0</v>
      </c>
      <c r="BA199" s="28">
        <v>0</v>
      </c>
      <c r="BB199" s="28">
        <v>0</v>
      </c>
      <c r="BC199" s="28">
        <v>0</v>
      </c>
      <c r="BD199" s="28"/>
      <c r="BE199" s="28">
        <v>0</v>
      </c>
      <c r="BF199" s="28">
        <v>0</v>
      </c>
      <c r="BG199" s="28">
        <v>0</v>
      </c>
      <c r="BH199" s="28">
        <v>507151</v>
      </c>
      <c r="BI199" s="28">
        <v>507151</v>
      </c>
      <c r="BJ199" s="28">
        <v>0</v>
      </c>
      <c r="BK199" s="28">
        <v>9167</v>
      </c>
      <c r="BL199" s="28">
        <v>497984</v>
      </c>
      <c r="BM199" s="28">
        <v>0</v>
      </c>
      <c r="BN199" s="28">
        <v>0</v>
      </c>
      <c r="BO199" s="28">
        <v>0</v>
      </c>
      <c r="BP199" s="28">
        <v>170773</v>
      </c>
      <c r="BQ199" s="28">
        <v>32530</v>
      </c>
      <c r="BR199" s="28">
        <v>32530</v>
      </c>
      <c r="BS199" s="28">
        <v>0</v>
      </c>
      <c r="BT199" s="28">
        <v>0</v>
      </c>
      <c r="BU199" s="28">
        <v>0</v>
      </c>
      <c r="BV199" s="28">
        <v>42763</v>
      </c>
      <c r="BW199" s="28">
        <v>0</v>
      </c>
      <c r="BX199" s="28">
        <v>32167</v>
      </c>
      <c r="BY199" s="28">
        <v>10596</v>
      </c>
      <c r="BZ199" s="28">
        <v>0</v>
      </c>
      <c r="CA199" s="28">
        <v>95480</v>
      </c>
      <c r="CB199" s="28">
        <v>0</v>
      </c>
      <c r="CC199" s="28">
        <v>68956</v>
      </c>
      <c r="CD199" s="28">
        <v>26524</v>
      </c>
      <c r="CE199" s="28">
        <v>0</v>
      </c>
      <c r="CF199" s="28">
        <v>0</v>
      </c>
      <c r="CG199" s="28">
        <v>0</v>
      </c>
      <c r="CH199" s="28">
        <v>0</v>
      </c>
      <c r="CI199" s="28">
        <v>677924</v>
      </c>
    </row>
    <row r="200" spans="1:87" ht="13.5" customHeight="1" x14ac:dyDescent="0.55000000000000004">
      <c r="A200" s="26" t="s">
        <v>42</v>
      </c>
      <c r="B200" s="27" t="s">
        <v>432</v>
      </c>
      <c r="C200" s="26" t="s">
        <v>433</v>
      </c>
      <c r="D200" s="28">
        <v>0</v>
      </c>
      <c r="E200" s="28">
        <v>0</v>
      </c>
      <c r="F200" s="28">
        <v>0</v>
      </c>
      <c r="G200" s="28">
        <v>0</v>
      </c>
      <c r="H200" s="28">
        <v>0</v>
      </c>
      <c r="I200" s="28">
        <v>0</v>
      </c>
      <c r="J200" s="28">
        <v>0</v>
      </c>
      <c r="K200" s="28"/>
      <c r="L200" s="28">
        <v>0</v>
      </c>
      <c r="M200" s="28">
        <v>0</v>
      </c>
      <c r="N200" s="28">
        <v>0</v>
      </c>
      <c r="O200" s="28">
        <v>0</v>
      </c>
      <c r="P200" s="28">
        <v>0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8">
        <v>0</v>
      </c>
      <c r="W200" s="28">
        <v>0</v>
      </c>
      <c r="X200" s="28">
        <v>0</v>
      </c>
      <c r="Y200" s="28">
        <v>0</v>
      </c>
      <c r="Z200" s="28">
        <v>0</v>
      </c>
      <c r="AA200" s="28">
        <v>0</v>
      </c>
      <c r="AB200" s="28"/>
      <c r="AC200" s="28">
        <v>0</v>
      </c>
      <c r="AD200" s="28">
        <v>0</v>
      </c>
      <c r="AE200" s="28">
        <v>0</v>
      </c>
      <c r="AF200" s="28">
        <v>0</v>
      </c>
      <c r="AG200" s="28">
        <v>0</v>
      </c>
      <c r="AH200" s="28">
        <v>0</v>
      </c>
      <c r="AI200" s="28">
        <v>0</v>
      </c>
      <c r="AJ200" s="28">
        <v>0</v>
      </c>
      <c r="AK200" s="28">
        <v>0</v>
      </c>
      <c r="AL200" s="28">
        <v>0</v>
      </c>
      <c r="AM200" s="28"/>
      <c r="AN200" s="28">
        <v>165898</v>
      </c>
      <c r="AO200" s="28">
        <v>43309</v>
      </c>
      <c r="AP200" s="28">
        <v>43309</v>
      </c>
      <c r="AQ200" s="28">
        <v>0</v>
      </c>
      <c r="AR200" s="28">
        <v>0</v>
      </c>
      <c r="AS200" s="28">
        <v>0</v>
      </c>
      <c r="AT200" s="28">
        <v>121158</v>
      </c>
      <c r="AU200" s="28">
        <v>0</v>
      </c>
      <c r="AV200" s="28">
        <v>121158</v>
      </c>
      <c r="AW200" s="28">
        <v>0</v>
      </c>
      <c r="AX200" s="28">
        <v>0</v>
      </c>
      <c r="AY200" s="28">
        <v>1431</v>
      </c>
      <c r="AZ200" s="28">
        <v>1431</v>
      </c>
      <c r="BA200" s="28">
        <v>0</v>
      </c>
      <c r="BB200" s="28">
        <v>0</v>
      </c>
      <c r="BC200" s="28">
        <v>0</v>
      </c>
      <c r="BD200" s="28"/>
      <c r="BE200" s="28">
        <v>0</v>
      </c>
      <c r="BF200" s="28">
        <v>0</v>
      </c>
      <c r="BG200" s="28">
        <v>165898</v>
      </c>
      <c r="BH200" s="28">
        <v>0</v>
      </c>
      <c r="BI200" s="28">
        <v>0</v>
      </c>
      <c r="BJ200" s="28">
        <v>0</v>
      </c>
      <c r="BK200" s="28">
        <v>0</v>
      </c>
      <c r="BL200" s="28">
        <v>0</v>
      </c>
      <c r="BM200" s="28">
        <v>0</v>
      </c>
      <c r="BN200" s="28">
        <v>0</v>
      </c>
      <c r="BO200" s="28">
        <v>0</v>
      </c>
      <c r="BP200" s="28">
        <v>165898</v>
      </c>
      <c r="BQ200" s="28">
        <v>43309</v>
      </c>
      <c r="BR200" s="28">
        <v>43309</v>
      </c>
      <c r="BS200" s="28">
        <v>0</v>
      </c>
      <c r="BT200" s="28">
        <v>0</v>
      </c>
      <c r="BU200" s="28">
        <v>0</v>
      </c>
      <c r="BV200" s="28">
        <v>121158</v>
      </c>
      <c r="BW200" s="28">
        <v>0</v>
      </c>
      <c r="BX200" s="28">
        <v>121158</v>
      </c>
      <c r="BY200" s="28">
        <v>0</v>
      </c>
      <c r="BZ200" s="28">
        <v>0</v>
      </c>
      <c r="CA200" s="28">
        <v>1431</v>
      </c>
      <c r="CB200" s="28">
        <v>1431</v>
      </c>
      <c r="CC200" s="28">
        <v>0</v>
      </c>
      <c r="CD200" s="28">
        <v>0</v>
      </c>
      <c r="CE200" s="28">
        <v>0</v>
      </c>
      <c r="CF200" s="28">
        <v>0</v>
      </c>
      <c r="CG200" s="28">
        <v>0</v>
      </c>
      <c r="CH200" s="28">
        <v>0</v>
      </c>
      <c r="CI200" s="28">
        <v>165898</v>
      </c>
    </row>
    <row r="201" spans="1:87" ht="13.5" customHeight="1" x14ac:dyDescent="0.55000000000000004">
      <c r="A201" s="26" t="s">
        <v>42</v>
      </c>
      <c r="B201" s="27" t="s">
        <v>434</v>
      </c>
      <c r="C201" s="26" t="s">
        <v>435</v>
      </c>
      <c r="D201" s="28">
        <v>0</v>
      </c>
      <c r="E201" s="28">
        <v>0</v>
      </c>
      <c r="F201" s="28">
        <v>0</v>
      </c>
      <c r="G201" s="28">
        <v>0</v>
      </c>
      <c r="H201" s="28">
        <v>0</v>
      </c>
      <c r="I201" s="28">
        <v>0</v>
      </c>
      <c r="J201" s="28">
        <v>0</v>
      </c>
      <c r="K201" s="28"/>
      <c r="L201" s="28">
        <v>0</v>
      </c>
      <c r="M201" s="28">
        <v>0</v>
      </c>
      <c r="N201" s="28">
        <v>0</v>
      </c>
      <c r="O201" s="28">
        <v>0</v>
      </c>
      <c r="P201" s="28">
        <v>0</v>
      </c>
      <c r="Q201" s="28">
        <v>0</v>
      </c>
      <c r="R201" s="28">
        <v>0</v>
      </c>
      <c r="S201" s="28">
        <v>0</v>
      </c>
      <c r="T201" s="28">
        <v>0</v>
      </c>
      <c r="U201" s="28">
        <v>0</v>
      </c>
      <c r="V201" s="28">
        <v>0</v>
      </c>
      <c r="W201" s="28">
        <v>0</v>
      </c>
      <c r="X201" s="28">
        <v>0</v>
      </c>
      <c r="Y201" s="28">
        <v>0</v>
      </c>
      <c r="Z201" s="28">
        <v>0</v>
      </c>
      <c r="AA201" s="28">
        <v>0</v>
      </c>
      <c r="AB201" s="28"/>
      <c r="AC201" s="28">
        <v>0</v>
      </c>
      <c r="AD201" s="28">
        <v>0</v>
      </c>
      <c r="AE201" s="28">
        <v>0</v>
      </c>
      <c r="AF201" s="28">
        <v>0</v>
      </c>
      <c r="AG201" s="28">
        <v>0</v>
      </c>
      <c r="AH201" s="28">
        <v>0</v>
      </c>
      <c r="AI201" s="28">
        <v>0</v>
      </c>
      <c r="AJ201" s="28">
        <v>0</v>
      </c>
      <c r="AK201" s="28">
        <v>0</v>
      </c>
      <c r="AL201" s="28">
        <v>0</v>
      </c>
      <c r="AM201" s="28"/>
      <c r="AN201" s="28">
        <v>161170</v>
      </c>
      <c r="AO201" s="28">
        <v>161170</v>
      </c>
      <c r="AP201" s="28">
        <v>31816</v>
      </c>
      <c r="AQ201" s="28">
        <v>129354</v>
      </c>
      <c r="AR201" s="28">
        <v>0</v>
      </c>
      <c r="AS201" s="28">
        <v>0</v>
      </c>
      <c r="AT201" s="28">
        <v>0</v>
      </c>
      <c r="AU201" s="28">
        <v>0</v>
      </c>
      <c r="AV201" s="28">
        <v>0</v>
      </c>
      <c r="AW201" s="28">
        <v>0</v>
      </c>
      <c r="AX201" s="28">
        <v>0</v>
      </c>
      <c r="AY201" s="28">
        <v>0</v>
      </c>
      <c r="AZ201" s="28">
        <v>0</v>
      </c>
      <c r="BA201" s="28">
        <v>0</v>
      </c>
      <c r="BB201" s="28">
        <v>0</v>
      </c>
      <c r="BC201" s="28">
        <v>0</v>
      </c>
      <c r="BD201" s="28"/>
      <c r="BE201" s="28">
        <v>0</v>
      </c>
      <c r="BF201" s="28">
        <v>24168</v>
      </c>
      <c r="BG201" s="28">
        <v>185338</v>
      </c>
      <c r="BH201" s="28">
        <v>0</v>
      </c>
      <c r="BI201" s="28">
        <v>0</v>
      </c>
      <c r="BJ201" s="28">
        <v>0</v>
      </c>
      <c r="BK201" s="28">
        <v>0</v>
      </c>
      <c r="BL201" s="28">
        <v>0</v>
      </c>
      <c r="BM201" s="28">
        <v>0</v>
      </c>
      <c r="BN201" s="28">
        <v>0</v>
      </c>
      <c r="BO201" s="28">
        <v>0</v>
      </c>
      <c r="BP201" s="28">
        <v>161170</v>
      </c>
      <c r="BQ201" s="28">
        <v>161170</v>
      </c>
      <c r="BR201" s="28">
        <v>31816</v>
      </c>
      <c r="BS201" s="28">
        <v>129354</v>
      </c>
      <c r="BT201" s="28">
        <v>0</v>
      </c>
      <c r="BU201" s="28">
        <v>0</v>
      </c>
      <c r="BV201" s="28">
        <v>0</v>
      </c>
      <c r="BW201" s="28">
        <v>0</v>
      </c>
      <c r="BX201" s="28">
        <v>0</v>
      </c>
      <c r="BY201" s="28">
        <v>0</v>
      </c>
      <c r="BZ201" s="28">
        <v>0</v>
      </c>
      <c r="CA201" s="28">
        <v>0</v>
      </c>
      <c r="CB201" s="28">
        <v>0</v>
      </c>
      <c r="CC201" s="28">
        <v>0</v>
      </c>
      <c r="CD201" s="28">
        <v>0</v>
      </c>
      <c r="CE201" s="28">
        <v>0</v>
      </c>
      <c r="CF201" s="28">
        <v>0</v>
      </c>
      <c r="CG201" s="28">
        <v>0</v>
      </c>
      <c r="CH201" s="28">
        <v>24168</v>
      </c>
      <c r="CI201" s="28">
        <v>185338</v>
      </c>
    </row>
    <row r="202" spans="1:87" ht="13.5" customHeight="1" x14ac:dyDescent="0.55000000000000004">
      <c r="A202" s="26" t="s">
        <v>42</v>
      </c>
      <c r="B202" s="27" t="s">
        <v>436</v>
      </c>
      <c r="C202" s="26" t="s">
        <v>437</v>
      </c>
      <c r="D202" s="28">
        <v>0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/>
      <c r="L202" s="28">
        <v>251004</v>
      </c>
      <c r="M202" s="28">
        <v>22019</v>
      </c>
      <c r="N202" s="28">
        <v>22019</v>
      </c>
      <c r="O202" s="28">
        <v>0</v>
      </c>
      <c r="P202" s="28">
        <v>0</v>
      </c>
      <c r="Q202" s="28">
        <v>0</v>
      </c>
      <c r="R202" s="28">
        <v>228985</v>
      </c>
      <c r="S202" s="28">
        <v>0</v>
      </c>
      <c r="T202" s="28">
        <v>228985</v>
      </c>
      <c r="U202" s="28">
        <v>0</v>
      </c>
      <c r="V202" s="28">
        <v>0</v>
      </c>
      <c r="W202" s="28">
        <v>0</v>
      </c>
      <c r="X202" s="28">
        <v>0</v>
      </c>
      <c r="Y202" s="28">
        <v>0</v>
      </c>
      <c r="Z202" s="28">
        <v>0</v>
      </c>
      <c r="AA202" s="28">
        <v>0</v>
      </c>
      <c r="AB202" s="28"/>
      <c r="AC202" s="28">
        <v>0</v>
      </c>
      <c r="AD202" s="28">
        <v>37298</v>
      </c>
      <c r="AE202" s="28">
        <v>288302</v>
      </c>
      <c r="AF202" s="28">
        <v>0</v>
      </c>
      <c r="AG202" s="28">
        <v>0</v>
      </c>
      <c r="AH202" s="28">
        <v>0</v>
      </c>
      <c r="AI202" s="28">
        <v>0</v>
      </c>
      <c r="AJ202" s="28">
        <v>0</v>
      </c>
      <c r="AK202" s="28">
        <v>0</v>
      </c>
      <c r="AL202" s="28">
        <v>0</v>
      </c>
      <c r="AM202" s="28"/>
      <c r="AN202" s="28">
        <v>0</v>
      </c>
      <c r="AO202" s="28">
        <v>0</v>
      </c>
      <c r="AP202" s="28">
        <v>0</v>
      </c>
      <c r="AQ202" s="28">
        <v>0</v>
      </c>
      <c r="AR202" s="28">
        <v>0</v>
      </c>
      <c r="AS202" s="28">
        <v>0</v>
      </c>
      <c r="AT202" s="28">
        <v>0</v>
      </c>
      <c r="AU202" s="28">
        <v>0</v>
      </c>
      <c r="AV202" s="28">
        <v>0</v>
      </c>
      <c r="AW202" s="28">
        <v>0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>
        <v>0</v>
      </c>
      <c r="BD202" s="28"/>
      <c r="BE202" s="28">
        <v>0</v>
      </c>
      <c r="BF202" s="28">
        <v>0</v>
      </c>
      <c r="BG202" s="28">
        <v>0</v>
      </c>
      <c r="BH202" s="28">
        <v>0</v>
      </c>
      <c r="BI202" s="28">
        <v>0</v>
      </c>
      <c r="BJ202" s="28">
        <v>0</v>
      </c>
      <c r="BK202" s="28">
        <v>0</v>
      </c>
      <c r="BL202" s="28">
        <v>0</v>
      </c>
      <c r="BM202" s="28">
        <v>0</v>
      </c>
      <c r="BN202" s="28">
        <v>0</v>
      </c>
      <c r="BO202" s="28">
        <v>0</v>
      </c>
      <c r="BP202" s="28">
        <v>251004</v>
      </c>
      <c r="BQ202" s="28">
        <v>22019</v>
      </c>
      <c r="BR202" s="28">
        <v>22019</v>
      </c>
      <c r="BS202" s="28">
        <v>0</v>
      </c>
      <c r="BT202" s="28">
        <v>0</v>
      </c>
      <c r="BU202" s="28">
        <v>0</v>
      </c>
      <c r="BV202" s="28">
        <v>228985</v>
      </c>
      <c r="BW202" s="28">
        <v>0</v>
      </c>
      <c r="BX202" s="28">
        <v>228985</v>
      </c>
      <c r="BY202" s="28">
        <v>0</v>
      </c>
      <c r="BZ202" s="28">
        <v>0</v>
      </c>
      <c r="CA202" s="28">
        <v>0</v>
      </c>
      <c r="CB202" s="28">
        <v>0</v>
      </c>
      <c r="CC202" s="28">
        <v>0</v>
      </c>
      <c r="CD202" s="28">
        <v>0</v>
      </c>
      <c r="CE202" s="28">
        <v>0</v>
      </c>
      <c r="CF202" s="28">
        <v>0</v>
      </c>
      <c r="CG202" s="28">
        <v>0</v>
      </c>
      <c r="CH202" s="28">
        <v>37298</v>
      </c>
      <c r="CI202" s="28">
        <v>288302</v>
      </c>
    </row>
    <row r="203" spans="1:87" ht="13.5" customHeight="1" x14ac:dyDescent="0.55000000000000004">
      <c r="A203" s="26" t="s">
        <v>42</v>
      </c>
      <c r="B203" s="27" t="s">
        <v>438</v>
      </c>
      <c r="C203" s="26" t="s">
        <v>439</v>
      </c>
      <c r="D203" s="28">
        <v>0</v>
      </c>
      <c r="E203" s="28">
        <v>0</v>
      </c>
      <c r="F203" s="28">
        <v>0</v>
      </c>
      <c r="G203" s="28">
        <v>0</v>
      </c>
      <c r="H203" s="28">
        <v>0</v>
      </c>
      <c r="I203" s="28">
        <v>0</v>
      </c>
      <c r="J203" s="28">
        <v>0</v>
      </c>
      <c r="K203" s="28"/>
      <c r="L203" s="28">
        <v>0</v>
      </c>
      <c r="M203" s="28">
        <v>0</v>
      </c>
      <c r="N203" s="28">
        <v>0</v>
      </c>
      <c r="O203" s="28">
        <v>0</v>
      </c>
      <c r="P203" s="28">
        <v>0</v>
      </c>
      <c r="Q203" s="28">
        <v>0</v>
      </c>
      <c r="R203" s="28">
        <v>0</v>
      </c>
      <c r="S203" s="28">
        <v>0</v>
      </c>
      <c r="T203" s="28">
        <v>0</v>
      </c>
      <c r="U203" s="28">
        <v>0</v>
      </c>
      <c r="V203" s="28">
        <v>0</v>
      </c>
      <c r="W203" s="28">
        <v>0</v>
      </c>
      <c r="X203" s="28">
        <v>0</v>
      </c>
      <c r="Y203" s="28">
        <v>0</v>
      </c>
      <c r="Z203" s="28">
        <v>0</v>
      </c>
      <c r="AA203" s="28">
        <v>0</v>
      </c>
      <c r="AB203" s="28"/>
      <c r="AC203" s="28">
        <v>0</v>
      </c>
      <c r="AD203" s="28">
        <v>0</v>
      </c>
      <c r="AE203" s="28">
        <v>0</v>
      </c>
      <c r="AF203" s="28">
        <v>0</v>
      </c>
      <c r="AG203" s="28">
        <v>0</v>
      </c>
      <c r="AH203" s="28">
        <v>0</v>
      </c>
      <c r="AI203" s="28">
        <v>0</v>
      </c>
      <c r="AJ203" s="28">
        <v>0</v>
      </c>
      <c r="AK203" s="28">
        <v>0</v>
      </c>
      <c r="AL203" s="28">
        <v>0</v>
      </c>
      <c r="AM203" s="28"/>
      <c r="AN203" s="28">
        <v>108801</v>
      </c>
      <c r="AO203" s="28">
        <v>5285</v>
      </c>
      <c r="AP203" s="28">
        <v>5285</v>
      </c>
      <c r="AQ203" s="28">
        <v>0</v>
      </c>
      <c r="AR203" s="28">
        <v>0</v>
      </c>
      <c r="AS203" s="28">
        <v>0</v>
      </c>
      <c r="AT203" s="28">
        <v>65350</v>
      </c>
      <c r="AU203" s="28">
        <v>0</v>
      </c>
      <c r="AV203" s="28">
        <v>65350</v>
      </c>
      <c r="AW203" s="28">
        <v>0</v>
      </c>
      <c r="AX203" s="28">
        <v>0</v>
      </c>
      <c r="AY203" s="28">
        <v>38166</v>
      </c>
      <c r="AZ203" s="28">
        <v>9661</v>
      </c>
      <c r="BA203" s="28">
        <v>28505</v>
      </c>
      <c r="BB203" s="28">
        <v>0</v>
      </c>
      <c r="BC203" s="28">
        <v>0</v>
      </c>
      <c r="BD203" s="28"/>
      <c r="BE203" s="28">
        <v>0</v>
      </c>
      <c r="BF203" s="28">
        <v>0</v>
      </c>
      <c r="BG203" s="28">
        <v>108801</v>
      </c>
      <c r="BH203" s="28">
        <v>0</v>
      </c>
      <c r="BI203" s="28">
        <v>0</v>
      </c>
      <c r="BJ203" s="28">
        <v>0</v>
      </c>
      <c r="BK203" s="28">
        <v>0</v>
      </c>
      <c r="BL203" s="28">
        <v>0</v>
      </c>
      <c r="BM203" s="28">
        <v>0</v>
      </c>
      <c r="BN203" s="28">
        <v>0</v>
      </c>
      <c r="BO203" s="28">
        <v>0</v>
      </c>
      <c r="BP203" s="28">
        <v>108801</v>
      </c>
      <c r="BQ203" s="28">
        <v>5285</v>
      </c>
      <c r="BR203" s="28">
        <v>5285</v>
      </c>
      <c r="BS203" s="28">
        <v>0</v>
      </c>
      <c r="BT203" s="28">
        <v>0</v>
      </c>
      <c r="BU203" s="28">
        <v>0</v>
      </c>
      <c r="BV203" s="28">
        <v>65350</v>
      </c>
      <c r="BW203" s="28">
        <v>0</v>
      </c>
      <c r="BX203" s="28">
        <v>65350</v>
      </c>
      <c r="BY203" s="28">
        <v>0</v>
      </c>
      <c r="BZ203" s="28">
        <v>0</v>
      </c>
      <c r="CA203" s="28">
        <v>38166</v>
      </c>
      <c r="CB203" s="28">
        <v>9661</v>
      </c>
      <c r="CC203" s="28">
        <v>28505</v>
      </c>
      <c r="CD203" s="28">
        <v>0</v>
      </c>
      <c r="CE203" s="28">
        <v>0</v>
      </c>
      <c r="CF203" s="28">
        <v>0</v>
      </c>
      <c r="CG203" s="28">
        <v>0</v>
      </c>
      <c r="CH203" s="28">
        <v>0</v>
      </c>
      <c r="CI203" s="28">
        <v>108801</v>
      </c>
    </row>
    <row r="204" spans="1:87" ht="13.5" customHeight="1" x14ac:dyDescent="0.55000000000000004">
      <c r="A204" s="26" t="s">
        <v>42</v>
      </c>
      <c r="B204" s="27" t="s">
        <v>440</v>
      </c>
      <c r="C204" s="26" t="s">
        <v>441</v>
      </c>
      <c r="D204" s="28">
        <v>38790</v>
      </c>
      <c r="E204" s="28">
        <v>38790</v>
      </c>
      <c r="F204" s="28">
        <v>0</v>
      </c>
      <c r="G204" s="28">
        <v>38790</v>
      </c>
      <c r="H204" s="28">
        <v>0</v>
      </c>
      <c r="I204" s="28">
        <v>0</v>
      </c>
      <c r="J204" s="28">
        <v>0</v>
      </c>
      <c r="K204" s="28"/>
      <c r="L204" s="28">
        <v>328272</v>
      </c>
      <c r="M204" s="28">
        <v>19883</v>
      </c>
      <c r="N204" s="28">
        <v>19883</v>
      </c>
      <c r="O204" s="28">
        <v>0</v>
      </c>
      <c r="P204" s="28">
        <v>0</v>
      </c>
      <c r="Q204" s="28">
        <v>0</v>
      </c>
      <c r="R204" s="28">
        <v>48768</v>
      </c>
      <c r="S204" s="28">
        <v>0</v>
      </c>
      <c r="T204" s="28">
        <v>37679</v>
      </c>
      <c r="U204" s="28">
        <v>11089</v>
      </c>
      <c r="V204" s="28">
        <v>0</v>
      </c>
      <c r="W204" s="28">
        <v>259621</v>
      </c>
      <c r="X204" s="28">
        <v>145710</v>
      </c>
      <c r="Y204" s="28">
        <v>109438</v>
      </c>
      <c r="Z204" s="28">
        <v>0</v>
      </c>
      <c r="AA204" s="28">
        <v>4473</v>
      </c>
      <c r="AB204" s="28"/>
      <c r="AC204" s="28">
        <v>0</v>
      </c>
      <c r="AD204" s="28">
        <v>19229</v>
      </c>
      <c r="AE204" s="28">
        <v>386291</v>
      </c>
      <c r="AF204" s="28">
        <v>17380</v>
      </c>
      <c r="AG204" s="28">
        <v>17380</v>
      </c>
      <c r="AH204" s="28">
        <v>0</v>
      </c>
      <c r="AI204" s="28">
        <v>17380</v>
      </c>
      <c r="AJ204" s="28">
        <v>0</v>
      </c>
      <c r="AK204" s="28">
        <v>0</v>
      </c>
      <c r="AL204" s="28">
        <v>0</v>
      </c>
      <c r="AM204" s="28"/>
      <c r="AN204" s="28">
        <v>169927</v>
      </c>
      <c r="AO204" s="28">
        <v>11678</v>
      </c>
      <c r="AP204" s="28">
        <v>11678</v>
      </c>
      <c r="AQ204" s="28">
        <v>0</v>
      </c>
      <c r="AR204" s="28">
        <v>0</v>
      </c>
      <c r="AS204" s="28">
        <v>0</v>
      </c>
      <c r="AT204" s="28">
        <v>91658</v>
      </c>
      <c r="AU204" s="28">
        <v>0</v>
      </c>
      <c r="AV204" s="28">
        <v>91658</v>
      </c>
      <c r="AW204" s="28">
        <v>0</v>
      </c>
      <c r="AX204" s="28">
        <v>0</v>
      </c>
      <c r="AY204" s="28">
        <v>66591</v>
      </c>
      <c r="AZ204" s="28">
        <v>9728</v>
      </c>
      <c r="BA204" s="28">
        <v>52034</v>
      </c>
      <c r="BB204" s="28">
        <v>0</v>
      </c>
      <c r="BC204" s="28">
        <v>4829</v>
      </c>
      <c r="BD204" s="28"/>
      <c r="BE204" s="28">
        <v>0</v>
      </c>
      <c r="BF204" s="28">
        <v>30418</v>
      </c>
      <c r="BG204" s="28">
        <v>217725</v>
      </c>
      <c r="BH204" s="28">
        <v>56170</v>
      </c>
      <c r="BI204" s="28">
        <v>56170</v>
      </c>
      <c r="BJ204" s="28">
        <v>0</v>
      </c>
      <c r="BK204" s="28">
        <v>56170</v>
      </c>
      <c r="BL204" s="28">
        <v>0</v>
      </c>
      <c r="BM204" s="28">
        <v>0</v>
      </c>
      <c r="BN204" s="28">
        <v>0</v>
      </c>
      <c r="BO204" s="28">
        <v>0</v>
      </c>
      <c r="BP204" s="28">
        <v>498199</v>
      </c>
      <c r="BQ204" s="28">
        <v>31561</v>
      </c>
      <c r="BR204" s="28">
        <v>31561</v>
      </c>
      <c r="BS204" s="28">
        <v>0</v>
      </c>
      <c r="BT204" s="28">
        <v>0</v>
      </c>
      <c r="BU204" s="28">
        <v>0</v>
      </c>
      <c r="BV204" s="28">
        <v>140426</v>
      </c>
      <c r="BW204" s="28">
        <v>0</v>
      </c>
      <c r="BX204" s="28">
        <v>129337</v>
      </c>
      <c r="BY204" s="28">
        <v>11089</v>
      </c>
      <c r="BZ204" s="28">
        <v>0</v>
      </c>
      <c r="CA204" s="28">
        <v>326212</v>
      </c>
      <c r="CB204" s="28">
        <v>155438</v>
      </c>
      <c r="CC204" s="28">
        <v>161472</v>
      </c>
      <c r="CD204" s="28">
        <v>0</v>
      </c>
      <c r="CE204" s="28">
        <v>9302</v>
      </c>
      <c r="CF204" s="28">
        <v>0</v>
      </c>
      <c r="CG204" s="28">
        <v>0</v>
      </c>
      <c r="CH204" s="28">
        <v>49647</v>
      </c>
      <c r="CI204" s="28">
        <v>604016</v>
      </c>
    </row>
    <row r="205" spans="1:87" ht="13.5" customHeight="1" x14ac:dyDescent="0.55000000000000004">
      <c r="A205" s="26" t="s">
        <v>42</v>
      </c>
      <c r="B205" s="27" t="s">
        <v>442</v>
      </c>
      <c r="C205" s="26" t="s">
        <v>443</v>
      </c>
      <c r="D205" s="28">
        <v>83312</v>
      </c>
      <c r="E205" s="28">
        <v>83312</v>
      </c>
      <c r="F205" s="28">
        <v>0</v>
      </c>
      <c r="G205" s="28">
        <v>83312</v>
      </c>
      <c r="H205" s="28">
        <v>0</v>
      </c>
      <c r="I205" s="28">
        <v>0</v>
      </c>
      <c r="J205" s="28">
        <v>0</v>
      </c>
      <c r="K205" s="28"/>
      <c r="L205" s="28">
        <v>224777</v>
      </c>
      <c r="M205" s="28">
        <v>87468</v>
      </c>
      <c r="N205" s="28">
        <v>19897</v>
      </c>
      <c r="O205" s="28">
        <v>0</v>
      </c>
      <c r="P205" s="28">
        <v>67571</v>
      </c>
      <c r="Q205" s="28">
        <v>0</v>
      </c>
      <c r="R205" s="28">
        <v>113359</v>
      </c>
      <c r="S205" s="28">
        <v>0</v>
      </c>
      <c r="T205" s="28">
        <v>107204</v>
      </c>
      <c r="U205" s="28">
        <v>6155</v>
      </c>
      <c r="V205" s="28">
        <v>0</v>
      </c>
      <c r="W205" s="28">
        <v>23950</v>
      </c>
      <c r="X205" s="28">
        <v>0</v>
      </c>
      <c r="Y205" s="28">
        <v>6486</v>
      </c>
      <c r="Z205" s="28">
        <v>17464</v>
      </c>
      <c r="AA205" s="28">
        <v>0</v>
      </c>
      <c r="AB205" s="28"/>
      <c r="AC205" s="28">
        <v>0</v>
      </c>
      <c r="AD205" s="28">
        <v>0</v>
      </c>
      <c r="AE205" s="28">
        <v>308089</v>
      </c>
      <c r="AF205" s="28">
        <v>0</v>
      </c>
      <c r="AG205" s="28">
        <v>0</v>
      </c>
      <c r="AH205" s="28">
        <v>0</v>
      </c>
      <c r="AI205" s="28">
        <v>0</v>
      </c>
      <c r="AJ205" s="28">
        <v>0</v>
      </c>
      <c r="AK205" s="28">
        <v>0</v>
      </c>
      <c r="AL205" s="28">
        <v>0</v>
      </c>
      <c r="AM205" s="28"/>
      <c r="AN205" s="28">
        <v>0</v>
      </c>
      <c r="AO205" s="28">
        <v>0</v>
      </c>
      <c r="AP205" s="28">
        <v>0</v>
      </c>
      <c r="AQ205" s="28">
        <v>0</v>
      </c>
      <c r="AR205" s="28">
        <v>0</v>
      </c>
      <c r="AS205" s="28">
        <v>0</v>
      </c>
      <c r="AT205" s="28">
        <v>0</v>
      </c>
      <c r="AU205" s="28">
        <v>0</v>
      </c>
      <c r="AV205" s="28">
        <v>0</v>
      </c>
      <c r="AW205" s="28">
        <v>0</v>
      </c>
      <c r="AX205" s="28">
        <v>0</v>
      </c>
      <c r="AY205" s="28">
        <v>0</v>
      </c>
      <c r="AZ205" s="28">
        <v>0</v>
      </c>
      <c r="BA205" s="28">
        <v>0</v>
      </c>
      <c r="BB205" s="28">
        <v>0</v>
      </c>
      <c r="BC205" s="28">
        <v>0</v>
      </c>
      <c r="BD205" s="28"/>
      <c r="BE205" s="28">
        <v>0</v>
      </c>
      <c r="BF205" s="28">
        <v>0</v>
      </c>
      <c r="BG205" s="28">
        <v>0</v>
      </c>
      <c r="BH205" s="28">
        <v>83312</v>
      </c>
      <c r="BI205" s="28">
        <v>83312</v>
      </c>
      <c r="BJ205" s="28">
        <v>0</v>
      </c>
      <c r="BK205" s="28">
        <v>83312</v>
      </c>
      <c r="BL205" s="28">
        <v>0</v>
      </c>
      <c r="BM205" s="28">
        <v>0</v>
      </c>
      <c r="BN205" s="28">
        <v>0</v>
      </c>
      <c r="BO205" s="28">
        <v>0</v>
      </c>
      <c r="BP205" s="28">
        <v>224777</v>
      </c>
      <c r="BQ205" s="28">
        <v>87468</v>
      </c>
      <c r="BR205" s="28">
        <v>19897</v>
      </c>
      <c r="BS205" s="28">
        <v>0</v>
      </c>
      <c r="BT205" s="28">
        <v>67571</v>
      </c>
      <c r="BU205" s="28">
        <v>0</v>
      </c>
      <c r="BV205" s="28">
        <v>113359</v>
      </c>
      <c r="BW205" s="28">
        <v>0</v>
      </c>
      <c r="BX205" s="28">
        <v>107204</v>
      </c>
      <c r="BY205" s="28">
        <v>6155</v>
      </c>
      <c r="BZ205" s="28">
        <v>0</v>
      </c>
      <c r="CA205" s="28">
        <v>23950</v>
      </c>
      <c r="CB205" s="28">
        <v>0</v>
      </c>
      <c r="CC205" s="28">
        <v>6486</v>
      </c>
      <c r="CD205" s="28">
        <v>17464</v>
      </c>
      <c r="CE205" s="28">
        <v>0</v>
      </c>
      <c r="CF205" s="28">
        <v>0</v>
      </c>
      <c r="CG205" s="28">
        <v>0</v>
      </c>
      <c r="CH205" s="28">
        <v>0</v>
      </c>
      <c r="CI205" s="28">
        <v>308089</v>
      </c>
    </row>
    <row r="206" spans="1:87" ht="13.5" customHeight="1" x14ac:dyDescent="0.55000000000000004">
      <c r="A206" s="26" t="s">
        <v>42</v>
      </c>
      <c r="B206" s="27" t="s">
        <v>444</v>
      </c>
      <c r="C206" s="26" t="s">
        <v>445</v>
      </c>
      <c r="D206" s="28">
        <v>8547</v>
      </c>
      <c r="E206" s="28">
        <v>8547</v>
      </c>
      <c r="F206" s="28">
        <v>0</v>
      </c>
      <c r="G206" s="28">
        <v>8547</v>
      </c>
      <c r="H206" s="28">
        <v>0</v>
      </c>
      <c r="I206" s="28">
        <v>0</v>
      </c>
      <c r="J206" s="28">
        <v>0</v>
      </c>
      <c r="K206" s="28"/>
      <c r="L206" s="28">
        <v>206149</v>
      </c>
      <c r="M206" s="28">
        <v>23277</v>
      </c>
      <c r="N206" s="28">
        <v>23277</v>
      </c>
      <c r="O206" s="28">
        <v>0</v>
      </c>
      <c r="P206" s="28">
        <v>0</v>
      </c>
      <c r="Q206" s="28">
        <v>0</v>
      </c>
      <c r="R206" s="28">
        <v>16922</v>
      </c>
      <c r="S206" s="28">
        <v>745</v>
      </c>
      <c r="T206" s="28">
        <v>16177</v>
      </c>
      <c r="U206" s="28">
        <v>0</v>
      </c>
      <c r="V206" s="28">
        <v>0</v>
      </c>
      <c r="W206" s="28">
        <v>165950</v>
      </c>
      <c r="X206" s="28">
        <v>105684</v>
      </c>
      <c r="Y206" s="28">
        <v>59507</v>
      </c>
      <c r="Z206" s="28">
        <v>0</v>
      </c>
      <c r="AA206" s="28">
        <v>759</v>
      </c>
      <c r="AB206" s="28"/>
      <c r="AC206" s="28">
        <v>0</v>
      </c>
      <c r="AD206" s="28">
        <v>53076</v>
      </c>
      <c r="AE206" s="28">
        <v>267772</v>
      </c>
      <c r="AF206" s="28">
        <v>0</v>
      </c>
      <c r="AG206" s="28">
        <v>0</v>
      </c>
      <c r="AH206" s="28">
        <v>0</v>
      </c>
      <c r="AI206" s="28">
        <v>0</v>
      </c>
      <c r="AJ206" s="28">
        <v>0</v>
      </c>
      <c r="AK206" s="28">
        <v>0</v>
      </c>
      <c r="AL206" s="28">
        <v>0</v>
      </c>
      <c r="AM206" s="28"/>
      <c r="AN206" s="28">
        <v>0</v>
      </c>
      <c r="AO206" s="28">
        <v>0</v>
      </c>
      <c r="AP206" s="28">
        <v>0</v>
      </c>
      <c r="AQ206" s="28">
        <v>0</v>
      </c>
      <c r="AR206" s="28">
        <v>0</v>
      </c>
      <c r="AS206" s="28">
        <v>0</v>
      </c>
      <c r="AT206" s="28">
        <v>0</v>
      </c>
      <c r="AU206" s="28">
        <v>0</v>
      </c>
      <c r="AV206" s="28">
        <v>0</v>
      </c>
      <c r="AW206" s="28">
        <v>0</v>
      </c>
      <c r="AX206" s="28">
        <v>0</v>
      </c>
      <c r="AY206" s="28">
        <v>0</v>
      </c>
      <c r="AZ206" s="28">
        <v>0</v>
      </c>
      <c r="BA206" s="28">
        <v>0</v>
      </c>
      <c r="BB206" s="28">
        <v>0</v>
      </c>
      <c r="BC206" s="28">
        <v>0</v>
      </c>
      <c r="BD206" s="28"/>
      <c r="BE206" s="28">
        <v>0</v>
      </c>
      <c r="BF206" s="28">
        <v>0</v>
      </c>
      <c r="BG206" s="28">
        <v>0</v>
      </c>
      <c r="BH206" s="28">
        <v>8547</v>
      </c>
      <c r="BI206" s="28">
        <v>8547</v>
      </c>
      <c r="BJ206" s="28">
        <v>0</v>
      </c>
      <c r="BK206" s="28">
        <v>8547</v>
      </c>
      <c r="BL206" s="28">
        <v>0</v>
      </c>
      <c r="BM206" s="28">
        <v>0</v>
      </c>
      <c r="BN206" s="28">
        <v>0</v>
      </c>
      <c r="BO206" s="28">
        <v>0</v>
      </c>
      <c r="BP206" s="28">
        <v>206149</v>
      </c>
      <c r="BQ206" s="28">
        <v>23277</v>
      </c>
      <c r="BR206" s="28">
        <v>23277</v>
      </c>
      <c r="BS206" s="28">
        <v>0</v>
      </c>
      <c r="BT206" s="28">
        <v>0</v>
      </c>
      <c r="BU206" s="28">
        <v>0</v>
      </c>
      <c r="BV206" s="28">
        <v>16922</v>
      </c>
      <c r="BW206" s="28">
        <v>745</v>
      </c>
      <c r="BX206" s="28">
        <v>16177</v>
      </c>
      <c r="BY206" s="28">
        <v>0</v>
      </c>
      <c r="BZ206" s="28">
        <v>0</v>
      </c>
      <c r="CA206" s="28">
        <v>165950</v>
      </c>
      <c r="CB206" s="28">
        <v>105684</v>
      </c>
      <c r="CC206" s="28">
        <v>59507</v>
      </c>
      <c r="CD206" s="28">
        <v>0</v>
      </c>
      <c r="CE206" s="28">
        <v>759</v>
      </c>
      <c r="CF206" s="28">
        <v>0</v>
      </c>
      <c r="CG206" s="28">
        <v>0</v>
      </c>
      <c r="CH206" s="28">
        <v>53076</v>
      </c>
      <c r="CI206" s="28">
        <v>267772</v>
      </c>
    </row>
    <row r="207" spans="1:87" ht="13.5" customHeight="1" x14ac:dyDescent="0.55000000000000004">
      <c r="A207" s="26" t="s">
        <v>42</v>
      </c>
      <c r="B207" s="27" t="s">
        <v>446</v>
      </c>
      <c r="C207" s="26" t="s">
        <v>447</v>
      </c>
      <c r="D207" s="28">
        <v>244701</v>
      </c>
      <c r="E207" s="28">
        <v>244701</v>
      </c>
      <c r="F207" s="28">
        <v>0</v>
      </c>
      <c r="G207" s="28">
        <v>244701</v>
      </c>
      <c r="H207" s="28">
        <v>0</v>
      </c>
      <c r="I207" s="28">
        <v>0</v>
      </c>
      <c r="J207" s="28">
        <v>0</v>
      </c>
      <c r="K207" s="28"/>
      <c r="L207" s="28">
        <v>405148</v>
      </c>
      <c r="M207" s="28">
        <v>20247</v>
      </c>
      <c r="N207" s="28">
        <v>10511</v>
      </c>
      <c r="O207" s="28">
        <v>0</v>
      </c>
      <c r="P207" s="28">
        <v>9736</v>
      </c>
      <c r="Q207" s="28">
        <v>0</v>
      </c>
      <c r="R207" s="28">
        <v>36062</v>
      </c>
      <c r="S207" s="28">
        <v>0</v>
      </c>
      <c r="T207" s="28">
        <v>36062</v>
      </c>
      <c r="U207" s="28">
        <v>0</v>
      </c>
      <c r="V207" s="28">
        <v>0</v>
      </c>
      <c r="W207" s="28">
        <v>348839</v>
      </c>
      <c r="X207" s="28">
        <v>0</v>
      </c>
      <c r="Y207" s="28">
        <v>348839</v>
      </c>
      <c r="Z207" s="28">
        <v>0</v>
      </c>
      <c r="AA207" s="28">
        <v>0</v>
      </c>
      <c r="AB207" s="28"/>
      <c r="AC207" s="28">
        <v>0</v>
      </c>
      <c r="AD207" s="28">
        <v>0</v>
      </c>
      <c r="AE207" s="28">
        <v>649849</v>
      </c>
      <c r="AF207" s="28">
        <v>0</v>
      </c>
      <c r="AG207" s="28">
        <v>0</v>
      </c>
      <c r="AH207" s="28">
        <v>0</v>
      </c>
      <c r="AI207" s="28">
        <v>0</v>
      </c>
      <c r="AJ207" s="28">
        <v>0</v>
      </c>
      <c r="AK207" s="28">
        <v>0</v>
      </c>
      <c r="AL207" s="28">
        <v>0</v>
      </c>
      <c r="AM207" s="28"/>
      <c r="AN207" s="28">
        <v>0</v>
      </c>
      <c r="AO207" s="28">
        <v>0</v>
      </c>
      <c r="AP207" s="28">
        <v>0</v>
      </c>
      <c r="AQ207" s="28">
        <v>0</v>
      </c>
      <c r="AR207" s="28">
        <v>0</v>
      </c>
      <c r="AS207" s="28">
        <v>0</v>
      </c>
      <c r="AT207" s="28">
        <v>0</v>
      </c>
      <c r="AU207" s="28">
        <v>0</v>
      </c>
      <c r="AV207" s="28">
        <v>0</v>
      </c>
      <c r="AW207" s="28">
        <v>0</v>
      </c>
      <c r="AX207" s="28">
        <v>0</v>
      </c>
      <c r="AY207" s="28">
        <v>0</v>
      </c>
      <c r="AZ207" s="28">
        <v>0</v>
      </c>
      <c r="BA207" s="28">
        <v>0</v>
      </c>
      <c r="BB207" s="28">
        <v>0</v>
      </c>
      <c r="BC207" s="28">
        <v>0</v>
      </c>
      <c r="BD207" s="28"/>
      <c r="BE207" s="28">
        <v>0</v>
      </c>
      <c r="BF207" s="28">
        <v>0</v>
      </c>
      <c r="BG207" s="28">
        <v>0</v>
      </c>
      <c r="BH207" s="28">
        <v>244701</v>
      </c>
      <c r="BI207" s="28">
        <v>244701</v>
      </c>
      <c r="BJ207" s="28">
        <v>0</v>
      </c>
      <c r="BK207" s="28">
        <v>244701</v>
      </c>
      <c r="BL207" s="28">
        <v>0</v>
      </c>
      <c r="BM207" s="28">
        <v>0</v>
      </c>
      <c r="BN207" s="28">
        <v>0</v>
      </c>
      <c r="BO207" s="28">
        <v>0</v>
      </c>
      <c r="BP207" s="28">
        <v>405148</v>
      </c>
      <c r="BQ207" s="28">
        <v>20247</v>
      </c>
      <c r="BR207" s="28">
        <v>10511</v>
      </c>
      <c r="BS207" s="28">
        <v>0</v>
      </c>
      <c r="BT207" s="28">
        <v>9736</v>
      </c>
      <c r="BU207" s="28">
        <v>0</v>
      </c>
      <c r="BV207" s="28">
        <v>36062</v>
      </c>
      <c r="BW207" s="28">
        <v>0</v>
      </c>
      <c r="BX207" s="28">
        <v>36062</v>
      </c>
      <c r="BY207" s="28">
        <v>0</v>
      </c>
      <c r="BZ207" s="28">
        <v>0</v>
      </c>
      <c r="CA207" s="28">
        <v>348839</v>
      </c>
      <c r="CB207" s="28">
        <v>0</v>
      </c>
      <c r="CC207" s="28">
        <v>348839</v>
      </c>
      <c r="CD207" s="28">
        <v>0</v>
      </c>
      <c r="CE207" s="28">
        <v>0</v>
      </c>
      <c r="CF207" s="28">
        <v>0</v>
      </c>
      <c r="CG207" s="28">
        <v>0</v>
      </c>
      <c r="CH207" s="28">
        <v>0</v>
      </c>
      <c r="CI207" s="28">
        <v>649849</v>
      </c>
    </row>
    <row r="208" spans="1:87" ht="13.5" customHeight="1" x14ac:dyDescent="0.55000000000000004">
      <c r="A208" s="26" t="s">
        <v>42</v>
      </c>
      <c r="B208" s="27" t="s">
        <v>448</v>
      </c>
      <c r="C208" s="26" t="s">
        <v>449</v>
      </c>
      <c r="D208" s="28">
        <v>4209019</v>
      </c>
      <c r="E208" s="28">
        <v>4209019</v>
      </c>
      <c r="F208" s="28">
        <v>0</v>
      </c>
      <c r="G208" s="28">
        <v>4174481</v>
      </c>
      <c r="H208" s="28">
        <v>0</v>
      </c>
      <c r="I208" s="28">
        <v>34538</v>
      </c>
      <c r="J208" s="28">
        <v>0</v>
      </c>
      <c r="K208" s="28"/>
      <c r="L208" s="28">
        <v>1616529</v>
      </c>
      <c r="M208" s="28">
        <v>79810</v>
      </c>
      <c r="N208" s="28">
        <v>79810</v>
      </c>
      <c r="O208" s="28">
        <v>0</v>
      </c>
      <c r="P208" s="28">
        <v>0</v>
      </c>
      <c r="Q208" s="28">
        <v>0</v>
      </c>
      <c r="R208" s="28">
        <v>27847</v>
      </c>
      <c r="S208" s="28">
        <v>0</v>
      </c>
      <c r="T208" s="28">
        <v>14920</v>
      </c>
      <c r="U208" s="28">
        <v>12927</v>
      </c>
      <c r="V208" s="28">
        <v>0</v>
      </c>
      <c r="W208" s="28">
        <v>1508872</v>
      </c>
      <c r="X208" s="28">
        <v>0</v>
      </c>
      <c r="Y208" s="28">
        <v>1411079</v>
      </c>
      <c r="Z208" s="28">
        <v>97793</v>
      </c>
      <c r="AA208" s="28">
        <v>0</v>
      </c>
      <c r="AB208" s="28"/>
      <c r="AC208" s="28">
        <v>0</v>
      </c>
      <c r="AD208" s="28">
        <v>221222</v>
      </c>
      <c r="AE208" s="28">
        <v>6046770</v>
      </c>
      <c r="AF208" s="28">
        <v>0</v>
      </c>
      <c r="AG208" s="28">
        <v>0</v>
      </c>
      <c r="AH208" s="28">
        <v>0</v>
      </c>
      <c r="AI208" s="28">
        <v>0</v>
      </c>
      <c r="AJ208" s="28">
        <v>0</v>
      </c>
      <c r="AK208" s="28">
        <v>0</v>
      </c>
      <c r="AL208" s="28">
        <v>0</v>
      </c>
      <c r="AM208" s="28"/>
      <c r="AN208" s="28">
        <v>0</v>
      </c>
      <c r="AO208" s="28">
        <v>0</v>
      </c>
      <c r="AP208" s="28">
        <v>0</v>
      </c>
      <c r="AQ208" s="28">
        <v>0</v>
      </c>
      <c r="AR208" s="28">
        <v>0</v>
      </c>
      <c r="AS208" s="28">
        <v>0</v>
      </c>
      <c r="AT208" s="28">
        <v>0</v>
      </c>
      <c r="AU208" s="28">
        <v>0</v>
      </c>
      <c r="AV208" s="28">
        <v>0</v>
      </c>
      <c r="AW208" s="28">
        <v>0</v>
      </c>
      <c r="AX208" s="28">
        <v>0</v>
      </c>
      <c r="AY208" s="28">
        <v>0</v>
      </c>
      <c r="AZ208" s="28">
        <v>0</v>
      </c>
      <c r="BA208" s="28">
        <v>0</v>
      </c>
      <c r="BB208" s="28">
        <v>0</v>
      </c>
      <c r="BC208" s="28">
        <v>0</v>
      </c>
      <c r="BD208" s="28"/>
      <c r="BE208" s="28">
        <v>0</v>
      </c>
      <c r="BF208" s="28">
        <v>0</v>
      </c>
      <c r="BG208" s="28">
        <v>0</v>
      </c>
      <c r="BH208" s="28">
        <v>4209019</v>
      </c>
      <c r="BI208" s="28">
        <v>4209019</v>
      </c>
      <c r="BJ208" s="28">
        <v>0</v>
      </c>
      <c r="BK208" s="28">
        <v>4174481</v>
      </c>
      <c r="BL208" s="28">
        <v>0</v>
      </c>
      <c r="BM208" s="28">
        <v>34538</v>
      </c>
      <c r="BN208" s="28">
        <v>0</v>
      </c>
      <c r="BO208" s="28">
        <v>0</v>
      </c>
      <c r="BP208" s="28">
        <v>1616529</v>
      </c>
      <c r="BQ208" s="28">
        <v>79810</v>
      </c>
      <c r="BR208" s="28">
        <v>79810</v>
      </c>
      <c r="BS208" s="28">
        <v>0</v>
      </c>
      <c r="BT208" s="28">
        <v>0</v>
      </c>
      <c r="BU208" s="28">
        <v>0</v>
      </c>
      <c r="BV208" s="28">
        <v>27847</v>
      </c>
      <c r="BW208" s="28">
        <v>0</v>
      </c>
      <c r="BX208" s="28">
        <v>14920</v>
      </c>
      <c r="BY208" s="28">
        <v>12927</v>
      </c>
      <c r="BZ208" s="28">
        <v>0</v>
      </c>
      <c r="CA208" s="28">
        <v>1508872</v>
      </c>
      <c r="CB208" s="28">
        <v>0</v>
      </c>
      <c r="CC208" s="28">
        <v>1411079</v>
      </c>
      <c r="CD208" s="28">
        <v>97793</v>
      </c>
      <c r="CE208" s="28">
        <v>0</v>
      </c>
      <c r="CF208" s="28">
        <v>0</v>
      </c>
      <c r="CG208" s="28">
        <v>0</v>
      </c>
      <c r="CH208" s="28">
        <v>221222</v>
      </c>
      <c r="CI208" s="28">
        <v>6046770</v>
      </c>
    </row>
    <row r="209" spans="1:87" ht="13.5" customHeight="1" x14ac:dyDescent="0.55000000000000004">
      <c r="A209" s="26" t="s">
        <v>42</v>
      </c>
      <c r="B209" s="27" t="s">
        <v>450</v>
      </c>
      <c r="C209" s="26" t="s">
        <v>451</v>
      </c>
      <c r="D209" s="28">
        <v>51382</v>
      </c>
      <c r="E209" s="28">
        <v>51382</v>
      </c>
      <c r="F209" s="28">
        <v>0</v>
      </c>
      <c r="G209" s="28">
        <v>51382</v>
      </c>
      <c r="H209" s="28">
        <v>0</v>
      </c>
      <c r="I209" s="28">
        <v>0</v>
      </c>
      <c r="J209" s="28">
        <v>0</v>
      </c>
      <c r="K209" s="28"/>
      <c r="L209" s="28">
        <v>446137</v>
      </c>
      <c r="M209" s="28">
        <v>75584</v>
      </c>
      <c r="N209" s="28">
        <v>17318</v>
      </c>
      <c r="O209" s="28">
        <v>0</v>
      </c>
      <c r="P209" s="28">
        <v>58266</v>
      </c>
      <c r="Q209" s="28">
        <v>0</v>
      </c>
      <c r="R209" s="28">
        <v>176488</v>
      </c>
      <c r="S209" s="28">
        <v>0</v>
      </c>
      <c r="T209" s="28">
        <v>170850</v>
      </c>
      <c r="U209" s="28">
        <v>5638</v>
      </c>
      <c r="V209" s="28">
        <v>0</v>
      </c>
      <c r="W209" s="28">
        <v>194065</v>
      </c>
      <c r="X209" s="28">
        <v>97601</v>
      </c>
      <c r="Y209" s="28">
        <v>58300</v>
      </c>
      <c r="Z209" s="28">
        <v>9075</v>
      </c>
      <c r="AA209" s="28">
        <v>29089</v>
      </c>
      <c r="AB209" s="28"/>
      <c r="AC209" s="28">
        <v>0</v>
      </c>
      <c r="AD209" s="28">
        <v>0</v>
      </c>
      <c r="AE209" s="28">
        <v>497519</v>
      </c>
      <c r="AF209" s="28">
        <v>31900</v>
      </c>
      <c r="AG209" s="28">
        <v>31900</v>
      </c>
      <c r="AH209" s="28">
        <v>0</v>
      </c>
      <c r="AI209" s="28">
        <v>31900</v>
      </c>
      <c r="AJ209" s="28">
        <v>0</v>
      </c>
      <c r="AK209" s="28">
        <v>0</v>
      </c>
      <c r="AL209" s="28">
        <v>0</v>
      </c>
      <c r="AM209" s="28"/>
      <c r="AN209" s="28">
        <v>146295</v>
      </c>
      <c r="AO209" s="28">
        <v>31829</v>
      </c>
      <c r="AP209" s="28">
        <v>8658</v>
      </c>
      <c r="AQ209" s="28">
        <v>0</v>
      </c>
      <c r="AR209" s="28">
        <v>23171</v>
      </c>
      <c r="AS209" s="28">
        <v>0</v>
      </c>
      <c r="AT209" s="28">
        <v>51634</v>
      </c>
      <c r="AU209" s="28">
        <v>0</v>
      </c>
      <c r="AV209" s="28">
        <v>51634</v>
      </c>
      <c r="AW209" s="28">
        <v>0</v>
      </c>
      <c r="AX209" s="28">
        <v>0</v>
      </c>
      <c r="AY209" s="28">
        <v>62832</v>
      </c>
      <c r="AZ209" s="28">
        <v>54715</v>
      </c>
      <c r="BA209" s="28">
        <v>0</v>
      </c>
      <c r="BB209" s="28">
        <v>0</v>
      </c>
      <c r="BC209" s="28">
        <v>8117</v>
      </c>
      <c r="BD209" s="28"/>
      <c r="BE209" s="28">
        <v>0</v>
      </c>
      <c r="BF209" s="28">
        <v>0</v>
      </c>
      <c r="BG209" s="28">
        <v>178195</v>
      </c>
      <c r="BH209" s="28">
        <v>83282</v>
      </c>
      <c r="BI209" s="28">
        <v>83282</v>
      </c>
      <c r="BJ209" s="28">
        <v>0</v>
      </c>
      <c r="BK209" s="28">
        <v>83282</v>
      </c>
      <c r="BL209" s="28">
        <v>0</v>
      </c>
      <c r="BM209" s="28">
        <v>0</v>
      </c>
      <c r="BN209" s="28">
        <v>0</v>
      </c>
      <c r="BO209" s="28">
        <v>0</v>
      </c>
      <c r="BP209" s="28">
        <v>592432</v>
      </c>
      <c r="BQ209" s="28">
        <v>107413</v>
      </c>
      <c r="BR209" s="28">
        <v>25976</v>
      </c>
      <c r="BS209" s="28">
        <v>0</v>
      </c>
      <c r="BT209" s="28">
        <v>81437</v>
      </c>
      <c r="BU209" s="28">
        <v>0</v>
      </c>
      <c r="BV209" s="28">
        <v>228122</v>
      </c>
      <c r="BW209" s="28">
        <v>0</v>
      </c>
      <c r="BX209" s="28">
        <v>222484</v>
      </c>
      <c r="BY209" s="28">
        <v>5638</v>
      </c>
      <c r="BZ209" s="28">
        <v>0</v>
      </c>
      <c r="CA209" s="28">
        <v>256897</v>
      </c>
      <c r="CB209" s="28">
        <v>152316</v>
      </c>
      <c r="CC209" s="28">
        <v>58300</v>
      </c>
      <c r="CD209" s="28">
        <v>9075</v>
      </c>
      <c r="CE209" s="28">
        <v>37206</v>
      </c>
      <c r="CF209" s="28">
        <v>0</v>
      </c>
      <c r="CG209" s="28">
        <v>0</v>
      </c>
      <c r="CH209" s="28">
        <v>0</v>
      </c>
      <c r="CI209" s="28">
        <v>675714</v>
      </c>
    </row>
    <row r="210" spans="1:87" ht="13.5" customHeight="1" x14ac:dyDescent="0.55000000000000004">
      <c r="A210" s="26" t="s">
        <v>42</v>
      </c>
      <c r="B210" s="27" t="s">
        <v>452</v>
      </c>
      <c r="C210" s="26" t="s">
        <v>453</v>
      </c>
      <c r="D210" s="28">
        <v>0</v>
      </c>
      <c r="E210" s="28">
        <v>0</v>
      </c>
      <c r="F210" s="28">
        <v>0</v>
      </c>
      <c r="G210" s="28">
        <v>0</v>
      </c>
      <c r="H210" s="28">
        <v>0</v>
      </c>
      <c r="I210" s="28">
        <v>0</v>
      </c>
      <c r="J210" s="28">
        <v>0</v>
      </c>
      <c r="K210" s="28"/>
      <c r="L210" s="28">
        <v>756464</v>
      </c>
      <c r="M210" s="28">
        <v>38534</v>
      </c>
      <c r="N210" s="28">
        <v>38534</v>
      </c>
      <c r="O210" s="28">
        <v>0</v>
      </c>
      <c r="P210" s="28">
        <v>0</v>
      </c>
      <c r="Q210" s="28">
        <v>0</v>
      </c>
      <c r="R210" s="28">
        <v>3786</v>
      </c>
      <c r="S210" s="28">
        <v>0</v>
      </c>
      <c r="T210" s="28">
        <v>3786</v>
      </c>
      <c r="U210" s="28">
        <v>0</v>
      </c>
      <c r="V210" s="28">
        <v>0</v>
      </c>
      <c r="W210" s="28">
        <v>714144</v>
      </c>
      <c r="X210" s="28">
        <v>0</v>
      </c>
      <c r="Y210" s="28">
        <v>674380</v>
      </c>
      <c r="Z210" s="28">
        <v>39764</v>
      </c>
      <c r="AA210" s="28">
        <v>0</v>
      </c>
      <c r="AB210" s="28"/>
      <c r="AC210" s="28">
        <v>0</v>
      </c>
      <c r="AD210" s="28">
        <v>10155</v>
      </c>
      <c r="AE210" s="28">
        <v>766619</v>
      </c>
      <c r="AF210" s="28">
        <v>0</v>
      </c>
      <c r="AG210" s="28">
        <v>0</v>
      </c>
      <c r="AH210" s="28">
        <v>0</v>
      </c>
      <c r="AI210" s="28">
        <v>0</v>
      </c>
      <c r="AJ210" s="28">
        <v>0</v>
      </c>
      <c r="AK210" s="28">
        <v>0</v>
      </c>
      <c r="AL210" s="28">
        <v>0</v>
      </c>
      <c r="AM210" s="28"/>
      <c r="AN210" s="28">
        <v>0</v>
      </c>
      <c r="AO210" s="28">
        <v>0</v>
      </c>
      <c r="AP210" s="28">
        <v>0</v>
      </c>
      <c r="AQ210" s="28">
        <v>0</v>
      </c>
      <c r="AR210" s="28">
        <v>0</v>
      </c>
      <c r="AS210" s="28">
        <v>0</v>
      </c>
      <c r="AT210" s="28">
        <v>0</v>
      </c>
      <c r="AU210" s="28">
        <v>0</v>
      </c>
      <c r="AV210" s="28">
        <v>0</v>
      </c>
      <c r="AW210" s="28">
        <v>0</v>
      </c>
      <c r="AX210" s="28">
        <v>0</v>
      </c>
      <c r="AY210" s="28">
        <v>0</v>
      </c>
      <c r="AZ210" s="28">
        <v>0</v>
      </c>
      <c r="BA210" s="28">
        <v>0</v>
      </c>
      <c r="BB210" s="28">
        <v>0</v>
      </c>
      <c r="BC210" s="28">
        <v>0</v>
      </c>
      <c r="BD210" s="28"/>
      <c r="BE210" s="28">
        <v>0</v>
      </c>
      <c r="BF210" s="28">
        <v>0</v>
      </c>
      <c r="BG210" s="28">
        <v>0</v>
      </c>
      <c r="BH210" s="28">
        <v>0</v>
      </c>
      <c r="BI210" s="28">
        <v>0</v>
      </c>
      <c r="BJ210" s="28">
        <v>0</v>
      </c>
      <c r="BK210" s="28">
        <v>0</v>
      </c>
      <c r="BL210" s="28">
        <v>0</v>
      </c>
      <c r="BM210" s="28">
        <v>0</v>
      </c>
      <c r="BN210" s="28">
        <v>0</v>
      </c>
      <c r="BO210" s="28">
        <v>0</v>
      </c>
      <c r="BP210" s="28">
        <v>756464</v>
      </c>
      <c r="BQ210" s="28">
        <v>38534</v>
      </c>
      <c r="BR210" s="28">
        <v>38534</v>
      </c>
      <c r="BS210" s="28">
        <v>0</v>
      </c>
      <c r="BT210" s="28">
        <v>0</v>
      </c>
      <c r="BU210" s="28">
        <v>0</v>
      </c>
      <c r="BV210" s="28">
        <v>3786</v>
      </c>
      <c r="BW210" s="28">
        <v>0</v>
      </c>
      <c r="BX210" s="28">
        <v>3786</v>
      </c>
      <c r="BY210" s="28">
        <v>0</v>
      </c>
      <c r="BZ210" s="28">
        <v>0</v>
      </c>
      <c r="CA210" s="28">
        <v>714144</v>
      </c>
      <c r="CB210" s="28">
        <v>0</v>
      </c>
      <c r="CC210" s="28">
        <v>674380</v>
      </c>
      <c r="CD210" s="28">
        <v>39764</v>
      </c>
      <c r="CE210" s="28">
        <v>0</v>
      </c>
      <c r="CF210" s="28">
        <v>0</v>
      </c>
      <c r="CG210" s="28">
        <v>0</v>
      </c>
      <c r="CH210" s="28">
        <v>10155</v>
      </c>
      <c r="CI210" s="28">
        <v>766619</v>
      </c>
    </row>
    <row r="211" spans="1:87" ht="13.5" customHeight="1" x14ac:dyDescent="0.55000000000000004">
      <c r="A211" s="26" t="s">
        <v>42</v>
      </c>
      <c r="B211" s="27" t="s">
        <v>454</v>
      </c>
      <c r="C211" s="26" t="s">
        <v>455</v>
      </c>
      <c r="D211" s="28">
        <v>0</v>
      </c>
      <c r="E211" s="28">
        <v>0</v>
      </c>
      <c r="F211" s="28">
        <v>0</v>
      </c>
      <c r="G211" s="28">
        <v>0</v>
      </c>
      <c r="H211" s="28">
        <v>0</v>
      </c>
      <c r="I211" s="28">
        <v>0</v>
      </c>
      <c r="J211" s="28">
        <v>0</v>
      </c>
      <c r="K211" s="28"/>
      <c r="L211" s="28">
        <v>30150</v>
      </c>
      <c r="M211" s="28">
        <v>147</v>
      </c>
      <c r="N211" s="28">
        <v>147</v>
      </c>
      <c r="O211" s="28">
        <v>0</v>
      </c>
      <c r="P211" s="28">
        <v>0</v>
      </c>
      <c r="Q211" s="28">
        <v>0</v>
      </c>
      <c r="R211" s="28">
        <v>13450</v>
      </c>
      <c r="S211" s="28">
        <v>0</v>
      </c>
      <c r="T211" s="28">
        <v>0</v>
      </c>
      <c r="U211" s="28">
        <v>13450</v>
      </c>
      <c r="V211" s="28">
        <v>0</v>
      </c>
      <c r="W211" s="28">
        <v>16553</v>
      </c>
      <c r="X211" s="28">
        <v>0</v>
      </c>
      <c r="Y211" s="28">
        <v>0</v>
      </c>
      <c r="Z211" s="28">
        <v>16553</v>
      </c>
      <c r="AA211" s="28">
        <v>0</v>
      </c>
      <c r="AB211" s="28"/>
      <c r="AC211" s="28">
        <v>0</v>
      </c>
      <c r="AD211" s="28">
        <v>0</v>
      </c>
      <c r="AE211" s="28">
        <v>30150</v>
      </c>
      <c r="AF211" s="28">
        <v>0</v>
      </c>
      <c r="AG211" s="28">
        <v>0</v>
      </c>
      <c r="AH211" s="28">
        <v>0</v>
      </c>
      <c r="AI211" s="28">
        <v>0</v>
      </c>
      <c r="AJ211" s="28">
        <v>0</v>
      </c>
      <c r="AK211" s="28">
        <v>0</v>
      </c>
      <c r="AL211" s="28">
        <v>0</v>
      </c>
      <c r="AM211" s="28"/>
      <c r="AN211" s="28">
        <v>0</v>
      </c>
      <c r="AO211" s="28">
        <v>0</v>
      </c>
      <c r="AP211" s="28">
        <v>0</v>
      </c>
      <c r="AQ211" s="28">
        <v>0</v>
      </c>
      <c r="AR211" s="28">
        <v>0</v>
      </c>
      <c r="AS211" s="28">
        <v>0</v>
      </c>
      <c r="AT211" s="28">
        <v>0</v>
      </c>
      <c r="AU211" s="28">
        <v>0</v>
      </c>
      <c r="AV211" s="28">
        <v>0</v>
      </c>
      <c r="AW211" s="28">
        <v>0</v>
      </c>
      <c r="AX211" s="28">
        <v>0</v>
      </c>
      <c r="AY211" s="28">
        <v>0</v>
      </c>
      <c r="AZ211" s="28">
        <v>0</v>
      </c>
      <c r="BA211" s="28">
        <v>0</v>
      </c>
      <c r="BB211" s="28">
        <v>0</v>
      </c>
      <c r="BC211" s="28">
        <v>0</v>
      </c>
      <c r="BD211" s="28"/>
      <c r="BE211" s="28">
        <v>0</v>
      </c>
      <c r="BF211" s="28">
        <v>0</v>
      </c>
      <c r="BG211" s="28">
        <v>0</v>
      </c>
      <c r="BH211" s="28">
        <v>0</v>
      </c>
      <c r="BI211" s="28">
        <v>0</v>
      </c>
      <c r="BJ211" s="28">
        <v>0</v>
      </c>
      <c r="BK211" s="28">
        <v>0</v>
      </c>
      <c r="BL211" s="28">
        <v>0</v>
      </c>
      <c r="BM211" s="28">
        <v>0</v>
      </c>
      <c r="BN211" s="28">
        <v>0</v>
      </c>
      <c r="BO211" s="28">
        <v>0</v>
      </c>
      <c r="BP211" s="28">
        <v>30150</v>
      </c>
      <c r="BQ211" s="28">
        <v>147</v>
      </c>
      <c r="BR211" s="28">
        <v>147</v>
      </c>
      <c r="BS211" s="28">
        <v>0</v>
      </c>
      <c r="BT211" s="28">
        <v>0</v>
      </c>
      <c r="BU211" s="28">
        <v>0</v>
      </c>
      <c r="BV211" s="28">
        <v>13450</v>
      </c>
      <c r="BW211" s="28">
        <v>0</v>
      </c>
      <c r="BX211" s="28">
        <v>0</v>
      </c>
      <c r="BY211" s="28">
        <v>13450</v>
      </c>
      <c r="BZ211" s="28">
        <v>0</v>
      </c>
      <c r="CA211" s="28">
        <v>16553</v>
      </c>
      <c r="CB211" s="28">
        <v>0</v>
      </c>
      <c r="CC211" s="28">
        <v>0</v>
      </c>
      <c r="CD211" s="28">
        <v>16553</v>
      </c>
      <c r="CE211" s="28">
        <v>0</v>
      </c>
      <c r="CF211" s="28">
        <v>0</v>
      </c>
      <c r="CG211" s="28">
        <v>0</v>
      </c>
      <c r="CH211" s="28">
        <v>0</v>
      </c>
      <c r="CI211" s="28">
        <v>30150</v>
      </c>
    </row>
    <row r="212" spans="1:87" ht="13.5" customHeight="1" x14ac:dyDescent="0.55000000000000004">
      <c r="A212" s="26" t="s">
        <v>42</v>
      </c>
      <c r="B212" s="27" t="s">
        <v>456</v>
      </c>
      <c r="C212" s="26" t="s">
        <v>457</v>
      </c>
      <c r="D212" s="28">
        <v>0</v>
      </c>
      <c r="E212" s="28">
        <v>0</v>
      </c>
      <c r="F212" s="28">
        <v>0</v>
      </c>
      <c r="G212" s="28">
        <v>0</v>
      </c>
      <c r="H212" s="28">
        <v>0</v>
      </c>
      <c r="I212" s="28">
        <v>0</v>
      </c>
      <c r="J212" s="28">
        <v>0</v>
      </c>
      <c r="K212" s="28"/>
      <c r="L212" s="28">
        <v>288140</v>
      </c>
      <c r="M212" s="28">
        <v>96850</v>
      </c>
      <c r="N212" s="28">
        <v>96850</v>
      </c>
      <c r="O212" s="28">
        <v>0</v>
      </c>
      <c r="P212" s="28">
        <v>0</v>
      </c>
      <c r="Q212" s="28">
        <v>0</v>
      </c>
      <c r="R212" s="28">
        <v>185986</v>
      </c>
      <c r="S212" s="28">
        <v>0</v>
      </c>
      <c r="T212" s="28">
        <v>185986</v>
      </c>
      <c r="U212" s="28">
        <v>0</v>
      </c>
      <c r="V212" s="28">
        <v>0</v>
      </c>
      <c r="W212" s="28">
        <v>5304</v>
      </c>
      <c r="X212" s="28">
        <v>0</v>
      </c>
      <c r="Y212" s="28">
        <v>5304</v>
      </c>
      <c r="Z212" s="28">
        <v>0</v>
      </c>
      <c r="AA212" s="28">
        <v>0</v>
      </c>
      <c r="AB212" s="28"/>
      <c r="AC212" s="28">
        <v>0</v>
      </c>
      <c r="AD212" s="28">
        <v>0</v>
      </c>
      <c r="AE212" s="28">
        <v>288140</v>
      </c>
      <c r="AF212" s="28">
        <v>0</v>
      </c>
      <c r="AG212" s="28">
        <v>0</v>
      </c>
      <c r="AH212" s="28">
        <v>0</v>
      </c>
      <c r="AI212" s="28">
        <v>0</v>
      </c>
      <c r="AJ212" s="28">
        <v>0</v>
      </c>
      <c r="AK212" s="28">
        <v>0</v>
      </c>
      <c r="AL212" s="28">
        <v>0</v>
      </c>
      <c r="AM212" s="28"/>
      <c r="AN212" s="28">
        <v>261995</v>
      </c>
      <c r="AO212" s="28">
        <v>24713</v>
      </c>
      <c r="AP212" s="28">
        <v>24713</v>
      </c>
      <c r="AQ212" s="28">
        <v>0</v>
      </c>
      <c r="AR212" s="28">
        <v>0</v>
      </c>
      <c r="AS212" s="28">
        <v>0</v>
      </c>
      <c r="AT212" s="28">
        <v>110571</v>
      </c>
      <c r="AU212" s="28">
        <v>0</v>
      </c>
      <c r="AV212" s="28">
        <v>110571</v>
      </c>
      <c r="AW212" s="28">
        <v>0</v>
      </c>
      <c r="AX212" s="28">
        <v>0</v>
      </c>
      <c r="AY212" s="28">
        <v>126711</v>
      </c>
      <c r="AZ212" s="28">
        <v>74212</v>
      </c>
      <c r="BA212" s="28">
        <v>52499</v>
      </c>
      <c r="BB212" s="28">
        <v>0</v>
      </c>
      <c r="BC212" s="28">
        <v>0</v>
      </c>
      <c r="BD212" s="28"/>
      <c r="BE212" s="28">
        <v>0</v>
      </c>
      <c r="BF212" s="28">
        <v>0</v>
      </c>
      <c r="BG212" s="28">
        <v>261995</v>
      </c>
      <c r="BH212" s="28">
        <v>0</v>
      </c>
      <c r="BI212" s="28">
        <v>0</v>
      </c>
      <c r="BJ212" s="28">
        <v>0</v>
      </c>
      <c r="BK212" s="28">
        <v>0</v>
      </c>
      <c r="BL212" s="28">
        <v>0</v>
      </c>
      <c r="BM212" s="28">
        <v>0</v>
      </c>
      <c r="BN212" s="28">
        <v>0</v>
      </c>
      <c r="BO212" s="28">
        <v>0</v>
      </c>
      <c r="BP212" s="28">
        <v>550135</v>
      </c>
      <c r="BQ212" s="28">
        <v>121563</v>
      </c>
      <c r="BR212" s="28">
        <v>121563</v>
      </c>
      <c r="BS212" s="28">
        <v>0</v>
      </c>
      <c r="BT212" s="28">
        <v>0</v>
      </c>
      <c r="BU212" s="28">
        <v>0</v>
      </c>
      <c r="BV212" s="28">
        <v>296557</v>
      </c>
      <c r="BW212" s="28">
        <v>0</v>
      </c>
      <c r="BX212" s="28">
        <v>296557</v>
      </c>
      <c r="BY212" s="28">
        <v>0</v>
      </c>
      <c r="BZ212" s="28">
        <v>0</v>
      </c>
      <c r="CA212" s="28">
        <v>132015</v>
      </c>
      <c r="CB212" s="28">
        <v>74212</v>
      </c>
      <c r="CC212" s="28">
        <v>57803</v>
      </c>
      <c r="CD212" s="28">
        <v>0</v>
      </c>
      <c r="CE212" s="28">
        <v>0</v>
      </c>
      <c r="CF212" s="28">
        <v>0</v>
      </c>
      <c r="CG212" s="28">
        <v>0</v>
      </c>
      <c r="CH212" s="28">
        <v>0</v>
      </c>
      <c r="CI212" s="28">
        <v>550135</v>
      </c>
    </row>
    <row r="213" spans="1:87" ht="13.5" customHeight="1" x14ac:dyDescent="0.55000000000000004">
      <c r="A213" s="26" t="s">
        <v>42</v>
      </c>
      <c r="B213" s="27" t="s">
        <v>458</v>
      </c>
      <c r="C213" s="26" t="s">
        <v>459</v>
      </c>
      <c r="D213" s="28">
        <v>0</v>
      </c>
      <c r="E213" s="28">
        <v>0</v>
      </c>
      <c r="F213" s="28">
        <v>0</v>
      </c>
      <c r="G213" s="28">
        <v>0</v>
      </c>
      <c r="H213" s="28">
        <v>0</v>
      </c>
      <c r="I213" s="28">
        <v>0</v>
      </c>
      <c r="J213" s="28">
        <v>0</v>
      </c>
      <c r="K213" s="28"/>
      <c r="L213" s="28">
        <v>58573</v>
      </c>
      <c r="M213" s="28">
        <v>0</v>
      </c>
      <c r="N213" s="28">
        <v>0</v>
      </c>
      <c r="O213" s="28">
        <v>0</v>
      </c>
      <c r="P213" s="28">
        <v>0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8">
        <v>0</v>
      </c>
      <c r="W213" s="28">
        <v>58573</v>
      </c>
      <c r="X213" s="28">
        <v>0</v>
      </c>
      <c r="Y213" s="28">
        <v>0</v>
      </c>
      <c r="Z213" s="28">
        <v>58573</v>
      </c>
      <c r="AA213" s="28">
        <v>0</v>
      </c>
      <c r="AB213" s="28"/>
      <c r="AC213" s="28">
        <v>0</v>
      </c>
      <c r="AD213" s="28">
        <v>0</v>
      </c>
      <c r="AE213" s="28">
        <v>58573</v>
      </c>
      <c r="AF213" s="28">
        <v>0</v>
      </c>
      <c r="AG213" s="28">
        <v>0</v>
      </c>
      <c r="AH213" s="28">
        <v>0</v>
      </c>
      <c r="AI213" s="28">
        <v>0</v>
      </c>
      <c r="AJ213" s="28">
        <v>0</v>
      </c>
      <c r="AK213" s="28">
        <v>0</v>
      </c>
      <c r="AL213" s="28">
        <v>0</v>
      </c>
      <c r="AM213" s="28"/>
      <c r="AN213" s="28">
        <v>193000</v>
      </c>
      <c r="AO213" s="28">
        <v>36519</v>
      </c>
      <c r="AP213" s="28">
        <v>9752</v>
      </c>
      <c r="AQ213" s="28">
        <v>0</v>
      </c>
      <c r="AR213" s="28">
        <v>0</v>
      </c>
      <c r="AS213" s="28">
        <v>26767</v>
      </c>
      <c r="AT213" s="28">
        <v>60622</v>
      </c>
      <c r="AU213" s="28">
        <v>0</v>
      </c>
      <c r="AV213" s="28">
        <v>0</v>
      </c>
      <c r="AW213" s="28">
        <v>60622</v>
      </c>
      <c r="AX213" s="28">
        <v>0</v>
      </c>
      <c r="AY213" s="28">
        <v>95859</v>
      </c>
      <c r="AZ213" s="28">
        <v>95859</v>
      </c>
      <c r="BA213" s="28">
        <v>0</v>
      </c>
      <c r="BB213" s="28">
        <v>0</v>
      </c>
      <c r="BC213" s="28">
        <v>0</v>
      </c>
      <c r="BD213" s="28"/>
      <c r="BE213" s="28">
        <v>0</v>
      </c>
      <c r="BF213" s="28">
        <v>2106</v>
      </c>
      <c r="BG213" s="28">
        <v>195106</v>
      </c>
      <c r="BH213" s="28">
        <v>0</v>
      </c>
      <c r="BI213" s="28">
        <v>0</v>
      </c>
      <c r="BJ213" s="28">
        <v>0</v>
      </c>
      <c r="BK213" s="28">
        <v>0</v>
      </c>
      <c r="BL213" s="28">
        <v>0</v>
      </c>
      <c r="BM213" s="28">
        <v>0</v>
      </c>
      <c r="BN213" s="28">
        <v>0</v>
      </c>
      <c r="BO213" s="28">
        <v>0</v>
      </c>
      <c r="BP213" s="28">
        <v>251573</v>
      </c>
      <c r="BQ213" s="28">
        <v>36519</v>
      </c>
      <c r="BR213" s="28">
        <v>9752</v>
      </c>
      <c r="BS213" s="28">
        <v>0</v>
      </c>
      <c r="BT213" s="28">
        <v>0</v>
      </c>
      <c r="BU213" s="28">
        <v>26767</v>
      </c>
      <c r="BV213" s="28">
        <v>60622</v>
      </c>
      <c r="BW213" s="28">
        <v>0</v>
      </c>
      <c r="BX213" s="28">
        <v>0</v>
      </c>
      <c r="BY213" s="28">
        <v>60622</v>
      </c>
      <c r="BZ213" s="28">
        <v>0</v>
      </c>
      <c r="CA213" s="28">
        <v>154432</v>
      </c>
      <c r="CB213" s="28">
        <v>95859</v>
      </c>
      <c r="CC213" s="28">
        <v>0</v>
      </c>
      <c r="CD213" s="28">
        <v>58573</v>
      </c>
      <c r="CE213" s="28">
        <v>0</v>
      </c>
      <c r="CF213" s="28">
        <v>0</v>
      </c>
      <c r="CG213" s="28">
        <v>0</v>
      </c>
      <c r="CH213" s="28">
        <v>2106</v>
      </c>
      <c r="CI213" s="28">
        <v>253679</v>
      </c>
    </row>
    <row r="214" spans="1:87" ht="13.5" customHeight="1" x14ac:dyDescent="0.55000000000000004">
      <c r="A214" s="26" t="s">
        <v>42</v>
      </c>
      <c r="B214" s="27" t="s">
        <v>460</v>
      </c>
      <c r="C214" s="26" t="s">
        <v>461</v>
      </c>
      <c r="D214" s="28">
        <v>0</v>
      </c>
      <c r="E214" s="28">
        <v>0</v>
      </c>
      <c r="F214" s="28">
        <v>0</v>
      </c>
      <c r="G214" s="28">
        <v>0</v>
      </c>
      <c r="H214" s="28">
        <v>0</v>
      </c>
      <c r="I214" s="28">
        <v>0</v>
      </c>
      <c r="J214" s="28">
        <v>0</v>
      </c>
      <c r="K214" s="28"/>
      <c r="L214" s="28">
        <v>0</v>
      </c>
      <c r="M214" s="28">
        <v>0</v>
      </c>
      <c r="N214" s="28">
        <v>0</v>
      </c>
      <c r="O214" s="28">
        <v>0</v>
      </c>
      <c r="P214" s="28">
        <v>0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  <c r="V214" s="28">
        <v>0</v>
      </c>
      <c r="W214" s="28">
        <v>0</v>
      </c>
      <c r="X214" s="28">
        <v>0</v>
      </c>
      <c r="Y214" s="28">
        <v>0</v>
      </c>
      <c r="Z214" s="28">
        <v>0</v>
      </c>
      <c r="AA214" s="28">
        <v>0</v>
      </c>
      <c r="AB214" s="28"/>
      <c r="AC214" s="28">
        <v>0</v>
      </c>
      <c r="AD214" s="28">
        <v>0</v>
      </c>
      <c r="AE214" s="28">
        <v>0</v>
      </c>
      <c r="AF214" s="28">
        <v>0</v>
      </c>
      <c r="AG214" s="28">
        <v>0</v>
      </c>
      <c r="AH214" s="28">
        <v>0</v>
      </c>
      <c r="AI214" s="28">
        <v>0</v>
      </c>
      <c r="AJ214" s="28">
        <v>0</v>
      </c>
      <c r="AK214" s="28">
        <v>0</v>
      </c>
      <c r="AL214" s="28">
        <v>0</v>
      </c>
      <c r="AM214" s="28"/>
      <c r="AN214" s="28">
        <v>74217</v>
      </c>
      <c r="AO214" s="28">
        <v>0</v>
      </c>
      <c r="AP214" s="28">
        <v>0</v>
      </c>
      <c r="AQ214" s="28">
        <v>0</v>
      </c>
      <c r="AR214" s="28">
        <v>0</v>
      </c>
      <c r="AS214" s="28">
        <v>0</v>
      </c>
      <c r="AT214" s="28">
        <v>74217</v>
      </c>
      <c r="AU214" s="28">
        <v>0</v>
      </c>
      <c r="AV214" s="28">
        <v>74217</v>
      </c>
      <c r="AW214" s="28">
        <v>0</v>
      </c>
      <c r="AX214" s="28">
        <v>0</v>
      </c>
      <c r="AY214" s="28">
        <v>0</v>
      </c>
      <c r="AZ214" s="28">
        <v>0</v>
      </c>
      <c r="BA214" s="28">
        <v>0</v>
      </c>
      <c r="BB214" s="28">
        <v>0</v>
      </c>
      <c r="BC214" s="28">
        <v>0</v>
      </c>
      <c r="BD214" s="28"/>
      <c r="BE214" s="28">
        <v>0</v>
      </c>
      <c r="BF214" s="28">
        <v>0</v>
      </c>
      <c r="BG214" s="28">
        <v>74217</v>
      </c>
      <c r="BH214" s="28">
        <v>0</v>
      </c>
      <c r="BI214" s="28">
        <v>0</v>
      </c>
      <c r="BJ214" s="28">
        <v>0</v>
      </c>
      <c r="BK214" s="28">
        <v>0</v>
      </c>
      <c r="BL214" s="28">
        <v>0</v>
      </c>
      <c r="BM214" s="28">
        <v>0</v>
      </c>
      <c r="BN214" s="28">
        <v>0</v>
      </c>
      <c r="BO214" s="28">
        <v>0</v>
      </c>
      <c r="BP214" s="28">
        <v>74217</v>
      </c>
      <c r="BQ214" s="28">
        <v>0</v>
      </c>
      <c r="BR214" s="28">
        <v>0</v>
      </c>
      <c r="BS214" s="28">
        <v>0</v>
      </c>
      <c r="BT214" s="28">
        <v>0</v>
      </c>
      <c r="BU214" s="28">
        <v>0</v>
      </c>
      <c r="BV214" s="28">
        <v>74217</v>
      </c>
      <c r="BW214" s="28">
        <v>0</v>
      </c>
      <c r="BX214" s="28">
        <v>74217</v>
      </c>
      <c r="BY214" s="28">
        <v>0</v>
      </c>
      <c r="BZ214" s="28">
        <v>0</v>
      </c>
      <c r="CA214" s="28">
        <v>0</v>
      </c>
      <c r="CB214" s="28">
        <v>0</v>
      </c>
      <c r="CC214" s="28">
        <v>0</v>
      </c>
      <c r="CD214" s="28">
        <v>0</v>
      </c>
      <c r="CE214" s="28">
        <v>0</v>
      </c>
      <c r="CF214" s="28">
        <v>0</v>
      </c>
      <c r="CG214" s="28">
        <v>0</v>
      </c>
      <c r="CH214" s="28">
        <v>0</v>
      </c>
      <c r="CI214" s="28">
        <v>74217</v>
      </c>
    </row>
    <row r="215" spans="1:87" ht="13.5" customHeight="1" x14ac:dyDescent="0.55000000000000004">
      <c r="A215" s="26" t="s">
        <v>42</v>
      </c>
      <c r="B215" s="27" t="s">
        <v>462</v>
      </c>
      <c r="C215" s="26" t="s">
        <v>463</v>
      </c>
      <c r="D215" s="28">
        <v>0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/>
      <c r="L215" s="28">
        <v>161482</v>
      </c>
      <c r="M215" s="28">
        <v>7020</v>
      </c>
      <c r="N215" s="28">
        <v>7020</v>
      </c>
      <c r="O215" s="28">
        <v>0</v>
      </c>
      <c r="P215" s="28">
        <v>0</v>
      </c>
      <c r="Q215" s="28">
        <v>0</v>
      </c>
      <c r="R215" s="28">
        <v>98435</v>
      </c>
      <c r="S215" s="28">
        <v>0</v>
      </c>
      <c r="T215" s="28">
        <v>73938</v>
      </c>
      <c r="U215" s="28">
        <v>24497</v>
      </c>
      <c r="V215" s="28">
        <v>0</v>
      </c>
      <c r="W215" s="28">
        <v>56027</v>
      </c>
      <c r="X215" s="28">
        <v>0</v>
      </c>
      <c r="Y215" s="28">
        <v>36679</v>
      </c>
      <c r="Z215" s="28">
        <v>11353</v>
      </c>
      <c r="AA215" s="28">
        <v>7995</v>
      </c>
      <c r="AB215" s="28"/>
      <c r="AC215" s="28">
        <v>0</v>
      </c>
      <c r="AD215" s="28">
        <v>164</v>
      </c>
      <c r="AE215" s="28">
        <v>161646</v>
      </c>
      <c r="AF215" s="28">
        <v>0</v>
      </c>
      <c r="AG215" s="28">
        <v>0</v>
      </c>
      <c r="AH215" s="28">
        <v>0</v>
      </c>
      <c r="AI215" s="28">
        <v>0</v>
      </c>
      <c r="AJ215" s="28">
        <v>0</v>
      </c>
      <c r="AK215" s="28">
        <v>0</v>
      </c>
      <c r="AL215" s="28">
        <v>0</v>
      </c>
      <c r="AM215" s="28"/>
      <c r="AN215" s="28">
        <v>266340</v>
      </c>
      <c r="AO215" s="28">
        <v>25620</v>
      </c>
      <c r="AP215" s="28">
        <v>20402</v>
      </c>
      <c r="AQ215" s="28">
        <v>0</v>
      </c>
      <c r="AR215" s="28">
        <v>5218</v>
      </c>
      <c r="AS215" s="28">
        <v>0</v>
      </c>
      <c r="AT215" s="28">
        <v>101902</v>
      </c>
      <c r="AU215" s="28">
        <v>0</v>
      </c>
      <c r="AV215" s="28">
        <v>101902</v>
      </c>
      <c r="AW215" s="28">
        <v>0</v>
      </c>
      <c r="AX215" s="28">
        <v>0</v>
      </c>
      <c r="AY215" s="28">
        <v>138818</v>
      </c>
      <c r="AZ215" s="28">
        <v>104655</v>
      </c>
      <c r="BA215" s="28">
        <v>26920</v>
      </c>
      <c r="BB215" s="28">
        <v>0</v>
      </c>
      <c r="BC215" s="28">
        <v>7243</v>
      </c>
      <c r="BD215" s="28"/>
      <c r="BE215" s="28">
        <v>0</v>
      </c>
      <c r="BF215" s="28">
        <v>96</v>
      </c>
      <c r="BG215" s="28">
        <v>266436</v>
      </c>
      <c r="BH215" s="28">
        <v>0</v>
      </c>
      <c r="BI215" s="28">
        <v>0</v>
      </c>
      <c r="BJ215" s="28">
        <v>0</v>
      </c>
      <c r="BK215" s="28">
        <v>0</v>
      </c>
      <c r="BL215" s="28">
        <v>0</v>
      </c>
      <c r="BM215" s="28">
        <v>0</v>
      </c>
      <c r="BN215" s="28">
        <v>0</v>
      </c>
      <c r="BO215" s="28">
        <v>0</v>
      </c>
      <c r="BP215" s="28">
        <v>427822</v>
      </c>
      <c r="BQ215" s="28">
        <v>32640</v>
      </c>
      <c r="BR215" s="28">
        <v>27422</v>
      </c>
      <c r="BS215" s="28">
        <v>0</v>
      </c>
      <c r="BT215" s="28">
        <v>5218</v>
      </c>
      <c r="BU215" s="28">
        <v>0</v>
      </c>
      <c r="BV215" s="28">
        <v>200337</v>
      </c>
      <c r="BW215" s="28">
        <v>0</v>
      </c>
      <c r="BX215" s="28">
        <v>175840</v>
      </c>
      <c r="BY215" s="28">
        <v>24497</v>
      </c>
      <c r="BZ215" s="28">
        <v>0</v>
      </c>
      <c r="CA215" s="28">
        <v>194845</v>
      </c>
      <c r="CB215" s="28">
        <v>104655</v>
      </c>
      <c r="CC215" s="28">
        <v>63599</v>
      </c>
      <c r="CD215" s="28">
        <v>11353</v>
      </c>
      <c r="CE215" s="28">
        <v>15238</v>
      </c>
      <c r="CF215" s="28">
        <v>0</v>
      </c>
      <c r="CG215" s="28">
        <v>0</v>
      </c>
      <c r="CH215" s="28">
        <v>260</v>
      </c>
      <c r="CI215" s="28">
        <v>428082</v>
      </c>
    </row>
    <row r="216" spans="1:87" ht="13.5" customHeight="1" x14ac:dyDescent="0.55000000000000004">
      <c r="A216" s="26" t="s">
        <v>42</v>
      </c>
      <c r="B216" s="27" t="s">
        <v>464</v>
      </c>
      <c r="C216" s="26" t="s">
        <v>465</v>
      </c>
      <c r="D216" s="28">
        <v>2123</v>
      </c>
      <c r="E216" s="28">
        <v>2123</v>
      </c>
      <c r="F216" s="28">
        <v>0</v>
      </c>
      <c r="G216" s="28">
        <v>2123</v>
      </c>
      <c r="H216" s="28">
        <v>0</v>
      </c>
      <c r="I216" s="28">
        <v>0</v>
      </c>
      <c r="J216" s="28">
        <v>0</v>
      </c>
      <c r="K216" s="28"/>
      <c r="L216" s="28">
        <v>657499</v>
      </c>
      <c r="M216" s="28">
        <v>25162</v>
      </c>
      <c r="N216" s="28">
        <v>25162</v>
      </c>
      <c r="O216" s="28">
        <v>0</v>
      </c>
      <c r="P216" s="28">
        <v>0</v>
      </c>
      <c r="Q216" s="28">
        <v>0</v>
      </c>
      <c r="R216" s="28">
        <v>371583</v>
      </c>
      <c r="S216" s="28">
        <v>0</v>
      </c>
      <c r="T216" s="28">
        <v>371143</v>
      </c>
      <c r="U216" s="28">
        <v>440</v>
      </c>
      <c r="V216" s="28">
        <v>15995</v>
      </c>
      <c r="W216" s="28">
        <v>244759</v>
      </c>
      <c r="X216" s="28">
        <v>0</v>
      </c>
      <c r="Y216" s="28">
        <v>244206</v>
      </c>
      <c r="Z216" s="28">
        <v>553</v>
      </c>
      <c r="AA216" s="28">
        <v>0</v>
      </c>
      <c r="AB216" s="28"/>
      <c r="AC216" s="28">
        <v>0</v>
      </c>
      <c r="AD216" s="28">
        <v>31836</v>
      </c>
      <c r="AE216" s="28">
        <v>691458</v>
      </c>
      <c r="AF216" s="28">
        <v>0</v>
      </c>
      <c r="AG216" s="28">
        <v>0</v>
      </c>
      <c r="AH216" s="28">
        <v>0</v>
      </c>
      <c r="AI216" s="28">
        <v>0</v>
      </c>
      <c r="AJ216" s="28">
        <v>0</v>
      </c>
      <c r="AK216" s="28">
        <v>0</v>
      </c>
      <c r="AL216" s="28">
        <v>0</v>
      </c>
      <c r="AM216" s="28"/>
      <c r="AN216" s="28">
        <v>147528</v>
      </c>
      <c r="AO216" s="28">
        <v>14999</v>
      </c>
      <c r="AP216" s="28">
        <v>14999</v>
      </c>
      <c r="AQ216" s="28">
        <v>0</v>
      </c>
      <c r="AR216" s="28">
        <v>0</v>
      </c>
      <c r="AS216" s="28">
        <v>0</v>
      </c>
      <c r="AT216" s="28">
        <v>20837</v>
      </c>
      <c r="AU216" s="28">
        <v>0</v>
      </c>
      <c r="AV216" s="28">
        <v>20837</v>
      </c>
      <c r="AW216" s="28">
        <v>0</v>
      </c>
      <c r="AX216" s="28">
        <v>0</v>
      </c>
      <c r="AY216" s="28">
        <v>111692</v>
      </c>
      <c r="AZ216" s="28">
        <v>92664</v>
      </c>
      <c r="BA216" s="28">
        <v>19028</v>
      </c>
      <c r="BB216" s="28">
        <v>0</v>
      </c>
      <c r="BC216" s="28">
        <v>0</v>
      </c>
      <c r="BD216" s="28"/>
      <c r="BE216" s="28">
        <v>0</v>
      </c>
      <c r="BF216" s="28">
        <v>43583</v>
      </c>
      <c r="BG216" s="28">
        <v>191111</v>
      </c>
      <c r="BH216" s="28">
        <v>2123</v>
      </c>
      <c r="BI216" s="28">
        <v>2123</v>
      </c>
      <c r="BJ216" s="28">
        <v>0</v>
      </c>
      <c r="BK216" s="28">
        <v>2123</v>
      </c>
      <c r="BL216" s="28">
        <v>0</v>
      </c>
      <c r="BM216" s="28">
        <v>0</v>
      </c>
      <c r="BN216" s="28">
        <v>0</v>
      </c>
      <c r="BO216" s="28">
        <v>0</v>
      </c>
      <c r="BP216" s="28">
        <v>805027</v>
      </c>
      <c r="BQ216" s="28">
        <v>40161</v>
      </c>
      <c r="BR216" s="28">
        <v>40161</v>
      </c>
      <c r="BS216" s="28">
        <v>0</v>
      </c>
      <c r="BT216" s="28">
        <v>0</v>
      </c>
      <c r="BU216" s="28">
        <v>0</v>
      </c>
      <c r="BV216" s="28">
        <v>392420</v>
      </c>
      <c r="BW216" s="28">
        <v>0</v>
      </c>
      <c r="BX216" s="28">
        <v>391980</v>
      </c>
      <c r="BY216" s="28">
        <v>440</v>
      </c>
      <c r="BZ216" s="28">
        <v>15995</v>
      </c>
      <c r="CA216" s="28">
        <v>356451</v>
      </c>
      <c r="CB216" s="28">
        <v>92664</v>
      </c>
      <c r="CC216" s="28">
        <v>263234</v>
      </c>
      <c r="CD216" s="28">
        <v>553</v>
      </c>
      <c r="CE216" s="28">
        <v>0</v>
      </c>
      <c r="CF216" s="28">
        <v>0</v>
      </c>
      <c r="CG216" s="28">
        <v>0</v>
      </c>
      <c r="CH216" s="28">
        <v>75419</v>
      </c>
      <c r="CI216" s="28">
        <v>882569</v>
      </c>
    </row>
    <row r="217" spans="1:87" ht="13.5" customHeight="1" x14ac:dyDescent="0.55000000000000004">
      <c r="A217" s="26" t="s">
        <v>42</v>
      </c>
      <c r="B217" s="27" t="s">
        <v>466</v>
      </c>
      <c r="C217" s="26" t="s">
        <v>467</v>
      </c>
      <c r="D217" s="28">
        <v>913903</v>
      </c>
      <c r="E217" s="28">
        <v>913903</v>
      </c>
      <c r="F217" s="28">
        <v>0</v>
      </c>
      <c r="G217" s="28">
        <v>0</v>
      </c>
      <c r="H217" s="28">
        <v>913903</v>
      </c>
      <c r="I217" s="28">
        <v>0</v>
      </c>
      <c r="J217" s="28">
        <v>0</v>
      </c>
      <c r="K217" s="28"/>
      <c r="L217" s="28">
        <v>565805</v>
      </c>
      <c r="M217" s="28">
        <v>19003</v>
      </c>
      <c r="N217" s="28">
        <v>19003</v>
      </c>
      <c r="O217" s="28">
        <v>0</v>
      </c>
      <c r="P217" s="28">
        <v>0</v>
      </c>
      <c r="Q217" s="28">
        <v>0</v>
      </c>
      <c r="R217" s="28">
        <v>1285</v>
      </c>
      <c r="S217" s="28">
        <v>0</v>
      </c>
      <c r="T217" s="28">
        <v>1285</v>
      </c>
      <c r="U217" s="28">
        <v>0</v>
      </c>
      <c r="V217" s="28">
        <v>0</v>
      </c>
      <c r="W217" s="28">
        <v>545517</v>
      </c>
      <c r="X217" s="28">
        <v>0</v>
      </c>
      <c r="Y217" s="28">
        <v>545517</v>
      </c>
      <c r="Z217" s="28">
        <v>0</v>
      </c>
      <c r="AA217" s="28">
        <v>0</v>
      </c>
      <c r="AB217" s="28"/>
      <c r="AC217" s="28">
        <v>0</v>
      </c>
      <c r="AD217" s="28">
        <v>0</v>
      </c>
      <c r="AE217" s="28">
        <v>1479708</v>
      </c>
      <c r="AF217" s="28">
        <v>0</v>
      </c>
      <c r="AG217" s="28">
        <v>0</v>
      </c>
      <c r="AH217" s="28">
        <v>0</v>
      </c>
      <c r="AI217" s="28">
        <v>0</v>
      </c>
      <c r="AJ217" s="28">
        <v>0</v>
      </c>
      <c r="AK217" s="28">
        <v>0</v>
      </c>
      <c r="AL217" s="28">
        <v>0</v>
      </c>
      <c r="AM217" s="28"/>
      <c r="AN217" s="28">
        <v>181283</v>
      </c>
      <c r="AO217" s="28">
        <v>0</v>
      </c>
      <c r="AP217" s="28">
        <v>0</v>
      </c>
      <c r="AQ217" s="28">
        <v>0</v>
      </c>
      <c r="AR217" s="28">
        <v>0</v>
      </c>
      <c r="AS217" s="28">
        <v>0</v>
      </c>
      <c r="AT217" s="28">
        <v>18880</v>
      </c>
      <c r="AU217" s="28">
        <v>0</v>
      </c>
      <c r="AV217" s="28">
        <v>18880</v>
      </c>
      <c r="AW217" s="28">
        <v>0</v>
      </c>
      <c r="AX217" s="28">
        <v>0</v>
      </c>
      <c r="AY217" s="28">
        <v>162403</v>
      </c>
      <c r="AZ217" s="28">
        <v>88856</v>
      </c>
      <c r="BA217" s="28">
        <v>70389</v>
      </c>
      <c r="BB217" s="28">
        <v>0</v>
      </c>
      <c r="BC217" s="28">
        <v>3158</v>
      </c>
      <c r="BD217" s="28"/>
      <c r="BE217" s="28">
        <v>0</v>
      </c>
      <c r="BF217" s="28">
        <v>0</v>
      </c>
      <c r="BG217" s="28">
        <v>181283</v>
      </c>
      <c r="BH217" s="28">
        <v>913903</v>
      </c>
      <c r="BI217" s="28">
        <v>913903</v>
      </c>
      <c r="BJ217" s="28">
        <v>0</v>
      </c>
      <c r="BK217" s="28">
        <v>0</v>
      </c>
      <c r="BL217" s="28">
        <v>913903</v>
      </c>
      <c r="BM217" s="28">
        <v>0</v>
      </c>
      <c r="BN217" s="28">
        <v>0</v>
      </c>
      <c r="BO217" s="28">
        <v>0</v>
      </c>
      <c r="BP217" s="28">
        <v>747088</v>
      </c>
      <c r="BQ217" s="28">
        <v>19003</v>
      </c>
      <c r="BR217" s="28">
        <v>19003</v>
      </c>
      <c r="BS217" s="28">
        <v>0</v>
      </c>
      <c r="BT217" s="28">
        <v>0</v>
      </c>
      <c r="BU217" s="28">
        <v>0</v>
      </c>
      <c r="BV217" s="28">
        <v>20165</v>
      </c>
      <c r="BW217" s="28">
        <v>0</v>
      </c>
      <c r="BX217" s="28">
        <v>20165</v>
      </c>
      <c r="BY217" s="28">
        <v>0</v>
      </c>
      <c r="BZ217" s="28">
        <v>0</v>
      </c>
      <c r="CA217" s="28">
        <v>707920</v>
      </c>
      <c r="CB217" s="28">
        <v>88856</v>
      </c>
      <c r="CC217" s="28">
        <v>615906</v>
      </c>
      <c r="CD217" s="28">
        <v>0</v>
      </c>
      <c r="CE217" s="28">
        <v>3158</v>
      </c>
      <c r="CF217" s="28">
        <v>0</v>
      </c>
      <c r="CG217" s="28">
        <v>0</v>
      </c>
      <c r="CH217" s="28">
        <v>0</v>
      </c>
      <c r="CI217" s="28">
        <v>1660991</v>
      </c>
    </row>
    <row r="218" spans="1:87" ht="13.5" customHeight="1" x14ac:dyDescent="0.55000000000000004">
      <c r="A218" s="26" t="s">
        <v>42</v>
      </c>
      <c r="B218" s="27" t="s">
        <v>468</v>
      </c>
      <c r="C218" s="26" t="s">
        <v>469</v>
      </c>
      <c r="D218" s="28">
        <v>0</v>
      </c>
      <c r="E218" s="28">
        <v>0</v>
      </c>
      <c r="F218" s="28">
        <v>0</v>
      </c>
      <c r="G218" s="28">
        <v>0</v>
      </c>
      <c r="H218" s="28">
        <v>0</v>
      </c>
      <c r="I218" s="28">
        <v>0</v>
      </c>
      <c r="J218" s="28">
        <v>0</v>
      </c>
      <c r="K218" s="28"/>
      <c r="L218" s="28">
        <v>354939</v>
      </c>
      <c r="M218" s="28">
        <v>46014</v>
      </c>
      <c r="N218" s="28">
        <v>46014</v>
      </c>
      <c r="O218" s="28">
        <v>0</v>
      </c>
      <c r="P218" s="28">
        <v>0</v>
      </c>
      <c r="Q218" s="28">
        <v>0</v>
      </c>
      <c r="R218" s="28">
        <v>91913</v>
      </c>
      <c r="S218" s="28">
        <v>0</v>
      </c>
      <c r="T218" s="28">
        <v>89917</v>
      </c>
      <c r="U218" s="28">
        <v>1996</v>
      </c>
      <c r="V218" s="28">
        <v>0</v>
      </c>
      <c r="W218" s="28">
        <v>217012</v>
      </c>
      <c r="X218" s="28">
        <v>0</v>
      </c>
      <c r="Y218" s="28">
        <v>211897</v>
      </c>
      <c r="Z218" s="28">
        <v>5115</v>
      </c>
      <c r="AA218" s="28">
        <v>0</v>
      </c>
      <c r="AB218" s="28"/>
      <c r="AC218" s="28">
        <v>0</v>
      </c>
      <c r="AD218" s="28">
        <v>142562</v>
      </c>
      <c r="AE218" s="28">
        <v>497501</v>
      </c>
      <c r="AF218" s="28">
        <v>0</v>
      </c>
      <c r="AG218" s="28">
        <v>0</v>
      </c>
      <c r="AH218" s="28">
        <v>0</v>
      </c>
      <c r="AI218" s="28">
        <v>0</v>
      </c>
      <c r="AJ218" s="28">
        <v>0</v>
      </c>
      <c r="AK218" s="28">
        <v>0</v>
      </c>
      <c r="AL218" s="28">
        <v>0</v>
      </c>
      <c r="AM218" s="28"/>
      <c r="AN218" s="28">
        <v>0</v>
      </c>
      <c r="AO218" s="28">
        <v>0</v>
      </c>
      <c r="AP218" s="28">
        <v>0</v>
      </c>
      <c r="AQ218" s="28">
        <v>0</v>
      </c>
      <c r="AR218" s="28">
        <v>0</v>
      </c>
      <c r="AS218" s="28">
        <v>0</v>
      </c>
      <c r="AT218" s="28">
        <v>0</v>
      </c>
      <c r="AU218" s="28">
        <v>0</v>
      </c>
      <c r="AV218" s="28">
        <v>0</v>
      </c>
      <c r="AW218" s="28">
        <v>0</v>
      </c>
      <c r="AX218" s="28">
        <v>0</v>
      </c>
      <c r="AY218" s="28">
        <v>0</v>
      </c>
      <c r="AZ218" s="28">
        <v>0</v>
      </c>
      <c r="BA218" s="28">
        <v>0</v>
      </c>
      <c r="BB218" s="28">
        <v>0</v>
      </c>
      <c r="BC218" s="28">
        <v>0</v>
      </c>
      <c r="BD218" s="28"/>
      <c r="BE218" s="28">
        <v>0</v>
      </c>
      <c r="BF218" s="28">
        <v>0</v>
      </c>
      <c r="BG218" s="28">
        <v>0</v>
      </c>
      <c r="BH218" s="28">
        <v>0</v>
      </c>
      <c r="BI218" s="28">
        <v>0</v>
      </c>
      <c r="BJ218" s="28">
        <v>0</v>
      </c>
      <c r="BK218" s="28">
        <v>0</v>
      </c>
      <c r="BL218" s="28">
        <v>0</v>
      </c>
      <c r="BM218" s="28">
        <v>0</v>
      </c>
      <c r="BN218" s="28">
        <v>0</v>
      </c>
      <c r="BO218" s="28">
        <v>0</v>
      </c>
      <c r="BP218" s="28">
        <v>354939</v>
      </c>
      <c r="BQ218" s="28">
        <v>46014</v>
      </c>
      <c r="BR218" s="28">
        <v>46014</v>
      </c>
      <c r="BS218" s="28">
        <v>0</v>
      </c>
      <c r="BT218" s="28">
        <v>0</v>
      </c>
      <c r="BU218" s="28">
        <v>0</v>
      </c>
      <c r="BV218" s="28">
        <v>91913</v>
      </c>
      <c r="BW218" s="28">
        <v>0</v>
      </c>
      <c r="BX218" s="28">
        <v>89917</v>
      </c>
      <c r="BY218" s="28">
        <v>1996</v>
      </c>
      <c r="BZ218" s="28">
        <v>0</v>
      </c>
      <c r="CA218" s="28">
        <v>217012</v>
      </c>
      <c r="CB218" s="28">
        <v>0</v>
      </c>
      <c r="CC218" s="28">
        <v>211897</v>
      </c>
      <c r="CD218" s="28">
        <v>5115</v>
      </c>
      <c r="CE218" s="28">
        <v>0</v>
      </c>
      <c r="CF218" s="28">
        <v>0</v>
      </c>
      <c r="CG218" s="28">
        <v>0</v>
      </c>
      <c r="CH218" s="28">
        <v>142562</v>
      </c>
      <c r="CI218" s="28">
        <v>497501</v>
      </c>
    </row>
    <row r="219" spans="1:87" ht="13.5" customHeight="1" x14ac:dyDescent="0.55000000000000004">
      <c r="A219" s="26" t="s">
        <v>42</v>
      </c>
      <c r="B219" s="27" t="s">
        <v>470</v>
      </c>
      <c r="C219" s="26" t="s">
        <v>471</v>
      </c>
      <c r="D219" s="28">
        <v>0</v>
      </c>
      <c r="E219" s="28">
        <v>0</v>
      </c>
      <c r="F219" s="28">
        <v>0</v>
      </c>
      <c r="G219" s="28">
        <v>0</v>
      </c>
      <c r="H219" s="28">
        <v>0</v>
      </c>
      <c r="I219" s="28">
        <v>0</v>
      </c>
      <c r="J219" s="28">
        <v>0</v>
      </c>
      <c r="K219" s="28"/>
      <c r="L219" s="28">
        <v>0</v>
      </c>
      <c r="M219" s="28">
        <v>0</v>
      </c>
      <c r="N219" s="28">
        <v>0</v>
      </c>
      <c r="O219" s="28">
        <v>0</v>
      </c>
      <c r="P219" s="28">
        <v>0</v>
      </c>
      <c r="Q219" s="28">
        <v>0</v>
      </c>
      <c r="R219" s="28">
        <v>0</v>
      </c>
      <c r="S219" s="28">
        <v>0</v>
      </c>
      <c r="T219" s="28">
        <v>0</v>
      </c>
      <c r="U219" s="28">
        <v>0</v>
      </c>
      <c r="V219" s="28">
        <v>0</v>
      </c>
      <c r="W219" s="28">
        <v>0</v>
      </c>
      <c r="X219" s="28">
        <v>0</v>
      </c>
      <c r="Y219" s="28">
        <v>0</v>
      </c>
      <c r="Z219" s="28">
        <v>0</v>
      </c>
      <c r="AA219" s="28">
        <v>0</v>
      </c>
      <c r="AB219" s="28"/>
      <c r="AC219" s="28">
        <v>0</v>
      </c>
      <c r="AD219" s="28">
        <v>0</v>
      </c>
      <c r="AE219" s="28">
        <v>0</v>
      </c>
      <c r="AF219" s="28">
        <v>0</v>
      </c>
      <c r="AG219" s="28">
        <v>0</v>
      </c>
      <c r="AH219" s="28">
        <v>0</v>
      </c>
      <c r="AI219" s="28">
        <v>0</v>
      </c>
      <c r="AJ219" s="28">
        <v>0</v>
      </c>
      <c r="AK219" s="28">
        <v>0</v>
      </c>
      <c r="AL219" s="28">
        <v>0</v>
      </c>
      <c r="AM219" s="28"/>
      <c r="AN219" s="28">
        <v>154759</v>
      </c>
      <c r="AO219" s="28">
        <v>21417</v>
      </c>
      <c r="AP219" s="28">
        <v>21417</v>
      </c>
      <c r="AQ219" s="28">
        <v>0</v>
      </c>
      <c r="AR219" s="28">
        <v>0</v>
      </c>
      <c r="AS219" s="28">
        <v>0</v>
      </c>
      <c r="AT219" s="28">
        <v>42689</v>
      </c>
      <c r="AU219" s="28">
        <v>69</v>
      </c>
      <c r="AV219" s="28">
        <v>41389</v>
      </c>
      <c r="AW219" s="28">
        <v>1231</v>
      </c>
      <c r="AX219" s="28">
        <v>0</v>
      </c>
      <c r="AY219" s="28">
        <v>90653</v>
      </c>
      <c r="AZ219" s="28">
        <v>61512</v>
      </c>
      <c r="BA219" s="28">
        <v>0</v>
      </c>
      <c r="BB219" s="28">
        <v>869</v>
      </c>
      <c r="BC219" s="28">
        <v>28272</v>
      </c>
      <c r="BD219" s="28"/>
      <c r="BE219" s="28">
        <v>0</v>
      </c>
      <c r="BF219" s="28">
        <v>4522</v>
      </c>
      <c r="BG219" s="28">
        <v>159281</v>
      </c>
      <c r="BH219" s="28">
        <v>0</v>
      </c>
      <c r="BI219" s="28">
        <v>0</v>
      </c>
      <c r="BJ219" s="28">
        <v>0</v>
      </c>
      <c r="BK219" s="28">
        <v>0</v>
      </c>
      <c r="BL219" s="28">
        <v>0</v>
      </c>
      <c r="BM219" s="28">
        <v>0</v>
      </c>
      <c r="BN219" s="28">
        <v>0</v>
      </c>
      <c r="BO219" s="28">
        <v>0</v>
      </c>
      <c r="BP219" s="28">
        <v>154759</v>
      </c>
      <c r="BQ219" s="28">
        <v>21417</v>
      </c>
      <c r="BR219" s="28">
        <v>21417</v>
      </c>
      <c r="BS219" s="28">
        <v>0</v>
      </c>
      <c r="BT219" s="28">
        <v>0</v>
      </c>
      <c r="BU219" s="28">
        <v>0</v>
      </c>
      <c r="BV219" s="28">
        <v>42689</v>
      </c>
      <c r="BW219" s="28">
        <v>69</v>
      </c>
      <c r="BX219" s="28">
        <v>41389</v>
      </c>
      <c r="BY219" s="28">
        <v>1231</v>
      </c>
      <c r="BZ219" s="28">
        <v>0</v>
      </c>
      <c r="CA219" s="28">
        <v>90653</v>
      </c>
      <c r="CB219" s="28">
        <v>61512</v>
      </c>
      <c r="CC219" s="28">
        <v>0</v>
      </c>
      <c r="CD219" s="28">
        <v>869</v>
      </c>
      <c r="CE219" s="28">
        <v>28272</v>
      </c>
      <c r="CF219" s="28">
        <v>0</v>
      </c>
      <c r="CG219" s="28">
        <v>0</v>
      </c>
      <c r="CH219" s="28">
        <v>4522</v>
      </c>
      <c r="CI219" s="28">
        <v>159281</v>
      </c>
    </row>
    <row r="220" spans="1:87" ht="13.5" customHeight="1" x14ac:dyDescent="0.55000000000000004">
      <c r="A220" s="26" t="s">
        <v>42</v>
      </c>
      <c r="B220" s="27" t="s">
        <v>472</v>
      </c>
      <c r="C220" s="26" t="s">
        <v>473</v>
      </c>
      <c r="D220" s="28">
        <v>7503852</v>
      </c>
      <c r="E220" s="28">
        <v>7503852</v>
      </c>
      <c r="F220" s="28">
        <v>0</v>
      </c>
      <c r="G220" s="28">
        <v>7503852</v>
      </c>
      <c r="H220" s="28">
        <v>0</v>
      </c>
      <c r="I220" s="28">
        <v>0</v>
      </c>
      <c r="J220" s="28">
        <v>0</v>
      </c>
      <c r="K220" s="28"/>
      <c r="L220" s="28">
        <v>992562</v>
      </c>
      <c r="M220" s="28">
        <v>47918</v>
      </c>
      <c r="N220" s="28">
        <v>47918</v>
      </c>
      <c r="O220" s="28">
        <v>0</v>
      </c>
      <c r="P220" s="28">
        <v>0</v>
      </c>
      <c r="Q220" s="28">
        <v>0</v>
      </c>
      <c r="R220" s="28">
        <v>53276</v>
      </c>
      <c r="S220" s="28">
        <v>0</v>
      </c>
      <c r="T220" s="28">
        <v>39461</v>
      </c>
      <c r="U220" s="28">
        <v>13815</v>
      </c>
      <c r="V220" s="28">
        <v>0</v>
      </c>
      <c r="W220" s="28">
        <v>891368</v>
      </c>
      <c r="X220" s="28">
        <v>0</v>
      </c>
      <c r="Y220" s="28">
        <v>856639</v>
      </c>
      <c r="Z220" s="28">
        <v>34729</v>
      </c>
      <c r="AA220" s="28">
        <v>0</v>
      </c>
      <c r="AB220" s="28"/>
      <c r="AC220" s="28">
        <v>0</v>
      </c>
      <c r="AD220" s="28">
        <v>44709</v>
      </c>
      <c r="AE220" s="28">
        <v>8541123</v>
      </c>
      <c r="AF220" s="28">
        <v>0</v>
      </c>
      <c r="AG220" s="28">
        <v>0</v>
      </c>
      <c r="AH220" s="28">
        <v>0</v>
      </c>
      <c r="AI220" s="28">
        <v>0</v>
      </c>
      <c r="AJ220" s="28">
        <v>0</v>
      </c>
      <c r="AK220" s="28">
        <v>0</v>
      </c>
      <c r="AL220" s="28">
        <v>0</v>
      </c>
      <c r="AM220" s="28"/>
      <c r="AN220" s="28">
        <v>0</v>
      </c>
      <c r="AO220" s="28">
        <v>0</v>
      </c>
      <c r="AP220" s="28">
        <v>0</v>
      </c>
      <c r="AQ220" s="28">
        <v>0</v>
      </c>
      <c r="AR220" s="28">
        <v>0</v>
      </c>
      <c r="AS220" s="28">
        <v>0</v>
      </c>
      <c r="AT220" s="28">
        <v>0</v>
      </c>
      <c r="AU220" s="28">
        <v>0</v>
      </c>
      <c r="AV220" s="28">
        <v>0</v>
      </c>
      <c r="AW220" s="28">
        <v>0</v>
      </c>
      <c r="AX220" s="28">
        <v>0</v>
      </c>
      <c r="AY220" s="28">
        <v>0</v>
      </c>
      <c r="AZ220" s="28">
        <v>0</v>
      </c>
      <c r="BA220" s="28">
        <v>0</v>
      </c>
      <c r="BB220" s="28">
        <v>0</v>
      </c>
      <c r="BC220" s="28">
        <v>0</v>
      </c>
      <c r="BD220" s="28"/>
      <c r="BE220" s="28">
        <v>0</v>
      </c>
      <c r="BF220" s="28">
        <v>0</v>
      </c>
      <c r="BG220" s="28">
        <v>0</v>
      </c>
      <c r="BH220" s="28">
        <v>7503852</v>
      </c>
      <c r="BI220" s="28">
        <v>7503852</v>
      </c>
      <c r="BJ220" s="28">
        <v>0</v>
      </c>
      <c r="BK220" s="28">
        <v>7503852</v>
      </c>
      <c r="BL220" s="28">
        <v>0</v>
      </c>
      <c r="BM220" s="28">
        <v>0</v>
      </c>
      <c r="BN220" s="28">
        <v>0</v>
      </c>
      <c r="BO220" s="28">
        <v>0</v>
      </c>
      <c r="BP220" s="28">
        <v>992562</v>
      </c>
      <c r="BQ220" s="28">
        <v>47918</v>
      </c>
      <c r="BR220" s="28">
        <v>47918</v>
      </c>
      <c r="BS220" s="28">
        <v>0</v>
      </c>
      <c r="BT220" s="28">
        <v>0</v>
      </c>
      <c r="BU220" s="28">
        <v>0</v>
      </c>
      <c r="BV220" s="28">
        <v>53276</v>
      </c>
      <c r="BW220" s="28">
        <v>0</v>
      </c>
      <c r="BX220" s="28">
        <v>39461</v>
      </c>
      <c r="BY220" s="28">
        <v>13815</v>
      </c>
      <c r="BZ220" s="28">
        <v>0</v>
      </c>
      <c r="CA220" s="28">
        <v>891368</v>
      </c>
      <c r="CB220" s="28">
        <v>0</v>
      </c>
      <c r="CC220" s="28">
        <v>856639</v>
      </c>
      <c r="CD220" s="28">
        <v>34729</v>
      </c>
      <c r="CE220" s="28">
        <v>0</v>
      </c>
      <c r="CF220" s="28">
        <v>0</v>
      </c>
      <c r="CG220" s="28">
        <v>0</v>
      </c>
      <c r="CH220" s="28">
        <v>44709</v>
      </c>
      <c r="CI220" s="28">
        <v>8541123</v>
      </c>
    </row>
    <row r="221" spans="1:87" ht="13.5" customHeight="1" x14ac:dyDescent="0.55000000000000004">
      <c r="A221" s="26" t="s">
        <v>42</v>
      </c>
      <c r="B221" s="27" t="s">
        <v>474</v>
      </c>
      <c r="C221" s="26" t="s">
        <v>475</v>
      </c>
      <c r="D221" s="28">
        <v>0</v>
      </c>
      <c r="E221" s="28">
        <v>0</v>
      </c>
      <c r="F221" s="28">
        <v>0</v>
      </c>
      <c r="G221" s="28">
        <v>0</v>
      </c>
      <c r="H221" s="28">
        <v>0</v>
      </c>
      <c r="I221" s="28">
        <v>0</v>
      </c>
      <c r="J221" s="28">
        <v>0</v>
      </c>
      <c r="K221" s="28"/>
      <c r="L221" s="28">
        <v>216644</v>
      </c>
      <c r="M221" s="28">
        <v>50459</v>
      </c>
      <c r="N221" s="28">
        <v>10051</v>
      </c>
      <c r="O221" s="28">
        <v>0</v>
      </c>
      <c r="P221" s="28">
        <v>40408</v>
      </c>
      <c r="Q221" s="28">
        <v>0</v>
      </c>
      <c r="R221" s="28">
        <v>121848</v>
      </c>
      <c r="S221" s="28">
        <v>0</v>
      </c>
      <c r="T221" s="28">
        <v>79201</v>
      </c>
      <c r="U221" s="28">
        <v>42647</v>
      </c>
      <c r="V221" s="28">
        <v>6233</v>
      </c>
      <c r="W221" s="28">
        <v>38104</v>
      </c>
      <c r="X221" s="28">
        <v>38104</v>
      </c>
      <c r="Y221" s="28">
        <v>0</v>
      </c>
      <c r="Z221" s="28">
        <v>0</v>
      </c>
      <c r="AA221" s="28">
        <v>0</v>
      </c>
      <c r="AB221" s="28"/>
      <c r="AC221" s="28">
        <v>0</v>
      </c>
      <c r="AD221" s="28">
        <v>3557</v>
      </c>
      <c r="AE221" s="28">
        <v>220201</v>
      </c>
      <c r="AF221" s="28">
        <v>0</v>
      </c>
      <c r="AG221" s="28">
        <v>0</v>
      </c>
      <c r="AH221" s="28">
        <v>0</v>
      </c>
      <c r="AI221" s="28">
        <v>0</v>
      </c>
      <c r="AJ221" s="28">
        <v>0</v>
      </c>
      <c r="AK221" s="28">
        <v>0</v>
      </c>
      <c r="AL221" s="28">
        <v>0</v>
      </c>
      <c r="AM221" s="28"/>
      <c r="AN221" s="28">
        <v>0</v>
      </c>
      <c r="AO221" s="28">
        <v>0</v>
      </c>
      <c r="AP221" s="28">
        <v>0</v>
      </c>
      <c r="AQ221" s="28">
        <v>0</v>
      </c>
      <c r="AR221" s="28">
        <v>0</v>
      </c>
      <c r="AS221" s="28">
        <v>0</v>
      </c>
      <c r="AT221" s="28">
        <v>0</v>
      </c>
      <c r="AU221" s="28">
        <v>0</v>
      </c>
      <c r="AV221" s="28">
        <v>0</v>
      </c>
      <c r="AW221" s="28">
        <v>0</v>
      </c>
      <c r="AX221" s="28">
        <v>0</v>
      </c>
      <c r="AY221" s="28">
        <v>0</v>
      </c>
      <c r="AZ221" s="28">
        <v>0</v>
      </c>
      <c r="BA221" s="28">
        <v>0</v>
      </c>
      <c r="BB221" s="28">
        <v>0</v>
      </c>
      <c r="BC221" s="28">
        <v>0</v>
      </c>
      <c r="BD221" s="28"/>
      <c r="BE221" s="28">
        <v>0</v>
      </c>
      <c r="BF221" s="28">
        <v>0</v>
      </c>
      <c r="BG221" s="28">
        <v>0</v>
      </c>
      <c r="BH221" s="28">
        <v>0</v>
      </c>
      <c r="BI221" s="28">
        <v>0</v>
      </c>
      <c r="BJ221" s="28">
        <v>0</v>
      </c>
      <c r="BK221" s="28">
        <v>0</v>
      </c>
      <c r="BL221" s="28">
        <v>0</v>
      </c>
      <c r="BM221" s="28">
        <v>0</v>
      </c>
      <c r="BN221" s="28">
        <v>0</v>
      </c>
      <c r="BO221" s="28">
        <v>0</v>
      </c>
      <c r="BP221" s="28">
        <v>216644</v>
      </c>
      <c r="BQ221" s="28">
        <v>50459</v>
      </c>
      <c r="BR221" s="28">
        <v>10051</v>
      </c>
      <c r="BS221" s="28">
        <v>0</v>
      </c>
      <c r="BT221" s="28">
        <v>40408</v>
      </c>
      <c r="BU221" s="28">
        <v>0</v>
      </c>
      <c r="BV221" s="28">
        <v>121848</v>
      </c>
      <c r="BW221" s="28">
        <v>0</v>
      </c>
      <c r="BX221" s="28">
        <v>79201</v>
      </c>
      <c r="BY221" s="28">
        <v>42647</v>
      </c>
      <c r="BZ221" s="28">
        <v>6233</v>
      </c>
      <c r="CA221" s="28">
        <v>38104</v>
      </c>
      <c r="CB221" s="28">
        <v>38104</v>
      </c>
      <c r="CC221" s="28">
        <v>0</v>
      </c>
      <c r="CD221" s="28">
        <v>0</v>
      </c>
      <c r="CE221" s="28">
        <v>0</v>
      </c>
      <c r="CF221" s="28">
        <v>0</v>
      </c>
      <c r="CG221" s="28">
        <v>0</v>
      </c>
      <c r="CH221" s="28">
        <v>3557</v>
      </c>
      <c r="CI221" s="28">
        <v>220201</v>
      </c>
    </row>
    <row r="222" spans="1:87" ht="13.5" customHeight="1" x14ac:dyDescent="0.55000000000000004">
      <c r="A222" s="26" t="s">
        <v>42</v>
      </c>
      <c r="B222" s="27" t="s">
        <v>476</v>
      </c>
      <c r="C222" s="26" t="s">
        <v>477</v>
      </c>
      <c r="D222" s="28">
        <v>0</v>
      </c>
      <c r="E222" s="28">
        <v>0</v>
      </c>
      <c r="F222" s="28">
        <v>0</v>
      </c>
      <c r="G222" s="28">
        <v>0</v>
      </c>
      <c r="H222" s="28">
        <v>0</v>
      </c>
      <c r="I222" s="28">
        <v>0</v>
      </c>
      <c r="J222" s="28">
        <v>0</v>
      </c>
      <c r="K222" s="28"/>
      <c r="L222" s="28">
        <v>180933</v>
      </c>
      <c r="M222" s="28">
        <v>23179</v>
      </c>
      <c r="N222" s="28">
        <v>23179</v>
      </c>
      <c r="O222" s="28">
        <v>0</v>
      </c>
      <c r="P222" s="28">
        <v>0</v>
      </c>
      <c r="Q222" s="28">
        <v>0</v>
      </c>
      <c r="R222" s="28">
        <v>139714</v>
      </c>
      <c r="S222" s="28">
        <v>0</v>
      </c>
      <c r="T222" s="28">
        <v>132061</v>
      </c>
      <c r="U222" s="28">
        <v>7653</v>
      </c>
      <c r="V222" s="28">
        <v>0</v>
      </c>
      <c r="W222" s="28">
        <v>0</v>
      </c>
      <c r="X222" s="28">
        <v>0</v>
      </c>
      <c r="Y222" s="28">
        <v>0</v>
      </c>
      <c r="Z222" s="28">
        <v>0</v>
      </c>
      <c r="AA222" s="28">
        <v>0</v>
      </c>
      <c r="AB222" s="28"/>
      <c r="AC222" s="28">
        <v>18040</v>
      </c>
      <c r="AD222" s="28">
        <v>49253</v>
      </c>
      <c r="AE222" s="28">
        <v>230186</v>
      </c>
      <c r="AF222" s="28">
        <v>0</v>
      </c>
      <c r="AG222" s="28">
        <v>0</v>
      </c>
      <c r="AH222" s="28">
        <v>0</v>
      </c>
      <c r="AI222" s="28">
        <v>0</v>
      </c>
      <c r="AJ222" s="28">
        <v>0</v>
      </c>
      <c r="AK222" s="28">
        <v>0</v>
      </c>
      <c r="AL222" s="28">
        <v>0</v>
      </c>
      <c r="AM222" s="28"/>
      <c r="AN222" s="28">
        <v>0</v>
      </c>
      <c r="AO222" s="28">
        <v>0</v>
      </c>
      <c r="AP222" s="28">
        <v>0</v>
      </c>
      <c r="AQ222" s="28">
        <v>0</v>
      </c>
      <c r="AR222" s="28">
        <v>0</v>
      </c>
      <c r="AS222" s="28">
        <v>0</v>
      </c>
      <c r="AT222" s="28">
        <v>0</v>
      </c>
      <c r="AU222" s="28">
        <v>0</v>
      </c>
      <c r="AV222" s="28">
        <v>0</v>
      </c>
      <c r="AW222" s="28">
        <v>0</v>
      </c>
      <c r="AX222" s="28">
        <v>0</v>
      </c>
      <c r="AY222" s="28">
        <v>0</v>
      </c>
      <c r="AZ222" s="28">
        <v>0</v>
      </c>
      <c r="BA222" s="28">
        <v>0</v>
      </c>
      <c r="BB222" s="28">
        <v>0</v>
      </c>
      <c r="BC222" s="28">
        <v>0</v>
      </c>
      <c r="BD222" s="28"/>
      <c r="BE222" s="28">
        <v>0</v>
      </c>
      <c r="BF222" s="28">
        <v>0</v>
      </c>
      <c r="BG222" s="28">
        <v>0</v>
      </c>
      <c r="BH222" s="28">
        <v>0</v>
      </c>
      <c r="BI222" s="28">
        <v>0</v>
      </c>
      <c r="BJ222" s="28">
        <v>0</v>
      </c>
      <c r="BK222" s="28">
        <v>0</v>
      </c>
      <c r="BL222" s="28">
        <v>0</v>
      </c>
      <c r="BM222" s="28">
        <v>0</v>
      </c>
      <c r="BN222" s="28">
        <v>0</v>
      </c>
      <c r="BO222" s="28">
        <v>0</v>
      </c>
      <c r="BP222" s="28">
        <v>180933</v>
      </c>
      <c r="BQ222" s="28">
        <v>23179</v>
      </c>
      <c r="BR222" s="28">
        <v>23179</v>
      </c>
      <c r="BS222" s="28">
        <v>0</v>
      </c>
      <c r="BT222" s="28">
        <v>0</v>
      </c>
      <c r="BU222" s="28">
        <v>0</v>
      </c>
      <c r="BV222" s="28">
        <v>139714</v>
      </c>
      <c r="BW222" s="28">
        <v>0</v>
      </c>
      <c r="BX222" s="28">
        <v>132061</v>
      </c>
      <c r="BY222" s="28">
        <v>7653</v>
      </c>
      <c r="BZ222" s="28">
        <v>0</v>
      </c>
      <c r="CA222" s="28">
        <v>0</v>
      </c>
      <c r="CB222" s="28">
        <v>0</v>
      </c>
      <c r="CC222" s="28">
        <v>0</v>
      </c>
      <c r="CD222" s="28">
        <v>0</v>
      </c>
      <c r="CE222" s="28">
        <v>0</v>
      </c>
      <c r="CF222" s="28">
        <v>0</v>
      </c>
      <c r="CG222" s="28">
        <v>18040</v>
      </c>
      <c r="CH222" s="28">
        <v>49253</v>
      </c>
      <c r="CI222" s="28">
        <v>230186</v>
      </c>
    </row>
    <row r="223" spans="1:87" ht="13.5" customHeight="1" x14ac:dyDescent="0.55000000000000004">
      <c r="A223" s="26" t="s">
        <v>42</v>
      </c>
      <c r="B223" s="27" t="s">
        <v>478</v>
      </c>
      <c r="C223" s="26" t="s">
        <v>479</v>
      </c>
      <c r="D223" s="28">
        <v>0</v>
      </c>
      <c r="E223" s="28">
        <v>0</v>
      </c>
      <c r="F223" s="28">
        <v>0</v>
      </c>
      <c r="G223" s="28">
        <v>0</v>
      </c>
      <c r="H223" s="28">
        <v>0</v>
      </c>
      <c r="I223" s="28">
        <v>0</v>
      </c>
      <c r="J223" s="28">
        <v>0</v>
      </c>
      <c r="K223" s="28"/>
      <c r="L223" s="28">
        <v>330061</v>
      </c>
      <c r="M223" s="28">
        <v>56171</v>
      </c>
      <c r="N223" s="28">
        <v>56171</v>
      </c>
      <c r="O223" s="28">
        <v>0</v>
      </c>
      <c r="P223" s="28">
        <v>0</v>
      </c>
      <c r="Q223" s="28">
        <v>0</v>
      </c>
      <c r="R223" s="28">
        <v>179585</v>
      </c>
      <c r="S223" s="28">
        <v>0</v>
      </c>
      <c r="T223" s="28">
        <v>166662</v>
      </c>
      <c r="U223" s="28">
        <v>12923</v>
      </c>
      <c r="V223" s="28">
        <v>0</v>
      </c>
      <c r="W223" s="28">
        <v>94305</v>
      </c>
      <c r="X223" s="28">
        <v>0</v>
      </c>
      <c r="Y223" s="28">
        <v>82170</v>
      </c>
      <c r="Z223" s="28">
        <v>7300</v>
      </c>
      <c r="AA223" s="28">
        <v>4835</v>
      </c>
      <c r="AB223" s="28"/>
      <c r="AC223" s="28">
        <v>0</v>
      </c>
      <c r="AD223" s="28">
        <v>28953</v>
      </c>
      <c r="AE223" s="28">
        <v>359014</v>
      </c>
      <c r="AF223" s="28">
        <v>0</v>
      </c>
      <c r="AG223" s="28">
        <v>0</v>
      </c>
      <c r="AH223" s="28">
        <v>0</v>
      </c>
      <c r="AI223" s="28">
        <v>0</v>
      </c>
      <c r="AJ223" s="28">
        <v>0</v>
      </c>
      <c r="AK223" s="28">
        <v>0</v>
      </c>
      <c r="AL223" s="28">
        <v>0</v>
      </c>
      <c r="AM223" s="28"/>
      <c r="AN223" s="28">
        <v>0</v>
      </c>
      <c r="AO223" s="28">
        <v>0</v>
      </c>
      <c r="AP223" s="28">
        <v>0</v>
      </c>
      <c r="AQ223" s="28">
        <v>0</v>
      </c>
      <c r="AR223" s="28">
        <v>0</v>
      </c>
      <c r="AS223" s="28">
        <v>0</v>
      </c>
      <c r="AT223" s="28">
        <v>0</v>
      </c>
      <c r="AU223" s="28">
        <v>0</v>
      </c>
      <c r="AV223" s="28">
        <v>0</v>
      </c>
      <c r="AW223" s="28">
        <v>0</v>
      </c>
      <c r="AX223" s="28">
        <v>0</v>
      </c>
      <c r="AY223" s="28">
        <v>0</v>
      </c>
      <c r="AZ223" s="28">
        <v>0</v>
      </c>
      <c r="BA223" s="28">
        <v>0</v>
      </c>
      <c r="BB223" s="28">
        <v>0</v>
      </c>
      <c r="BC223" s="28">
        <v>0</v>
      </c>
      <c r="BD223" s="28"/>
      <c r="BE223" s="28">
        <v>0</v>
      </c>
      <c r="BF223" s="28">
        <v>0</v>
      </c>
      <c r="BG223" s="28">
        <v>0</v>
      </c>
      <c r="BH223" s="28">
        <v>0</v>
      </c>
      <c r="BI223" s="28">
        <v>0</v>
      </c>
      <c r="BJ223" s="28">
        <v>0</v>
      </c>
      <c r="BK223" s="28">
        <v>0</v>
      </c>
      <c r="BL223" s="28">
        <v>0</v>
      </c>
      <c r="BM223" s="28">
        <v>0</v>
      </c>
      <c r="BN223" s="28">
        <v>0</v>
      </c>
      <c r="BO223" s="28">
        <v>0</v>
      </c>
      <c r="BP223" s="28">
        <v>330061</v>
      </c>
      <c r="BQ223" s="28">
        <v>56171</v>
      </c>
      <c r="BR223" s="28">
        <v>56171</v>
      </c>
      <c r="BS223" s="28">
        <v>0</v>
      </c>
      <c r="BT223" s="28">
        <v>0</v>
      </c>
      <c r="BU223" s="28">
        <v>0</v>
      </c>
      <c r="BV223" s="28">
        <v>179585</v>
      </c>
      <c r="BW223" s="28">
        <v>0</v>
      </c>
      <c r="BX223" s="28">
        <v>166662</v>
      </c>
      <c r="BY223" s="28">
        <v>12923</v>
      </c>
      <c r="BZ223" s="28">
        <v>0</v>
      </c>
      <c r="CA223" s="28">
        <v>94305</v>
      </c>
      <c r="CB223" s="28">
        <v>0</v>
      </c>
      <c r="CC223" s="28">
        <v>82170</v>
      </c>
      <c r="CD223" s="28">
        <v>7300</v>
      </c>
      <c r="CE223" s="28">
        <v>4835</v>
      </c>
      <c r="CF223" s="28">
        <v>0</v>
      </c>
      <c r="CG223" s="28">
        <v>0</v>
      </c>
      <c r="CH223" s="28">
        <v>28953</v>
      </c>
      <c r="CI223" s="28">
        <v>359014</v>
      </c>
    </row>
    <row r="224" spans="1:87" ht="13.5" customHeight="1" x14ac:dyDescent="0.55000000000000004">
      <c r="A224" s="26" t="s">
        <v>42</v>
      </c>
      <c r="B224" s="27" t="s">
        <v>480</v>
      </c>
      <c r="C224" s="26" t="s">
        <v>481</v>
      </c>
      <c r="D224" s="28">
        <v>53900</v>
      </c>
      <c r="E224" s="28">
        <v>53900</v>
      </c>
      <c r="F224" s="28">
        <v>0</v>
      </c>
      <c r="G224" s="28">
        <v>53900</v>
      </c>
      <c r="H224" s="28">
        <v>0</v>
      </c>
      <c r="I224" s="28">
        <v>0</v>
      </c>
      <c r="J224" s="28">
        <v>0</v>
      </c>
      <c r="K224" s="28"/>
      <c r="L224" s="28">
        <v>434411</v>
      </c>
      <c r="M224" s="28">
        <v>48054</v>
      </c>
      <c r="N224" s="28">
        <v>48054</v>
      </c>
      <c r="O224" s="28">
        <v>0</v>
      </c>
      <c r="P224" s="28">
        <v>0</v>
      </c>
      <c r="Q224" s="28">
        <v>0</v>
      </c>
      <c r="R224" s="28">
        <v>112768</v>
      </c>
      <c r="S224" s="28">
        <v>3421</v>
      </c>
      <c r="T224" s="28">
        <v>84476</v>
      </c>
      <c r="U224" s="28">
        <v>24871</v>
      </c>
      <c r="V224" s="28">
        <v>0</v>
      </c>
      <c r="W224" s="28">
        <v>273589</v>
      </c>
      <c r="X224" s="28">
        <v>183043</v>
      </c>
      <c r="Y224" s="28">
        <v>85037</v>
      </c>
      <c r="Z224" s="28">
        <v>5509</v>
      </c>
      <c r="AA224" s="28">
        <v>0</v>
      </c>
      <c r="AB224" s="28"/>
      <c r="AC224" s="28">
        <v>0</v>
      </c>
      <c r="AD224" s="28">
        <v>31830</v>
      </c>
      <c r="AE224" s="28">
        <v>520141</v>
      </c>
      <c r="AF224" s="28">
        <v>0</v>
      </c>
      <c r="AG224" s="28">
        <v>0</v>
      </c>
      <c r="AH224" s="28">
        <v>0</v>
      </c>
      <c r="AI224" s="28">
        <v>0</v>
      </c>
      <c r="AJ224" s="28">
        <v>0</v>
      </c>
      <c r="AK224" s="28">
        <v>0</v>
      </c>
      <c r="AL224" s="28">
        <v>0</v>
      </c>
      <c r="AM224" s="28"/>
      <c r="AN224" s="28">
        <v>0</v>
      </c>
      <c r="AO224" s="28">
        <v>0</v>
      </c>
      <c r="AP224" s="28">
        <v>0</v>
      </c>
      <c r="AQ224" s="28">
        <v>0</v>
      </c>
      <c r="AR224" s="28">
        <v>0</v>
      </c>
      <c r="AS224" s="28">
        <v>0</v>
      </c>
      <c r="AT224" s="28">
        <v>0</v>
      </c>
      <c r="AU224" s="28">
        <v>0</v>
      </c>
      <c r="AV224" s="28">
        <v>0</v>
      </c>
      <c r="AW224" s="28">
        <v>0</v>
      </c>
      <c r="AX224" s="28">
        <v>0</v>
      </c>
      <c r="AY224" s="28">
        <v>0</v>
      </c>
      <c r="AZ224" s="28">
        <v>0</v>
      </c>
      <c r="BA224" s="28">
        <v>0</v>
      </c>
      <c r="BB224" s="28">
        <v>0</v>
      </c>
      <c r="BC224" s="28">
        <v>0</v>
      </c>
      <c r="BD224" s="28"/>
      <c r="BE224" s="28">
        <v>0</v>
      </c>
      <c r="BF224" s="28">
        <v>0</v>
      </c>
      <c r="BG224" s="28">
        <v>0</v>
      </c>
      <c r="BH224" s="28">
        <v>53900</v>
      </c>
      <c r="BI224" s="28">
        <v>53900</v>
      </c>
      <c r="BJ224" s="28">
        <v>0</v>
      </c>
      <c r="BK224" s="28">
        <v>53900</v>
      </c>
      <c r="BL224" s="28">
        <v>0</v>
      </c>
      <c r="BM224" s="28">
        <v>0</v>
      </c>
      <c r="BN224" s="28">
        <v>0</v>
      </c>
      <c r="BO224" s="28">
        <v>0</v>
      </c>
      <c r="BP224" s="28">
        <v>434411</v>
      </c>
      <c r="BQ224" s="28">
        <v>48054</v>
      </c>
      <c r="BR224" s="28">
        <v>48054</v>
      </c>
      <c r="BS224" s="28">
        <v>0</v>
      </c>
      <c r="BT224" s="28">
        <v>0</v>
      </c>
      <c r="BU224" s="28">
        <v>0</v>
      </c>
      <c r="BV224" s="28">
        <v>112768</v>
      </c>
      <c r="BW224" s="28">
        <v>3421</v>
      </c>
      <c r="BX224" s="28">
        <v>84476</v>
      </c>
      <c r="BY224" s="28">
        <v>24871</v>
      </c>
      <c r="BZ224" s="28">
        <v>0</v>
      </c>
      <c r="CA224" s="28">
        <v>273589</v>
      </c>
      <c r="CB224" s="28">
        <v>183043</v>
      </c>
      <c r="CC224" s="28">
        <v>85037</v>
      </c>
      <c r="CD224" s="28">
        <v>5509</v>
      </c>
      <c r="CE224" s="28">
        <v>0</v>
      </c>
      <c r="CF224" s="28">
        <v>0</v>
      </c>
      <c r="CG224" s="28">
        <v>0</v>
      </c>
      <c r="CH224" s="28">
        <v>31830</v>
      </c>
      <c r="CI224" s="28">
        <v>520141</v>
      </c>
    </row>
    <row r="225" spans="1:87" ht="13.5" customHeight="1" x14ac:dyDescent="0.55000000000000004">
      <c r="A225" s="26" t="s">
        <v>42</v>
      </c>
      <c r="B225" s="27" t="s">
        <v>482</v>
      </c>
      <c r="C225" s="26" t="s">
        <v>483</v>
      </c>
      <c r="D225" s="28">
        <v>0</v>
      </c>
      <c r="E225" s="28">
        <v>0</v>
      </c>
      <c r="F225" s="28">
        <v>0</v>
      </c>
      <c r="G225" s="28">
        <v>0</v>
      </c>
      <c r="H225" s="28">
        <v>0</v>
      </c>
      <c r="I225" s="28">
        <v>0</v>
      </c>
      <c r="J225" s="28">
        <v>0</v>
      </c>
      <c r="K225" s="28"/>
      <c r="L225" s="28">
        <v>1090278</v>
      </c>
      <c r="M225" s="28">
        <v>34761</v>
      </c>
      <c r="N225" s="28">
        <v>21634</v>
      </c>
      <c r="O225" s="28">
        <v>0</v>
      </c>
      <c r="P225" s="28">
        <v>13127</v>
      </c>
      <c r="Q225" s="28">
        <v>0</v>
      </c>
      <c r="R225" s="28">
        <v>238915</v>
      </c>
      <c r="S225" s="28">
        <v>25334</v>
      </c>
      <c r="T225" s="28">
        <v>213581</v>
      </c>
      <c r="U225" s="28">
        <v>0</v>
      </c>
      <c r="V225" s="28">
        <v>0</v>
      </c>
      <c r="W225" s="28">
        <v>816602</v>
      </c>
      <c r="X225" s="28">
        <v>251325</v>
      </c>
      <c r="Y225" s="28">
        <v>562441</v>
      </c>
      <c r="Z225" s="28">
        <v>2836</v>
      </c>
      <c r="AA225" s="28">
        <v>0</v>
      </c>
      <c r="AB225" s="28"/>
      <c r="AC225" s="28">
        <v>0</v>
      </c>
      <c r="AD225" s="28">
        <v>150179</v>
      </c>
      <c r="AE225" s="28">
        <v>1240457</v>
      </c>
      <c r="AF225" s="28">
        <v>0</v>
      </c>
      <c r="AG225" s="28">
        <v>0</v>
      </c>
      <c r="AH225" s="28">
        <v>0</v>
      </c>
      <c r="AI225" s="28">
        <v>0</v>
      </c>
      <c r="AJ225" s="28">
        <v>0</v>
      </c>
      <c r="AK225" s="28">
        <v>0</v>
      </c>
      <c r="AL225" s="28">
        <v>0</v>
      </c>
      <c r="AM225" s="28"/>
      <c r="AN225" s="28">
        <v>0</v>
      </c>
      <c r="AO225" s="28">
        <v>0</v>
      </c>
      <c r="AP225" s="28">
        <v>0</v>
      </c>
      <c r="AQ225" s="28">
        <v>0</v>
      </c>
      <c r="AR225" s="28">
        <v>0</v>
      </c>
      <c r="AS225" s="28">
        <v>0</v>
      </c>
      <c r="AT225" s="28">
        <v>0</v>
      </c>
      <c r="AU225" s="28">
        <v>0</v>
      </c>
      <c r="AV225" s="28">
        <v>0</v>
      </c>
      <c r="AW225" s="28">
        <v>0</v>
      </c>
      <c r="AX225" s="28">
        <v>0</v>
      </c>
      <c r="AY225" s="28">
        <v>0</v>
      </c>
      <c r="AZ225" s="28">
        <v>0</v>
      </c>
      <c r="BA225" s="28">
        <v>0</v>
      </c>
      <c r="BB225" s="28">
        <v>0</v>
      </c>
      <c r="BC225" s="28">
        <v>0</v>
      </c>
      <c r="BD225" s="28"/>
      <c r="BE225" s="28">
        <v>0</v>
      </c>
      <c r="BF225" s="28">
        <v>0</v>
      </c>
      <c r="BG225" s="28">
        <v>0</v>
      </c>
      <c r="BH225" s="28">
        <v>0</v>
      </c>
      <c r="BI225" s="28">
        <v>0</v>
      </c>
      <c r="BJ225" s="28">
        <v>0</v>
      </c>
      <c r="BK225" s="28">
        <v>0</v>
      </c>
      <c r="BL225" s="28">
        <v>0</v>
      </c>
      <c r="BM225" s="28">
        <v>0</v>
      </c>
      <c r="BN225" s="28">
        <v>0</v>
      </c>
      <c r="BO225" s="28">
        <v>0</v>
      </c>
      <c r="BP225" s="28">
        <v>1090278</v>
      </c>
      <c r="BQ225" s="28">
        <v>34761</v>
      </c>
      <c r="BR225" s="28">
        <v>21634</v>
      </c>
      <c r="BS225" s="28">
        <v>0</v>
      </c>
      <c r="BT225" s="28">
        <v>13127</v>
      </c>
      <c r="BU225" s="28">
        <v>0</v>
      </c>
      <c r="BV225" s="28">
        <v>238915</v>
      </c>
      <c r="BW225" s="28">
        <v>25334</v>
      </c>
      <c r="BX225" s="28">
        <v>213581</v>
      </c>
      <c r="BY225" s="28">
        <v>0</v>
      </c>
      <c r="BZ225" s="28">
        <v>0</v>
      </c>
      <c r="CA225" s="28">
        <v>816602</v>
      </c>
      <c r="CB225" s="28">
        <v>251325</v>
      </c>
      <c r="CC225" s="28">
        <v>562441</v>
      </c>
      <c r="CD225" s="28">
        <v>2836</v>
      </c>
      <c r="CE225" s="28">
        <v>0</v>
      </c>
      <c r="CF225" s="28">
        <v>0</v>
      </c>
      <c r="CG225" s="28">
        <v>0</v>
      </c>
      <c r="CH225" s="28">
        <v>150179</v>
      </c>
      <c r="CI225" s="28">
        <v>1240457</v>
      </c>
    </row>
    <row r="226" spans="1:87" ht="13.5" customHeight="1" x14ac:dyDescent="0.55000000000000004">
      <c r="A226" s="26" t="s">
        <v>42</v>
      </c>
      <c r="B226" s="27" t="s">
        <v>484</v>
      </c>
      <c r="C226" s="26" t="s">
        <v>485</v>
      </c>
      <c r="D226" s="28">
        <v>0</v>
      </c>
      <c r="E226" s="28">
        <v>0</v>
      </c>
      <c r="F226" s="28">
        <v>0</v>
      </c>
      <c r="G226" s="28">
        <v>0</v>
      </c>
      <c r="H226" s="28">
        <v>0</v>
      </c>
      <c r="I226" s="28">
        <v>0</v>
      </c>
      <c r="J226" s="28">
        <v>0</v>
      </c>
      <c r="K226" s="28"/>
      <c r="L226" s="28">
        <v>542427</v>
      </c>
      <c r="M226" s="28">
        <v>0</v>
      </c>
      <c r="N226" s="28">
        <v>0</v>
      </c>
      <c r="O226" s="28">
        <v>0</v>
      </c>
      <c r="P226" s="28">
        <v>0</v>
      </c>
      <c r="Q226" s="28">
        <v>0</v>
      </c>
      <c r="R226" s="28">
        <v>0</v>
      </c>
      <c r="S226" s="28">
        <v>0</v>
      </c>
      <c r="T226" s="28">
        <v>0</v>
      </c>
      <c r="U226" s="28">
        <v>0</v>
      </c>
      <c r="V226" s="28">
        <v>0</v>
      </c>
      <c r="W226" s="28">
        <v>542427</v>
      </c>
      <c r="X226" s="28">
        <v>241834</v>
      </c>
      <c r="Y226" s="28">
        <v>163599</v>
      </c>
      <c r="Z226" s="28">
        <v>57831</v>
      </c>
      <c r="AA226" s="28">
        <v>79163</v>
      </c>
      <c r="AB226" s="28"/>
      <c r="AC226" s="28">
        <v>0</v>
      </c>
      <c r="AD226" s="28">
        <v>276484</v>
      </c>
      <c r="AE226" s="28">
        <v>818911</v>
      </c>
      <c r="AF226" s="28">
        <v>0</v>
      </c>
      <c r="AG226" s="28">
        <v>0</v>
      </c>
      <c r="AH226" s="28">
        <v>0</v>
      </c>
      <c r="AI226" s="28">
        <v>0</v>
      </c>
      <c r="AJ226" s="28">
        <v>0</v>
      </c>
      <c r="AK226" s="28">
        <v>0</v>
      </c>
      <c r="AL226" s="28">
        <v>0</v>
      </c>
      <c r="AM226" s="28"/>
      <c r="AN226" s="28">
        <v>124048</v>
      </c>
      <c r="AO226" s="28">
        <v>40411</v>
      </c>
      <c r="AP226" s="28">
        <v>40411</v>
      </c>
      <c r="AQ226" s="28">
        <v>0</v>
      </c>
      <c r="AR226" s="28">
        <v>0</v>
      </c>
      <c r="AS226" s="28">
        <v>0</v>
      </c>
      <c r="AT226" s="28">
        <v>0</v>
      </c>
      <c r="AU226" s="28">
        <v>0</v>
      </c>
      <c r="AV226" s="28">
        <v>0</v>
      </c>
      <c r="AW226" s="28">
        <v>0</v>
      </c>
      <c r="AX226" s="28">
        <v>0</v>
      </c>
      <c r="AY226" s="28">
        <v>83637</v>
      </c>
      <c r="AZ226" s="28">
        <v>0</v>
      </c>
      <c r="BA226" s="28">
        <v>83637</v>
      </c>
      <c r="BB226" s="28">
        <v>0</v>
      </c>
      <c r="BC226" s="28">
        <v>0</v>
      </c>
      <c r="BD226" s="28"/>
      <c r="BE226" s="28">
        <v>0</v>
      </c>
      <c r="BF226" s="28">
        <v>17820</v>
      </c>
      <c r="BG226" s="28">
        <v>141868</v>
      </c>
      <c r="BH226" s="28">
        <v>0</v>
      </c>
      <c r="BI226" s="28">
        <v>0</v>
      </c>
      <c r="BJ226" s="28">
        <v>0</v>
      </c>
      <c r="BK226" s="28">
        <v>0</v>
      </c>
      <c r="BL226" s="28">
        <v>0</v>
      </c>
      <c r="BM226" s="28">
        <v>0</v>
      </c>
      <c r="BN226" s="28">
        <v>0</v>
      </c>
      <c r="BO226" s="28">
        <v>0</v>
      </c>
      <c r="BP226" s="28">
        <v>666475</v>
      </c>
      <c r="BQ226" s="28">
        <v>40411</v>
      </c>
      <c r="BR226" s="28">
        <v>40411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626064</v>
      </c>
      <c r="CB226" s="28">
        <v>241834</v>
      </c>
      <c r="CC226" s="28">
        <v>247236</v>
      </c>
      <c r="CD226" s="28">
        <v>57831</v>
      </c>
      <c r="CE226" s="28">
        <v>79163</v>
      </c>
      <c r="CF226" s="28">
        <v>0</v>
      </c>
      <c r="CG226" s="28">
        <v>0</v>
      </c>
      <c r="CH226" s="28">
        <v>294304</v>
      </c>
      <c r="CI226" s="28">
        <v>960779</v>
      </c>
    </row>
    <row r="227" spans="1:87" ht="13.5" customHeight="1" x14ac:dyDescent="0.55000000000000004">
      <c r="A227" s="26" t="s">
        <v>42</v>
      </c>
      <c r="B227" s="27" t="s">
        <v>486</v>
      </c>
      <c r="C227" s="26" t="s">
        <v>487</v>
      </c>
      <c r="D227" s="28">
        <v>0</v>
      </c>
      <c r="E227" s="28">
        <v>0</v>
      </c>
      <c r="F227" s="28">
        <v>0</v>
      </c>
      <c r="G227" s="28">
        <v>0</v>
      </c>
      <c r="H227" s="28">
        <v>0</v>
      </c>
      <c r="I227" s="28">
        <v>0</v>
      </c>
      <c r="J227" s="28">
        <v>0</v>
      </c>
      <c r="K227" s="28"/>
      <c r="L227" s="28">
        <v>167330</v>
      </c>
      <c r="M227" s="28">
        <v>16715</v>
      </c>
      <c r="N227" s="28">
        <v>16715</v>
      </c>
      <c r="O227" s="28">
        <v>0</v>
      </c>
      <c r="P227" s="28">
        <v>0</v>
      </c>
      <c r="Q227" s="28">
        <v>0</v>
      </c>
      <c r="R227" s="28">
        <v>114811</v>
      </c>
      <c r="S227" s="28">
        <v>0</v>
      </c>
      <c r="T227" s="28">
        <v>96271</v>
      </c>
      <c r="U227" s="28">
        <v>18540</v>
      </c>
      <c r="V227" s="28">
        <v>0</v>
      </c>
      <c r="W227" s="28">
        <v>35804</v>
      </c>
      <c r="X227" s="28">
        <v>0</v>
      </c>
      <c r="Y227" s="28">
        <v>34253</v>
      </c>
      <c r="Z227" s="28">
        <v>1551</v>
      </c>
      <c r="AA227" s="28">
        <v>0</v>
      </c>
      <c r="AB227" s="28"/>
      <c r="AC227" s="28">
        <v>0</v>
      </c>
      <c r="AD227" s="28">
        <v>4189</v>
      </c>
      <c r="AE227" s="28">
        <v>171519</v>
      </c>
      <c r="AF227" s="28">
        <v>0</v>
      </c>
      <c r="AG227" s="28">
        <v>0</v>
      </c>
      <c r="AH227" s="28">
        <v>0</v>
      </c>
      <c r="AI227" s="28">
        <v>0</v>
      </c>
      <c r="AJ227" s="28">
        <v>0</v>
      </c>
      <c r="AK227" s="28">
        <v>0</v>
      </c>
      <c r="AL227" s="28">
        <v>0</v>
      </c>
      <c r="AM227" s="28"/>
      <c r="AN227" s="28">
        <v>0</v>
      </c>
      <c r="AO227" s="28">
        <v>0</v>
      </c>
      <c r="AP227" s="28">
        <v>0</v>
      </c>
      <c r="AQ227" s="28">
        <v>0</v>
      </c>
      <c r="AR227" s="28">
        <v>0</v>
      </c>
      <c r="AS227" s="28">
        <v>0</v>
      </c>
      <c r="AT227" s="28">
        <v>0</v>
      </c>
      <c r="AU227" s="28">
        <v>0</v>
      </c>
      <c r="AV227" s="28">
        <v>0</v>
      </c>
      <c r="AW227" s="28">
        <v>0</v>
      </c>
      <c r="AX227" s="28">
        <v>0</v>
      </c>
      <c r="AY227" s="28">
        <v>0</v>
      </c>
      <c r="AZ227" s="28">
        <v>0</v>
      </c>
      <c r="BA227" s="28">
        <v>0</v>
      </c>
      <c r="BB227" s="28">
        <v>0</v>
      </c>
      <c r="BC227" s="28">
        <v>0</v>
      </c>
      <c r="BD227" s="28"/>
      <c r="BE227" s="28">
        <v>0</v>
      </c>
      <c r="BF227" s="28">
        <v>0</v>
      </c>
      <c r="BG227" s="28">
        <v>0</v>
      </c>
      <c r="BH227" s="28">
        <v>0</v>
      </c>
      <c r="BI227" s="28">
        <v>0</v>
      </c>
      <c r="BJ227" s="28">
        <v>0</v>
      </c>
      <c r="BK227" s="28">
        <v>0</v>
      </c>
      <c r="BL227" s="28">
        <v>0</v>
      </c>
      <c r="BM227" s="28">
        <v>0</v>
      </c>
      <c r="BN227" s="28">
        <v>0</v>
      </c>
      <c r="BO227" s="28">
        <v>0</v>
      </c>
      <c r="BP227" s="28">
        <v>167330</v>
      </c>
      <c r="BQ227" s="28">
        <v>16715</v>
      </c>
      <c r="BR227" s="28">
        <v>16715</v>
      </c>
      <c r="BS227" s="28">
        <v>0</v>
      </c>
      <c r="BT227" s="28">
        <v>0</v>
      </c>
      <c r="BU227" s="28">
        <v>0</v>
      </c>
      <c r="BV227" s="28">
        <v>114811</v>
      </c>
      <c r="BW227" s="28">
        <v>0</v>
      </c>
      <c r="BX227" s="28">
        <v>96271</v>
      </c>
      <c r="BY227" s="28">
        <v>18540</v>
      </c>
      <c r="BZ227" s="28">
        <v>0</v>
      </c>
      <c r="CA227" s="28">
        <v>35804</v>
      </c>
      <c r="CB227" s="28">
        <v>0</v>
      </c>
      <c r="CC227" s="28">
        <v>34253</v>
      </c>
      <c r="CD227" s="28">
        <v>1551</v>
      </c>
      <c r="CE227" s="28">
        <v>0</v>
      </c>
      <c r="CF227" s="28">
        <v>0</v>
      </c>
      <c r="CG227" s="28">
        <v>0</v>
      </c>
      <c r="CH227" s="28">
        <v>4189</v>
      </c>
      <c r="CI227" s="28">
        <v>171519</v>
      </c>
    </row>
    <row r="228" spans="1:87" ht="13.5" customHeight="1" x14ac:dyDescent="0.55000000000000004">
      <c r="A228" s="26" t="s">
        <v>42</v>
      </c>
      <c r="B228" s="27" t="s">
        <v>488</v>
      </c>
      <c r="C228" s="26" t="s">
        <v>489</v>
      </c>
      <c r="D228" s="28">
        <v>0</v>
      </c>
      <c r="E228" s="28">
        <v>0</v>
      </c>
      <c r="F228" s="28">
        <v>0</v>
      </c>
      <c r="G228" s="28">
        <v>0</v>
      </c>
      <c r="H228" s="28">
        <v>0</v>
      </c>
      <c r="I228" s="28">
        <v>0</v>
      </c>
      <c r="J228" s="28">
        <v>0</v>
      </c>
      <c r="K228" s="28"/>
      <c r="L228" s="28">
        <v>1035693</v>
      </c>
      <c r="M228" s="28">
        <v>35386</v>
      </c>
      <c r="N228" s="28">
        <v>35386</v>
      </c>
      <c r="O228" s="28">
        <v>0</v>
      </c>
      <c r="P228" s="28">
        <v>0</v>
      </c>
      <c r="Q228" s="28">
        <v>0</v>
      </c>
      <c r="R228" s="28">
        <v>58073</v>
      </c>
      <c r="S228" s="28">
        <v>0</v>
      </c>
      <c r="T228" s="28">
        <v>58073</v>
      </c>
      <c r="U228" s="28">
        <v>0</v>
      </c>
      <c r="V228" s="28">
        <v>0</v>
      </c>
      <c r="W228" s="28">
        <v>942234</v>
      </c>
      <c r="X228" s="28">
        <v>0</v>
      </c>
      <c r="Y228" s="28">
        <v>942234</v>
      </c>
      <c r="Z228" s="28">
        <v>0</v>
      </c>
      <c r="AA228" s="28">
        <v>0</v>
      </c>
      <c r="AB228" s="28"/>
      <c r="AC228" s="28">
        <v>0</v>
      </c>
      <c r="AD228" s="28">
        <v>25112</v>
      </c>
      <c r="AE228" s="28">
        <v>1060805</v>
      </c>
      <c r="AF228" s="28">
        <v>0</v>
      </c>
      <c r="AG228" s="28">
        <v>0</v>
      </c>
      <c r="AH228" s="28">
        <v>0</v>
      </c>
      <c r="AI228" s="28">
        <v>0</v>
      </c>
      <c r="AJ228" s="28">
        <v>0</v>
      </c>
      <c r="AK228" s="28">
        <v>0</v>
      </c>
      <c r="AL228" s="28">
        <v>0</v>
      </c>
      <c r="AM228" s="28"/>
      <c r="AN228" s="28">
        <v>0</v>
      </c>
      <c r="AO228" s="28">
        <v>0</v>
      </c>
      <c r="AP228" s="28">
        <v>0</v>
      </c>
      <c r="AQ228" s="28">
        <v>0</v>
      </c>
      <c r="AR228" s="28">
        <v>0</v>
      </c>
      <c r="AS228" s="28">
        <v>0</v>
      </c>
      <c r="AT228" s="28">
        <v>0</v>
      </c>
      <c r="AU228" s="28">
        <v>0</v>
      </c>
      <c r="AV228" s="28">
        <v>0</v>
      </c>
      <c r="AW228" s="28">
        <v>0</v>
      </c>
      <c r="AX228" s="28">
        <v>0</v>
      </c>
      <c r="AY228" s="28">
        <v>0</v>
      </c>
      <c r="AZ228" s="28">
        <v>0</v>
      </c>
      <c r="BA228" s="28">
        <v>0</v>
      </c>
      <c r="BB228" s="28">
        <v>0</v>
      </c>
      <c r="BC228" s="28">
        <v>0</v>
      </c>
      <c r="BD228" s="28"/>
      <c r="BE228" s="28">
        <v>0</v>
      </c>
      <c r="BF228" s="28">
        <v>0</v>
      </c>
      <c r="BG228" s="28">
        <v>0</v>
      </c>
      <c r="BH228" s="28">
        <v>0</v>
      </c>
      <c r="BI228" s="28">
        <v>0</v>
      </c>
      <c r="BJ228" s="28">
        <v>0</v>
      </c>
      <c r="BK228" s="28">
        <v>0</v>
      </c>
      <c r="BL228" s="28">
        <v>0</v>
      </c>
      <c r="BM228" s="28">
        <v>0</v>
      </c>
      <c r="BN228" s="28">
        <v>0</v>
      </c>
      <c r="BO228" s="28">
        <v>0</v>
      </c>
      <c r="BP228" s="28">
        <v>1035693</v>
      </c>
      <c r="BQ228" s="28">
        <v>35386</v>
      </c>
      <c r="BR228" s="28">
        <v>35386</v>
      </c>
      <c r="BS228" s="28">
        <v>0</v>
      </c>
      <c r="BT228" s="28">
        <v>0</v>
      </c>
      <c r="BU228" s="28">
        <v>0</v>
      </c>
      <c r="BV228" s="28">
        <v>58073</v>
      </c>
      <c r="BW228" s="28">
        <v>0</v>
      </c>
      <c r="BX228" s="28">
        <v>58073</v>
      </c>
      <c r="BY228" s="28">
        <v>0</v>
      </c>
      <c r="BZ228" s="28">
        <v>0</v>
      </c>
      <c r="CA228" s="28">
        <v>942234</v>
      </c>
      <c r="CB228" s="28">
        <v>0</v>
      </c>
      <c r="CC228" s="28">
        <v>942234</v>
      </c>
      <c r="CD228" s="28">
        <v>0</v>
      </c>
      <c r="CE228" s="28">
        <v>0</v>
      </c>
      <c r="CF228" s="28">
        <v>0</v>
      </c>
      <c r="CG228" s="28">
        <v>0</v>
      </c>
      <c r="CH228" s="28">
        <v>25112</v>
      </c>
      <c r="CI228" s="28">
        <v>1060805</v>
      </c>
    </row>
    <row r="229" spans="1:87" ht="13.5" customHeight="1" x14ac:dyDescent="0.55000000000000004">
      <c r="A229" s="26" t="s">
        <v>42</v>
      </c>
      <c r="B229" s="27" t="s">
        <v>490</v>
      </c>
      <c r="C229" s="26" t="s">
        <v>491</v>
      </c>
      <c r="D229" s="28">
        <v>0</v>
      </c>
      <c r="E229" s="28">
        <v>0</v>
      </c>
      <c r="F229" s="28">
        <v>0</v>
      </c>
      <c r="G229" s="28">
        <v>0</v>
      </c>
      <c r="H229" s="28">
        <v>0</v>
      </c>
      <c r="I229" s="28">
        <v>0</v>
      </c>
      <c r="J229" s="28">
        <v>0</v>
      </c>
      <c r="K229" s="28"/>
      <c r="L229" s="28">
        <v>339722</v>
      </c>
      <c r="M229" s="28">
        <v>10630</v>
      </c>
      <c r="N229" s="28">
        <v>10630</v>
      </c>
      <c r="O229" s="28">
        <v>0</v>
      </c>
      <c r="P229" s="28">
        <v>0</v>
      </c>
      <c r="Q229" s="28">
        <v>0</v>
      </c>
      <c r="R229" s="28">
        <v>0</v>
      </c>
      <c r="S229" s="28">
        <v>0</v>
      </c>
      <c r="T229" s="28">
        <v>0</v>
      </c>
      <c r="U229" s="28">
        <v>0</v>
      </c>
      <c r="V229" s="28">
        <v>0</v>
      </c>
      <c r="W229" s="28">
        <v>329092</v>
      </c>
      <c r="X229" s="28">
        <v>0</v>
      </c>
      <c r="Y229" s="28">
        <v>282017</v>
      </c>
      <c r="Z229" s="28">
        <v>45997</v>
      </c>
      <c r="AA229" s="28">
        <v>1078</v>
      </c>
      <c r="AB229" s="28"/>
      <c r="AC229" s="28">
        <v>0</v>
      </c>
      <c r="AD229" s="28">
        <v>202525</v>
      </c>
      <c r="AE229" s="28">
        <v>542247</v>
      </c>
      <c r="AF229" s="28">
        <v>0</v>
      </c>
      <c r="AG229" s="28">
        <v>0</v>
      </c>
      <c r="AH229" s="28">
        <v>0</v>
      </c>
      <c r="AI229" s="28">
        <v>0</v>
      </c>
      <c r="AJ229" s="28">
        <v>0</v>
      </c>
      <c r="AK229" s="28">
        <v>0</v>
      </c>
      <c r="AL229" s="28">
        <v>0</v>
      </c>
      <c r="AM229" s="28"/>
      <c r="AN229" s="28">
        <v>0</v>
      </c>
      <c r="AO229" s="28">
        <v>0</v>
      </c>
      <c r="AP229" s="28">
        <v>0</v>
      </c>
      <c r="AQ229" s="28">
        <v>0</v>
      </c>
      <c r="AR229" s="28">
        <v>0</v>
      </c>
      <c r="AS229" s="28">
        <v>0</v>
      </c>
      <c r="AT229" s="28">
        <v>0</v>
      </c>
      <c r="AU229" s="28">
        <v>0</v>
      </c>
      <c r="AV229" s="28">
        <v>0</v>
      </c>
      <c r="AW229" s="28">
        <v>0</v>
      </c>
      <c r="AX229" s="28">
        <v>0</v>
      </c>
      <c r="AY229" s="28">
        <v>0</v>
      </c>
      <c r="AZ229" s="28">
        <v>0</v>
      </c>
      <c r="BA229" s="28">
        <v>0</v>
      </c>
      <c r="BB229" s="28">
        <v>0</v>
      </c>
      <c r="BC229" s="28">
        <v>0</v>
      </c>
      <c r="BD229" s="28"/>
      <c r="BE229" s="28">
        <v>0</v>
      </c>
      <c r="BF229" s="28">
        <v>0</v>
      </c>
      <c r="BG229" s="28">
        <v>0</v>
      </c>
      <c r="BH229" s="28">
        <v>0</v>
      </c>
      <c r="BI229" s="28">
        <v>0</v>
      </c>
      <c r="BJ229" s="28">
        <v>0</v>
      </c>
      <c r="BK229" s="28">
        <v>0</v>
      </c>
      <c r="BL229" s="28">
        <v>0</v>
      </c>
      <c r="BM229" s="28">
        <v>0</v>
      </c>
      <c r="BN229" s="28">
        <v>0</v>
      </c>
      <c r="BO229" s="28">
        <v>0</v>
      </c>
      <c r="BP229" s="28">
        <v>339722</v>
      </c>
      <c r="BQ229" s="28">
        <v>10630</v>
      </c>
      <c r="BR229" s="28">
        <v>10630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329092</v>
      </c>
      <c r="CB229" s="28">
        <v>0</v>
      </c>
      <c r="CC229" s="28">
        <v>282017</v>
      </c>
      <c r="CD229" s="28">
        <v>45997</v>
      </c>
      <c r="CE229" s="28">
        <v>1078</v>
      </c>
      <c r="CF229" s="28">
        <v>0</v>
      </c>
      <c r="CG229" s="28">
        <v>0</v>
      </c>
      <c r="CH229" s="28">
        <v>202525</v>
      </c>
      <c r="CI229" s="28">
        <v>542247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&amp;L廃棄物処理事業経費（市区町村及び一部事務組合・広域連合の合計）【歳出】（令和2年度実績）</oddHeader>
  </headerFooter>
  <colBreaks count="2" manualBreakCount="2">
    <brk id="39" min="1" max="30" man="1"/>
    <brk id="67" min="1" max="3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8A8E3-2B21-41DE-8A10-8E082643F515}">
  <dimension ref="A1:BE18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12.58203125" style="11" customWidth="1"/>
    <col min="4" max="9" width="13.83203125" style="19" customWidth="1"/>
    <col min="10" max="10" width="6.58203125" style="18" customWidth="1"/>
    <col min="11" max="11" width="35.58203125" style="11" customWidth="1"/>
    <col min="12" max="17" width="13.83203125" style="19" customWidth="1"/>
    <col min="18" max="18" width="6.58203125" style="18" customWidth="1"/>
    <col min="19" max="19" width="35.58203125" style="11" customWidth="1"/>
    <col min="20" max="25" width="13.83203125" style="19" customWidth="1"/>
    <col min="26" max="26" width="6.58203125" style="18" customWidth="1"/>
    <col min="27" max="27" width="35.58203125" style="11" customWidth="1"/>
    <col min="28" max="33" width="13.83203125" style="19" customWidth="1"/>
    <col min="34" max="34" width="6.58203125" style="18" customWidth="1"/>
    <col min="35" max="35" width="35.58203125" style="11" customWidth="1"/>
    <col min="36" max="41" width="13.83203125" style="19" customWidth="1"/>
    <col min="42" max="42" width="6.58203125" style="18" customWidth="1"/>
    <col min="43" max="43" width="35.58203125" style="11" customWidth="1"/>
    <col min="44" max="49" width="13.83203125" style="19" customWidth="1"/>
    <col min="50" max="50" width="6.58203125" style="18" customWidth="1"/>
    <col min="51" max="51" width="35.58203125" style="11" customWidth="1"/>
    <col min="52" max="52" width="14.08203125" style="19" customWidth="1"/>
    <col min="53" max="57" width="13.83203125" style="19" customWidth="1"/>
    <col min="58" max="16384" width="9" style="11"/>
  </cols>
  <sheetData>
    <row r="1" spans="1:57" s="2" customFormat="1" ht="16.5" x14ac:dyDescent="0.55000000000000004">
      <c r="A1" s="32" t="s">
        <v>533</v>
      </c>
      <c r="B1" s="33"/>
      <c r="C1" s="33"/>
      <c r="D1" s="33"/>
      <c r="E1" s="33"/>
      <c r="F1" s="33"/>
      <c r="G1" s="33"/>
      <c r="H1" s="33"/>
      <c r="I1" s="33"/>
      <c r="J1" s="34"/>
      <c r="K1" s="34"/>
      <c r="L1" s="34"/>
      <c r="M1" s="35"/>
      <c r="N1" s="34"/>
      <c r="O1" s="34"/>
      <c r="P1" s="34"/>
      <c r="Q1" s="34"/>
      <c r="R1" s="34"/>
      <c r="S1" s="34"/>
      <c r="T1" s="34"/>
      <c r="U1" s="35"/>
      <c r="V1" s="34"/>
      <c r="W1" s="34"/>
      <c r="X1" s="34"/>
      <c r="Y1" s="34"/>
      <c r="Z1" s="34"/>
      <c r="AA1" s="34"/>
      <c r="AB1" s="34"/>
      <c r="AC1" s="35"/>
      <c r="AD1" s="34"/>
      <c r="AE1" s="34"/>
      <c r="AF1" s="34"/>
      <c r="AG1" s="34"/>
      <c r="AH1" s="34"/>
      <c r="AI1" s="34"/>
      <c r="AJ1" s="34"/>
      <c r="AK1" s="35"/>
      <c r="AL1" s="34"/>
      <c r="AM1" s="34"/>
      <c r="AN1" s="34"/>
      <c r="AO1" s="34"/>
      <c r="AP1" s="34"/>
      <c r="AQ1" s="34"/>
      <c r="AR1" s="34"/>
      <c r="AS1" s="35"/>
      <c r="AT1" s="34"/>
      <c r="AU1" s="34"/>
      <c r="AV1" s="34"/>
      <c r="AW1" s="34"/>
      <c r="AX1" s="34"/>
      <c r="AY1" s="34"/>
      <c r="AZ1" s="34"/>
      <c r="BA1" s="35"/>
      <c r="BB1" s="34"/>
      <c r="BC1" s="34"/>
      <c r="BD1" s="34"/>
      <c r="BE1" s="34"/>
    </row>
    <row r="2" spans="1:57" ht="13.5" customHeight="1" x14ac:dyDescent="0.55000000000000004">
      <c r="A2" s="7" t="s">
        <v>0</v>
      </c>
      <c r="B2" s="8" t="s">
        <v>1</v>
      </c>
      <c r="C2" s="36" t="s">
        <v>2</v>
      </c>
      <c r="D2" s="36" t="s">
        <v>502</v>
      </c>
      <c r="E2" s="36" t="s">
        <v>502</v>
      </c>
      <c r="F2" s="36" t="s">
        <v>502</v>
      </c>
      <c r="G2" s="36" t="s">
        <v>502</v>
      </c>
      <c r="H2" s="36" t="s">
        <v>502</v>
      </c>
      <c r="I2" s="36" t="s">
        <v>502</v>
      </c>
      <c r="J2" s="36" t="s">
        <v>503</v>
      </c>
      <c r="K2" s="36" t="s">
        <v>503</v>
      </c>
      <c r="L2" s="36" t="s">
        <v>503</v>
      </c>
      <c r="M2" s="36" t="s">
        <v>503</v>
      </c>
      <c r="N2" s="36" t="s">
        <v>503</v>
      </c>
      <c r="O2" s="36" t="s">
        <v>503</v>
      </c>
      <c r="P2" s="36" t="s">
        <v>503</v>
      </c>
      <c r="Q2" s="36" t="s">
        <v>503</v>
      </c>
      <c r="R2" s="36" t="s">
        <v>504</v>
      </c>
      <c r="S2" s="36" t="s">
        <v>504</v>
      </c>
      <c r="T2" s="36" t="s">
        <v>504</v>
      </c>
      <c r="U2" s="36" t="s">
        <v>504</v>
      </c>
      <c r="V2" s="36" t="s">
        <v>504</v>
      </c>
      <c r="W2" s="36" t="s">
        <v>504</v>
      </c>
      <c r="X2" s="36" t="s">
        <v>504</v>
      </c>
      <c r="Y2" s="36" t="s">
        <v>504</v>
      </c>
      <c r="Z2" s="36" t="s">
        <v>505</v>
      </c>
      <c r="AA2" s="36" t="s">
        <v>505</v>
      </c>
      <c r="AB2" s="36" t="s">
        <v>505</v>
      </c>
      <c r="AC2" s="36" t="s">
        <v>505</v>
      </c>
      <c r="AD2" s="36" t="s">
        <v>505</v>
      </c>
      <c r="AE2" s="36" t="s">
        <v>505</v>
      </c>
      <c r="AF2" s="36" t="s">
        <v>505</v>
      </c>
      <c r="AG2" s="36" t="s">
        <v>505</v>
      </c>
      <c r="AH2" s="36" t="s">
        <v>506</v>
      </c>
      <c r="AI2" s="36" t="s">
        <v>506</v>
      </c>
      <c r="AJ2" s="36" t="s">
        <v>506</v>
      </c>
      <c r="AK2" s="36" t="s">
        <v>506</v>
      </c>
      <c r="AL2" s="36" t="s">
        <v>506</v>
      </c>
      <c r="AM2" s="36" t="s">
        <v>506</v>
      </c>
      <c r="AN2" s="36" t="s">
        <v>506</v>
      </c>
      <c r="AO2" s="36" t="s">
        <v>506</v>
      </c>
      <c r="AP2" s="36" t="s">
        <v>507</v>
      </c>
      <c r="AQ2" s="36" t="s">
        <v>507</v>
      </c>
      <c r="AR2" s="36" t="s">
        <v>507</v>
      </c>
      <c r="AS2" s="36" t="s">
        <v>507</v>
      </c>
      <c r="AT2" s="36" t="s">
        <v>507</v>
      </c>
      <c r="AU2" s="36" t="s">
        <v>507</v>
      </c>
      <c r="AV2" s="36" t="s">
        <v>507</v>
      </c>
      <c r="AW2" s="36" t="s">
        <v>507</v>
      </c>
      <c r="AX2" s="36" t="s">
        <v>508</v>
      </c>
      <c r="AY2" s="36" t="s">
        <v>508</v>
      </c>
      <c r="AZ2" s="36" t="s">
        <v>508</v>
      </c>
      <c r="BA2" s="36" t="s">
        <v>508</v>
      </c>
      <c r="BB2" s="36" t="s">
        <v>508</v>
      </c>
      <c r="BC2" s="36" t="s">
        <v>508</v>
      </c>
      <c r="BD2" s="36" t="s">
        <v>508</v>
      </c>
      <c r="BE2" s="36" t="s">
        <v>508</v>
      </c>
    </row>
    <row r="3" spans="1:57" ht="18.75" customHeight="1" x14ac:dyDescent="0.55000000000000004">
      <c r="A3" s="7"/>
      <c r="B3" s="8"/>
      <c r="C3" s="37"/>
      <c r="D3" s="37" t="s">
        <v>3</v>
      </c>
      <c r="E3" s="37" t="s">
        <v>3</v>
      </c>
      <c r="F3" s="37" t="s">
        <v>3</v>
      </c>
      <c r="G3" s="37" t="s">
        <v>4</v>
      </c>
      <c r="H3" s="37" t="s">
        <v>4</v>
      </c>
      <c r="I3" s="37" t="s">
        <v>4</v>
      </c>
      <c r="J3" s="38" t="s">
        <v>509</v>
      </c>
      <c r="K3" s="37" t="s">
        <v>405</v>
      </c>
      <c r="L3" s="37" t="s">
        <v>3</v>
      </c>
      <c r="M3" s="37" t="s">
        <v>3</v>
      </c>
      <c r="N3" s="37" t="s">
        <v>3</v>
      </c>
      <c r="O3" s="37" t="s">
        <v>4</v>
      </c>
      <c r="P3" s="37" t="s">
        <v>4</v>
      </c>
      <c r="Q3" s="37" t="s">
        <v>4</v>
      </c>
      <c r="R3" s="38" t="s">
        <v>509</v>
      </c>
      <c r="S3" s="37" t="s">
        <v>405</v>
      </c>
      <c r="T3" s="37" t="s">
        <v>3</v>
      </c>
      <c r="U3" s="37" t="s">
        <v>3</v>
      </c>
      <c r="V3" s="37" t="s">
        <v>3</v>
      </c>
      <c r="W3" s="37" t="s">
        <v>4</v>
      </c>
      <c r="X3" s="37" t="s">
        <v>4</v>
      </c>
      <c r="Y3" s="37" t="s">
        <v>4</v>
      </c>
      <c r="Z3" s="38" t="s">
        <v>509</v>
      </c>
      <c r="AA3" s="37" t="s">
        <v>405</v>
      </c>
      <c r="AB3" s="37" t="s">
        <v>3</v>
      </c>
      <c r="AC3" s="37" t="s">
        <v>3</v>
      </c>
      <c r="AD3" s="37" t="s">
        <v>3</v>
      </c>
      <c r="AE3" s="37" t="s">
        <v>4</v>
      </c>
      <c r="AF3" s="37" t="s">
        <v>4</v>
      </c>
      <c r="AG3" s="37" t="s">
        <v>4</v>
      </c>
      <c r="AH3" s="38" t="s">
        <v>509</v>
      </c>
      <c r="AI3" s="37" t="s">
        <v>405</v>
      </c>
      <c r="AJ3" s="37" t="s">
        <v>3</v>
      </c>
      <c r="AK3" s="37" t="s">
        <v>3</v>
      </c>
      <c r="AL3" s="37" t="s">
        <v>3</v>
      </c>
      <c r="AM3" s="37" t="s">
        <v>4</v>
      </c>
      <c r="AN3" s="37" t="s">
        <v>4</v>
      </c>
      <c r="AO3" s="37" t="s">
        <v>4</v>
      </c>
      <c r="AP3" s="38" t="s">
        <v>509</v>
      </c>
      <c r="AQ3" s="37" t="s">
        <v>405</v>
      </c>
      <c r="AR3" s="37" t="s">
        <v>3</v>
      </c>
      <c r="AS3" s="37" t="s">
        <v>3</v>
      </c>
      <c r="AT3" s="37" t="s">
        <v>3</v>
      </c>
      <c r="AU3" s="37" t="s">
        <v>4</v>
      </c>
      <c r="AV3" s="37" t="s">
        <v>4</v>
      </c>
      <c r="AW3" s="37" t="s">
        <v>4</v>
      </c>
      <c r="AX3" s="38" t="s">
        <v>509</v>
      </c>
      <c r="AY3" s="37" t="s">
        <v>405</v>
      </c>
      <c r="AZ3" s="37" t="s">
        <v>3</v>
      </c>
      <c r="BA3" s="37" t="s">
        <v>3</v>
      </c>
      <c r="BB3" s="37" t="s">
        <v>3</v>
      </c>
      <c r="BC3" s="37" t="s">
        <v>4</v>
      </c>
      <c r="BD3" s="37" t="s">
        <v>4</v>
      </c>
      <c r="BE3" s="37" t="s">
        <v>4</v>
      </c>
    </row>
    <row r="4" spans="1:57" ht="22.5" customHeight="1" x14ac:dyDescent="0.55000000000000004">
      <c r="A4" s="7"/>
      <c r="B4" s="8"/>
      <c r="C4" s="37"/>
      <c r="D4" s="39" t="s">
        <v>510</v>
      </c>
      <c r="E4" s="39" t="s">
        <v>511</v>
      </c>
      <c r="F4" s="39" t="s">
        <v>5</v>
      </c>
      <c r="G4" s="36" t="s">
        <v>510</v>
      </c>
      <c r="H4" s="39" t="s">
        <v>511</v>
      </c>
      <c r="I4" s="38" t="s">
        <v>5</v>
      </c>
      <c r="J4" s="38"/>
      <c r="K4" s="37"/>
      <c r="L4" s="39" t="s">
        <v>510</v>
      </c>
      <c r="M4" s="39" t="s">
        <v>511</v>
      </c>
      <c r="N4" s="38" t="s">
        <v>512</v>
      </c>
      <c r="O4" s="39" t="s">
        <v>510</v>
      </c>
      <c r="P4" s="39" t="s">
        <v>511</v>
      </c>
      <c r="Q4" s="38" t="s">
        <v>512</v>
      </c>
      <c r="R4" s="38"/>
      <c r="S4" s="37"/>
      <c r="T4" s="39" t="s">
        <v>510</v>
      </c>
      <c r="U4" s="39" t="s">
        <v>511</v>
      </c>
      <c r="V4" s="38" t="s">
        <v>512</v>
      </c>
      <c r="W4" s="39" t="s">
        <v>510</v>
      </c>
      <c r="X4" s="39" t="s">
        <v>511</v>
      </c>
      <c r="Y4" s="38" t="s">
        <v>512</v>
      </c>
      <c r="Z4" s="38"/>
      <c r="AA4" s="37"/>
      <c r="AB4" s="39" t="s">
        <v>510</v>
      </c>
      <c r="AC4" s="39" t="s">
        <v>511</v>
      </c>
      <c r="AD4" s="38" t="s">
        <v>512</v>
      </c>
      <c r="AE4" s="39" t="s">
        <v>510</v>
      </c>
      <c r="AF4" s="39" t="s">
        <v>511</v>
      </c>
      <c r="AG4" s="38" t="s">
        <v>512</v>
      </c>
      <c r="AH4" s="38"/>
      <c r="AI4" s="37"/>
      <c r="AJ4" s="39" t="s">
        <v>510</v>
      </c>
      <c r="AK4" s="39" t="s">
        <v>511</v>
      </c>
      <c r="AL4" s="38" t="s">
        <v>512</v>
      </c>
      <c r="AM4" s="39" t="s">
        <v>510</v>
      </c>
      <c r="AN4" s="39" t="s">
        <v>511</v>
      </c>
      <c r="AO4" s="38" t="s">
        <v>512</v>
      </c>
      <c r="AP4" s="38"/>
      <c r="AQ4" s="37"/>
      <c r="AR4" s="39" t="s">
        <v>510</v>
      </c>
      <c r="AS4" s="39" t="s">
        <v>511</v>
      </c>
      <c r="AT4" s="38" t="s">
        <v>512</v>
      </c>
      <c r="AU4" s="39" t="s">
        <v>510</v>
      </c>
      <c r="AV4" s="39" t="s">
        <v>511</v>
      </c>
      <c r="AW4" s="38" t="s">
        <v>512</v>
      </c>
      <c r="AX4" s="38"/>
      <c r="AY4" s="37"/>
      <c r="AZ4" s="39" t="s">
        <v>510</v>
      </c>
      <c r="BA4" s="39" t="s">
        <v>511</v>
      </c>
      <c r="BB4" s="38" t="s">
        <v>512</v>
      </c>
      <c r="BC4" s="39" t="s">
        <v>510</v>
      </c>
      <c r="BD4" s="39" t="s">
        <v>511</v>
      </c>
      <c r="BE4" s="38" t="s">
        <v>512</v>
      </c>
    </row>
    <row r="5" spans="1:57" s="17" customFormat="1" ht="13.5" customHeight="1" x14ac:dyDescent="0.55000000000000004">
      <c r="A5" s="7"/>
      <c r="B5" s="8"/>
      <c r="C5" s="37"/>
      <c r="D5" s="39" t="s">
        <v>41</v>
      </c>
      <c r="E5" s="39" t="s">
        <v>41</v>
      </c>
      <c r="F5" s="39" t="s">
        <v>41</v>
      </c>
      <c r="G5" s="39" t="s">
        <v>41</v>
      </c>
      <c r="H5" s="39" t="s">
        <v>41</v>
      </c>
      <c r="I5" s="39" t="s">
        <v>41</v>
      </c>
      <c r="J5" s="38"/>
      <c r="K5" s="37"/>
      <c r="L5" s="39" t="s">
        <v>41</v>
      </c>
      <c r="M5" s="39" t="s">
        <v>41</v>
      </c>
      <c r="N5" s="39" t="s">
        <v>41</v>
      </c>
      <c r="O5" s="39" t="s">
        <v>41</v>
      </c>
      <c r="P5" s="39" t="s">
        <v>41</v>
      </c>
      <c r="Q5" s="39" t="s">
        <v>41</v>
      </c>
      <c r="R5" s="38"/>
      <c r="S5" s="37"/>
      <c r="T5" s="39" t="s">
        <v>41</v>
      </c>
      <c r="U5" s="39" t="s">
        <v>41</v>
      </c>
      <c r="V5" s="39" t="s">
        <v>41</v>
      </c>
      <c r="W5" s="39" t="s">
        <v>41</v>
      </c>
      <c r="X5" s="39" t="s">
        <v>41</v>
      </c>
      <c r="Y5" s="39" t="s">
        <v>41</v>
      </c>
      <c r="Z5" s="38"/>
      <c r="AA5" s="37"/>
      <c r="AB5" s="39" t="s">
        <v>41</v>
      </c>
      <c r="AC5" s="39" t="s">
        <v>41</v>
      </c>
      <c r="AD5" s="39" t="s">
        <v>41</v>
      </c>
      <c r="AE5" s="39" t="s">
        <v>41</v>
      </c>
      <c r="AF5" s="39" t="s">
        <v>41</v>
      </c>
      <c r="AG5" s="39" t="s">
        <v>41</v>
      </c>
      <c r="AH5" s="38"/>
      <c r="AI5" s="37"/>
      <c r="AJ5" s="39" t="s">
        <v>41</v>
      </c>
      <c r="AK5" s="39" t="s">
        <v>41</v>
      </c>
      <c r="AL5" s="39" t="s">
        <v>41</v>
      </c>
      <c r="AM5" s="39" t="s">
        <v>41</v>
      </c>
      <c r="AN5" s="39" t="s">
        <v>41</v>
      </c>
      <c r="AO5" s="39" t="s">
        <v>41</v>
      </c>
      <c r="AP5" s="38"/>
      <c r="AQ5" s="37"/>
      <c r="AR5" s="39" t="s">
        <v>41</v>
      </c>
      <c r="AS5" s="39" t="s">
        <v>41</v>
      </c>
      <c r="AT5" s="39" t="s">
        <v>41</v>
      </c>
      <c r="AU5" s="39" t="s">
        <v>41</v>
      </c>
      <c r="AV5" s="39" t="s">
        <v>41</v>
      </c>
      <c r="AW5" s="39" t="s">
        <v>41</v>
      </c>
      <c r="AX5" s="38"/>
      <c r="AY5" s="37"/>
      <c r="AZ5" s="39" t="s">
        <v>41</v>
      </c>
      <c r="BA5" s="39" t="s">
        <v>41</v>
      </c>
      <c r="BB5" s="39" t="s">
        <v>41</v>
      </c>
      <c r="BC5" s="39" t="s">
        <v>41</v>
      </c>
      <c r="BD5" s="39" t="s">
        <v>41</v>
      </c>
      <c r="BE5" s="39" t="s">
        <v>41</v>
      </c>
    </row>
    <row r="6" spans="1:57" ht="13.5" customHeight="1" x14ac:dyDescent="0.55000000000000004">
      <c r="A6" s="21" t="s">
        <v>42</v>
      </c>
      <c r="B6" s="31" t="s">
        <v>43</v>
      </c>
      <c r="C6" s="21" t="s">
        <v>44</v>
      </c>
      <c r="D6" s="23">
        <v>7212369</v>
      </c>
      <c r="E6" s="23">
        <v>16084530</v>
      </c>
      <c r="F6" s="23">
        <v>23296899</v>
      </c>
      <c r="G6" s="23">
        <v>32475</v>
      </c>
      <c r="H6" s="23">
        <v>2529476</v>
      </c>
      <c r="I6" s="23">
        <v>2561951</v>
      </c>
      <c r="J6" s="40">
        <v>142</v>
      </c>
      <c r="K6" s="40">
        <v>142</v>
      </c>
      <c r="L6" s="23">
        <v>7174694</v>
      </c>
      <c r="M6" s="23">
        <v>14343573</v>
      </c>
      <c r="N6" s="23">
        <v>21518267</v>
      </c>
      <c r="O6" s="23">
        <v>19741</v>
      </c>
      <c r="P6" s="23">
        <v>2035403</v>
      </c>
      <c r="Q6" s="23">
        <v>2055144</v>
      </c>
      <c r="R6" s="40">
        <v>49</v>
      </c>
      <c r="S6" s="40">
        <v>49</v>
      </c>
      <c r="T6" s="23">
        <v>37675</v>
      </c>
      <c r="U6" s="23">
        <v>1692789</v>
      </c>
      <c r="V6" s="23">
        <v>1730464</v>
      </c>
      <c r="W6" s="23">
        <v>12734</v>
      </c>
      <c r="X6" s="23">
        <v>494073</v>
      </c>
      <c r="Y6" s="23">
        <v>506807</v>
      </c>
      <c r="Z6" s="40">
        <v>4</v>
      </c>
      <c r="AA6" s="40">
        <v>4</v>
      </c>
      <c r="AB6" s="23">
        <v>0</v>
      </c>
      <c r="AC6" s="23">
        <v>48168</v>
      </c>
      <c r="AD6" s="23">
        <v>48168</v>
      </c>
      <c r="AE6" s="23">
        <v>0</v>
      </c>
      <c r="AF6" s="23">
        <v>0</v>
      </c>
      <c r="AG6" s="23">
        <v>0</v>
      </c>
      <c r="AH6" s="40">
        <v>0</v>
      </c>
      <c r="AI6" s="40">
        <v>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  <c r="AO6" s="23">
        <v>0</v>
      </c>
      <c r="AP6" s="40">
        <v>0</v>
      </c>
      <c r="AQ6" s="40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40">
        <v>0</v>
      </c>
      <c r="AY6" s="40">
        <v>0</v>
      </c>
      <c r="AZ6" s="23">
        <v>0</v>
      </c>
      <c r="BA6" s="23">
        <v>0</v>
      </c>
      <c r="BB6" s="23">
        <v>0</v>
      </c>
      <c r="BC6" s="23">
        <v>0</v>
      </c>
      <c r="BD6" s="23">
        <v>0</v>
      </c>
      <c r="BE6" s="23">
        <v>0</v>
      </c>
    </row>
    <row r="7" spans="1:57" ht="13.5" customHeight="1" x14ac:dyDescent="0.55000000000000004">
      <c r="A7" s="26" t="s">
        <v>42</v>
      </c>
      <c r="B7" s="27" t="s">
        <v>46</v>
      </c>
      <c r="C7" s="26" t="s">
        <v>47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7"/>
      <c r="K7" s="26"/>
      <c r="L7" s="28"/>
      <c r="M7" s="28"/>
      <c r="N7" s="28" t="s">
        <v>513</v>
      </c>
      <c r="O7" s="28"/>
      <c r="P7" s="28"/>
      <c r="Q7" s="28" t="s">
        <v>513</v>
      </c>
      <c r="R7" s="27"/>
      <c r="S7" s="26"/>
      <c r="T7" s="28"/>
      <c r="U7" s="28"/>
      <c r="V7" s="28" t="s">
        <v>513</v>
      </c>
      <c r="W7" s="28"/>
      <c r="X7" s="28"/>
      <c r="Y7" s="28" t="s">
        <v>513</v>
      </c>
      <c r="Z7" s="27"/>
      <c r="AA7" s="26"/>
      <c r="AB7" s="28"/>
      <c r="AC7" s="28"/>
      <c r="AD7" s="28" t="s">
        <v>513</v>
      </c>
      <c r="AE7" s="28"/>
      <c r="AF7" s="28"/>
      <c r="AG7" s="28" t="s">
        <v>513</v>
      </c>
      <c r="AH7" s="27"/>
      <c r="AI7" s="26"/>
      <c r="AJ7" s="28"/>
      <c r="AK7" s="28"/>
      <c r="AL7" s="28" t="s">
        <v>513</v>
      </c>
      <c r="AM7" s="28"/>
      <c r="AN7" s="28"/>
      <c r="AO7" s="28" t="s">
        <v>513</v>
      </c>
      <c r="AP7" s="27"/>
      <c r="AQ7" s="26"/>
      <c r="AR7" s="28"/>
      <c r="AS7" s="28"/>
      <c r="AT7" s="28" t="s">
        <v>513</v>
      </c>
      <c r="AU7" s="28"/>
      <c r="AV7" s="28"/>
      <c r="AW7" s="28" t="s">
        <v>513</v>
      </c>
      <c r="AX7" s="27"/>
      <c r="AY7" s="26"/>
      <c r="AZ7" s="28"/>
      <c r="BA7" s="28"/>
      <c r="BB7" s="28" t="s">
        <v>513</v>
      </c>
      <c r="BC7" s="28"/>
      <c r="BD7" s="28"/>
      <c r="BE7" s="28" t="s">
        <v>513</v>
      </c>
    </row>
    <row r="8" spans="1:57" ht="13.5" customHeight="1" x14ac:dyDescent="0.55000000000000004">
      <c r="A8" s="26" t="s">
        <v>42</v>
      </c>
      <c r="B8" s="27" t="s">
        <v>48</v>
      </c>
      <c r="C8" s="26" t="s">
        <v>49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7"/>
      <c r="K8" s="26"/>
      <c r="L8" s="28"/>
      <c r="M8" s="28"/>
      <c r="N8" s="28" t="s">
        <v>513</v>
      </c>
      <c r="O8" s="28"/>
      <c r="P8" s="28"/>
      <c r="Q8" s="28" t="s">
        <v>513</v>
      </c>
      <c r="R8" s="27"/>
      <c r="S8" s="26"/>
      <c r="T8" s="28"/>
      <c r="U8" s="28"/>
      <c r="V8" s="28" t="s">
        <v>513</v>
      </c>
      <c r="W8" s="28"/>
      <c r="X8" s="28"/>
      <c r="Y8" s="28" t="s">
        <v>513</v>
      </c>
      <c r="Z8" s="27"/>
      <c r="AA8" s="26"/>
      <c r="AB8" s="28"/>
      <c r="AC8" s="28"/>
      <c r="AD8" s="28" t="s">
        <v>513</v>
      </c>
      <c r="AE8" s="28"/>
      <c r="AF8" s="28"/>
      <c r="AG8" s="28" t="s">
        <v>513</v>
      </c>
      <c r="AH8" s="27"/>
      <c r="AI8" s="26"/>
      <c r="AJ8" s="28"/>
      <c r="AK8" s="28"/>
      <c r="AL8" s="28" t="s">
        <v>513</v>
      </c>
      <c r="AM8" s="28"/>
      <c r="AN8" s="28"/>
      <c r="AO8" s="28" t="s">
        <v>513</v>
      </c>
      <c r="AP8" s="27"/>
      <c r="AQ8" s="26"/>
      <c r="AR8" s="28"/>
      <c r="AS8" s="28"/>
      <c r="AT8" s="28" t="s">
        <v>513</v>
      </c>
      <c r="AU8" s="28"/>
      <c r="AV8" s="28"/>
      <c r="AW8" s="28" t="s">
        <v>513</v>
      </c>
      <c r="AX8" s="27"/>
      <c r="AY8" s="26"/>
      <c r="AZ8" s="28"/>
      <c r="BA8" s="28"/>
      <c r="BB8" s="28" t="s">
        <v>513</v>
      </c>
      <c r="BC8" s="28"/>
      <c r="BD8" s="28"/>
      <c r="BE8" s="28" t="s">
        <v>513</v>
      </c>
    </row>
    <row r="9" spans="1:57" ht="13.5" customHeight="1" x14ac:dyDescent="0.55000000000000004">
      <c r="A9" s="26" t="s">
        <v>42</v>
      </c>
      <c r="B9" s="27" t="s">
        <v>50</v>
      </c>
      <c r="C9" s="26" t="s">
        <v>51</v>
      </c>
      <c r="D9" s="28">
        <v>0</v>
      </c>
      <c r="E9" s="28">
        <v>1663760</v>
      </c>
      <c r="F9" s="28">
        <v>1663760</v>
      </c>
      <c r="G9" s="28">
        <v>0</v>
      </c>
      <c r="H9" s="28">
        <v>0</v>
      </c>
      <c r="I9" s="28">
        <v>0</v>
      </c>
      <c r="J9" s="27" t="s">
        <v>420</v>
      </c>
      <c r="K9" s="26" t="s">
        <v>421</v>
      </c>
      <c r="L9" s="28">
        <v>0</v>
      </c>
      <c r="M9" s="28">
        <v>1663760</v>
      </c>
      <c r="N9" s="28">
        <v>1663760</v>
      </c>
      <c r="O9" s="28">
        <v>0</v>
      </c>
      <c r="P9" s="28">
        <v>0</v>
      </c>
      <c r="Q9" s="28">
        <v>0</v>
      </c>
      <c r="R9" s="27"/>
      <c r="S9" s="26"/>
      <c r="T9" s="28"/>
      <c r="U9" s="28"/>
      <c r="V9" s="28" t="s">
        <v>513</v>
      </c>
      <c r="W9" s="28"/>
      <c r="X9" s="28"/>
      <c r="Y9" s="28" t="s">
        <v>513</v>
      </c>
      <c r="Z9" s="27"/>
      <c r="AA9" s="26"/>
      <c r="AB9" s="28"/>
      <c r="AC9" s="28"/>
      <c r="AD9" s="28" t="s">
        <v>513</v>
      </c>
      <c r="AE9" s="28"/>
      <c r="AF9" s="28"/>
      <c r="AG9" s="28" t="s">
        <v>513</v>
      </c>
      <c r="AH9" s="27"/>
      <c r="AI9" s="26"/>
      <c r="AJ9" s="28"/>
      <c r="AK9" s="28"/>
      <c r="AL9" s="28" t="s">
        <v>513</v>
      </c>
      <c r="AM9" s="28"/>
      <c r="AN9" s="28"/>
      <c r="AO9" s="28" t="s">
        <v>513</v>
      </c>
      <c r="AP9" s="27"/>
      <c r="AQ9" s="26"/>
      <c r="AR9" s="28"/>
      <c r="AS9" s="28"/>
      <c r="AT9" s="28" t="s">
        <v>513</v>
      </c>
      <c r="AU9" s="28"/>
      <c r="AV9" s="28"/>
      <c r="AW9" s="28" t="s">
        <v>513</v>
      </c>
      <c r="AX9" s="27"/>
      <c r="AY9" s="26"/>
      <c r="AZ9" s="28"/>
      <c r="BA9" s="28"/>
      <c r="BB9" s="28" t="s">
        <v>513</v>
      </c>
      <c r="BC9" s="28"/>
      <c r="BD9" s="28"/>
      <c r="BE9" s="28" t="s">
        <v>513</v>
      </c>
    </row>
    <row r="10" spans="1:57" ht="13.5" customHeight="1" x14ac:dyDescent="0.55000000000000004">
      <c r="A10" s="26" t="s">
        <v>42</v>
      </c>
      <c r="B10" s="27" t="s">
        <v>52</v>
      </c>
      <c r="C10" s="26" t="s">
        <v>53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7"/>
      <c r="K10" s="26"/>
      <c r="L10" s="28"/>
      <c r="M10" s="28"/>
      <c r="N10" s="28" t="s">
        <v>513</v>
      </c>
      <c r="O10" s="28"/>
      <c r="P10" s="28"/>
      <c r="Q10" s="28" t="s">
        <v>513</v>
      </c>
      <c r="R10" s="27"/>
      <c r="S10" s="26"/>
      <c r="T10" s="28"/>
      <c r="U10" s="28"/>
      <c r="V10" s="28" t="s">
        <v>513</v>
      </c>
      <c r="W10" s="28"/>
      <c r="X10" s="28"/>
      <c r="Y10" s="28" t="s">
        <v>513</v>
      </c>
      <c r="Z10" s="27"/>
      <c r="AA10" s="26"/>
      <c r="AB10" s="28"/>
      <c r="AC10" s="28"/>
      <c r="AD10" s="28" t="s">
        <v>513</v>
      </c>
      <c r="AE10" s="28"/>
      <c r="AF10" s="28"/>
      <c r="AG10" s="28" t="s">
        <v>513</v>
      </c>
      <c r="AH10" s="27"/>
      <c r="AI10" s="26"/>
      <c r="AJ10" s="28"/>
      <c r="AK10" s="28"/>
      <c r="AL10" s="28" t="s">
        <v>513</v>
      </c>
      <c r="AM10" s="28"/>
      <c r="AN10" s="28"/>
      <c r="AO10" s="28" t="s">
        <v>513</v>
      </c>
      <c r="AP10" s="27"/>
      <c r="AQ10" s="26"/>
      <c r="AR10" s="28"/>
      <c r="AS10" s="28"/>
      <c r="AT10" s="28" t="s">
        <v>513</v>
      </c>
      <c r="AU10" s="28"/>
      <c r="AV10" s="28"/>
      <c r="AW10" s="28" t="s">
        <v>513</v>
      </c>
      <c r="AX10" s="27"/>
      <c r="AY10" s="26"/>
      <c r="AZ10" s="28"/>
      <c r="BA10" s="28"/>
      <c r="BB10" s="28" t="s">
        <v>513</v>
      </c>
      <c r="BC10" s="28"/>
      <c r="BD10" s="28"/>
      <c r="BE10" s="28" t="s">
        <v>513</v>
      </c>
    </row>
    <row r="11" spans="1:57" ht="13.5" customHeight="1" x14ac:dyDescent="0.55000000000000004">
      <c r="A11" s="26" t="s">
        <v>42</v>
      </c>
      <c r="B11" s="27" t="s">
        <v>54</v>
      </c>
      <c r="C11" s="26" t="s">
        <v>55</v>
      </c>
      <c r="D11" s="28">
        <v>3433370</v>
      </c>
      <c r="E11" s="28">
        <v>397324</v>
      </c>
      <c r="F11" s="28">
        <v>3830694</v>
      </c>
      <c r="G11" s="28">
        <v>0</v>
      </c>
      <c r="H11" s="28">
        <v>0</v>
      </c>
      <c r="I11" s="28">
        <v>0</v>
      </c>
      <c r="J11" s="27" t="s">
        <v>472</v>
      </c>
      <c r="K11" s="26" t="s">
        <v>473</v>
      </c>
      <c r="L11" s="28">
        <v>3433370</v>
      </c>
      <c r="M11" s="28">
        <v>397324</v>
      </c>
      <c r="N11" s="28">
        <v>3830694</v>
      </c>
      <c r="O11" s="28">
        <v>0</v>
      </c>
      <c r="P11" s="28">
        <v>0</v>
      </c>
      <c r="Q11" s="28">
        <v>0</v>
      </c>
      <c r="R11" s="27"/>
      <c r="S11" s="26"/>
      <c r="T11" s="28"/>
      <c r="U11" s="28"/>
      <c r="V11" s="28" t="s">
        <v>513</v>
      </c>
      <c r="W11" s="28"/>
      <c r="X11" s="28"/>
      <c r="Y11" s="28" t="s">
        <v>513</v>
      </c>
      <c r="Z11" s="27"/>
      <c r="AA11" s="26"/>
      <c r="AB11" s="28"/>
      <c r="AC11" s="28"/>
      <c r="AD11" s="28" t="s">
        <v>513</v>
      </c>
      <c r="AE11" s="28"/>
      <c r="AF11" s="28"/>
      <c r="AG11" s="28" t="s">
        <v>513</v>
      </c>
      <c r="AH11" s="27"/>
      <c r="AI11" s="26"/>
      <c r="AJ11" s="28"/>
      <c r="AK11" s="28"/>
      <c r="AL11" s="28" t="s">
        <v>513</v>
      </c>
      <c r="AM11" s="28"/>
      <c r="AN11" s="28"/>
      <c r="AO11" s="28" t="s">
        <v>513</v>
      </c>
      <c r="AP11" s="27"/>
      <c r="AQ11" s="26"/>
      <c r="AR11" s="28"/>
      <c r="AS11" s="28"/>
      <c r="AT11" s="28" t="s">
        <v>513</v>
      </c>
      <c r="AU11" s="28"/>
      <c r="AV11" s="28"/>
      <c r="AW11" s="28" t="s">
        <v>513</v>
      </c>
      <c r="AX11" s="27"/>
      <c r="AY11" s="26"/>
      <c r="AZ11" s="28"/>
      <c r="BA11" s="28"/>
      <c r="BB11" s="28" t="s">
        <v>513</v>
      </c>
      <c r="BC11" s="28"/>
      <c r="BD11" s="28"/>
      <c r="BE11" s="28" t="s">
        <v>513</v>
      </c>
    </row>
    <row r="12" spans="1:57" ht="13.5" customHeight="1" x14ac:dyDescent="0.55000000000000004">
      <c r="A12" s="26" t="s">
        <v>42</v>
      </c>
      <c r="B12" s="27" t="s">
        <v>56</v>
      </c>
      <c r="C12" s="26" t="s">
        <v>57</v>
      </c>
      <c r="D12" s="28">
        <v>0</v>
      </c>
      <c r="E12" s="28">
        <v>521260</v>
      </c>
      <c r="F12" s="28">
        <v>521260</v>
      </c>
      <c r="G12" s="28">
        <v>0</v>
      </c>
      <c r="H12" s="28">
        <v>0</v>
      </c>
      <c r="I12" s="28">
        <v>0</v>
      </c>
      <c r="J12" s="27" t="s">
        <v>488</v>
      </c>
      <c r="K12" s="26" t="s">
        <v>489</v>
      </c>
      <c r="L12" s="28">
        <v>0</v>
      </c>
      <c r="M12" s="28">
        <v>521260</v>
      </c>
      <c r="N12" s="28">
        <v>521260</v>
      </c>
      <c r="O12" s="28">
        <v>0</v>
      </c>
      <c r="P12" s="28">
        <v>0</v>
      </c>
      <c r="Q12" s="28">
        <v>0</v>
      </c>
      <c r="R12" s="27"/>
      <c r="S12" s="26"/>
      <c r="T12" s="28"/>
      <c r="U12" s="28"/>
      <c r="V12" s="28" t="s">
        <v>513</v>
      </c>
      <c r="W12" s="28"/>
      <c r="X12" s="28"/>
      <c r="Y12" s="28" t="s">
        <v>513</v>
      </c>
      <c r="Z12" s="27"/>
      <c r="AA12" s="26"/>
      <c r="AB12" s="28"/>
      <c r="AC12" s="28"/>
      <c r="AD12" s="28" t="s">
        <v>513</v>
      </c>
      <c r="AE12" s="28"/>
      <c r="AF12" s="28"/>
      <c r="AG12" s="28" t="s">
        <v>513</v>
      </c>
      <c r="AH12" s="27"/>
      <c r="AI12" s="26"/>
      <c r="AJ12" s="28"/>
      <c r="AK12" s="28"/>
      <c r="AL12" s="28" t="s">
        <v>513</v>
      </c>
      <c r="AM12" s="28"/>
      <c r="AN12" s="28"/>
      <c r="AO12" s="28" t="s">
        <v>513</v>
      </c>
      <c r="AP12" s="27"/>
      <c r="AQ12" s="26"/>
      <c r="AR12" s="28"/>
      <c r="AS12" s="28"/>
      <c r="AT12" s="28" t="s">
        <v>513</v>
      </c>
      <c r="AU12" s="28"/>
      <c r="AV12" s="28"/>
      <c r="AW12" s="28" t="s">
        <v>513</v>
      </c>
      <c r="AX12" s="27"/>
      <c r="AY12" s="26"/>
      <c r="AZ12" s="28"/>
      <c r="BA12" s="28"/>
      <c r="BB12" s="28" t="s">
        <v>513</v>
      </c>
      <c r="BC12" s="28"/>
      <c r="BD12" s="28"/>
      <c r="BE12" s="28" t="s">
        <v>513</v>
      </c>
    </row>
    <row r="13" spans="1:57" ht="13.5" customHeight="1" x14ac:dyDescent="0.55000000000000004">
      <c r="A13" s="26" t="s">
        <v>42</v>
      </c>
      <c r="B13" s="27" t="s">
        <v>58</v>
      </c>
      <c r="C13" s="26" t="s">
        <v>59</v>
      </c>
      <c r="D13" s="28">
        <v>311706</v>
      </c>
      <c r="E13" s="28">
        <v>473043</v>
      </c>
      <c r="F13" s="28">
        <v>784749</v>
      </c>
      <c r="G13" s="28">
        <v>0</v>
      </c>
      <c r="H13" s="28">
        <v>0</v>
      </c>
      <c r="I13" s="28">
        <v>0</v>
      </c>
      <c r="J13" s="27" t="s">
        <v>448</v>
      </c>
      <c r="K13" s="26" t="s">
        <v>449</v>
      </c>
      <c r="L13" s="28">
        <v>311706</v>
      </c>
      <c r="M13" s="28">
        <v>473043</v>
      </c>
      <c r="N13" s="28">
        <v>784749</v>
      </c>
      <c r="O13" s="28">
        <v>0</v>
      </c>
      <c r="P13" s="28">
        <v>0</v>
      </c>
      <c r="Q13" s="28">
        <v>0</v>
      </c>
      <c r="R13" s="27"/>
      <c r="S13" s="26"/>
      <c r="T13" s="28"/>
      <c r="U13" s="28"/>
      <c r="V13" s="28" t="s">
        <v>513</v>
      </c>
      <c r="W13" s="28"/>
      <c r="X13" s="28"/>
      <c r="Y13" s="28" t="s">
        <v>513</v>
      </c>
      <c r="Z13" s="27"/>
      <c r="AA13" s="26"/>
      <c r="AB13" s="28"/>
      <c r="AC13" s="28"/>
      <c r="AD13" s="28" t="s">
        <v>513</v>
      </c>
      <c r="AE13" s="28"/>
      <c r="AF13" s="28"/>
      <c r="AG13" s="28" t="s">
        <v>513</v>
      </c>
      <c r="AH13" s="27"/>
      <c r="AI13" s="26"/>
      <c r="AJ13" s="28"/>
      <c r="AK13" s="28"/>
      <c r="AL13" s="28" t="s">
        <v>513</v>
      </c>
      <c r="AM13" s="28"/>
      <c r="AN13" s="28"/>
      <c r="AO13" s="28" t="s">
        <v>513</v>
      </c>
      <c r="AP13" s="27"/>
      <c r="AQ13" s="26"/>
      <c r="AR13" s="28"/>
      <c r="AS13" s="28"/>
      <c r="AT13" s="28" t="s">
        <v>513</v>
      </c>
      <c r="AU13" s="28"/>
      <c r="AV13" s="28"/>
      <c r="AW13" s="28" t="s">
        <v>513</v>
      </c>
      <c r="AX13" s="27"/>
      <c r="AY13" s="26"/>
      <c r="AZ13" s="28"/>
      <c r="BA13" s="28"/>
      <c r="BB13" s="28" t="s">
        <v>513</v>
      </c>
      <c r="BC13" s="28"/>
      <c r="BD13" s="28"/>
      <c r="BE13" s="28" t="s">
        <v>513</v>
      </c>
    </row>
    <row r="14" spans="1:57" ht="13.5" customHeight="1" x14ac:dyDescent="0.55000000000000004">
      <c r="A14" s="26" t="s">
        <v>42</v>
      </c>
      <c r="B14" s="27" t="s">
        <v>60</v>
      </c>
      <c r="C14" s="26" t="s">
        <v>61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7"/>
      <c r="K14" s="26"/>
      <c r="L14" s="28"/>
      <c r="M14" s="28"/>
      <c r="N14" s="28" t="s">
        <v>513</v>
      </c>
      <c r="O14" s="28"/>
      <c r="P14" s="28"/>
      <c r="Q14" s="28" t="s">
        <v>513</v>
      </c>
      <c r="R14" s="27"/>
      <c r="S14" s="26"/>
      <c r="T14" s="28"/>
      <c r="U14" s="28"/>
      <c r="V14" s="28" t="s">
        <v>513</v>
      </c>
      <c r="W14" s="28"/>
      <c r="X14" s="28"/>
      <c r="Y14" s="28" t="s">
        <v>513</v>
      </c>
      <c r="Z14" s="27"/>
      <c r="AA14" s="26"/>
      <c r="AB14" s="28"/>
      <c r="AC14" s="28"/>
      <c r="AD14" s="28" t="s">
        <v>513</v>
      </c>
      <c r="AE14" s="28"/>
      <c r="AF14" s="28"/>
      <c r="AG14" s="28" t="s">
        <v>513</v>
      </c>
      <c r="AH14" s="27"/>
      <c r="AI14" s="26"/>
      <c r="AJ14" s="28"/>
      <c r="AK14" s="28"/>
      <c r="AL14" s="28" t="s">
        <v>513</v>
      </c>
      <c r="AM14" s="28"/>
      <c r="AN14" s="28"/>
      <c r="AO14" s="28" t="s">
        <v>513</v>
      </c>
      <c r="AP14" s="27"/>
      <c r="AQ14" s="26"/>
      <c r="AR14" s="28"/>
      <c r="AS14" s="28"/>
      <c r="AT14" s="28" t="s">
        <v>513</v>
      </c>
      <c r="AU14" s="28"/>
      <c r="AV14" s="28"/>
      <c r="AW14" s="28" t="s">
        <v>513</v>
      </c>
      <c r="AX14" s="27"/>
      <c r="AY14" s="26"/>
      <c r="AZ14" s="28"/>
      <c r="BA14" s="28"/>
      <c r="BB14" s="28" t="s">
        <v>513</v>
      </c>
      <c r="BC14" s="28"/>
      <c r="BD14" s="28"/>
      <c r="BE14" s="28" t="s">
        <v>513</v>
      </c>
    </row>
    <row r="15" spans="1:57" ht="13.5" customHeight="1" x14ac:dyDescent="0.55000000000000004">
      <c r="A15" s="26" t="s">
        <v>42</v>
      </c>
      <c r="B15" s="27" t="s">
        <v>62</v>
      </c>
      <c r="C15" s="26" t="s">
        <v>63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7"/>
      <c r="K15" s="26"/>
      <c r="L15" s="28"/>
      <c r="M15" s="28"/>
      <c r="N15" s="28" t="s">
        <v>513</v>
      </c>
      <c r="O15" s="28"/>
      <c r="P15" s="28"/>
      <c r="Q15" s="28" t="s">
        <v>513</v>
      </c>
      <c r="R15" s="27"/>
      <c r="S15" s="26"/>
      <c r="T15" s="28"/>
      <c r="U15" s="28"/>
      <c r="V15" s="28" t="s">
        <v>513</v>
      </c>
      <c r="W15" s="28"/>
      <c r="X15" s="28"/>
      <c r="Y15" s="28" t="s">
        <v>513</v>
      </c>
      <c r="Z15" s="27"/>
      <c r="AA15" s="26"/>
      <c r="AB15" s="28"/>
      <c r="AC15" s="28"/>
      <c r="AD15" s="28" t="s">
        <v>513</v>
      </c>
      <c r="AE15" s="28"/>
      <c r="AF15" s="28"/>
      <c r="AG15" s="28" t="s">
        <v>513</v>
      </c>
      <c r="AH15" s="27"/>
      <c r="AI15" s="26"/>
      <c r="AJ15" s="28"/>
      <c r="AK15" s="28"/>
      <c r="AL15" s="28" t="s">
        <v>513</v>
      </c>
      <c r="AM15" s="28"/>
      <c r="AN15" s="28"/>
      <c r="AO15" s="28" t="s">
        <v>513</v>
      </c>
      <c r="AP15" s="27"/>
      <c r="AQ15" s="26"/>
      <c r="AR15" s="28"/>
      <c r="AS15" s="28"/>
      <c r="AT15" s="28" t="s">
        <v>513</v>
      </c>
      <c r="AU15" s="28"/>
      <c r="AV15" s="28"/>
      <c r="AW15" s="28" t="s">
        <v>513</v>
      </c>
      <c r="AX15" s="27"/>
      <c r="AY15" s="26"/>
      <c r="AZ15" s="28"/>
      <c r="BA15" s="28"/>
      <c r="BB15" s="28" t="s">
        <v>513</v>
      </c>
      <c r="BC15" s="28"/>
      <c r="BD15" s="28"/>
      <c r="BE15" s="28" t="s">
        <v>513</v>
      </c>
    </row>
    <row r="16" spans="1:57" ht="13.5" customHeight="1" x14ac:dyDescent="0.55000000000000004">
      <c r="A16" s="26" t="s">
        <v>42</v>
      </c>
      <c r="B16" s="27" t="s">
        <v>64</v>
      </c>
      <c r="C16" s="26" t="s">
        <v>65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7"/>
      <c r="K16" s="26"/>
      <c r="L16" s="28"/>
      <c r="M16" s="28"/>
      <c r="N16" s="28" t="s">
        <v>513</v>
      </c>
      <c r="O16" s="28"/>
      <c r="P16" s="28"/>
      <c r="Q16" s="28" t="s">
        <v>513</v>
      </c>
      <c r="R16" s="27"/>
      <c r="S16" s="26"/>
      <c r="T16" s="28"/>
      <c r="U16" s="28"/>
      <c r="V16" s="28" t="s">
        <v>513</v>
      </c>
      <c r="W16" s="28"/>
      <c r="X16" s="28"/>
      <c r="Y16" s="28" t="s">
        <v>513</v>
      </c>
      <c r="Z16" s="27"/>
      <c r="AA16" s="26"/>
      <c r="AB16" s="28"/>
      <c r="AC16" s="28"/>
      <c r="AD16" s="28" t="s">
        <v>513</v>
      </c>
      <c r="AE16" s="28"/>
      <c r="AF16" s="28"/>
      <c r="AG16" s="28" t="s">
        <v>513</v>
      </c>
      <c r="AH16" s="27"/>
      <c r="AI16" s="26"/>
      <c r="AJ16" s="28"/>
      <c r="AK16" s="28"/>
      <c r="AL16" s="28" t="s">
        <v>513</v>
      </c>
      <c r="AM16" s="28"/>
      <c r="AN16" s="28"/>
      <c r="AO16" s="28" t="s">
        <v>513</v>
      </c>
      <c r="AP16" s="27"/>
      <c r="AQ16" s="26"/>
      <c r="AR16" s="28"/>
      <c r="AS16" s="28"/>
      <c r="AT16" s="28" t="s">
        <v>513</v>
      </c>
      <c r="AU16" s="28"/>
      <c r="AV16" s="28"/>
      <c r="AW16" s="28" t="s">
        <v>513</v>
      </c>
      <c r="AX16" s="27"/>
      <c r="AY16" s="26"/>
      <c r="AZ16" s="28"/>
      <c r="BA16" s="28"/>
      <c r="BB16" s="28" t="s">
        <v>513</v>
      </c>
      <c r="BC16" s="28"/>
      <c r="BD16" s="28"/>
      <c r="BE16" s="28" t="s">
        <v>513</v>
      </c>
    </row>
    <row r="17" spans="1:57" ht="13.5" customHeight="1" x14ac:dyDescent="0.55000000000000004">
      <c r="A17" s="26" t="s">
        <v>42</v>
      </c>
      <c r="B17" s="27" t="s">
        <v>66</v>
      </c>
      <c r="C17" s="26" t="s">
        <v>67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7"/>
      <c r="K17" s="26"/>
      <c r="L17" s="28"/>
      <c r="M17" s="28"/>
      <c r="N17" s="28" t="s">
        <v>513</v>
      </c>
      <c r="O17" s="28"/>
      <c r="P17" s="28"/>
      <c r="Q17" s="28" t="s">
        <v>513</v>
      </c>
      <c r="R17" s="27"/>
      <c r="S17" s="26"/>
      <c r="T17" s="28"/>
      <c r="U17" s="28"/>
      <c r="V17" s="28" t="s">
        <v>513</v>
      </c>
      <c r="W17" s="28"/>
      <c r="X17" s="28"/>
      <c r="Y17" s="28" t="s">
        <v>513</v>
      </c>
      <c r="Z17" s="27"/>
      <c r="AA17" s="26"/>
      <c r="AB17" s="28"/>
      <c r="AC17" s="28"/>
      <c r="AD17" s="28" t="s">
        <v>513</v>
      </c>
      <c r="AE17" s="28"/>
      <c r="AF17" s="28"/>
      <c r="AG17" s="28" t="s">
        <v>513</v>
      </c>
      <c r="AH17" s="27"/>
      <c r="AI17" s="26"/>
      <c r="AJ17" s="28"/>
      <c r="AK17" s="28"/>
      <c r="AL17" s="28" t="s">
        <v>513</v>
      </c>
      <c r="AM17" s="28"/>
      <c r="AN17" s="28"/>
      <c r="AO17" s="28" t="s">
        <v>513</v>
      </c>
      <c r="AP17" s="27"/>
      <c r="AQ17" s="26"/>
      <c r="AR17" s="28"/>
      <c r="AS17" s="28"/>
      <c r="AT17" s="28" t="s">
        <v>513</v>
      </c>
      <c r="AU17" s="28"/>
      <c r="AV17" s="28"/>
      <c r="AW17" s="28" t="s">
        <v>513</v>
      </c>
      <c r="AX17" s="27"/>
      <c r="AY17" s="26"/>
      <c r="AZ17" s="28"/>
      <c r="BA17" s="28"/>
      <c r="BB17" s="28" t="s">
        <v>513</v>
      </c>
      <c r="BC17" s="28"/>
      <c r="BD17" s="28"/>
      <c r="BE17" s="28" t="s">
        <v>513</v>
      </c>
    </row>
    <row r="18" spans="1:57" ht="13.5" customHeight="1" x14ac:dyDescent="0.55000000000000004">
      <c r="A18" s="26" t="s">
        <v>42</v>
      </c>
      <c r="B18" s="27" t="s">
        <v>68</v>
      </c>
      <c r="C18" s="26" t="s">
        <v>69</v>
      </c>
      <c r="D18" s="28">
        <v>91725</v>
      </c>
      <c r="E18" s="28">
        <v>365580</v>
      </c>
      <c r="F18" s="28">
        <v>457305</v>
      </c>
      <c r="G18" s="28">
        <v>0</v>
      </c>
      <c r="H18" s="28">
        <v>72704</v>
      </c>
      <c r="I18" s="28">
        <v>72704</v>
      </c>
      <c r="J18" s="27" t="s">
        <v>484</v>
      </c>
      <c r="K18" s="26" t="s">
        <v>485</v>
      </c>
      <c r="L18" s="28">
        <v>91725</v>
      </c>
      <c r="M18" s="28">
        <v>365580</v>
      </c>
      <c r="N18" s="28">
        <v>457305</v>
      </c>
      <c r="O18" s="28">
        <v>0</v>
      </c>
      <c r="P18" s="28">
        <v>72704</v>
      </c>
      <c r="Q18" s="28">
        <v>72704</v>
      </c>
      <c r="R18" s="27"/>
      <c r="S18" s="26"/>
      <c r="T18" s="28"/>
      <c r="U18" s="28"/>
      <c r="V18" s="28" t="s">
        <v>513</v>
      </c>
      <c r="W18" s="28"/>
      <c r="X18" s="28"/>
      <c r="Y18" s="28" t="s">
        <v>513</v>
      </c>
      <c r="Z18" s="27"/>
      <c r="AA18" s="26"/>
      <c r="AB18" s="28"/>
      <c r="AC18" s="28"/>
      <c r="AD18" s="28" t="s">
        <v>513</v>
      </c>
      <c r="AE18" s="28"/>
      <c r="AF18" s="28"/>
      <c r="AG18" s="28" t="s">
        <v>513</v>
      </c>
      <c r="AH18" s="27"/>
      <c r="AI18" s="26"/>
      <c r="AJ18" s="28"/>
      <c r="AK18" s="28"/>
      <c r="AL18" s="28" t="s">
        <v>513</v>
      </c>
      <c r="AM18" s="28"/>
      <c r="AN18" s="28"/>
      <c r="AO18" s="28" t="s">
        <v>513</v>
      </c>
      <c r="AP18" s="27"/>
      <c r="AQ18" s="26"/>
      <c r="AR18" s="28"/>
      <c r="AS18" s="28"/>
      <c r="AT18" s="28" t="s">
        <v>513</v>
      </c>
      <c r="AU18" s="28"/>
      <c r="AV18" s="28"/>
      <c r="AW18" s="28" t="s">
        <v>513</v>
      </c>
      <c r="AX18" s="27"/>
      <c r="AY18" s="26"/>
      <c r="AZ18" s="28"/>
      <c r="BA18" s="28"/>
      <c r="BB18" s="28" t="s">
        <v>513</v>
      </c>
      <c r="BC18" s="28"/>
      <c r="BD18" s="28"/>
      <c r="BE18" s="28" t="s">
        <v>513</v>
      </c>
    </row>
    <row r="19" spans="1:57" ht="13.5" customHeight="1" x14ac:dyDescent="0.55000000000000004">
      <c r="A19" s="26" t="s">
        <v>42</v>
      </c>
      <c r="B19" s="27" t="s">
        <v>70</v>
      </c>
      <c r="C19" s="26" t="s">
        <v>71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7"/>
      <c r="K19" s="26"/>
      <c r="L19" s="28"/>
      <c r="M19" s="28"/>
      <c r="N19" s="28" t="s">
        <v>513</v>
      </c>
      <c r="O19" s="28"/>
      <c r="P19" s="28"/>
      <c r="Q19" s="28" t="s">
        <v>513</v>
      </c>
      <c r="R19" s="27"/>
      <c r="S19" s="26"/>
      <c r="T19" s="28"/>
      <c r="U19" s="28"/>
      <c r="V19" s="28" t="s">
        <v>513</v>
      </c>
      <c r="W19" s="28"/>
      <c r="X19" s="28"/>
      <c r="Y19" s="28" t="s">
        <v>513</v>
      </c>
      <c r="Z19" s="27"/>
      <c r="AA19" s="26"/>
      <c r="AB19" s="28"/>
      <c r="AC19" s="28"/>
      <c r="AD19" s="28" t="s">
        <v>513</v>
      </c>
      <c r="AE19" s="28"/>
      <c r="AF19" s="28"/>
      <c r="AG19" s="28" t="s">
        <v>513</v>
      </c>
      <c r="AH19" s="27"/>
      <c r="AI19" s="26"/>
      <c r="AJ19" s="28"/>
      <c r="AK19" s="28"/>
      <c r="AL19" s="28" t="s">
        <v>513</v>
      </c>
      <c r="AM19" s="28"/>
      <c r="AN19" s="28"/>
      <c r="AO19" s="28" t="s">
        <v>513</v>
      </c>
      <c r="AP19" s="27"/>
      <c r="AQ19" s="26"/>
      <c r="AR19" s="28"/>
      <c r="AS19" s="28"/>
      <c r="AT19" s="28" t="s">
        <v>513</v>
      </c>
      <c r="AU19" s="28"/>
      <c r="AV19" s="28"/>
      <c r="AW19" s="28" t="s">
        <v>513</v>
      </c>
      <c r="AX19" s="27"/>
      <c r="AY19" s="26"/>
      <c r="AZ19" s="28"/>
      <c r="BA19" s="28"/>
      <c r="BB19" s="28" t="s">
        <v>513</v>
      </c>
      <c r="BC19" s="28"/>
      <c r="BD19" s="28"/>
      <c r="BE19" s="28" t="s">
        <v>513</v>
      </c>
    </row>
    <row r="20" spans="1:57" ht="13.5" customHeight="1" x14ac:dyDescent="0.55000000000000004">
      <c r="A20" s="26" t="s">
        <v>42</v>
      </c>
      <c r="B20" s="27" t="s">
        <v>72</v>
      </c>
      <c r="C20" s="26" t="s">
        <v>73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7"/>
      <c r="K20" s="26"/>
      <c r="L20" s="28"/>
      <c r="M20" s="28"/>
      <c r="N20" s="28" t="s">
        <v>513</v>
      </c>
      <c r="O20" s="28"/>
      <c r="P20" s="28"/>
      <c r="Q20" s="28" t="s">
        <v>513</v>
      </c>
      <c r="R20" s="27"/>
      <c r="S20" s="26"/>
      <c r="T20" s="28"/>
      <c r="U20" s="28"/>
      <c r="V20" s="28" t="s">
        <v>513</v>
      </c>
      <c r="W20" s="28"/>
      <c r="X20" s="28"/>
      <c r="Y20" s="28" t="s">
        <v>513</v>
      </c>
      <c r="Z20" s="27"/>
      <c r="AA20" s="26"/>
      <c r="AB20" s="28"/>
      <c r="AC20" s="28"/>
      <c r="AD20" s="28" t="s">
        <v>513</v>
      </c>
      <c r="AE20" s="28"/>
      <c r="AF20" s="28"/>
      <c r="AG20" s="28" t="s">
        <v>513</v>
      </c>
      <c r="AH20" s="27"/>
      <c r="AI20" s="26"/>
      <c r="AJ20" s="28"/>
      <c r="AK20" s="28"/>
      <c r="AL20" s="28" t="s">
        <v>513</v>
      </c>
      <c r="AM20" s="28"/>
      <c r="AN20" s="28"/>
      <c r="AO20" s="28" t="s">
        <v>513</v>
      </c>
      <c r="AP20" s="27"/>
      <c r="AQ20" s="26"/>
      <c r="AR20" s="28"/>
      <c r="AS20" s="28"/>
      <c r="AT20" s="28" t="s">
        <v>513</v>
      </c>
      <c r="AU20" s="28"/>
      <c r="AV20" s="28"/>
      <c r="AW20" s="28" t="s">
        <v>513</v>
      </c>
      <c r="AX20" s="27"/>
      <c r="AY20" s="26"/>
      <c r="AZ20" s="28"/>
      <c r="BA20" s="28"/>
      <c r="BB20" s="28" t="s">
        <v>513</v>
      </c>
      <c r="BC20" s="28"/>
      <c r="BD20" s="28"/>
      <c r="BE20" s="28" t="s">
        <v>513</v>
      </c>
    </row>
    <row r="21" spans="1:57" ht="13.5" customHeight="1" x14ac:dyDescent="0.55000000000000004">
      <c r="A21" s="26" t="s">
        <v>42</v>
      </c>
      <c r="B21" s="27" t="s">
        <v>74</v>
      </c>
      <c r="C21" s="26" t="s">
        <v>75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7"/>
      <c r="K21" s="26"/>
      <c r="L21" s="28"/>
      <c r="M21" s="28"/>
      <c r="N21" s="28" t="s">
        <v>513</v>
      </c>
      <c r="O21" s="28"/>
      <c r="P21" s="28"/>
      <c r="Q21" s="28" t="s">
        <v>513</v>
      </c>
      <c r="R21" s="27"/>
      <c r="S21" s="26"/>
      <c r="T21" s="28"/>
      <c r="U21" s="28"/>
      <c r="V21" s="28" t="s">
        <v>513</v>
      </c>
      <c r="W21" s="28"/>
      <c r="X21" s="28"/>
      <c r="Y21" s="28" t="s">
        <v>513</v>
      </c>
      <c r="Z21" s="27"/>
      <c r="AA21" s="26"/>
      <c r="AB21" s="28"/>
      <c r="AC21" s="28"/>
      <c r="AD21" s="28" t="s">
        <v>513</v>
      </c>
      <c r="AE21" s="28"/>
      <c r="AF21" s="28"/>
      <c r="AG21" s="28" t="s">
        <v>513</v>
      </c>
      <c r="AH21" s="27"/>
      <c r="AI21" s="26"/>
      <c r="AJ21" s="28"/>
      <c r="AK21" s="28"/>
      <c r="AL21" s="28" t="s">
        <v>513</v>
      </c>
      <c r="AM21" s="28"/>
      <c r="AN21" s="28"/>
      <c r="AO21" s="28" t="s">
        <v>513</v>
      </c>
      <c r="AP21" s="27"/>
      <c r="AQ21" s="26"/>
      <c r="AR21" s="28"/>
      <c r="AS21" s="28"/>
      <c r="AT21" s="28" t="s">
        <v>513</v>
      </c>
      <c r="AU21" s="28"/>
      <c r="AV21" s="28"/>
      <c r="AW21" s="28" t="s">
        <v>513</v>
      </c>
      <c r="AX21" s="27"/>
      <c r="AY21" s="26"/>
      <c r="AZ21" s="28"/>
      <c r="BA21" s="28"/>
      <c r="BB21" s="28" t="s">
        <v>513</v>
      </c>
      <c r="BC21" s="28"/>
      <c r="BD21" s="28"/>
      <c r="BE21" s="28" t="s">
        <v>513</v>
      </c>
    </row>
    <row r="22" spans="1:57" ht="13.5" customHeight="1" x14ac:dyDescent="0.55000000000000004">
      <c r="A22" s="26" t="s">
        <v>42</v>
      </c>
      <c r="B22" s="27" t="s">
        <v>76</v>
      </c>
      <c r="C22" s="26" t="s">
        <v>77</v>
      </c>
      <c r="D22" s="28">
        <v>25755</v>
      </c>
      <c r="E22" s="28">
        <v>30406</v>
      </c>
      <c r="F22" s="28">
        <v>56161</v>
      </c>
      <c r="G22" s="28">
        <v>0</v>
      </c>
      <c r="H22" s="28">
        <v>0</v>
      </c>
      <c r="I22" s="28">
        <v>0</v>
      </c>
      <c r="J22" s="27" t="s">
        <v>446</v>
      </c>
      <c r="K22" s="26" t="s">
        <v>447</v>
      </c>
      <c r="L22" s="28">
        <v>25755</v>
      </c>
      <c r="M22" s="28">
        <v>30406</v>
      </c>
      <c r="N22" s="28">
        <v>56161</v>
      </c>
      <c r="O22" s="28">
        <v>0</v>
      </c>
      <c r="P22" s="28">
        <v>0</v>
      </c>
      <c r="Q22" s="28">
        <v>0</v>
      </c>
      <c r="R22" s="27"/>
      <c r="S22" s="26"/>
      <c r="T22" s="28"/>
      <c r="U22" s="28"/>
      <c r="V22" s="28" t="s">
        <v>513</v>
      </c>
      <c r="W22" s="28"/>
      <c r="X22" s="28"/>
      <c r="Y22" s="28" t="s">
        <v>513</v>
      </c>
      <c r="Z22" s="27"/>
      <c r="AA22" s="26"/>
      <c r="AB22" s="28"/>
      <c r="AC22" s="28"/>
      <c r="AD22" s="28" t="s">
        <v>513</v>
      </c>
      <c r="AE22" s="28"/>
      <c r="AF22" s="28"/>
      <c r="AG22" s="28" t="s">
        <v>513</v>
      </c>
      <c r="AH22" s="27"/>
      <c r="AI22" s="26"/>
      <c r="AJ22" s="28"/>
      <c r="AK22" s="28"/>
      <c r="AL22" s="28" t="s">
        <v>513</v>
      </c>
      <c r="AM22" s="28"/>
      <c r="AN22" s="28"/>
      <c r="AO22" s="28" t="s">
        <v>513</v>
      </c>
      <c r="AP22" s="27"/>
      <c r="AQ22" s="26"/>
      <c r="AR22" s="28"/>
      <c r="AS22" s="28"/>
      <c r="AT22" s="28" t="s">
        <v>513</v>
      </c>
      <c r="AU22" s="28"/>
      <c r="AV22" s="28"/>
      <c r="AW22" s="28" t="s">
        <v>513</v>
      </c>
      <c r="AX22" s="27"/>
      <c r="AY22" s="26"/>
      <c r="AZ22" s="28"/>
      <c r="BA22" s="28"/>
      <c r="BB22" s="28" t="s">
        <v>513</v>
      </c>
      <c r="BC22" s="28"/>
      <c r="BD22" s="28"/>
      <c r="BE22" s="28" t="s">
        <v>513</v>
      </c>
    </row>
    <row r="23" spans="1:57" ht="13.5" customHeight="1" x14ac:dyDescent="0.55000000000000004">
      <c r="A23" s="26" t="s">
        <v>42</v>
      </c>
      <c r="B23" s="27" t="s">
        <v>78</v>
      </c>
      <c r="C23" s="26" t="s">
        <v>79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7"/>
      <c r="K23" s="26"/>
      <c r="L23" s="28"/>
      <c r="M23" s="28"/>
      <c r="N23" s="28" t="s">
        <v>513</v>
      </c>
      <c r="O23" s="28"/>
      <c r="P23" s="28"/>
      <c r="Q23" s="28" t="s">
        <v>513</v>
      </c>
      <c r="R23" s="27"/>
      <c r="S23" s="26"/>
      <c r="T23" s="28"/>
      <c r="U23" s="28"/>
      <c r="V23" s="28" t="s">
        <v>513</v>
      </c>
      <c r="W23" s="28"/>
      <c r="X23" s="28"/>
      <c r="Y23" s="28" t="s">
        <v>513</v>
      </c>
      <c r="Z23" s="27"/>
      <c r="AA23" s="26"/>
      <c r="AB23" s="28"/>
      <c r="AC23" s="28"/>
      <c r="AD23" s="28" t="s">
        <v>513</v>
      </c>
      <c r="AE23" s="28"/>
      <c r="AF23" s="28"/>
      <c r="AG23" s="28" t="s">
        <v>513</v>
      </c>
      <c r="AH23" s="27"/>
      <c r="AI23" s="26"/>
      <c r="AJ23" s="28"/>
      <c r="AK23" s="28"/>
      <c r="AL23" s="28" t="s">
        <v>513</v>
      </c>
      <c r="AM23" s="28"/>
      <c r="AN23" s="28"/>
      <c r="AO23" s="28" t="s">
        <v>513</v>
      </c>
      <c r="AP23" s="27"/>
      <c r="AQ23" s="26"/>
      <c r="AR23" s="28"/>
      <c r="AS23" s="28"/>
      <c r="AT23" s="28" t="s">
        <v>513</v>
      </c>
      <c r="AU23" s="28"/>
      <c r="AV23" s="28"/>
      <c r="AW23" s="28" t="s">
        <v>513</v>
      </c>
      <c r="AX23" s="27"/>
      <c r="AY23" s="26"/>
      <c r="AZ23" s="28"/>
      <c r="BA23" s="28"/>
      <c r="BB23" s="28" t="s">
        <v>513</v>
      </c>
      <c r="BC23" s="28"/>
      <c r="BD23" s="28"/>
      <c r="BE23" s="28" t="s">
        <v>513</v>
      </c>
    </row>
    <row r="24" spans="1:57" ht="13.5" customHeight="1" x14ac:dyDescent="0.55000000000000004">
      <c r="A24" s="26" t="s">
        <v>42</v>
      </c>
      <c r="B24" s="27" t="s">
        <v>80</v>
      </c>
      <c r="C24" s="26" t="s">
        <v>81</v>
      </c>
      <c r="D24" s="28">
        <v>40946</v>
      </c>
      <c r="E24" s="28">
        <v>111139</v>
      </c>
      <c r="F24" s="28">
        <v>152085</v>
      </c>
      <c r="G24" s="28">
        <v>0</v>
      </c>
      <c r="H24" s="28">
        <v>0</v>
      </c>
      <c r="I24" s="28">
        <v>0</v>
      </c>
      <c r="J24" s="27" t="s">
        <v>446</v>
      </c>
      <c r="K24" s="26" t="s">
        <v>447</v>
      </c>
      <c r="L24" s="28">
        <v>40946</v>
      </c>
      <c r="M24" s="28">
        <v>45280</v>
      </c>
      <c r="N24" s="28">
        <v>86226</v>
      </c>
      <c r="O24" s="28">
        <v>0</v>
      </c>
      <c r="P24" s="28">
        <v>0</v>
      </c>
      <c r="Q24" s="28">
        <v>0</v>
      </c>
      <c r="R24" s="27" t="s">
        <v>452</v>
      </c>
      <c r="S24" s="26" t="s">
        <v>453</v>
      </c>
      <c r="T24" s="28">
        <v>0</v>
      </c>
      <c r="U24" s="28">
        <v>65859</v>
      </c>
      <c r="V24" s="28">
        <v>65859</v>
      </c>
      <c r="W24" s="28">
        <v>0</v>
      </c>
      <c r="X24" s="28">
        <v>0</v>
      </c>
      <c r="Y24" s="28">
        <v>0</v>
      </c>
      <c r="Z24" s="27"/>
      <c r="AA24" s="26"/>
      <c r="AB24" s="28"/>
      <c r="AC24" s="28"/>
      <c r="AD24" s="28" t="s">
        <v>513</v>
      </c>
      <c r="AE24" s="28"/>
      <c r="AF24" s="28"/>
      <c r="AG24" s="28" t="s">
        <v>513</v>
      </c>
      <c r="AH24" s="27"/>
      <c r="AI24" s="26"/>
      <c r="AJ24" s="28"/>
      <c r="AK24" s="28"/>
      <c r="AL24" s="28" t="s">
        <v>513</v>
      </c>
      <c r="AM24" s="28"/>
      <c r="AN24" s="28"/>
      <c r="AO24" s="28" t="s">
        <v>513</v>
      </c>
      <c r="AP24" s="27"/>
      <c r="AQ24" s="26"/>
      <c r="AR24" s="28"/>
      <c r="AS24" s="28"/>
      <c r="AT24" s="28" t="s">
        <v>513</v>
      </c>
      <c r="AU24" s="28"/>
      <c r="AV24" s="28"/>
      <c r="AW24" s="28" t="s">
        <v>513</v>
      </c>
      <c r="AX24" s="27"/>
      <c r="AY24" s="26"/>
      <c r="AZ24" s="28"/>
      <c r="BA24" s="28"/>
      <c r="BB24" s="28" t="s">
        <v>513</v>
      </c>
      <c r="BC24" s="28"/>
      <c r="BD24" s="28"/>
      <c r="BE24" s="28" t="s">
        <v>513</v>
      </c>
    </row>
    <row r="25" spans="1:57" ht="13.5" customHeight="1" x14ac:dyDescent="0.55000000000000004">
      <c r="A25" s="26" t="s">
        <v>42</v>
      </c>
      <c r="B25" s="27" t="s">
        <v>82</v>
      </c>
      <c r="C25" s="26" t="s">
        <v>83</v>
      </c>
      <c r="D25" s="28">
        <v>0</v>
      </c>
      <c r="E25" s="28">
        <v>431715</v>
      </c>
      <c r="F25" s="28">
        <v>431715</v>
      </c>
      <c r="G25" s="28">
        <v>0</v>
      </c>
      <c r="H25" s="28">
        <v>0</v>
      </c>
      <c r="I25" s="28">
        <v>0</v>
      </c>
      <c r="J25" s="27" t="s">
        <v>490</v>
      </c>
      <c r="K25" s="26" t="s">
        <v>491</v>
      </c>
      <c r="L25" s="28">
        <v>0</v>
      </c>
      <c r="M25" s="28">
        <v>431715</v>
      </c>
      <c r="N25" s="28">
        <v>431715</v>
      </c>
      <c r="O25" s="28">
        <v>0</v>
      </c>
      <c r="P25" s="28">
        <v>0</v>
      </c>
      <c r="Q25" s="28">
        <v>0</v>
      </c>
      <c r="R25" s="27"/>
      <c r="S25" s="26"/>
      <c r="T25" s="28"/>
      <c r="U25" s="28"/>
      <c r="V25" s="28" t="s">
        <v>513</v>
      </c>
      <c r="W25" s="28"/>
      <c r="X25" s="28"/>
      <c r="Y25" s="28" t="s">
        <v>513</v>
      </c>
      <c r="Z25" s="27"/>
      <c r="AA25" s="26"/>
      <c r="AB25" s="28"/>
      <c r="AC25" s="28"/>
      <c r="AD25" s="28" t="s">
        <v>513</v>
      </c>
      <c r="AE25" s="28"/>
      <c r="AF25" s="28"/>
      <c r="AG25" s="28" t="s">
        <v>513</v>
      </c>
      <c r="AH25" s="27"/>
      <c r="AI25" s="26"/>
      <c r="AJ25" s="28"/>
      <c r="AK25" s="28"/>
      <c r="AL25" s="28" t="s">
        <v>513</v>
      </c>
      <c r="AM25" s="28"/>
      <c r="AN25" s="28"/>
      <c r="AO25" s="28" t="s">
        <v>513</v>
      </c>
      <c r="AP25" s="27"/>
      <c r="AQ25" s="26"/>
      <c r="AR25" s="28"/>
      <c r="AS25" s="28"/>
      <c r="AT25" s="28" t="s">
        <v>513</v>
      </c>
      <c r="AU25" s="28"/>
      <c r="AV25" s="28"/>
      <c r="AW25" s="28" t="s">
        <v>513</v>
      </c>
      <c r="AX25" s="27"/>
      <c r="AY25" s="26"/>
      <c r="AZ25" s="28"/>
      <c r="BA25" s="28"/>
      <c r="BB25" s="28" t="s">
        <v>513</v>
      </c>
      <c r="BC25" s="28"/>
      <c r="BD25" s="28"/>
      <c r="BE25" s="28" t="s">
        <v>513</v>
      </c>
    </row>
    <row r="26" spans="1:57" ht="13.5" customHeight="1" x14ac:dyDescent="0.55000000000000004">
      <c r="A26" s="26" t="s">
        <v>42</v>
      </c>
      <c r="B26" s="27" t="s">
        <v>84</v>
      </c>
      <c r="C26" s="26" t="s">
        <v>85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7"/>
      <c r="K26" s="26"/>
      <c r="L26" s="28"/>
      <c r="M26" s="28"/>
      <c r="N26" s="28" t="s">
        <v>513</v>
      </c>
      <c r="O26" s="28"/>
      <c r="P26" s="28"/>
      <c r="Q26" s="28" t="s">
        <v>513</v>
      </c>
      <c r="R26" s="27"/>
      <c r="S26" s="26"/>
      <c r="T26" s="28"/>
      <c r="U26" s="28"/>
      <c r="V26" s="28" t="s">
        <v>513</v>
      </c>
      <c r="W26" s="28"/>
      <c r="X26" s="28"/>
      <c r="Y26" s="28" t="s">
        <v>513</v>
      </c>
      <c r="Z26" s="27"/>
      <c r="AA26" s="26"/>
      <c r="AB26" s="28"/>
      <c r="AC26" s="28"/>
      <c r="AD26" s="28" t="s">
        <v>513</v>
      </c>
      <c r="AE26" s="28"/>
      <c r="AF26" s="28"/>
      <c r="AG26" s="28" t="s">
        <v>513</v>
      </c>
      <c r="AH26" s="27"/>
      <c r="AI26" s="26"/>
      <c r="AJ26" s="28"/>
      <c r="AK26" s="28"/>
      <c r="AL26" s="28" t="s">
        <v>513</v>
      </c>
      <c r="AM26" s="28"/>
      <c r="AN26" s="28"/>
      <c r="AO26" s="28" t="s">
        <v>513</v>
      </c>
      <c r="AP26" s="27"/>
      <c r="AQ26" s="26"/>
      <c r="AR26" s="28"/>
      <c r="AS26" s="28"/>
      <c r="AT26" s="28" t="s">
        <v>513</v>
      </c>
      <c r="AU26" s="28"/>
      <c r="AV26" s="28"/>
      <c r="AW26" s="28" t="s">
        <v>513</v>
      </c>
      <c r="AX26" s="27"/>
      <c r="AY26" s="26"/>
      <c r="AZ26" s="28"/>
      <c r="BA26" s="28"/>
      <c r="BB26" s="28" t="s">
        <v>513</v>
      </c>
      <c r="BC26" s="28"/>
      <c r="BD26" s="28"/>
      <c r="BE26" s="28" t="s">
        <v>513</v>
      </c>
    </row>
    <row r="27" spans="1:57" ht="13.5" customHeight="1" x14ac:dyDescent="0.55000000000000004">
      <c r="A27" s="26" t="s">
        <v>42</v>
      </c>
      <c r="B27" s="27" t="s">
        <v>86</v>
      </c>
      <c r="C27" s="26" t="s">
        <v>87</v>
      </c>
      <c r="D27" s="28">
        <v>89326</v>
      </c>
      <c r="E27" s="28">
        <v>270235</v>
      </c>
      <c r="F27" s="28">
        <v>359561</v>
      </c>
      <c r="G27" s="28">
        <v>0</v>
      </c>
      <c r="H27" s="28">
        <v>59711</v>
      </c>
      <c r="I27" s="28">
        <v>59711</v>
      </c>
      <c r="J27" s="27" t="s">
        <v>410</v>
      </c>
      <c r="K27" s="26" t="s">
        <v>411</v>
      </c>
      <c r="L27" s="28">
        <v>89326</v>
      </c>
      <c r="M27" s="28">
        <v>270235</v>
      </c>
      <c r="N27" s="28">
        <v>359561</v>
      </c>
      <c r="O27" s="28">
        <v>0</v>
      </c>
      <c r="P27" s="28">
        <v>59711</v>
      </c>
      <c r="Q27" s="28">
        <v>59711</v>
      </c>
      <c r="R27" s="27"/>
      <c r="S27" s="26"/>
      <c r="T27" s="28"/>
      <c r="U27" s="28"/>
      <c r="V27" s="28" t="s">
        <v>513</v>
      </c>
      <c r="W27" s="28"/>
      <c r="X27" s="28"/>
      <c r="Y27" s="28" t="s">
        <v>513</v>
      </c>
      <c r="Z27" s="27"/>
      <c r="AA27" s="26"/>
      <c r="AB27" s="28"/>
      <c r="AC27" s="28"/>
      <c r="AD27" s="28" t="s">
        <v>513</v>
      </c>
      <c r="AE27" s="28"/>
      <c r="AF27" s="28"/>
      <c r="AG27" s="28" t="s">
        <v>513</v>
      </c>
      <c r="AH27" s="27"/>
      <c r="AI27" s="26"/>
      <c r="AJ27" s="28"/>
      <c r="AK27" s="28"/>
      <c r="AL27" s="28" t="s">
        <v>513</v>
      </c>
      <c r="AM27" s="28"/>
      <c r="AN27" s="28"/>
      <c r="AO27" s="28" t="s">
        <v>513</v>
      </c>
      <c r="AP27" s="27"/>
      <c r="AQ27" s="26"/>
      <c r="AR27" s="28"/>
      <c r="AS27" s="28"/>
      <c r="AT27" s="28" t="s">
        <v>513</v>
      </c>
      <c r="AU27" s="28"/>
      <c r="AV27" s="28"/>
      <c r="AW27" s="28" t="s">
        <v>513</v>
      </c>
      <c r="AX27" s="27"/>
      <c r="AY27" s="26"/>
      <c r="AZ27" s="28"/>
      <c r="BA27" s="28"/>
      <c r="BB27" s="28" t="s">
        <v>513</v>
      </c>
      <c r="BC27" s="28"/>
      <c r="BD27" s="28"/>
      <c r="BE27" s="28" t="s">
        <v>513</v>
      </c>
    </row>
    <row r="28" spans="1:57" ht="13.5" customHeight="1" x14ac:dyDescent="0.55000000000000004">
      <c r="A28" s="26" t="s">
        <v>42</v>
      </c>
      <c r="B28" s="27" t="s">
        <v>88</v>
      </c>
      <c r="C28" s="26" t="s">
        <v>89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7"/>
      <c r="K28" s="26"/>
      <c r="L28" s="28"/>
      <c r="M28" s="28"/>
      <c r="N28" s="28" t="s">
        <v>513</v>
      </c>
      <c r="O28" s="28"/>
      <c r="P28" s="28"/>
      <c r="Q28" s="28" t="s">
        <v>513</v>
      </c>
      <c r="R28" s="27"/>
      <c r="S28" s="26"/>
      <c r="T28" s="28"/>
      <c r="U28" s="28"/>
      <c r="V28" s="28" t="s">
        <v>513</v>
      </c>
      <c r="W28" s="28"/>
      <c r="X28" s="28"/>
      <c r="Y28" s="28" t="s">
        <v>513</v>
      </c>
      <c r="Z28" s="27"/>
      <c r="AA28" s="26"/>
      <c r="AB28" s="28"/>
      <c r="AC28" s="28"/>
      <c r="AD28" s="28" t="s">
        <v>513</v>
      </c>
      <c r="AE28" s="28"/>
      <c r="AF28" s="28"/>
      <c r="AG28" s="28" t="s">
        <v>513</v>
      </c>
      <c r="AH28" s="27"/>
      <c r="AI28" s="26"/>
      <c r="AJ28" s="28"/>
      <c r="AK28" s="28"/>
      <c r="AL28" s="28" t="s">
        <v>513</v>
      </c>
      <c r="AM28" s="28"/>
      <c r="AN28" s="28"/>
      <c r="AO28" s="28" t="s">
        <v>513</v>
      </c>
      <c r="AP28" s="27"/>
      <c r="AQ28" s="26"/>
      <c r="AR28" s="28"/>
      <c r="AS28" s="28"/>
      <c r="AT28" s="28" t="s">
        <v>513</v>
      </c>
      <c r="AU28" s="28"/>
      <c r="AV28" s="28"/>
      <c r="AW28" s="28" t="s">
        <v>513</v>
      </c>
      <c r="AX28" s="27"/>
      <c r="AY28" s="26"/>
      <c r="AZ28" s="28"/>
      <c r="BA28" s="28"/>
      <c r="BB28" s="28" t="s">
        <v>513</v>
      </c>
      <c r="BC28" s="28"/>
      <c r="BD28" s="28"/>
      <c r="BE28" s="28" t="s">
        <v>513</v>
      </c>
    </row>
    <row r="29" spans="1:57" ht="13.5" customHeight="1" x14ac:dyDescent="0.55000000000000004">
      <c r="A29" s="26" t="s">
        <v>42</v>
      </c>
      <c r="B29" s="27" t="s">
        <v>90</v>
      </c>
      <c r="C29" s="26" t="s">
        <v>91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7"/>
      <c r="K29" s="26"/>
      <c r="L29" s="28"/>
      <c r="M29" s="28"/>
      <c r="N29" s="28" t="s">
        <v>513</v>
      </c>
      <c r="O29" s="28"/>
      <c r="P29" s="28"/>
      <c r="Q29" s="28" t="s">
        <v>513</v>
      </c>
      <c r="R29" s="27"/>
      <c r="S29" s="26"/>
      <c r="T29" s="28"/>
      <c r="U29" s="28"/>
      <c r="V29" s="28" t="s">
        <v>513</v>
      </c>
      <c r="W29" s="28"/>
      <c r="X29" s="28"/>
      <c r="Y29" s="28" t="s">
        <v>513</v>
      </c>
      <c r="Z29" s="27"/>
      <c r="AA29" s="26"/>
      <c r="AB29" s="28"/>
      <c r="AC29" s="28"/>
      <c r="AD29" s="28" t="s">
        <v>513</v>
      </c>
      <c r="AE29" s="28"/>
      <c r="AF29" s="28"/>
      <c r="AG29" s="28" t="s">
        <v>513</v>
      </c>
      <c r="AH29" s="27"/>
      <c r="AI29" s="26"/>
      <c r="AJ29" s="28"/>
      <c r="AK29" s="28"/>
      <c r="AL29" s="28" t="s">
        <v>513</v>
      </c>
      <c r="AM29" s="28"/>
      <c r="AN29" s="28"/>
      <c r="AO29" s="28" t="s">
        <v>513</v>
      </c>
      <c r="AP29" s="27"/>
      <c r="AQ29" s="26"/>
      <c r="AR29" s="28"/>
      <c r="AS29" s="28"/>
      <c r="AT29" s="28" t="s">
        <v>513</v>
      </c>
      <c r="AU29" s="28"/>
      <c r="AV29" s="28"/>
      <c r="AW29" s="28" t="s">
        <v>513</v>
      </c>
      <c r="AX29" s="27"/>
      <c r="AY29" s="26"/>
      <c r="AZ29" s="28"/>
      <c r="BA29" s="28"/>
      <c r="BB29" s="28" t="s">
        <v>513</v>
      </c>
      <c r="BC29" s="28"/>
      <c r="BD29" s="28"/>
      <c r="BE29" s="28" t="s">
        <v>513</v>
      </c>
    </row>
    <row r="30" spans="1:57" ht="13.5" customHeight="1" x14ac:dyDescent="0.55000000000000004">
      <c r="A30" s="26" t="s">
        <v>42</v>
      </c>
      <c r="B30" s="27" t="s">
        <v>92</v>
      </c>
      <c r="C30" s="26" t="s">
        <v>93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7"/>
      <c r="K30" s="26"/>
      <c r="L30" s="28"/>
      <c r="M30" s="28"/>
      <c r="N30" s="28" t="s">
        <v>513</v>
      </c>
      <c r="O30" s="28"/>
      <c r="P30" s="28"/>
      <c r="Q30" s="28" t="s">
        <v>513</v>
      </c>
      <c r="R30" s="27"/>
      <c r="S30" s="26"/>
      <c r="T30" s="28"/>
      <c r="U30" s="28"/>
      <c r="V30" s="28" t="s">
        <v>513</v>
      </c>
      <c r="W30" s="28"/>
      <c r="X30" s="28"/>
      <c r="Y30" s="28" t="s">
        <v>513</v>
      </c>
      <c r="Z30" s="27"/>
      <c r="AA30" s="26"/>
      <c r="AB30" s="28"/>
      <c r="AC30" s="28"/>
      <c r="AD30" s="28" t="s">
        <v>513</v>
      </c>
      <c r="AE30" s="28"/>
      <c r="AF30" s="28"/>
      <c r="AG30" s="28" t="s">
        <v>513</v>
      </c>
      <c r="AH30" s="27"/>
      <c r="AI30" s="26"/>
      <c r="AJ30" s="28"/>
      <c r="AK30" s="28"/>
      <c r="AL30" s="28" t="s">
        <v>513</v>
      </c>
      <c r="AM30" s="28"/>
      <c r="AN30" s="28"/>
      <c r="AO30" s="28" t="s">
        <v>513</v>
      </c>
      <c r="AP30" s="27"/>
      <c r="AQ30" s="26"/>
      <c r="AR30" s="28"/>
      <c r="AS30" s="28"/>
      <c r="AT30" s="28" t="s">
        <v>513</v>
      </c>
      <c r="AU30" s="28"/>
      <c r="AV30" s="28"/>
      <c r="AW30" s="28" t="s">
        <v>513</v>
      </c>
      <c r="AX30" s="27"/>
      <c r="AY30" s="26"/>
      <c r="AZ30" s="28"/>
      <c r="BA30" s="28"/>
      <c r="BB30" s="28" t="s">
        <v>513</v>
      </c>
      <c r="BC30" s="28"/>
      <c r="BD30" s="28"/>
      <c r="BE30" s="28" t="s">
        <v>513</v>
      </c>
    </row>
    <row r="31" spans="1:57" ht="13.5" customHeight="1" x14ac:dyDescent="0.55000000000000004">
      <c r="A31" s="26" t="s">
        <v>42</v>
      </c>
      <c r="B31" s="27" t="s">
        <v>94</v>
      </c>
      <c r="C31" s="26" t="s">
        <v>95</v>
      </c>
      <c r="D31" s="28">
        <v>113418</v>
      </c>
      <c r="E31" s="28">
        <v>443088</v>
      </c>
      <c r="F31" s="28">
        <v>556506</v>
      </c>
      <c r="G31" s="28">
        <v>0</v>
      </c>
      <c r="H31" s="28">
        <v>0</v>
      </c>
      <c r="I31" s="28">
        <v>0</v>
      </c>
      <c r="J31" s="27" t="s">
        <v>446</v>
      </c>
      <c r="K31" s="26" t="s">
        <v>447</v>
      </c>
      <c r="L31" s="28">
        <v>113418</v>
      </c>
      <c r="M31" s="28">
        <v>181255</v>
      </c>
      <c r="N31" s="28">
        <v>294673</v>
      </c>
      <c r="O31" s="28">
        <v>0</v>
      </c>
      <c r="P31" s="28">
        <v>0</v>
      </c>
      <c r="Q31" s="28">
        <v>0</v>
      </c>
      <c r="R31" s="27" t="s">
        <v>452</v>
      </c>
      <c r="S31" s="26" t="s">
        <v>453</v>
      </c>
      <c r="T31" s="28">
        <v>0</v>
      </c>
      <c r="U31" s="28">
        <v>261833</v>
      </c>
      <c r="V31" s="28">
        <v>261833</v>
      </c>
      <c r="W31" s="28">
        <v>0</v>
      </c>
      <c r="X31" s="28">
        <v>0</v>
      </c>
      <c r="Y31" s="28">
        <v>0</v>
      </c>
      <c r="Z31" s="27"/>
      <c r="AA31" s="26"/>
      <c r="AB31" s="28"/>
      <c r="AC31" s="28"/>
      <c r="AD31" s="28" t="s">
        <v>513</v>
      </c>
      <c r="AE31" s="28"/>
      <c r="AF31" s="28"/>
      <c r="AG31" s="28" t="s">
        <v>513</v>
      </c>
      <c r="AH31" s="27"/>
      <c r="AI31" s="26"/>
      <c r="AJ31" s="28"/>
      <c r="AK31" s="28"/>
      <c r="AL31" s="28" t="s">
        <v>513</v>
      </c>
      <c r="AM31" s="28"/>
      <c r="AN31" s="28"/>
      <c r="AO31" s="28" t="s">
        <v>513</v>
      </c>
      <c r="AP31" s="27"/>
      <c r="AQ31" s="26"/>
      <c r="AR31" s="28"/>
      <c r="AS31" s="28"/>
      <c r="AT31" s="28" t="s">
        <v>513</v>
      </c>
      <c r="AU31" s="28"/>
      <c r="AV31" s="28"/>
      <c r="AW31" s="28" t="s">
        <v>513</v>
      </c>
      <c r="AX31" s="27"/>
      <c r="AY31" s="26"/>
      <c r="AZ31" s="28"/>
      <c r="BA31" s="28"/>
      <c r="BB31" s="28" t="s">
        <v>513</v>
      </c>
      <c r="BC31" s="28"/>
      <c r="BD31" s="28"/>
      <c r="BE31" s="28" t="s">
        <v>513</v>
      </c>
    </row>
    <row r="32" spans="1:57" ht="13.5" customHeight="1" x14ac:dyDescent="0.55000000000000004">
      <c r="A32" s="26" t="s">
        <v>42</v>
      </c>
      <c r="B32" s="27" t="s">
        <v>96</v>
      </c>
      <c r="C32" s="26" t="s">
        <v>97</v>
      </c>
      <c r="D32" s="28">
        <v>0</v>
      </c>
      <c r="E32" s="28">
        <v>243305</v>
      </c>
      <c r="F32" s="28">
        <v>243305</v>
      </c>
      <c r="G32" s="28">
        <v>0</v>
      </c>
      <c r="H32" s="28">
        <v>0</v>
      </c>
      <c r="I32" s="28">
        <v>0</v>
      </c>
      <c r="J32" s="27" t="s">
        <v>436</v>
      </c>
      <c r="K32" s="26" t="s">
        <v>437</v>
      </c>
      <c r="L32" s="28">
        <v>0</v>
      </c>
      <c r="M32" s="28">
        <v>131101</v>
      </c>
      <c r="N32" s="28">
        <v>131101</v>
      </c>
      <c r="O32" s="28">
        <v>0</v>
      </c>
      <c r="P32" s="28">
        <v>0</v>
      </c>
      <c r="Q32" s="28">
        <v>0</v>
      </c>
      <c r="R32" s="27" t="s">
        <v>452</v>
      </c>
      <c r="S32" s="26" t="s">
        <v>453</v>
      </c>
      <c r="T32" s="28">
        <v>0</v>
      </c>
      <c r="U32" s="28">
        <v>112204</v>
      </c>
      <c r="V32" s="28">
        <v>112204</v>
      </c>
      <c r="W32" s="28">
        <v>0</v>
      </c>
      <c r="X32" s="28">
        <v>0</v>
      </c>
      <c r="Y32" s="28">
        <v>0</v>
      </c>
      <c r="Z32" s="27"/>
      <c r="AA32" s="26"/>
      <c r="AB32" s="28"/>
      <c r="AC32" s="28"/>
      <c r="AD32" s="28" t="s">
        <v>513</v>
      </c>
      <c r="AE32" s="28"/>
      <c r="AF32" s="28"/>
      <c r="AG32" s="28" t="s">
        <v>513</v>
      </c>
      <c r="AH32" s="27"/>
      <c r="AI32" s="26"/>
      <c r="AJ32" s="28"/>
      <c r="AK32" s="28"/>
      <c r="AL32" s="28" t="s">
        <v>513</v>
      </c>
      <c r="AM32" s="28"/>
      <c r="AN32" s="28"/>
      <c r="AO32" s="28" t="s">
        <v>513</v>
      </c>
      <c r="AP32" s="27"/>
      <c r="AQ32" s="26"/>
      <c r="AR32" s="28"/>
      <c r="AS32" s="28"/>
      <c r="AT32" s="28" t="s">
        <v>513</v>
      </c>
      <c r="AU32" s="28"/>
      <c r="AV32" s="28"/>
      <c r="AW32" s="28" t="s">
        <v>513</v>
      </c>
      <c r="AX32" s="27"/>
      <c r="AY32" s="26"/>
      <c r="AZ32" s="28"/>
      <c r="BA32" s="28"/>
      <c r="BB32" s="28" t="s">
        <v>513</v>
      </c>
      <c r="BC32" s="28"/>
      <c r="BD32" s="28"/>
      <c r="BE32" s="28" t="s">
        <v>513</v>
      </c>
    </row>
    <row r="33" spans="1:57" ht="13.5" customHeight="1" x14ac:dyDescent="0.55000000000000004">
      <c r="A33" s="26" t="s">
        <v>42</v>
      </c>
      <c r="B33" s="27" t="s">
        <v>98</v>
      </c>
      <c r="C33" s="26" t="s">
        <v>99</v>
      </c>
      <c r="D33" s="28">
        <v>24597</v>
      </c>
      <c r="E33" s="28">
        <v>18633</v>
      </c>
      <c r="F33" s="28">
        <v>43230</v>
      </c>
      <c r="G33" s="28">
        <v>0</v>
      </c>
      <c r="H33" s="28">
        <v>0</v>
      </c>
      <c r="I33" s="28">
        <v>0</v>
      </c>
      <c r="J33" s="27" t="s">
        <v>436</v>
      </c>
      <c r="K33" s="26" t="s">
        <v>437</v>
      </c>
      <c r="L33" s="28">
        <v>24597</v>
      </c>
      <c r="M33" s="28">
        <v>0</v>
      </c>
      <c r="N33" s="28">
        <v>24597</v>
      </c>
      <c r="O33" s="28">
        <v>0</v>
      </c>
      <c r="P33" s="28">
        <v>0</v>
      </c>
      <c r="Q33" s="28">
        <v>0</v>
      </c>
      <c r="R33" s="27" t="s">
        <v>452</v>
      </c>
      <c r="S33" s="26" t="s">
        <v>453</v>
      </c>
      <c r="T33" s="28">
        <v>0</v>
      </c>
      <c r="U33" s="28">
        <v>18633</v>
      </c>
      <c r="V33" s="28">
        <v>18633</v>
      </c>
      <c r="W33" s="28">
        <v>0</v>
      </c>
      <c r="X33" s="28">
        <v>0</v>
      </c>
      <c r="Y33" s="28">
        <v>0</v>
      </c>
      <c r="Z33" s="27"/>
      <c r="AA33" s="26"/>
      <c r="AB33" s="28"/>
      <c r="AC33" s="28"/>
      <c r="AD33" s="28" t="s">
        <v>513</v>
      </c>
      <c r="AE33" s="28"/>
      <c r="AF33" s="28"/>
      <c r="AG33" s="28" t="s">
        <v>513</v>
      </c>
      <c r="AH33" s="27"/>
      <c r="AI33" s="26"/>
      <c r="AJ33" s="28"/>
      <c r="AK33" s="28"/>
      <c r="AL33" s="28" t="s">
        <v>513</v>
      </c>
      <c r="AM33" s="28"/>
      <c r="AN33" s="28"/>
      <c r="AO33" s="28" t="s">
        <v>513</v>
      </c>
      <c r="AP33" s="27"/>
      <c r="AQ33" s="26"/>
      <c r="AR33" s="28"/>
      <c r="AS33" s="28"/>
      <c r="AT33" s="28" t="s">
        <v>513</v>
      </c>
      <c r="AU33" s="28"/>
      <c r="AV33" s="28"/>
      <c r="AW33" s="28" t="s">
        <v>513</v>
      </c>
      <c r="AX33" s="27"/>
      <c r="AY33" s="26"/>
      <c r="AZ33" s="28"/>
      <c r="BA33" s="28"/>
      <c r="BB33" s="28" t="s">
        <v>513</v>
      </c>
      <c r="BC33" s="28"/>
      <c r="BD33" s="28"/>
      <c r="BE33" s="28" t="s">
        <v>513</v>
      </c>
    </row>
    <row r="34" spans="1:57" ht="13.5" customHeight="1" x14ac:dyDescent="0.55000000000000004">
      <c r="A34" s="26" t="s">
        <v>42</v>
      </c>
      <c r="B34" s="27" t="s">
        <v>100</v>
      </c>
      <c r="C34" s="26" t="s">
        <v>101</v>
      </c>
      <c r="D34" s="28">
        <v>32847</v>
      </c>
      <c r="E34" s="28">
        <v>349801</v>
      </c>
      <c r="F34" s="28">
        <v>382648</v>
      </c>
      <c r="G34" s="28">
        <v>4</v>
      </c>
      <c r="H34" s="28">
        <v>56560</v>
      </c>
      <c r="I34" s="28">
        <v>56564</v>
      </c>
      <c r="J34" s="27" t="s">
        <v>418</v>
      </c>
      <c r="K34" s="26" t="s">
        <v>419</v>
      </c>
      <c r="L34" s="28">
        <v>32847</v>
      </c>
      <c r="M34" s="28">
        <v>229192</v>
      </c>
      <c r="N34" s="28">
        <v>262039</v>
      </c>
      <c r="O34" s="28">
        <v>4</v>
      </c>
      <c r="P34" s="28">
        <v>56560</v>
      </c>
      <c r="Q34" s="28">
        <v>56564</v>
      </c>
      <c r="R34" s="27" t="s">
        <v>452</v>
      </c>
      <c r="S34" s="26" t="s">
        <v>514</v>
      </c>
      <c r="T34" s="28">
        <v>0</v>
      </c>
      <c r="U34" s="28">
        <v>120609</v>
      </c>
      <c r="V34" s="28">
        <v>120609</v>
      </c>
      <c r="W34" s="28">
        <v>0</v>
      </c>
      <c r="X34" s="28">
        <v>0</v>
      </c>
      <c r="Y34" s="28">
        <v>0</v>
      </c>
      <c r="Z34" s="27"/>
      <c r="AA34" s="26"/>
      <c r="AB34" s="28"/>
      <c r="AC34" s="28"/>
      <c r="AD34" s="28" t="s">
        <v>513</v>
      </c>
      <c r="AE34" s="28"/>
      <c r="AF34" s="28"/>
      <c r="AG34" s="28" t="s">
        <v>513</v>
      </c>
      <c r="AH34" s="27"/>
      <c r="AI34" s="26"/>
      <c r="AJ34" s="28"/>
      <c r="AK34" s="28"/>
      <c r="AL34" s="28" t="s">
        <v>513</v>
      </c>
      <c r="AM34" s="28"/>
      <c r="AN34" s="28"/>
      <c r="AO34" s="28" t="s">
        <v>513</v>
      </c>
      <c r="AP34" s="27"/>
      <c r="AQ34" s="26"/>
      <c r="AR34" s="28"/>
      <c r="AS34" s="28"/>
      <c r="AT34" s="28" t="s">
        <v>513</v>
      </c>
      <c r="AU34" s="28"/>
      <c r="AV34" s="28"/>
      <c r="AW34" s="28" t="s">
        <v>513</v>
      </c>
      <c r="AX34" s="27"/>
      <c r="AY34" s="26"/>
      <c r="AZ34" s="28"/>
      <c r="BA34" s="28"/>
      <c r="BB34" s="28" t="s">
        <v>513</v>
      </c>
      <c r="BC34" s="28"/>
      <c r="BD34" s="28"/>
      <c r="BE34" s="28" t="s">
        <v>513</v>
      </c>
    </row>
    <row r="35" spans="1:57" ht="13.5" customHeight="1" x14ac:dyDescent="0.55000000000000004">
      <c r="A35" s="26" t="s">
        <v>42</v>
      </c>
      <c r="B35" s="27" t="s">
        <v>102</v>
      </c>
      <c r="C35" s="26" t="s">
        <v>103</v>
      </c>
      <c r="D35" s="28">
        <v>0</v>
      </c>
      <c r="E35" s="28">
        <v>0</v>
      </c>
      <c r="F35" s="28">
        <v>0</v>
      </c>
      <c r="G35" s="28">
        <v>0</v>
      </c>
      <c r="H35" s="28">
        <v>138089</v>
      </c>
      <c r="I35" s="28">
        <v>138089</v>
      </c>
      <c r="J35" s="27" t="s">
        <v>412</v>
      </c>
      <c r="K35" s="26" t="s">
        <v>413</v>
      </c>
      <c r="L35" s="28">
        <v>0</v>
      </c>
      <c r="M35" s="28">
        <v>0</v>
      </c>
      <c r="N35" s="28">
        <v>0</v>
      </c>
      <c r="O35" s="28">
        <v>0</v>
      </c>
      <c r="P35" s="28">
        <v>138089</v>
      </c>
      <c r="Q35" s="28">
        <v>138089</v>
      </c>
      <c r="R35" s="27"/>
      <c r="S35" s="26"/>
      <c r="T35" s="28"/>
      <c r="U35" s="28"/>
      <c r="V35" s="28" t="s">
        <v>513</v>
      </c>
      <c r="W35" s="28"/>
      <c r="X35" s="28"/>
      <c r="Y35" s="28" t="s">
        <v>513</v>
      </c>
      <c r="Z35" s="27"/>
      <c r="AA35" s="26"/>
      <c r="AB35" s="28"/>
      <c r="AC35" s="28"/>
      <c r="AD35" s="28" t="s">
        <v>513</v>
      </c>
      <c r="AE35" s="28"/>
      <c r="AF35" s="28"/>
      <c r="AG35" s="28" t="s">
        <v>513</v>
      </c>
      <c r="AH35" s="27"/>
      <c r="AI35" s="26"/>
      <c r="AJ35" s="28"/>
      <c r="AK35" s="28"/>
      <c r="AL35" s="28" t="s">
        <v>513</v>
      </c>
      <c r="AM35" s="28"/>
      <c r="AN35" s="28"/>
      <c r="AO35" s="28" t="s">
        <v>513</v>
      </c>
      <c r="AP35" s="27"/>
      <c r="AQ35" s="26"/>
      <c r="AR35" s="28"/>
      <c r="AS35" s="28"/>
      <c r="AT35" s="28" t="s">
        <v>513</v>
      </c>
      <c r="AU35" s="28"/>
      <c r="AV35" s="28"/>
      <c r="AW35" s="28" t="s">
        <v>513</v>
      </c>
      <c r="AX35" s="27"/>
      <c r="AY35" s="26"/>
      <c r="AZ35" s="28"/>
      <c r="BA35" s="28"/>
      <c r="BB35" s="28" t="s">
        <v>513</v>
      </c>
      <c r="BC35" s="28"/>
      <c r="BD35" s="28"/>
      <c r="BE35" s="28" t="s">
        <v>513</v>
      </c>
    </row>
    <row r="36" spans="1:57" ht="13.5" customHeight="1" x14ac:dyDescent="0.55000000000000004">
      <c r="A36" s="26" t="s">
        <v>42</v>
      </c>
      <c r="B36" s="27" t="s">
        <v>104</v>
      </c>
      <c r="C36" s="26" t="s">
        <v>105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7"/>
      <c r="K36" s="26"/>
      <c r="L36" s="28"/>
      <c r="M36" s="28"/>
      <c r="N36" s="28" t="s">
        <v>513</v>
      </c>
      <c r="O36" s="28"/>
      <c r="P36" s="28"/>
      <c r="Q36" s="28" t="s">
        <v>513</v>
      </c>
      <c r="R36" s="27"/>
      <c r="S36" s="26"/>
      <c r="T36" s="28"/>
      <c r="U36" s="28"/>
      <c r="V36" s="28" t="s">
        <v>513</v>
      </c>
      <c r="W36" s="28"/>
      <c r="X36" s="28"/>
      <c r="Y36" s="28" t="s">
        <v>513</v>
      </c>
      <c r="Z36" s="27"/>
      <c r="AA36" s="26"/>
      <c r="AB36" s="28"/>
      <c r="AC36" s="28"/>
      <c r="AD36" s="28" t="s">
        <v>513</v>
      </c>
      <c r="AE36" s="28"/>
      <c r="AF36" s="28"/>
      <c r="AG36" s="28" t="s">
        <v>513</v>
      </c>
      <c r="AH36" s="27"/>
      <c r="AI36" s="26"/>
      <c r="AJ36" s="28"/>
      <c r="AK36" s="28"/>
      <c r="AL36" s="28" t="s">
        <v>513</v>
      </c>
      <c r="AM36" s="28"/>
      <c r="AN36" s="28"/>
      <c r="AO36" s="28" t="s">
        <v>513</v>
      </c>
      <c r="AP36" s="27"/>
      <c r="AQ36" s="26"/>
      <c r="AR36" s="28"/>
      <c r="AS36" s="28"/>
      <c r="AT36" s="28" t="s">
        <v>513</v>
      </c>
      <c r="AU36" s="28"/>
      <c r="AV36" s="28"/>
      <c r="AW36" s="28" t="s">
        <v>513</v>
      </c>
      <c r="AX36" s="27"/>
      <c r="AY36" s="26"/>
      <c r="AZ36" s="28"/>
      <c r="BA36" s="28"/>
      <c r="BB36" s="28" t="s">
        <v>513</v>
      </c>
      <c r="BC36" s="28"/>
      <c r="BD36" s="28"/>
      <c r="BE36" s="28" t="s">
        <v>513</v>
      </c>
    </row>
    <row r="37" spans="1:57" ht="13.5" customHeight="1" x14ac:dyDescent="0.55000000000000004">
      <c r="A37" s="26" t="s">
        <v>42</v>
      </c>
      <c r="B37" s="27" t="s">
        <v>106</v>
      </c>
      <c r="C37" s="26" t="s">
        <v>107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7"/>
      <c r="K37" s="26"/>
      <c r="L37" s="28"/>
      <c r="M37" s="28"/>
      <c r="N37" s="28" t="s">
        <v>513</v>
      </c>
      <c r="O37" s="28"/>
      <c r="P37" s="28"/>
      <c r="Q37" s="28" t="s">
        <v>513</v>
      </c>
      <c r="R37" s="27"/>
      <c r="S37" s="26"/>
      <c r="T37" s="28"/>
      <c r="U37" s="28"/>
      <c r="V37" s="28" t="s">
        <v>513</v>
      </c>
      <c r="W37" s="28"/>
      <c r="X37" s="28"/>
      <c r="Y37" s="28" t="s">
        <v>513</v>
      </c>
      <c r="Z37" s="27"/>
      <c r="AA37" s="26"/>
      <c r="AB37" s="28"/>
      <c r="AC37" s="28"/>
      <c r="AD37" s="28" t="s">
        <v>513</v>
      </c>
      <c r="AE37" s="28"/>
      <c r="AF37" s="28"/>
      <c r="AG37" s="28" t="s">
        <v>513</v>
      </c>
      <c r="AH37" s="27"/>
      <c r="AI37" s="26"/>
      <c r="AJ37" s="28"/>
      <c r="AK37" s="28"/>
      <c r="AL37" s="28" t="s">
        <v>513</v>
      </c>
      <c r="AM37" s="28"/>
      <c r="AN37" s="28"/>
      <c r="AO37" s="28" t="s">
        <v>513</v>
      </c>
      <c r="AP37" s="27"/>
      <c r="AQ37" s="26"/>
      <c r="AR37" s="28"/>
      <c r="AS37" s="28"/>
      <c r="AT37" s="28" t="s">
        <v>513</v>
      </c>
      <c r="AU37" s="28"/>
      <c r="AV37" s="28"/>
      <c r="AW37" s="28" t="s">
        <v>513</v>
      </c>
      <c r="AX37" s="27"/>
      <c r="AY37" s="26"/>
      <c r="AZ37" s="28"/>
      <c r="BA37" s="28"/>
      <c r="BB37" s="28" t="s">
        <v>513</v>
      </c>
      <c r="BC37" s="28"/>
      <c r="BD37" s="28"/>
      <c r="BE37" s="28" t="s">
        <v>513</v>
      </c>
    </row>
    <row r="38" spans="1:57" ht="13.5" customHeight="1" x14ac:dyDescent="0.55000000000000004">
      <c r="A38" s="26" t="s">
        <v>42</v>
      </c>
      <c r="B38" s="27" t="s">
        <v>108</v>
      </c>
      <c r="C38" s="26" t="s">
        <v>109</v>
      </c>
      <c r="D38" s="28">
        <v>0</v>
      </c>
      <c r="E38" s="28">
        <v>1396383</v>
      </c>
      <c r="F38" s="28">
        <v>1396383</v>
      </c>
      <c r="G38" s="28">
        <v>0</v>
      </c>
      <c r="H38" s="28">
        <v>0</v>
      </c>
      <c r="I38" s="28">
        <v>0</v>
      </c>
      <c r="J38" s="27" t="s">
        <v>472</v>
      </c>
      <c r="K38" s="26" t="s">
        <v>473</v>
      </c>
      <c r="L38" s="28">
        <v>0</v>
      </c>
      <c r="M38" s="28">
        <v>1396383</v>
      </c>
      <c r="N38" s="28">
        <v>1396383</v>
      </c>
      <c r="O38" s="28">
        <v>0</v>
      </c>
      <c r="P38" s="28">
        <v>0</v>
      </c>
      <c r="Q38" s="28">
        <v>0</v>
      </c>
      <c r="R38" s="27"/>
      <c r="S38" s="26"/>
      <c r="T38" s="28"/>
      <c r="U38" s="28"/>
      <c r="V38" s="28" t="s">
        <v>513</v>
      </c>
      <c r="W38" s="28"/>
      <c r="X38" s="28"/>
      <c r="Y38" s="28" t="s">
        <v>513</v>
      </c>
      <c r="Z38" s="27"/>
      <c r="AA38" s="26"/>
      <c r="AB38" s="28"/>
      <c r="AC38" s="28"/>
      <c r="AD38" s="28" t="s">
        <v>513</v>
      </c>
      <c r="AE38" s="28"/>
      <c r="AF38" s="28"/>
      <c r="AG38" s="28" t="s">
        <v>513</v>
      </c>
      <c r="AH38" s="27"/>
      <c r="AI38" s="26"/>
      <c r="AJ38" s="28"/>
      <c r="AK38" s="28"/>
      <c r="AL38" s="28" t="s">
        <v>513</v>
      </c>
      <c r="AM38" s="28"/>
      <c r="AN38" s="28"/>
      <c r="AO38" s="28" t="s">
        <v>513</v>
      </c>
      <c r="AP38" s="27"/>
      <c r="AQ38" s="26"/>
      <c r="AR38" s="28"/>
      <c r="AS38" s="28"/>
      <c r="AT38" s="28" t="s">
        <v>513</v>
      </c>
      <c r="AU38" s="28"/>
      <c r="AV38" s="28"/>
      <c r="AW38" s="28" t="s">
        <v>513</v>
      </c>
      <c r="AX38" s="27"/>
      <c r="AY38" s="26"/>
      <c r="AZ38" s="28"/>
      <c r="BA38" s="28"/>
      <c r="BB38" s="28" t="s">
        <v>513</v>
      </c>
      <c r="BC38" s="28"/>
      <c r="BD38" s="28"/>
      <c r="BE38" s="28" t="s">
        <v>513</v>
      </c>
    </row>
    <row r="39" spans="1:57" ht="13.5" customHeight="1" x14ac:dyDescent="0.55000000000000004">
      <c r="A39" s="26" t="s">
        <v>42</v>
      </c>
      <c r="B39" s="27" t="s">
        <v>110</v>
      </c>
      <c r="C39" s="26" t="s">
        <v>111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7"/>
      <c r="K39" s="26"/>
      <c r="L39" s="28"/>
      <c r="M39" s="28"/>
      <c r="N39" s="28" t="s">
        <v>513</v>
      </c>
      <c r="O39" s="28"/>
      <c r="P39" s="28"/>
      <c r="Q39" s="28" t="s">
        <v>513</v>
      </c>
      <c r="R39" s="27"/>
      <c r="S39" s="26"/>
      <c r="T39" s="28"/>
      <c r="U39" s="28"/>
      <c r="V39" s="28" t="s">
        <v>513</v>
      </c>
      <c r="W39" s="28"/>
      <c r="X39" s="28"/>
      <c r="Y39" s="28" t="s">
        <v>513</v>
      </c>
      <c r="Z39" s="27"/>
      <c r="AA39" s="26"/>
      <c r="AB39" s="28"/>
      <c r="AC39" s="28"/>
      <c r="AD39" s="28" t="s">
        <v>513</v>
      </c>
      <c r="AE39" s="28"/>
      <c r="AF39" s="28"/>
      <c r="AG39" s="28" t="s">
        <v>513</v>
      </c>
      <c r="AH39" s="27"/>
      <c r="AI39" s="26"/>
      <c r="AJ39" s="28"/>
      <c r="AK39" s="28"/>
      <c r="AL39" s="28" t="s">
        <v>513</v>
      </c>
      <c r="AM39" s="28"/>
      <c r="AN39" s="28"/>
      <c r="AO39" s="28" t="s">
        <v>513</v>
      </c>
      <c r="AP39" s="27"/>
      <c r="AQ39" s="26"/>
      <c r="AR39" s="28"/>
      <c r="AS39" s="28"/>
      <c r="AT39" s="28" t="s">
        <v>513</v>
      </c>
      <c r="AU39" s="28"/>
      <c r="AV39" s="28"/>
      <c r="AW39" s="28" t="s">
        <v>513</v>
      </c>
      <c r="AX39" s="27"/>
      <c r="AY39" s="26"/>
      <c r="AZ39" s="28"/>
      <c r="BA39" s="28"/>
      <c r="BB39" s="28" t="s">
        <v>513</v>
      </c>
      <c r="BC39" s="28"/>
      <c r="BD39" s="28"/>
      <c r="BE39" s="28" t="s">
        <v>513</v>
      </c>
    </row>
    <row r="40" spans="1:57" ht="13.5" customHeight="1" x14ac:dyDescent="0.55000000000000004">
      <c r="A40" s="26" t="s">
        <v>42</v>
      </c>
      <c r="B40" s="27" t="s">
        <v>112</v>
      </c>
      <c r="C40" s="26" t="s">
        <v>113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7"/>
      <c r="K40" s="26"/>
      <c r="L40" s="28"/>
      <c r="M40" s="28"/>
      <c r="N40" s="28" t="s">
        <v>513</v>
      </c>
      <c r="O40" s="28"/>
      <c r="P40" s="28"/>
      <c r="Q40" s="28" t="s">
        <v>513</v>
      </c>
      <c r="R40" s="27"/>
      <c r="S40" s="26"/>
      <c r="T40" s="28"/>
      <c r="U40" s="28"/>
      <c r="V40" s="28" t="s">
        <v>513</v>
      </c>
      <c r="W40" s="28"/>
      <c r="X40" s="28"/>
      <c r="Y40" s="28" t="s">
        <v>513</v>
      </c>
      <c r="Z40" s="27"/>
      <c r="AA40" s="26"/>
      <c r="AB40" s="28"/>
      <c r="AC40" s="28"/>
      <c r="AD40" s="28" t="s">
        <v>513</v>
      </c>
      <c r="AE40" s="28"/>
      <c r="AF40" s="28"/>
      <c r="AG40" s="28" t="s">
        <v>513</v>
      </c>
      <c r="AH40" s="27"/>
      <c r="AI40" s="26"/>
      <c r="AJ40" s="28"/>
      <c r="AK40" s="28"/>
      <c r="AL40" s="28" t="s">
        <v>513</v>
      </c>
      <c r="AM40" s="28"/>
      <c r="AN40" s="28"/>
      <c r="AO40" s="28" t="s">
        <v>513</v>
      </c>
      <c r="AP40" s="27"/>
      <c r="AQ40" s="26"/>
      <c r="AR40" s="28"/>
      <c r="AS40" s="28"/>
      <c r="AT40" s="28" t="s">
        <v>513</v>
      </c>
      <c r="AU40" s="28"/>
      <c r="AV40" s="28"/>
      <c r="AW40" s="28" t="s">
        <v>513</v>
      </c>
      <c r="AX40" s="27"/>
      <c r="AY40" s="26"/>
      <c r="AZ40" s="28"/>
      <c r="BA40" s="28"/>
      <c r="BB40" s="28" t="s">
        <v>513</v>
      </c>
      <c r="BC40" s="28"/>
      <c r="BD40" s="28"/>
      <c r="BE40" s="28" t="s">
        <v>513</v>
      </c>
    </row>
    <row r="41" spans="1:57" ht="13.5" customHeight="1" x14ac:dyDescent="0.55000000000000004">
      <c r="A41" s="26" t="s">
        <v>42</v>
      </c>
      <c r="B41" s="27" t="s">
        <v>114</v>
      </c>
      <c r="C41" s="26" t="s">
        <v>115</v>
      </c>
      <c r="D41" s="28">
        <v>0</v>
      </c>
      <c r="E41" s="28">
        <v>279670</v>
      </c>
      <c r="F41" s="28">
        <v>279670</v>
      </c>
      <c r="G41" s="28">
        <v>0</v>
      </c>
      <c r="H41" s="28">
        <v>67331</v>
      </c>
      <c r="I41" s="28">
        <v>67331</v>
      </c>
      <c r="J41" s="27" t="s">
        <v>482</v>
      </c>
      <c r="K41" s="26" t="s">
        <v>483</v>
      </c>
      <c r="L41" s="28">
        <v>0</v>
      </c>
      <c r="M41" s="28">
        <v>279670</v>
      </c>
      <c r="N41" s="28">
        <v>279670</v>
      </c>
      <c r="O41" s="28">
        <v>0</v>
      </c>
      <c r="P41" s="28">
        <v>0</v>
      </c>
      <c r="Q41" s="28">
        <v>0</v>
      </c>
      <c r="R41" s="27" t="s">
        <v>434</v>
      </c>
      <c r="S41" s="26" t="s">
        <v>435</v>
      </c>
      <c r="T41" s="28">
        <v>0</v>
      </c>
      <c r="U41" s="28">
        <v>0</v>
      </c>
      <c r="V41" s="28">
        <v>0</v>
      </c>
      <c r="W41" s="28">
        <v>0</v>
      </c>
      <c r="X41" s="28">
        <v>67331</v>
      </c>
      <c r="Y41" s="28">
        <v>67331</v>
      </c>
      <c r="Z41" s="27"/>
      <c r="AA41" s="26"/>
      <c r="AB41" s="28"/>
      <c r="AC41" s="28"/>
      <c r="AD41" s="28" t="s">
        <v>513</v>
      </c>
      <c r="AE41" s="28"/>
      <c r="AF41" s="28"/>
      <c r="AG41" s="28" t="s">
        <v>513</v>
      </c>
      <c r="AH41" s="27"/>
      <c r="AI41" s="26"/>
      <c r="AJ41" s="28"/>
      <c r="AK41" s="28"/>
      <c r="AL41" s="28" t="s">
        <v>513</v>
      </c>
      <c r="AM41" s="28"/>
      <c r="AN41" s="28"/>
      <c r="AO41" s="28" t="s">
        <v>513</v>
      </c>
      <c r="AP41" s="27"/>
      <c r="AQ41" s="26"/>
      <c r="AR41" s="28"/>
      <c r="AS41" s="28"/>
      <c r="AT41" s="28" t="s">
        <v>513</v>
      </c>
      <c r="AU41" s="28"/>
      <c r="AV41" s="28"/>
      <c r="AW41" s="28" t="s">
        <v>513</v>
      </c>
      <c r="AX41" s="27"/>
      <c r="AY41" s="26"/>
      <c r="AZ41" s="28"/>
      <c r="BA41" s="28"/>
      <c r="BB41" s="28" t="s">
        <v>513</v>
      </c>
      <c r="BC41" s="28"/>
      <c r="BD41" s="28"/>
      <c r="BE41" s="28" t="s">
        <v>513</v>
      </c>
    </row>
    <row r="42" spans="1:57" ht="13.5" customHeight="1" x14ac:dyDescent="0.55000000000000004">
      <c r="A42" s="26" t="s">
        <v>42</v>
      </c>
      <c r="B42" s="27" t="s">
        <v>116</v>
      </c>
      <c r="C42" s="26" t="s">
        <v>117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7"/>
      <c r="K42" s="26"/>
      <c r="L42" s="28"/>
      <c r="M42" s="28"/>
      <c r="N42" s="28" t="s">
        <v>513</v>
      </c>
      <c r="O42" s="28"/>
      <c r="P42" s="28"/>
      <c r="Q42" s="28" t="s">
        <v>513</v>
      </c>
      <c r="R42" s="27"/>
      <c r="S42" s="26"/>
      <c r="T42" s="28"/>
      <c r="U42" s="28"/>
      <c r="V42" s="28" t="s">
        <v>513</v>
      </c>
      <c r="W42" s="28"/>
      <c r="X42" s="28"/>
      <c r="Y42" s="28" t="s">
        <v>513</v>
      </c>
      <c r="Z42" s="27"/>
      <c r="AA42" s="26"/>
      <c r="AB42" s="28"/>
      <c r="AC42" s="28"/>
      <c r="AD42" s="28" t="s">
        <v>513</v>
      </c>
      <c r="AE42" s="28"/>
      <c r="AF42" s="28"/>
      <c r="AG42" s="28" t="s">
        <v>513</v>
      </c>
      <c r="AH42" s="27"/>
      <c r="AI42" s="26"/>
      <c r="AJ42" s="28"/>
      <c r="AK42" s="28"/>
      <c r="AL42" s="28" t="s">
        <v>513</v>
      </c>
      <c r="AM42" s="28"/>
      <c r="AN42" s="28"/>
      <c r="AO42" s="28" t="s">
        <v>513</v>
      </c>
      <c r="AP42" s="27"/>
      <c r="AQ42" s="26"/>
      <c r="AR42" s="28"/>
      <c r="AS42" s="28"/>
      <c r="AT42" s="28" t="s">
        <v>513</v>
      </c>
      <c r="AU42" s="28"/>
      <c r="AV42" s="28"/>
      <c r="AW42" s="28" t="s">
        <v>513</v>
      </c>
      <c r="AX42" s="27"/>
      <c r="AY42" s="26"/>
      <c r="AZ42" s="28"/>
      <c r="BA42" s="28"/>
      <c r="BB42" s="28" t="s">
        <v>513</v>
      </c>
      <c r="BC42" s="28"/>
      <c r="BD42" s="28"/>
      <c r="BE42" s="28" t="s">
        <v>513</v>
      </c>
    </row>
    <row r="43" spans="1:57" ht="13.5" customHeight="1" x14ac:dyDescent="0.55000000000000004">
      <c r="A43" s="26" t="s">
        <v>42</v>
      </c>
      <c r="B43" s="27" t="s">
        <v>118</v>
      </c>
      <c r="C43" s="26" t="s">
        <v>119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7"/>
      <c r="K43" s="26"/>
      <c r="L43" s="28"/>
      <c r="M43" s="28"/>
      <c r="N43" s="28" t="s">
        <v>513</v>
      </c>
      <c r="O43" s="28"/>
      <c r="P43" s="28"/>
      <c r="Q43" s="28" t="s">
        <v>513</v>
      </c>
      <c r="R43" s="27"/>
      <c r="S43" s="26"/>
      <c r="T43" s="28"/>
      <c r="U43" s="28"/>
      <c r="V43" s="28" t="s">
        <v>513</v>
      </c>
      <c r="W43" s="28"/>
      <c r="X43" s="28"/>
      <c r="Y43" s="28" t="s">
        <v>513</v>
      </c>
      <c r="Z43" s="27"/>
      <c r="AA43" s="26"/>
      <c r="AB43" s="28"/>
      <c r="AC43" s="28"/>
      <c r="AD43" s="28" t="s">
        <v>513</v>
      </c>
      <c r="AE43" s="28"/>
      <c r="AF43" s="28"/>
      <c r="AG43" s="28" t="s">
        <v>513</v>
      </c>
      <c r="AH43" s="27"/>
      <c r="AI43" s="26"/>
      <c r="AJ43" s="28"/>
      <c r="AK43" s="28"/>
      <c r="AL43" s="28" t="s">
        <v>513</v>
      </c>
      <c r="AM43" s="28"/>
      <c r="AN43" s="28"/>
      <c r="AO43" s="28" t="s">
        <v>513</v>
      </c>
      <c r="AP43" s="27"/>
      <c r="AQ43" s="26"/>
      <c r="AR43" s="28"/>
      <c r="AS43" s="28"/>
      <c r="AT43" s="28" t="s">
        <v>513</v>
      </c>
      <c r="AU43" s="28"/>
      <c r="AV43" s="28"/>
      <c r="AW43" s="28" t="s">
        <v>513</v>
      </c>
      <c r="AX43" s="27"/>
      <c r="AY43" s="26"/>
      <c r="AZ43" s="28"/>
      <c r="BA43" s="28"/>
      <c r="BB43" s="28" t="s">
        <v>513</v>
      </c>
      <c r="BC43" s="28"/>
      <c r="BD43" s="28"/>
      <c r="BE43" s="28" t="s">
        <v>513</v>
      </c>
    </row>
    <row r="44" spans="1:57" ht="13.5" customHeight="1" x14ac:dyDescent="0.55000000000000004">
      <c r="A44" s="26" t="s">
        <v>42</v>
      </c>
      <c r="B44" s="27" t="s">
        <v>120</v>
      </c>
      <c r="C44" s="26" t="s">
        <v>121</v>
      </c>
      <c r="D44" s="28">
        <v>0</v>
      </c>
      <c r="E44" s="28">
        <v>110802</v>
      </c>
      <c r="F44" s="28">
        <v>110802</v>
      </c>
      <c r="G44" s="28">
        <v>0</v>
      </c>
      <c r="H44" s="28">
        <v>82743</v>
      </c>
      <c r="I44" s="28">
        <v>82743</v>
      </c>
      <c r="J44" s="27" t="s">
        <v>462</v>
      </c>
      <c r="K44" s="26" t="s">
        <v>463</v>
      </c>
      <c r="L44" s="28">
        <v>0</v>
      </c>
      <c r="M44" s="28">
        <v>34646</v>
      </c>
      <c r="N44" s="28">
        <v>34646</v>
      </c>
      <c r="O44" s="28">
        <v>0</v>
      </c>
      <c r="P44" s="28">
        <v>82743</v>
      </c>
      <c r="Q44" s="28">
        <v>82743</v>
      </c>
      <c r="R44" s="27" t="s">
        <v>482</v>
      </c>
      <c r="S44" s="26" t="s">
        <v>483</v>
      </c>
      <c r="T44" s="28">
        <v>0</v>
      </c>
      <c r="U44" s="28">
        <v>76156</v>
      </c>
      <c r="V44" s="28">
        <v>76156</v>
      </c>
      <c r="W44" s="28">
        <v>0</v>
      </c>
      <c r="X44" s="28">
        <v>0</v>
      </c>
      <c r="Y44" s="28">
        <v>0</v>
      </c>
      <c r="Z44" s="27"/>
      <c r="AA44" s="26"/>
      <c r="AB44" s="28"/>
      <c r="AC44" s="28"/>
      <c r="AD44" s="28" t="s">
        <v>513</v>
      </c>
      <c r="AE44" s="28"/>
      <c r="AF44" s="28"/>
      <c r="AG44" s="28" t="s">
        <v>513</v>
      </c>
      <c r="AH44" s="27"/>
      <c r="AI44" s="26"/>
      <c r="AJ44" s="28"/>
      <c r="AK44" s="28"/>
      <c r="AL44" s="28" t="s">
        <v>513</v>
      </c>
      <c r="AM44" s="28"/>
      <c r="AN44" s="28"/>
      <c r="AO44" s="28" t="s">
        <v>513</v>
      </c>
      <c r="AP44" s="27"/>
      <c r="AQ44" s="26"/>
      <c r="AR44" s="28"/>
      <c r="AS44" s="28"/>
      <c r="AT44" s="28" t="s">
        <v>513</v>
      </c>
      <c r="AU44" s="28"/>
      <c r="AV44" s="28"/>
      <c r="AW44" s="28" t="s">
        <v>513</v>
      </c>
      <c r="AX44" s="27"/>
      <c r="AY44" s="26"/>
      <c r="AZ44" s="28"/>
      <c r="BA44" s="28"/>
      <c r="BB44" s="28" t="s">
        <v>513</v>
      </c>
      <c r="BC44" s="28"/>
      <c r="BD44" s="28"/>
      <c r="BE44" s="28" t="s">
        <v>513</v>
      </c>
    </row>
    <row r="45" spans="1:57" ht="13.5" customHeight="1" x14ac:dyDescent="0.55000000000000004">
      <c r="A45" s="26" t="s">
        <v>42</v>
      </c>
      <c r="B45" s="27" t="s">
        <v>122</v>
      </c>
      <c r="C45" s="26" t="s">
        <v>123</v>
      </c>
      <c r="D45" s="28">
        <v>0</v>
      </c>
      <c r="E45" s="28">
        <v>79643</v>
      </c>
      <c r="F45" s="28">
        <v>79643</v>
      </c>
      <c r="G45" s="28">
        <v>0</v>
      </c>
      <c r="H45" s="28">
        <v>34593</v>
      </c>
      <c r="I45" s="28">
        <v>34593</v>
      </c>
      <c r="J45" s="27" t="s">
        <v>462</v>
      </c>
      <c r="K45" s="26" t="s">
        <v>463</v>
      </c>
      <c r="L45" s="28">
        <v>0</v>
      </c>
      <c r="M45" s="28">
        <v>24299</v>
      </c>
      <c r="N45" s="28">
        <v>24299</v>
      </c>
      <c r="O45" s="28">
        <v>0</v>
      </c>
      <c r="P45" s="28">
        <v>34593</v>
      </c>
      <c r="Q45" s="28">
        <v>34593</v>
      </c>
      <c r="R45" s="27" t="s">
        <v>482</v>
      </c>
      <c r="S45" s="26" t="s">
        <v>483</v>
      </c>
      <c r="T45" s="28">
        <v>0</v>
      </c>
      <c r="U45" s="28">
        <v>55344</v>
      </c>
      <c r="V45" s="28">
        <v>55344</v>
      </c>
      <c r="W45" s="28">
        <v>0</v>
      </c>
      <c r="X45" s="28">
        <v>0</v>
      </c>
      <c r="Y45" s="28">
        <v>0</v>
      </c>
      <c r="Z45" s="27"/>
      <c r="AA45" s="26"/>
      <c r="AB45" s="28"/>
      <c r="AC45" s="28"/>
      <c r="AD45" s="28" t="s">
        <v>513</v>
      </c>
      <c r="AE45" s="28"/>
      <c r="AF45" s="28"/>
      <c r="AG45" s="28" t="s">
        <v>513</v>
      </c>
      <c r="AH45" s="27"/>
      <c r="AI45" s="26"/>
      <c r="AJ45" s="28"/>
      <c r="AK45" s="28"/>
      <c r="AL45" s="28" t="s">
        <v>513</v>
      </c>
      <c r="AM45" s="28"/>
      <c r="AN45" s="28"/>
      <c r="AO45" s="28" t="s">
        <v>513</v>
      </c>
      <c r="AP45" s="27"/>
      <c r="AQ45" s="26"/>
      <c r="AR45" s="28"/>
      <c r="AS45" s="28"/>
      <c r="AT45" s="28" t="s">
        <v>513</v>
      </c>
      <c r="AU45" s="28"/>
      <c r="AV45" s="28"/>
      <c r="AW45" s="28" t="s">
        <v>513</v>
      </c>
      <c r="AX45" s="27"/>
      <c r="AY45" s="26"/>
      <c r="AZ45" s="28"/>
      <c r="BA45" s="28"/>
      <c r="BB45" s="28" t="s">
        <v>513</v>
      </c>
      <c r="BC45" s="28"/>
      <c r="BD45" s="28"/>
      <c r="BE45" s="28" t="s">
        <v>513</v>
      </c>
    </row>
    <row r="46" spans="1:57" ht="13.5" customHeight="1" x14ac:dyDescent="0.55000000000000004">
      <c r="A46" s="26" t="s">
        <v>42</v>
      </c>
      <c r="B46" s="27" t="s">
        <v>124</v>
      </c>
      <c r="C46" s="26" t="s">
        <v>125</v>
      </c>
      <c r="D46" s="28">
        <v>0</v>
      </c>
      <c r="E46" s="28">
        <v>77452</v>
      </c>
      <c r="F46" s="28">
        <v>77452</v>
      </c>
      <c r="G46" s="28">
        <v>0</v>
      </c>
      <c r="H46" s="28">
        <v>17341</v>
      </c>
      <c r="I46" s="28">
        <v>17341</v>
      </c>
      <c r="J46" s="27" t="s">
        <v>462</v>
      </c>
      <c r="K46" s="26" t="s">
        <v>463</v>
      </c>
      <c r="L46" s="28">
        <v>0</v>
      </c>
      <c r="M46" s="28">
        <v>24853</v>
      </c>
      <c r="N46" s="28">
        <v>24853</v>
      </c>
      <c r="O46" s="28">
        <v>0</v>
      </c>
      <c r="P46" s="28">
        <v>17341</v>
      </c>
      <c r="Q46" s="28">
        <v>17341</v>
      </c>
      <c r="R46" s="27" t="s">
        <v>482</v>
      </c>
      <c r="S46" s="26" t="s">
        <v>483</v>
      </c>
      <c r="T46" s="28">
        <v>0</v>
      </c>
      <c r="U46" s="28">
        <v>52599</v>
      </c>
      <c r="V46" s="28">
        <v>52599</v>
      </c>
      <c r="W46" s="28">
        <v>0</v>
      </c>
      <c r="X46" s="28">
        <v>0</v>
      </c>
      <c r="Y46" s="28">
        <v>0</v>
      </c>
      <c r="Z46" s="27"/>
      <c r="AA46" s="26"/>
      <c r="AB46" s="28"/>
      <c r="AC46" s="28"/>
      <c r="AD46" s="28" t="s">
        <v>513</v>
      </c>
      <c r="AE46" s="28"/>
      <c r="AF46" s="28"/>
      <c r="AG46" s="28" t="s">
        <v>513</v>
      </c>
      <c r="AH46" s="27"/>
      <c r="AI46" s="26"/>
      <c r="AJ46" s="28"/>
      <c r="AK46" s="28"/>
      <c r="AL46" s="28" t="s">
        <v>513</v>
      </c>
      <c r="AM46" s="28"/>
      <c r="AN46" s="28"/>
      <c r="AO46" s="28" t="s">
        <v>513</v>
      </c>
      <c r="AP46" s="27"/>
      <c r="AQ46" s="26"/>
      <c r="AR46" s="28"/>
      <c r="AS46" s="28"/>
      <c r="AT46" s="28" t="s">
        <v>513</v>
      </c>
      <c r="AU46" s="28"/>
      <c r="AV46" s="28"/>
      <c r="AW46" s="28" t="s">
        <v>513</v>
      </c>
      <c r="AX46" s="27"/>
      <c r="AY46" s="26"/>
      <c r="AZ46" s="28"/>
      <c r="BA46" s="28"/>
      <c r="BB46" s="28" t="s">
        <v>513</v>
      </c>
      <c r="BC46" s="28"/>
      <c r="BD46" s="28"/>
      <c r="BE46" s="28" t="s">
        <v>513</v>
      </c>
    </row>
    <row r="47" spans="1:57" ht="13.5" customHeight="1" x14ac:dyDescent="0.55000000000000004">
      <c r="A47" s="26" t="s">
        <v>42</v>
      </c>
      <c r="B47" s="27" t="s">
        <v>126</v>
      </c>
      <c r="C47" s="26" t="s">
        <v>127</v>
      </c>
      <c r="D47" s="28">
        <v>0</v>
      </c>
      <c r="E47" s="28">
        <v>72671</v>
      </c>
      <c r="F47" s="28">
        <v>72671</v>
      </c>
      <c r="G47" s="28">
        <v>0</v>
      </c>
      <c r="H47" s="28">
        <v>40478</v>
      </c>
      <c r="I47" s="28">
        <v>40478</v>
      </c>
      <c r="J47" s="27" t="s">
        <v>462</v>
      </c>
      <c r="K47" s="26" t="s">
        <v>463</v>
      </c>
      <c r="L47" s="28">
        <v>0</v>
      </c>
      <c r="M47" s="28">
        <v>19338</v>
      </c>
      <c r="N47" s="28">
        <v>19338</v>
      </c>
      <c r="O47" s="28">
        <v>0</v>
      </c>
      <c r="P47" s="28">
        <v>40478</v>
      </c>
      <c r="Q47" s="28">
        <v>40478</v>
      </c>
      <c r="R47" s="27" t="s">
        <v>482</v>
      </c>
      <c r="S47" s="26" t="s">
        <v>483</v>
      </c>
      <c r="T47" s="28">
        <v>0</v>
      </c>
      <c r="U47" s="28">
        <v>53333</v>
      </c>
      <c r="V47" s="28">
        <v>53333</v>
      </c>
      <c r="W47" s="28">
        <v>0</v>
      </c>
      <c r="X47" s="28">
        <v>0</v>
      </c>
      <c r="Y47" s="28">
        <v>0</v>
      </c>
      <c r="Z47" s="27"/>
      <c r="AA47" s="26"/>
      <c r="AB47" s="28"/>
      <c r="AC47" s="28"/>
      <c r="AD47" s="28" t="s">
        <v>513</v>
      </c>
      <c r="AE47" s="28"/>
      <c r="AF47" s="28"/>
      <c r="AG47" s="28" t="s">
        <v>513</v>
      </c>
      <c r="AH47" s="27"/>
      <c r="AI47" s="26"/>
      <c r="AJ47" s="28"/>
      <c r="AK47" s="28"/>
      <c r="AL47" s="28" t="s">
        <v>513</v>
      </c>
      <c r="AM47" s="28"/>
      <c r="AN47" s="28"/>
      <c r="AO47" s="28" t="s">
        <v>513</v>
      </c>
      <c r="AP47" s="27"/>
      <c r="AQ47" s="26"/>
      <c r="AR47" s="28"/>
      <c r="AS47" s="28"/>
      <c r="AT47" s="28" t="s">
        <v>513</v>
      </c>
      <c r="AU47" s="28"/>
      <c r="AV47" s="28"/>
      <c r="AW47" s="28" t="s">
        <v>513</v>
      </c>
      <c r="AX47" s="27"/>
      <c r="AY47" s="26"/>
      <c r="AZ47" s="28"/>
      <c r="BA47" s="28"/>
      <c r="BB47" s="28" t="s">
        <v>513</v>
      </c>
      <c r="BC47" s="28"/>
      <c r="BD47" s="28"/>
      <c r="BE47" s="28" t="s">
        <v>513</v>
      </c>
    </row>
    <row r="48" spans="1:57" ht="13.5" customHeight="1" x14ac:dyDescent="0.55000000000000004">
      <c r="A48" s="26" t="s">
        <v>42</v>
      </c>
      <c r="B48" s="27" t="s">
        <v>128</v>
      </c>
      <c r="C48" s="26" t="s">
        <v>129</v>
      </c>
      <c r="D48" s="28">
        <v>0</v>
      </c>
      <c r="E48" s="28">
        <v>262518</v>
      </c>
      <c r="F48" s="28">
        <v>262518</v>
      </c>
      <c r="G48" s="28">
        <v>0</v>
      </c>
      <c r="H48" s="28">
        <v>80616</v>
      </c>
      <c r="I48" s="28">
        <v>80616</v>
      </c>
      <c r="J48" s="27" t="s">
        <v>482</v>
      </c>
      <c r="K48" s="26" t="s">
        <v>483</v>
      </c>
      <c r="L48" s="28">
        <v>0</v>
      </c>
      <c r="M48" s="28">
        <v>262518</v>
      </c>
      <c r="N48" s="28">
        <v>262518</v>
      </c>
      <c r="O48" s="28">
        <v>0</v>
      </c>
      <c r="P48" s="28">
        <v>0</v>
      </c>
      <c r="Q48" s="28">
        <v>0</v>
      </c>
      <c r="R48" s="27" t="s">
        <v>434</v>
      </c>
      <c r="S48" s="26" t="s">
        <v>435</v>
      </c>
      <c r="T48" s="28">
        <v>0</v>
      </c>
      <c r="U48" s="28">
        <v>0</v>
      </c>
      <c r="V48" s="28">
        <v>0</v>
      </c>
      <c r="W48" s="28">
        <v>0</v>
      </c>
      <c r="X48" s="28">
        <v>80616</v>
      </c>
      <c r="Y48" s="28">
        <v>80616</v>
      </c>
      <c r="Z48" s="27"/>
      <c r="AA48" s="26"/>
      <c r="AB48" s="28"/>
      <c r="AC48" s="28"/>
      <c r="AD48" s="28" t="s">
        <v>513</v>
      </c>
      <c r="AE48" s="28"/>
      <c r="AF48" s="28"/>
      <c r="AG48" s="28" t="s">
        <v>513</v>
      </c>
      <c r="AH48" s="27"/>
      <c r="AI48" s="26"/>
      <c r="AJ48" s="28"/>
      <c r="AK48" s="28"/>
      <c r="AL48" s="28" t="s">
        <v>513</v>
      </c>
      <c r="AM48" s="28"/>
      <c r="AN48" s="28"/>
      <c r="AO48" s="28" t="s">
        <v>513</v>
      </c>
      <c r="AP48" s="27"/>
      <c r="AQ48" s="26"/>
      <c r="AR48" s="28"/>
      <c r="AS48" s="28"/>
      <c r="AT48" s="28" t="s">
        <v>513</v>
      </c>
      <c r="AU48" s="28"/>
      <c r="AV48" s="28"/>
      <c r="AW48" s="28" t="s">
        <v>513</v>
      </c>
      <c r="AX48" s="27"/>
      <c r="AY48" s="26"/>
      <c r="AZ48" s="28"/>
      <c r="BA48" s="28"/>
      <c r="BB48" s="28" t="s">
        <v>513</v>
      </c>
      <c r="BC48" s="28"/>
      <c r="BD48" s="28"/>
      <c r="BE48" s="28" t="s">
        <v>513</v>
      </c>
    </row>
    <row r="49" spans="1:57" ht="13.5" customHeight="1" x14ac:dyDescent="0.55000000000000004">
      <c r="A49" s="26" t="s">
        <v>42</v>
      </c>
      <c r="B49" s="27" t="s">
        <v>130</v>
      </c>
      <c r="C49" s="26" t="s">
        <v>131</v>
      </c>
      <c r="D49" s="28">
        <v>0</v>
      </c>
      <c r="E49" s="28">
        <v>45701</v>
      </c>
      <c r="F49" s="28">
        <v>45701</v>
      </c>
      <c r="G49" s="28">
        <v>0</v>
      </c>
      <c r="H49" s="28">
        <v>0</v>
      </c>
      <c r="I49" s="28">
        <v>0</v>
      </c>
      <c r="J49" s="27" t="s">
        <v>482</v>
      </c>
      <c r="K49" s="26" t="s">
        <v>483</v>
      </c>
      <c r="L49" s="28">
        <v>0</v>
      </c>
      <c r="M49" s="28">
        <v>45701</v>
      </c>
      <c r="N49" s="28">
        <v>45701</v>
      </c>
      <c r="O49" s="28">
        <v>0</v>
      </c>
      <c r="P49" s="28">
        <v>0</v>
      </c>
      <c r="Q49" s="28">
        <v>0</v>
      </c>
      <c r="R49" s="27"/>
      <c r="S49" s="26"/>
      <c r="T49" s="28"/>
      <c r="U49" s="28"/>
      <c r="V49" s="28" t="s">
        <v>513</v>
      </c>
      <c r="W49" s="28"/>
      <c r="X49" s="28"/>
      <c r="Y49" s="28" t="s">
        <v>513</v>
      </c>
      <c r="Z49" s="27"/>
      <c r="AA49" s="26"/>
      <c r="AB49" s="28"/>
      <c r="AC49" s="28"/>
      <c r="AD49" s="28" t="s">
        <v>513</v>
      </c>
      <c r="AE49" s="28"/>
      <c r="AF49" s="28"/>
      <c r="AG49" s="28" t="s">
        <v>513</v>
      </c>
      <c r="AH49" s="27"/>
      <c r="AI49" s="26"/>
      <c r="AJ49" s="28"/>
      <c r="AK49" s="28"/>
      <c r="AL49" s="28" t="s">
        <v>513</v>
      </c>
      <c r="AM49" s="28"/>
      <c r="AN49" s="28"/>
      <c r="AO49" s="28" t="s">
        <v>513</v>
      </c>
      <c r="AP49" s="27"/>
      <c r="AQ49" s="26"/>
      <c r="AR49" s="28"/>
      <c r="AS49" s="28"/>
      <c r="AT49" s="28" t="s">
        <v>513</v>
      </c>
      <c r="AU49" s="28"/>
      <c r="AV49" s="28"/>
      <c r="AW49" s="28" t="s">
        <v>513</v>
      </c>
      <c r="AX49" s="27"/>
      <c r="AY49" s="26"/>
      <c r="AZ49" s="28"/>
      <c r="BA49" s="28"/>
      <c r="BB49" s="28" t="s">
        <v>513</v>
      </c>
      <c r="BC49" s="28"/>
      <c r="BD49" s="28"/>
      <c r="BE49" s="28" t="s">
        <v>513</v>
      </c>
    </row>
    <row r="50" spans="1:57" ht="13.5" customHeight="1" x14ac:dyDescent="0.55000000000000004">
      <c r="A50" s="26" t="s">
        <v>42</v>
      </c>
      <c r="B50" s="27" t="s">
        <v>132</v>
      </c>
      <c r="C50" s="26" t="s">
        <v>133</v>
      </c>
      <c r="D50" s="28">
        <v>0</v>
      </c>
      <c r="E50" s="28">
        <v>130472</v>
      </c>
      <c r="F50" s="28">
        <v>130472</v>
      </c>
      <c r="G50" s="28">
        <v>0</v>
      </c>
      <c r="H50" s="28">
        <v>0</v>
      </c>
      <c r="I50" s="28">
        <v>0</v>
      </c>
      <c r="J50" s="27" t="s">
        <v>482</v>
      </c>
      <c r="K50" s="26" t="s">
        <v>483</v>
      </c>
      <c r="L50" s="28">
        <v>0</v>
      </c>
      <c r="M50" s="28">
        <v>130472</v>
      </c>
      <c r="N50" s="28">
        <v>130472</v>
      </c>
      <c r="O50" s="28">
        <v>0</v>
      </c>
      <c r="P50" s="28">
        <v>0</v>
      </c>
      <c r="Q50" s="28">
        <v>0</v>
      </c>
      <c r="R50" s="27"/>
      <c r="S50" s="26"/>
      <c r="T50" s="28"/>
      <c r="U50" s="28"/>
      <c r="V50" s="28" t="s">
        <v>513</v>
      </c>
      <c r="W50" s="28"/>
      <c r="X50" s="28"/>
      <c r="Y50" s="28" t="s">
        <v>513</v>
      </c>
      <c r="Z50" s="27"/>
      <c r="AA50" s="26"/>
      <c r="AB50" s="28"/>
      <c r="AC50" s="28"/>
      <c r="AD50" s="28" t="s">
        <v>513</v>
      </c>
      <c r="AE50" s="28"/>
      <c r="AF50" s="28"/>
      <c r="AG50" s="28" t="s">
        <v>513</v>
      </c>
      <c r="AH50" s="27"/>
      <c r="AI50" s="26"/>
      <c r="AJ50" s="28"/>
      <c r="AK50" s="28"/>
      <c r="AL50" s="28" t="s">
        <v>513</v>
      </c>
      <c r="AM50" s="28"/>
      <c r="AN50" s="28"/>
      <c r="AO50" s="28" t="s">
        <v>513</v>
      </c>
      <c r="AP50" s="27"/>
      <c r="AQ50" s="26"/>
      <c r="AR50" s="28"/>
      <c r="AS50" s="28"/>
      <c r="AT50" s="28" t="s">
        <v>513</v>
      </c>
      <c r="AU50" s="28"/>
      <c r="AV50" s="28"/>
      <c r="AW50" s="28" t="s">
        <v>513</v>
      </c>
      <c r="AX50" s="27"/>
      <c r="AY50" s="26"/>
      <c r="AZ50" s="28"/>
      <c r="BA50" s="28"/>
      <c r="BB50" s="28" t="s">
        <v>513</v>
      </c>
      <c r="BC50" s="28"/>
      <c r="BD50" s="28"/>
      <c r="BE50" s="28" t="s">
        <v>513</v>
      </c>
    </row>
    <row r="51" spans="1:57" ht="13.5" customHeight="1" x14ac:dyDescent="0.55000000000000004">
      <c r="A51" s="26" t="s">
        <v>42</v>
      </c>
      <c r="B51" s="27" t="s">
        <v>134</v>
      </c>
      <c r="C51" s="26" t="s">
        <v>135</v>
      </c>
      <c r="D51" s="28">
        <v>0</v>
      </c>
      <c r="E51" s="28">
        <v>173758</v>
      </c>
      <c r="F51" s="28">
        <v>173758</v>
      </c>
      <c r="G51" s="28">
        <v>0</v>
      </c>
      <c r="H51" s="28">
        <v>5861</v>
      </c>
      <c r="I51" s="28">
        <v>5861</v>
      </c>
      <c r="J51" s="27" t="s">
        <v>482</v>
      </c>
      <c r="K51" s="41" t="s">
        <v>530</v>
      </c>
      <c r="L51" s="28">
        <v>0</v>
      </c>
      <c r="M51" s="28">
        <v>139408</v>
      </c>
      <c r="N51" s="28">
        <v>139408</v>
      </c>
      <c r="O51" s="28">
        <v>0</v>
      </c>
      <c r="P51" s="28">
        <v>0</v>
      </c>
      <c r="Q51" s="28">
        <v>0</v>
      </c>
      <c r="R51" s="27" t="s">
        <v>450</v>
      </c>
      <c r="S51" s="41" t="s">
        <v>532</v>
      </c>
      <c r="T51" s="28">
        <v>0</v>
      </c>
      <c r="U51" s="28">
        <v>34350</v>
      </c>
      <c r="V51" s="28">
        <v>34350</v>
      </c>
      <c r="W51" s="28">
        <v>0</v>
      </c>
      <c r="X51" s="28">
        <v>5861</v>
      </c>
      <c r="Y51" s="28">
        <v>5861</v>
      </c>
      <c r="Z51" s="27"/>
      <c r="AA51" s="26"/>
      <c r="AB51" s="28"/>
      <c r="AC51" s="28"/>
      <c r="AD51" s="28" t="s">
        <v>513</v>
      </c>
      <c r="AE51" s="28"/>
      <c r="AF51" s="28"/>
      <c r="AG51" s="28" t="s">
        <v>513</v>
      </c>
      <c r="AH51" s="27"/>
      <c r="AI51" s="26"/>
      <c r="AJ51" s="28"/>
      <c r="AK51" s="28"/>
      <c r="AL51" s="28" t="s">
        <v>513</v>
      </c>
      <c r="AM51" s="28"/>
      <c r="AN51" s="28"/>
      <c r="AO51" s="28" t="s">
        <v>513</v>
      </c>
      <c r="AP51" s="27"/>
      <c r="AQ51" s="26"/>
      <c r="AR51" s="28"/>
      <c r="AS51" s="28"/>
      <c r="AT51" s="28" t="s">
        <v>513</v>
      </c>
      <c r="AU51" s="28"/>
      <c r="AV51" s="28"/>
      <c r="AW51" s="28" t="s">
        <v>513</v>
      </c>
      <c r="AX51" s="27"/>
      <c r="AY51" s="26"/>
      <c r="AZ51" s="28"/>
      <c r="BA51" s="28"/>
      <c r="BB51" s="28" t="s">
        <v>513</v>
      </c>
      <c r="BC51" s="28"/>
      <c r="BD51" s="28"/>
      <c r="BE51" s="28" t="s">
        <v>513</v>
      </c>
    </row>
    <row r="52" spans="1:57" ht="13.5" customHeight="1" x14ac:dyDescent="0.55000000000000004">
      <c r="A52" s="26" t="s">
        <v>42</v>
      </c>
      <c r="B52" s="27" t="s">
        <v>136</v>
      </c>
      <c r="C52" s="26" t="s">
        <v>137</v>
      </c>
      <c r="D52" s="28">
        <v>0</v>
      </c>
      <c r="E52" s="28">
        <v>68198</v>
      </c>
      <c r="F52" s="28">
        <v>68198</v>
      </c>
      <c r="G52" s="28">
        <v>0</v>
      </c>
      <c r="H52" s="28">
        <v>0</v>
      </c>
      <c r="I52" s="28">
        <v>0</v>
      </c>
      <c r="J52" s="27" t="s">
        <v>482</v>
      </c>
      <c r="K52" s="26" t="s">
        <v>483</v>
      </c>
      <c r="L52" s="28">
        <v>0</v>
      </c>
      <c r="M52" s="28">
        <v>68198</v>
      </c>
      <c r="N52" s="28">
        <v>68198</v>
      </c>
      <c r="O52" s="28">
        <v>0</v>
      </c>
      <c r="P52" s="28">
        <v>0</v>
      </c>
      <c r="Q52" s="28">
        <v>0</v>
      </c>
      <c r="R52" s="27"/>
      <c r="S52" s="26"/>
      <c r="T52" s="28"/>
      <c r="U52" s="28"/>
      <c r="V52" s="28" t="s">
        <v>513</v>
      </c>
      <c r="W52" s="28"/>
      <c r="X52" s="28"/>
      <c r="Y52" s="28" t="s">
        <v>513</v>
      </c>
      <c r="Z52" s="27"/>
      <c r="AA52" s="26"/>
      <c r="AB52" s="28"/>
      <c r="AC52" s="28"/>
      <c r="AD52" s="28" t="s">
        <v>513</v>
      </c>
      <c r="AE52" s="28"/>
      <c r="AF52" s="28"/>
      <c r="AG52" s="28" t="s">
        <v>513</v>
      </c>
      <c r="AH52" s="27"/>
      <c r="AI52" s="26"/>
      <c r="AJ52" s="28"/>
      <c r="AK52" s="28"/>
      <c r="AL52" s="28" t="s">
        <v>513</v>
      </c>
      <c r="AM52" s="28"/>
      <c r="AN52" s="28"/>
      <c r="AO52" s="28" t="s">
        <v>513</v>
      </c>
      <c r="AP52" s="27"/>
      <c r="AQ52" s="26"/>
      <c r="AR52" s="28"/>
      <c r="AS52" s="28"/>
      <c r="AT52" s="28" t="s">
        <v>513</v>
      </c>
      <c r="AU52" s="28"/>
      <c r="AV52" s="28"/>
      <c r="AW52" s="28" t="s">
        <v>513</v>
      </c>
      <c r="AX52" s="27"/>
      <c r="AY52" s="26"/>
      <c r="AZ52" s="28"/>
      <c r="BA52" s="28"/>
      <c r="BB52" s="28" t="s">
        <v>513</v>
      </c>
      <c r="BC52" s="28"/>
      <c r="BD52" s="28"/>
      <c r="BE52" s="28" t="s">
        <v>513</v>
      </c>
    </row>
    <row r="53" spans="1:57" ht="13.5" customHeight="1" x14ac:dyDescent="0.55000000000000004">
      <c r="A53" s="26" t="s">
        <v>42</v>
      </c>
      <c r="B53" s="27" t="s">
        <v>138</v>
      </c>
      <c r="C53" s="26" t="s">
        <v>139</v>
      </c>
      <c r="D53" s="28">
        <v>0</v>
      </c>
      <c r="E53" s="28">
        <v>125038</v>
      </c>
      <c r="F53" s="28">
        <v>125038</v>
      </c>
      <c r="G53" s="28">
        <v>0</v>
      </c>
      <c r="H53" s="28">
        <v>34574</v>
      </c>
      <c r="I53" s="28">
        <v>34574</v>
      </c>
      <c r="J53" s="27" t="s">
        <v>450</v>
      </c>
      <c r="K53" s="26" t="s">
        <v>515</v>
      </c>
      <c r="L53" s="28">
        <v>0</v>
      </c>
      <c r="M53" s="28">
        <v>125038</v>
      </c>
      <c r="N53" s="28">
        <v>125038</v>
      </c>
      <c r="O53" s="28">
        <v>0</v>
      </c>
      <c r="P53" s="28">
        <v>34574</v>
      </c>
      <c r="Q53" s="28">
        <v>34574</v>
      </c>
      <c r="R53" s="27"/>
      <c r="S53" s="26"/>
      <c r="T53" s="28"/>
      <c r="U53" s="28"/>
      <c r="V53" s="28" t="s">
        <v>513</v>
      </c>
      <c r="W53" s="28"/>
      <c r="X53" s="28"/>
      <c r="Y53" s="28" t="s">
        <v>513</v>
      </c>
      <c r="Z53" s="27"/>
      <c r="AA53" s="26"/>
      <c r="AB53" s="28"/>
      <c r="AC53" s="28"/>
      <c r="AD53" s="28" t="s">
        <v>513</v>
      </c>
      <c r="AE53" s="28"/>
      <c r="AF53" s="28"/>
      <c r="AG53" s="28" t="s">
        <v>513</v>
      </c>
      <c r="AH53" s="27"/>
      <c r="AI53" s="26"/>
      <c r="AJ53" s="28"/>
      <c r="AK53" s="28"/>
      <c r="AL53" s="28" t="s">
        <v>513</v>
      </c>
      <c r="AM53" s="28"/>
      <c r="AN53" s="28"/>
      <c r="AO53" s="28" t="s">
        <v>513</v>
      </c>
      <c r="AP53" s="27"/>
      <c r="AQ53" s="26"/>
      <c r="AR53" s="28"/>
      <c r="AS53" s="28"/>
      <c r="AT53" s="28" t="s">
        <v>513</v>
      </c>
      <c r="AU53" s="28"/>
      <c r="AV53" s="28"/>
      <c r="AW53" s="28" t="s">
        <v>513</v>
      </c>
      <c r="AX53" s="27"/>
      <c r="AY53" s="26"/>
      <c r="AZ53" s="28"/>
      <c r="BA53" s="28"/>
      <c r="BB53" s="28" t="s">
        <v>513</v>
      </c>
      <c r="BC53" s="28"/>
      <c r="BD53" s="28"/>
      <c r="BE53" s="28" t="s">
        <v>513</v>
      </c>
    </row>
    <row r="54" spans="1:57" ht="13.5" customHeight="1" x14ac:dyDescent="0.55000000000000004">
      <c r="A54" s="26" t="s">
        <v>42</v>
      </c>
      <c r="B54" s="27" t="s">
        <v>140</v>
      </c>
      <c r="C54" s="26" t="s">
        <v>141</v>
      </c>
      <c r="D54" s="28">
        <v>0</v>
      </c>
      <c r="E54" s="28">
        <v>69228</v>
      </c>
      <c r="F54" s="28">
        <v>69228</v>
      </c>
      <c r="G54" s="28">
        <v>0</v>
      </c>
      <c r="H54" s="28">
        <v>16715</v>
      </c>
      <c r="I54" s="28">
        <v>16715</v>
      </c>
      <c r="J54" s="27" t="s">
        <v>450</v>
      </c>
      <c r="K54" s="26" t="s">
        <v>451</v>
      </c>
      <c r="L54" s="28">
        <v>0</v>
      </c>
      <c r="M54" s="28">
        <v>69228</v>
      </c>
      <c r="N54" s="28">
        <v>69228</v>
      </c>
      <c r="O54" s="28">
        <v>0</v>
      </c>
      <c r="P54" s="28">
        <v>16715</v>
      </c>
      <c r="Q54" s="28">
        <v>16715</v>
      </c>
      <c r="R54" s="27"/>
      <c r="S54" s="26"/>
      <c r="T54" s="28"/>
      <c r="U54" s="28"/>
      <c r="V54" s="28" t="s">
        <v>513</v>
      </c>
      <c r="W54" s="28"/>
      <c r="X54" s="28"/>
      <c r="Y54" s="28" t="s">
        <v>513</v>
      </c>
      <c r="Z54" s="27"/>
      <c r="AA54" s="26"/>
      <c r="AB54" s="28"/>
      <c r="AC54" s="28"/>
      <c r="AD54" s="28" t="s">
        <v>513</v>
      </c>
      <c r="AE54" s="28"/>
      <c r="AF54" s="28"/>
      <c r="AG54" s="28" t="s">
        <v>513</v>
      </c>
      <c r="AH54" s="27"/>
      <c r="AI54" s="26"/>
      <c r="AJ54" s="28"/>
      <c r="AK54" s="28"/>
      <c r="AL54" s="28" t="s">
        <v>513</v>
      </c>
      <c r="AM54" s="28"/>
      <c r="AN54" s="28"/>
      <c r="AO54" s="28" t="s">
        <v>513</v>
      </c>
      <c r="AP54" s="27"/>
      <c r="AQ54" s="26"/>
      <c r="AR54" s="28"/>
      <c r="AS54" s="28"/>
      <c r="AT54" s="28" t="s">
        <v>513</v>
      </c>
      <c r="AU54" s="28"/>
      <c r="AV54" s="28"/>
      <c r="AW54" s="28" t="s">
        <v>513</v>
      </c>
      <c r="AX54" s="27"/>
      <c r="AY54" s="26"/>
      <c r="AZ54" s="28"/>
      <c r="BA54" s="28"/>
      <c r="BB54" s="28" t="s">
        <v>513</v>
      </c>
      <c r="BC54" s="28"/>
      <c r="BD54" s="28"/>
      <c r="BE54" s="28" t="s">
        <v>513</v>
      </c>
    </row>
    <row r="55" spans="1:57" ht="13.5" customHeight="1" x14ac:dyDescent="0.55000000000000004">
      <c r="A55" s="26" t="s">
        <v>42</v>
      </c>
      <c r="B55" s="27" t="s">
        <v>142</v>
      </c>
      <c r="C55" s="26" t="s">
        <v>143</v>
      </c>
      <c r="D55" s="28">
        <v>0</v>
      </c>
      <c r="E55" s="28">
        <v>60719</v>
      </c>
      <c r="F55" s="28">
        <v>60719</v>
      </c>
      <c r="G55" s="28">
        <v>5528</v>
      </c>
      <c r="H55" s="28">
        <v>7194</v>
      </c>
      <c r="I55" s="28">
        <v>12722</v>
      </c>
      <c r="J55" s="27" t="s">
        <v>450</v>
      </c>
      <c r="K55" s="26" t="s">
        <v>451</v>
      </c>
      <c r="L55" s="28">
        <v>0</v>
      </c>
      <c r="M55" s="28">
        <v>60719</v>
      </c>
      <c r="N55" s="28">
        <v>60719</v>
      </c>
      <c r="O55" s="28">
        <v>5528</v>
      </c>
      <c r="P55" s="28">
        <v>7194</v>
      </c>
      <c r="Q55" s="28">
        <v>12722</v>
      </c>
      <c r="R55" s="27"/>
      <c r="S55" s="26"/>
      <c r="T55" s="28"/>
      <c r="U55" s="28"/>
      <c r="V55" s="28" t="s">
        <v>513</v>
      </c>
      <c r="W55" s="28"/>
      <c r="X55" s="28"/>
      <c r="Y55" s="28" t="s">
        <v>513</v>
      </c>
      <c r="Z55" s="27"/>
      <c r="AA55" s="26"/>
      <c r="AB55" s="28"/>
      <c r="AC55" s="28"/>
      <c r="AD55" s="28" t="s">
        <v>513</v>
      </c>
      <c r="AE55" s="28"/>
      <c r="AF55" s="28"/>
      <c r="AG55" s="28" t="s">
        <v>513</v>
      </c>
      <c r="AH55" s="27"/>
      <c r="AI55" s="26"/>
      <c r="AJ55" s="28"/>
      <c r="AK55" s="28"/>
      <c r="AL55" s="28" t="s">
        <v>513</v>
      </c>
      <c r="AM55" s="28"/>
      <c r="AN55" s="28"/>
      <c r="AO55" s="28" t="s">
        <v>513</v>
      </c>
      <c r="AP55" s="27"/>
      <c r="AQ55" s="26"/>
      <c r="AR55" s="28"/>
      <c r="AS55" s="28"/>
      <c r="AT55" s="28" t="s">
        <v>513</v>
      </c>
      <c r="AU55" s="28"/>
      <c r="AV55" s="28"/>
      <c r="AW55" s="28" t="s">
        <v>513</v>
      </c>
      <c r="AX55" s="27"/>
      <c r="AY55" s="26"/>
      <c r="AZ55" s="28"/>
      <c r="BA55" s="28"/>
      <c r="BB55" s="28" t="s">
        <v>513</v>
      </c>
      <c r="BC55" s="28"/>
      <c r="BD55" s="28"/>
      <c r="BE55" s="28" t="s">
        <v>513</v>
      </c>
    </row>
    <row r="56" spans="1:57" ht="13.5" customHeight="1" x14ac:dyDescent="0.55000000000000004">
      <c r="A56" s="26" t="s">
        <v>42</v>
      </c>
      <c r="B56" s="27" t="s">
        <v>144</v>
      </c>
      <c r="C56" s="26" t="s">
        <v>145</v>
      </c>
      <c r="D56" s="28">
        <v>0</v>
      </c>
      <c r="E56" s="28">
        <v>62277</v>
      </c>
      <c r="F56" s="28">
        <v>62277</v>
      </c>
      <c r="G56" s="28">
        <v>0</v>
      </c>
      <c r="H56" s="28">
        <v>10635</v>
      </c>
      <c r="I56" s="28">
        <v>10635</v>
      </c>
      <c r="J56" s="27" t="s">
        <v>450</v>
      </c>
      <c r="K56" s="26" t="s">
        <v>515</v>
      </c>
      <c r="L56" s="28">
        <v>0</v>
      </c>
      <c r="M56" s="28">
        <v>62277</v>
      </c>
      <c r="N56" s="28">
        <v>62277</v>
      </c>
      <c r="O56" s="28">
        <v>0</v>
      </c>
      <c r="P56" s="28">
        <v>10635</v>
      </c>
      <c r="Q56" s="28">
        <v>10635</v>
      </c>
      <c r="R56" s="27"/>
      <c r="S56" s="26"/>
      <c r="T56" s="28"/>
      <c r="U56" s="28"/>
      <c r="V56" s="28" t="s">
        <v>513</v>
      </c>
      <c r="W56" s="28"/>
      <c r="X56" s="28"/>
      <c r="Y56" s="28" t="s">
        <v>513</v>
      </c>
      <c r="Z56" s="27"/>
      <c r="AA56" s="26"/>
      <c r="AB56" s="28"/>
      <c r="AC56" s="28"/>
      <c r="AD56" s="28" t="s">
        <v>513</v>
      </c>
      <c r="AE56" s="28"/>
      <c r="AF56" s="28"/>
      <c r="AG56" s="28" t="s">
        <v>513</v>
      </c>
      <c r="AH56" s="27"/>
      <c r="AI56" s="26"/>
      <c r="AJ56" s="28"/>
      <c r="AK56" s="28"/>
      <c r="AL56" s="28" t="s">
        <v>513</v>
      </c>
      <c r="AM56" s="28"/>
      <c r="AN56" s="28"/>
      <c r="AO56" s="28" t="s">
        <v>513</v>
      </c>
      <c r="AP56" s="27"/>
      <c r="AQ56" s="26"/>
      <c r="AR56" s="28"/>
      <c r="AS56" s="28"/>
      <c r="AT56" s="28" t="s">
        <v>513</v>
      </c>
      <c r="AU56" s="28"/>
      <c r="AV56" s="28"/>
      <c r="AW56" s="28" t="s">
        <v>513</v>
      </c>
      <c r="AX56" s="27"/>
      <c r="AY56" s="26"/>
      <c r="AZ56" s="28"/>
      <c r="BA56" s="28"/>
      <c r="BB56" s="28" t="s">
        <v>513</v>
      </c>
      <c r="BC56" s="28"/>
      <c r="BD56" s="28"/>
      <c r="BE56" s="28" t="s">
        <v>513</v>
      </c>
    </row>
    <row r="57" spans="1:57" ht="13.5" customHeight="1" x14ac:dyDescent="0.55000000000000004">
      <c r="A57" s="26" t="s">
        <v>42</v>
      </c>
      <c r="B57" s="27" t="s">
        <v>146</v>
      </c>
      <c r="C57" s="26" t="s">
        <v>147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7"/>
      <c r="K57" s="26"/>
      <c r="L57" s="28"/>
      <c r="M57" s="28"/>
      <c r="N57" s="28" t="s">
        <v>513</v>
      </c>
      <c r="O57" s="28"/>
      <c r="P57" s="28"/>
      <c r="Q57" s="28" t="s">
        <v>513</v>
      </c>
      <c r="R57" s="27"/>
      <c r="S57" s="26"/>
      <c r="T57" s="28"/>
      <c r="U57" s="28"/>
      <c r="V57" s="28" t="s">
        <v>513</v>
      </c>
      <c r="W57" s="28"/>
      <c r="X57" s="28"/>
      <c r="Y57" s="28" t="s">
        <v>513</v>
      </c>
      <c r="Z57" s="27"/>
      <c r="AA57" s="26"/>
      <c r="AB57" s="28"/>
      <c r="AC57" s="28"/>
      <c r="AD57" s="28" t="s">
        <v>513</v>
      </c>
      <c r="AE57" s="28"/>
      <c r="AF57" s="28"/>
      <c r="AG57" s="28" t="s">
        <v>513</v>
      </c>
      <c r="AH57" s="27"/>
      <c r="AI57" s="26"/>
      <c r="AJ57" s="28"/>
      <c r="AK57" s="28"/>
      <c r="AL57" s="28" t="s">
        <v>513</v>
      </c>
      <c r="AM57" s="28"/>
      <c r="AN57" s="28"/>
      <c r="AO57" s="28" t="s">
        <v>513</v>
      </c>
      <c r="AP57" s="27"/>
      <c r="AQ57" s="26"/>
      <c r="AR57" s="28"/>
      <c r="AS57" s="28"/>
      <c r="AT57" s="28" t="s">
        <v>513</v>
      </c>
      <c r="AU57" s="28"/>
      <c r="AV57" s="28"/>
      <c r="AW57" s="28" t="s">
        <v>513</v>
      </c>
      <c r="AX57" s="27"/>
      <c r="AY57" s="26"/>
      <c r="AZ57" s="28"/>
      <c r="BA57" s="28"/>
      <c r="BB57" s="28" t="s">
        <v>513</v>
      </c>
      <c r="BC57" s="28"/>
      <c r="BD57" s="28"/>
      <c r="BE57" s="28" t="s">
        <v>513</v>
      </c>
    </row>
    <row r="58" spans="1:57" ht="13.5" customHeight="1" x14ac:dyDescent="0.55000000000000004">
      <c r="A58" s="26" t="s">
        <v>42</v>
      </c>
      <c r="B58" s="27" t="s">
        <v>148</v>
      </c>
      <c r="C58" s="26" t="s">
        <v>149</v>
      </c>
      <c r="D58" s="28">
        <v>387909</v>
      </c>
      <c r="E58" s="28">
        <v>107325</v>
      </c>
      <c r="F58" s="28">
        <v>495234</v>
      </c>
      <c r="G58" s="28">
        <v>0</v>
      </c>
      <c r="H58" s="28">
        <v>0</v>
      </c>
      <c r="I58" s="28">
        <v>0</v>
      </c>
      <c r="J58" s="27" t="s">
        <v>428</v>
      </c>
      <c r="K58" s="26" t="s">
        <v>429</v>
      </c>
      <c r="L58" s="28">
        <v>387909</v>
      </c>
      <c r="M58" s="28">
        <v>107325</v>
      </c>
      <c r="N58" s="28">
        <v>495234</v>
      </c>
      <c r="O58" s="28">
        <v>0</v>
      </c>
      <c r="P58" s="28">
        <v>0</v>
      </c>
      <c r="Q58" s="28">
        <v>0</v>
      </c>
      <c r="R58" s="27"/>
      <c r="S58" s="26"/>
      <c r="T58" s="28"/>
      <c r="U58" s="28"/>
      <c r="V58" s="28" t="s">
        <v>513</v>
      </c>
      <c r="W58" s="28"/>
      <c r="X58" s="28"/>
      <c r="Y58" s="28" t="s">
        <v>513</v>
      </c>
      <c r="Z58" s="27"/>
      <c r="AA58" s="26"/>
      <c r="AB58" s="28"/>
      <c r="AC58" s="28"/>
      <c r="AD58" s="28" t="s">
        <v>513</v>
      </c>
      <c r="AE58" s="28"/>
      <c r="AF58" s="28"/>
      <c r="AG58" s="28" t="s">
        <v>513</v>
      </c>
      <c r="AH58" s="27"/>
      <c r="AI58" s="26"/>
      <c r="AJ58" s="28"/>
      <c r="AK58" s="28"/>
      <c r="AL58" s="28" t="s">
        <v>513</v>
      </c>
      <c r="AM58" s="28"/>
      <c r="AN58" s="28"/>
      <c r="AO58" s="28" t="s">
        <v>513</v>
      </c>
      <c r="AP58" s="27"/>
      <c r="AQ58" s="26"/>
      <c r="AR58" s="28"/>
      <c r="AS58" s="28"/>
      <c r="AT58" s="28" t="s">
        <v>513</v>
      </c>
      <c r="AU58" s="28"/>
      <c r="AV58" s="28"/>
      <c r="AW58" s="28" t="s">
        <v>513</v>
      </c>
      <c r="AX58" s="27"/>
      <c r="AY58" s="26"/>
      <c r="AZ58" s="28"/>
      <c r="BA58" s="28"/>
      <c r="BB58" s="28" t="s">
        <v>513</v>
      </c>
      <c r="BC58" s="28"/>
      <c r="BD58" s="28"/>
      <c r="BE58" s="28" t="s">
        <v>513</v>
      </c>
    </row>
    <row r="59" spans="1:57" ht="13.5" customHeight="1" x14ac:dyDescent="0.55000000000000004">
      <c r="A59" s="26" t="s">
        <v>42</v>
      </c>
      <c r="B59" s="27" t="s">
        <v>150</v>
      </c>
      <c r="C59" s="26" t="s">
        <v>151</v>
      </c>
      <c r="D59" s="28">
        <v>564825</v>
      </c>
      <c r="E59" s="28">
        <v>162624</v>
      </c>
      <c r="F59" s="28">
        <v>727449</v>
      </c>
      <c r="G59" s="28">
        <v>0</v>
      </c>
      <c r="H59" s="28">
        <v>0</v>
      </c>
      <c r="I59" s="28">
        <v>0</v>
      </c>
      <c r="J59" s="27" t="s">
        <v>428</v>
      </c>
      <c r="K59" s="26" t="s">
        <v>429</v>
      </c>
      <c r="L59" s="28">
        <v>564825</v>
      </c>
      <c r="M59" s="28">
        <v>162624</v>
      </c>
      <c r="N59" s="28">
        <v>727449</v>
      </c>
      <c r="O59" s="28">
        <v>0</v>
      </c>
      <c r="P59" s="28">
        <v>0</v>
      </c>
      <c r="Q59" s="28">
        <v>0</v>
      </c>
      <c r="R59" s="27"/>
      <c r="S59" s="26"/>
      <c r="T59" s="28"/>
      <c r="U59" s="28"/>
      <c r="V59" s="28" t="s">
        <v>513</v>
      </c>
      <c r="W59" s="28"/>
      <c r="X59" s="28"/>
      <c r="Y59" s="28" t="s">
        <v>513</v>
      </c>
      <c r="Z59" s="27"/>
      <c r="AA59" s="26"/>
      <c r="AB59" s="28"/>
      <c r="AC59" s="28"/>
      <c r="AD59" s="28" t="s">
        <v>513</v>
      </c>
      <c r="AE59" s="28"/>
      <c r="AF59" s="28"/>
      <c r="AG59" s="28" t="s">
        <v>513</v>
      </c>
      <c r="AH59" s="27"/>
      <c r="AI59" s="26"/>
      <c r="AJ59" s="28"/>
      <c r="AK59" s="28"/>
      <c r="AL59" s="28" t="s">
        <v>513</v>
      </c>
      <c r="AM59" s="28"/>
      <c r="AN59" s="28"/>
      <c r="AO59" s="28" t="s">
        <v>513</v>
      </c>
      <c r="AP59" s="27"/>
      <c r="AQ59" s="26"/>
      <c r="AR59" s="28"/>
      <c r="AS59" s="28"/>
      <c r="AT59" s="28" t="s">
        <v>513</v>
      </c>
      <c r="AU59" s="28"/>
      <c r="AV59" s="28"/>
      <c r="AW59" s="28" t="s">
        <v>513</v>
      </c>
      <c r="AX59" s="27"/>
      <c r="AY59" s="26"/>
      <c r="AZ59" s="28"/>
      <c r="BA59" s="28"/>
      <c r="BB59" s="28" t="s">
        <v>513</v>
      </c>
      <c r="BC59" s="28"/>
      <c r="BD59" s="28"/>
      <c r="BE59" s="28" t="s">
        <v>513</v>
      </c>
    </row>
    <row r="60" spans="1:57" ht="13.5" customHeight="1" x14ac:dyDescent="0.55000000000000004">
      <c r="A60" s="26" t="s">
        <v>42</v>
      </c>
      <c r="B60" s="27" t="s">
        <v>152</v>
      </c>
      <c r="C60" s="26" t="s">
        <v>153</v>
      </c>
      <c r="D60" s="28">
        <v>0</v>
      </c>
      <c r="E60" s="28">
        <v>33610</v>
      </c>
      <c r="F60" s="28">
        <v>33610</v>
      </c>
      <c r="G60" s="28">
        <v>0</v>
      </c>
      <c r="H60" s="28">
        <v>24303</v>
      </c>
      <c r="I60" s="28">
        <v>24303</v>
      </c>
      <c r="J60" s="27" t="s">
        <v>476</v>
      </c>
      <c r="K60" s="26" t="s">
        <v>477</v>
      </c>
      <c r="L60" s="28">
        <v>0</v>
      </c>
      <c r="M60" s="28">
        <v>33610</v>
      </c>
      <c r="N60" s="28">
        <v>33610</v>
      </c>
      <c r="O60" s="28">
        <v>0</v>
      </c>
      <c r="P60" s="28">
        <v>0</v>
      </c>
      <c r="Q60" s="28">
        <v>0</v>
      </c>
      <c r="R60" s="27" t="s">
        <v>424</v>
      </c>
      <c r="S60" s="26" t="s">
        <v>425</v>
      </c>
      <c r="T60" s="28">
        <v>0</v>
      </c>
      <c r="U60" s="28">
        <v>0</v>
      </c>
      <c r="V60" s="28">
        <v>0</v>
      </c>
      <c r="W60" s="28">
        <v>0</v>
      </c>
      <c r="X60" s="28">
        <v>24303</v>
      </c>
      <c r="Y60" s="28">
        <v>24303</v>
      </c>
      <c r="Z60" s="27"/>
      <c r="AA60" s="26"/>
      <c r="AB60" s="28"/>
      <c r="AC60" s="28"/>
      <c r="AD60" s="28" t="s">
        <v>513</v>
      </c>
      <c r="AE60" s="28"/>
      <c r="AF60" s="28"/>
      <c r="AG60" s="28" t="s">
        <v>513</v>
      </c>
      <c r="AH60" s="27"/>
      <c r="AI60" s="26"/>
      <c r="AJ60" s="28"/>
      <c r="AK60" s="28"/>
      <c r="AL60" s="28" t="s">
        <v>513</v>
      </c>
      <c r="AM60" s="28"/>
      <c r="AN60" s="28"/>
      <c r="AO60" s="28" t="s">
        <v>513</v>
      </c>
      <c r="AP60" s="27"/>
      <c r="AQ60" s="26"/>
      <c r="AR60" s="28"/>
      <c r="AS60" s="28"/>
      <c r="AT60" s="28" t="s">
        <v>513</v>
      </c>
      <c r="AU60" s="28"/>
      <c r="AV60" s="28"/>
      <c r="AW60" s="28" t="s">
        <v>513</v>
      </c>
      <c r="AX60" s="27"/>
      <c r="AY60" s="26"/>
      <c r="AZ60" s="28"/>
      <c r="BA60" s="28"/>
      <c r="BB60" s="28" t="s">
        <v>513</v>
      </c>
      <c r="BC60" s="28"/>
      <c r="BD60" s="28"/>
      <c r="BE60" s="28" t="s">
        <v>513</v>
      </c>
    </row>
    <row r="61" spans="1:57" ht="13.5" customHeight="1" x14ac:dyDescent="0.55000000000000004">
      <c r="A61" s="26" t="s">
        <v>42</v>
      </c>
      <c r="B61" s="27" t="s">
        <v>154</v>
      </c>
      <c r="C61" s="26" t="s">
        <v>155</v>
      </c>
      <c r="D61" s="28">
        <v>0</v>
      </c>
      <c r="E61" s="28">
        <v>78234</v>
      </c>
      <c r="F61" s="28">
        <v>78234</v>
      </c>
      <c r="G61" s="28">
        <v>0</v>
      </c>
      <c r="H61" s="28">
        <v>30124</v>
      </c>
      <c r="I61" s="28">
        <v>30124</v>
      </c>
      <c r="J61" s="27" t="s">
        <v>476</v>
      </c>
      <c r="K61" s="26" t="s">
        <v>477</v>
      </c>
      <c r="L61" s="28">
        <v>0</v>
      </c>
      <c r="M61" s="28">
        <v>78234</v>
      </c>
      <c r="N61" s="28">
        <v>78234</v>
      </c>
      <c r="O61" s="28">
        <v>0</v>
      </c>
      <c r="P61" s="28">
        <v>0</v>
      </c>
      <c r="Q61" s="28">
        <v>0</v>
      </c>
      <c r="R61" s="27" t="s">
        <v>424</v>
      </c>
      <c r="S61" s="26" t="s">
        <v>425</v>
      </c>
      <c r="T61" s="28">
        <v>0</v>
      </c>
      <c r="U61" s="28">
        <v>0</v>
      </c>
      <c r="V61" s="28">
        <v>0</v>
      </c>
      <c r="W61" s="28">
        <v>0</v>
      </c>
      <c r="X61" s="28">
        <v>30124</v>
      </c>
      <c r="Y61" s="28">
        <v>30124</v>
      </c>
      <c r="Z61" s="27"/>
      <c r="AA61" s="26"/>
      <c r="AB61" s="28"/>
      <c r="AC61" s="28"/>
      <c r="AD61" s="28" t="s">
        <v>513</v>
      </c>
      <c r="AE61" s="28"/>
      <c r="AF61" s="28"/>
      <c r="AG61" s="28" t="s">
        <v>513</v>
      </c>
      <c r="AH61" s="27"/>
      <c r="AI61" s="26"/>
      <c r="AJ61" s="28"/>
      <c r="AK61" s="28"/>
      <c r="AL61" s="28" t="s">
        <v>513</v>
      </c>
      <c r="AM61" s="28"/>
      <c r="AN61" s="28"/>
      <c r="AO61" s="28" t="s">
        <v>513</v>
      </c>
      <c r="AP61" s="27"/>
      <c r="AQ61" s="26"/>
      <c r="AR61" s="28"/>
      <c r="AS61" s="28"/>
      <c r="AT61" s="28" t="s">
        <v>513</v>
      </c>
      <c r="AU61" s="28"/>
      <c r="AV61" s="28"/>
      <c r="AW61" s="28" t="s">
        <v>513</v>
      </c>
      <c r="AX61" s="27"/>
      <c r="AY61" s="26"/>
      <c r="AZ61" s="28"/>
      <c r="BA61" s="28"/>
      <c r="BB61" s="28" t="s">
        <v>513</v>
      </c>
      <c r="BC61" s="28"/>
      <c r="BD61" s="28"/>
      <c r="BE61" s="28" t="s">
        <v>513</v>
      </c>
    </row>
    <row r="62" spans="1:57" ht="13.5" customHeight="1" x14ac:dyDescent="0.55000000000000004">
      <c r="A62" s="26" t="s">
        <v>42</v>
      </c>
      <c r="B62" s="27" t="s">
        <v>156</v>
      </c>
      <c r="C62" s="26" t="s">
        <v>157</v>
      </c>
      <c r="D62" s="28">
        <v>0</v>
      </c>
      <c r="E62" s="28">
        <v>64538</v>
      </c>
      <c r="F62" s="28">
        <v>64538</v>
      </c>
      <c r="G62" s="28">
        <v>0</v>
      </c>
      <c r="H62" s="28">
        <v>23374</v>
      </c>
      <c r="I62" s="28">
        <v>23374</v>
      </c>
      <c r="J62" s="27" t="s">
        <v>476</v>
      </c>
      <c r="K62" s="26" t="s">
        <v>477</v>
      </c>
      <c r="L62" s="28">
        <v>0</v>
      </c>
      <c r="M62" s="28">
        <v>64538</v>
      </c>
      <c r="N62" s="28">
        <v>64538</v>
      </c>
      <c r="O62" s="28">
        <v>0</v>
      </c>
      <c r="P62" s="28">
        <v>0</v>
      </c>
      <c r="Q62" s="28">
        <v>0</v>
      </c>
      <c r="R62" s="27" t="s">
        <v>424</v>
      </c>
      <c r="S62" s="26" t="s">
        <v>425</v>
      </c>
      <c r="T62" s="28">
        <v>0</v>
      </c>
      <c r="U62" s="28">
        <v>0</v>
      </c>
      <c r="V62" s="28">
        <v>0</v>
      </c>
      <c r="W62" s="28">
        <v>0</v>
      </c>
      <c r="X62" s="28">
        <v>23374</v>
      </c>
      <c r="Y62" s="28">
        <v>23374</v>
      </c>
      <c r="Z62" s="27"/>
      <c r="AA62" s="26"/>
      <c r="AB62" s="28"/>
      <c r="AC62" s="28"/>
      <c r="AD62" s="28" t="s">
        <v>513</v>
      </c>
      <c r="AE62" s="28"/>
      <c r="AF62" s="28"/>
      <c r="AG62" s="28" t="s">
        <v>513</v>
      </c>
      <c r="AH62" s="27"/>
      <c r="AI62" s="26"/>
      <c r="AJ62" s="28"/>
      <c r="AK62" s="28"/>
      <c r="AL62" s="28" t="s">
        <v>513</v>
      </c>
      <c r="AM62" s="28"/>
      <c r="AN62" s="28"/>
      <c r="AO62" s="28" t="s">
        <v>513</v>
      </c>
      <c r="AP62" s="27"/>
      <c r="AQ62" s="26"/>
      <c r="AR62" s="28"/>
      <c r="AS62" s="28"/>
      <c r="AT62" s="28" t="s">
        <v>513</v>
      </c>
      <c r="AU62" s="28"/>
      <c r="AV62" s="28"/>
      <c r="AW62" s="28" t="s">
        <v>513</v>
      </c>
      <c r="AX62" s="27"/>
      <c r="AY62" s="26"/>
      <c r="AZ62" s="28"/>
      <c r="BA62" s="28"/>
      <c r="BB62" s="28" t="s">
        <v>513</v>
      </c>
      <c r="BC62" s="28"/>
      <c r="BD62" s="28"/>
      <c r="BE62" s="28" t="s">
        <v>513</v>
      </c>
    </row>
    <row r="63" spans="1:57" ht="13.5" customHeight="1" x14ac:dyDescent="0.55000000000000004">
      <c r="A63" s="26" t="s">
        <v>42</v>
      </c>
      <c r="B63" s="27" t="s">
        <v>158</v>
      </c>
      <c r="C63" s="26" t="s">
        <v>159</v>
      </c>
      <c r="D63" s="28">
        <v>0</v>
      </c>
      <c r="E63" s="28">
        <v>0</v>
      </c>
      <c r="F63" s="28">
        <v>0</v>
      </c>
      <c r="G63" s="28">
        <v>0</v>
      </c>
      <c r="H63" s="28">
        <v>47899</v>
      </c>
      <c r="I63" s="28">
        <v>47899</v>
      </c>
      <c r="J63" s="27" t="s">
        <v>424</v>
      </c>
      <c r="K63" s="26" t="s">
        <v>425</v>
      </c>
      <c r="L63" s="28">
        <v>0</v>
      </c>
      <c r="M63" s="28">
        <v>0</v>
      </c>
      <c r="N63" s="28">
        <v>0</v>
      </c>
      <c r="O63" s="28">
        <v>0</v>
      </c>
      <c r="P63" s="28">
        <v>47899</v>
      </c>
      <c r="Q63" s="28">
        <v>47899</v>
      </c>
      <c r="R63" s="27"/>
      <c r="S63" s="26"/>
      <c r="T63" s="28"/>
      <c r="U63" s="28"/>
      <c r="V63" s="28" t="s">
        <v>513</v>
      </c>
      <c r="W63" s="28"/>
      <c r="X63" s="28"/>
      <c r="Y63" s="28" t="s">
        <v>513</v>
      </c>
      <c r="Z63" s="27"/>
      <c r="AA63" s="26"/>
      <c r="AB63" s="28"/>
      <c r="AC63" s="28"/>
      <c r="AD63" s="28" t="s">
        <v>513</v>
      </c>
      <c r="AE63" s="28"/>
      <c r="AF63" s="28"/>
      <c r="AG63" s="28" t="s">
        <v>513</v>
      </c>
      <c r="AH63" s="27"/>
      <c r="AI63" s="26"/>
      <c r="AJ63" s="28"/>
      <c r="AK63" s="28"/>
      <c r="AL63" s="28" t="s">
        <v>513</v>
      </c>
      <c r="AM63" s="28"/>
      <c r="AN63" s="28"/>
      <c r="AO63" s="28" t="s">
        <v>513</v>
      </c>
      <c r="AP63" s="27"/>
      <c r="AQ63" s="26"/>
      <c r="AR63" s="28"/>
      <c r="AS63" s="28"/>
      <c r="AT63" s="28" t="s">
        <v>513</v>
      </c>
      <c r="AU63" s="28"/>
      <c r="AV63" s="28"/>
      <c r="AW63" s="28" t="s">
        <v>513</v>
      </c>
      <c r="AX63" s="27"/>
      <c r="AY63" s="26"/>
      <c r="AZ63" s="28"/>
      <c r="BA63" s="28"/>
      <c r="BB63" s="28" t="s">
        <v>513</v>
      </c>
      <c r="BC63" s="28"/>
      <c r="BD63" s="28"/>
      <c r="BE63" s="28" t="s">
        <v>513</v>
      </c>
    </row>
    <row r="64" spans="1:57" ht="13.5" customHeight="1" x14ac:dyDescent="0.55000000000000004">
      <c r="A64" s="26" t="s">
        <v>42</v>
      </c>
      <c r="B64" s="27" t="s">
        <v>160</v>
      </c>
      <c r="C64" s="26" t="s">
        <v>161</v>
      </c>
      <c r="D64" s="28">
        <v>0</v>
      </c>
      <c r="E64" s="28">
        <v>0</v>
      </c>
      <c r="F64" s="28">
        <v>0</v>
      </c>
      <c r="G64" s="28">
        <v>0</v>
      </c>
      <c r="H64" s="28">
        <v>38441</v>
      </c>
      <c r="I64" s="28">
        <v>38441</v>
      </c>
      <c r="J64" s="27" t="s">
        <v>432</v>
      </c>
      <c r="K64" s="26" t="s">
        <v>433</v>
      </c>
      <c r="L64" s="28">
        <v>0</v>
      </c>
      <c r="M64" s="28">
        <v>0</v>
      </c>
      <c r="N64" s="28">
        <v>0</v>
      </c>
      <c r="O64" s="28">
        <v>0</v>
      </c>
      <c r="P64" s="28">
        <v>38441</v>
      </c>
      <c r="Q64" s="28">
        <v>38441</v>
      </c>
      <c r="R64" s="27"/>
      <c r="S64" s="26"/>
      <c r="T64" s="28"/>
      <c r="U64" s="28"/>
      <c r="V64" s="28" t="s">
        <v>513</v>
      </c>
      <c r="W64" s="28"/>
      <c r="X64" s="28"/>
      <c r="Y64" s="28" t="s">
        <v>513</v>
      </c>
      <c r="Z64" s="27"/>
      <c r="AA64" s="26"/>
      <c r="AB64" s="28"/>
      <c r="AC64" s="28"/>
      <c r="AD64" s="28" t="s">
        <v>513</v>
      </c>
      <c r="AE64" s="28"/>
      <c r="AF64" s="28"/>
      <c r="AG64" s="28" t="s">
        <v>513</v>
      </c>
      <c r="AH64" s="27"/>
      <c r="AI64" s="26"/>
      <c r="AJ64" s="28"/>
      <c r="AK64" s="28"/>
      <c r="AL64" s="28" t="s">
        <v>513</v>
      </c>
      <c r="AM64" s="28"/>
      <c r="AN64" s="28"/>
      <c r="AO64" s="28" t="s">
        <v>513</v>
      </c>
      <c r="AP64" s="27"/>
      <c r="AQ64" s="26"/>
      <c r="AR64" s="28"/>
      <c r="AS64" s="28"/>
      <c r="AT64" s="28" t="s">
        <v>513</v>
      </c>
      <c r="AU64" s="28"/>
      <c r="AV64" s="28"/>
      <c r="AW64" s="28" t="s">
        <v>513</v>
      </c>
      <c r="AX64" s="27"/>
      <c r="AY64" s="26"/>
      <c r="AZ64" s="28"/>
      <c r="BA64" s="28"/>
      <c r="BB64" s="28" t="s">
        <v>513</v>
      </c>
      <c r="BC64" s="28"/>
      <c r="BD64" s="28"/>
      <c r="BE64" s="28" t="s">
        <v>513</v>
      </c>
    </row>
    <row r="65" spans="1:57" ht="13.5" customHeight="1" x14ac:dyDescent="0.55000000000000004">
      <c r="A65" s="26" t="s">
        <v>42</v>
      </c>
      <c r="B65" s="27" t="s">
        <v>162</v>
      </c>
      <c r="C65" s="26" t="s">
        <v>163</v>
      </c>
      <c r="D65" s="28">
        <v>0</v>
      </c>
      <c r="E65" s="28">
        <v>0</v>
      </c>
      <c r="F65" s="28">
        <v>0</v>
      </c>
      <c r="G65" s="28">
        <v>0</v>
      </c>
      <c r="H65" s="28">
        <v>13908</v>
      </c>
      <c r="I65" s="28">
        <v>13908</v>
      </c>
      <c r="J65" s="27" t="s">
        <v>432</v>
      </c>
      <c r="K65" s="26" t="s">
        <v>433</v>
      </c>
      <c r="L65" s="28">
        <v>0</v>
      </c>
      <c r="M65" s="28">
        <v>0</v>
      </c>
      <c r="N65" s="28">
        <v>0</v>
      </c>
      <c r="O65" s="28">
        <v>0</v>
      </c>
      <c r="P65" s="28">
        <v>13908</v>
      </c>
      <c r="Q65" s="28">
        <v>13908</v>
      </c>
      <c r="R65" s="27"/>
      <c r="S65" s="26"/>
      <c r="T65" s="28"/>
      <c r="U65" s="28"/>
      <c r="V65" s="28" t="s">
        <v>513</v>
      </c>
      <c r="W65" s="28"/>
      <c r="X65" s="28"/>
      <c r="Y65" s="28" t="s">
        <v>513</v>
      </c>
      <c r="Z65" s="27"/>
      <c r="AA65" s="26"/>
      <c r="AB65" s="28"/>
      <c r="AC65" s="28"/>
      <c r="AD65" s="28" t="s">
        <v>513</v>
      </c>
      <c r="AE65" s="28"/>
      <c r="AF65" s="28"/>
      <c r="AG65" s="28" t="s">
        <v>513</v>
      </c>
      <c r="AH65" s="27"/>
      <c r="AI65" s="26"/>
      <c r="AJ65" s="28"/>
      <c r="AK65" s="28"/>
      <c r="AL65" s="28" t="s">
        <v>513</v>
      </c>
      <c r="AM65" s="28"/>
      <c r="AN65" s="28"/>
      <c r="AO65" s="28" t="s">
        <v>513</v>
      </c>
      <c r="AP65" s="27"/>
      <c r="AQ65" s="26"/>
      <c r="AR65" s="28"/>
      <c r="AS65" s="28"/>
      <c r="AT65" s="28" t="s">
        <v>513</v>
      </c>
      <c r="AU65" s="28"/>
      <c r="AV65" s="28"/>
      <c r="AW65" s="28" t="s">
        <v>513</v>
      </c>
      <c r="AX65" s="27"/>
      <c r="AY65" s="26"/>
      <c r="AZ65" s="28"/>
      <c r="BA65" s="28"/>
      <c r="BB65" s="28" t="s">
        <v>513</v>
      </c>
      <c r="BC65" s="28"/>
      <c r="BD65" s="28"/>
      <c r="BE65" s="28" t="s">
        <v>513</v>
      </c>
    </row>
    <row r="66" spans="1:57" ht="13.5" customHeight="1" x14ac:dyDescent="0.55000000000000004">
      <c r="A66" s="26" t="s">
        <v>42</v>
      </c>
      <c r="B66" s="27" t="s">
        <v>164</v>
      </c>
      <c r="C66" s="26" t="s">
        <v>165</v>
      </c>
      <c r="D66" s="28">
        <v>0</v>
      </c>
      <c r="E66" s="28">
        <v>0</v>
      </c>
      <c r="F66" s="28">
        <v>0</v>
      </c>
      <c r="G66" s="28">
        <v>0</v>
      </c>
      <c r="H66" s="28">
        <v>11105</v>
      </c>
      <c r="I66" s="28">
        <v>11105</v>
      </c>
      <c r="J66" s="27" t="s">
        <v>432</v>
      </c>
      <c r="K66" s="26" t="s">
        <v>433</v>
      </c>
      <c r="L66" s="28">
        <v>0</v>
      </c>
      <c r="M66" s="28">
        <v>0</v>
      </c>
      <c r="N66" s="28">
        <v>0</v>
      </c>
      <c r="O66" s="28">
        <v>0</v>
      </c>
      <c r="P66" s="28">
        <v>11105</v>
      </c>
      <c r="Q66" s="28">
        <v>11105</v>
      </c>
      <c r="R66" s="27"/>
      <c r="S66" s="26"/>
      <c r="T66" s="28"/>
      <c r="U66" s="28"/>
      <c r="V66" s="28" t="s">
        <v>513</v>
      </c>
      <c r="W66" s="28"/>
      <c r="X66" s="28"/>
      <c r="Y66" s="28" t="s">
        <v>513</v>
      </c>
      <c r="Z66" s="27"/>
      <c r="AA66" s="26"/>
      <c r="AB66" s="28"/>
      <c r="AC66" s="28"/>
      <c r="AD66" s="28" t="s">
        <v>513</v>
      </c>
      <c r="AE66" s="28"/>
      <c r="AF66" s="28"/>
      <c r="AG66" s="28" t="s">
        <v>513</v>
      </c>
      <c r="AH66" s="27"/>
      <c r="AI66" s="26"/>
      <c r="AJ66" s="28"/>
      <c r="AK66" s="28"/>
      <c r="AL66" s="28" t="s">
        <v>513</v>
      </c>
      <c r="AM66" s="28"/>
      <c r="AN66" s="28"/>
      <c r="AO66" s="28" t="s">
        <v>513</v>
      </c>
      <c r="AP66" s="27"/>
      <c r="AQ66" s="26"/>
      <c r="AR66" s="28"/>
      <c r="AS66" s="28"/>
      <c r="AT66" s="28" t="s">
        <v>513</v>
      </c>
      <c r="AU66" s="28"/>
      <c r="AV66" s="28"/>
      <c r="AW66" s="28" t="s">
        <v>513</v>
      </c>
      <c r="AX66" s="27"/>
      <c r="AY66" s="26"/>
      <c r="AZ66" s="28"/>
      <c r="BA66" s="28"/>
      <c r="BB66" s="28" t="s">
        <v>513</v>
      </c>
      <c r="BC66" s="28"/>
      <c r="BD66" s="28"/>
      <c r="BE66" s="28" t="s">
        <v>513</v>
      </c>
    </row>
    <row r="67" spans="1:57" ht="13.5" customHeight="1" x14ac:dyDescent="0.55000000000000004">
      <c r="A67" s="26" t="s">
        <v>42</v>
      </c>
      <c r="B67" s="27" t="s">
        <v>166</v>
      </c>
      <c r="C67" s="26" t="s">
        <v>167</v>
      </c>
      <c r="D67" s="28">
        <v>0</v>
      </c>
      <c r="E67" s="28">
        <v>0</v>
      </c>
      <c r="F67" s="28">
        <v>0</v>
      </c>
      <c r="G67" s="28">
        <v>0</v>
      </c>
      <c r="H67" s="28">
        <v>12755</v>
      </c>
      <c r="I67" s="28">
        <v>12755</v>
      </c>
      <c r="J67" s="27" t="s">
        <v>432</v>
      </c>
      <c r="K67" s="26" t="s">
        <v>433</v>
      </c>
      <c r="L67" s="28">
        <v>0</v>
      </c>
      <c r="M67" s="28">
        <v>0</v>
      </c>
      <c r="N67" s="28">
        <v>0</v>
      </c>
      <c r="O67" s="28">
        <v>0</v>
      </c>
      <c r="P67" s="28">
        <v>12755</v>
      </c>
      <c r="Q67" s="28">
        <v>12755</v>
      </c>
      <c r="R67" s="27"/>
      <c r="S67" s="26"/>
      <c r="T67" s="28"/>
      <c r="U67" s="28"/>
      <c r="V67" s="28" t="s">
        <v>513</v>
      </c>
      <c r="W67" s="28"/>
      <c r="X67" s="28"/>
      <c r="Y67" s="28" t="s">
        <v>513</v>
      </c>
      <c r="Z67" s="27"/>
      <c r="AA67" s="26"/>
      <c r="AB67" s="28"/>
      <c r="AC67" s="28"/>
      <c r="AD67" s="28" t="s">
        <v>513</v>
      </c>
      <c r="AE67" s="28"/>
      <c r="AF67" s="28"/>
      <c r="AG67" s="28" t="s">
        <v>513</v>
      </c>
      <c r="AH67" s="27"/>
      <c r="AI67" s="26"/>
      <c r="AJ67" s="28"/>
      <c r="AK67" s="28"/>
      <c r="AL67" s="28" t="s">
        <v>513</v>
      </c>
      <c r="AM67" s="28"/>
      <c r="AN67" s="28"/>
      <c r="AO67" s="28" t="s">
        <v>513</v>
      </c>
      <c r="AP67" s="27"/>
      <c r="AQ67" s="26"/>
      <c r="AR67" s="28"/>
      <c r="AS67" s="28"/>
      <c r="AT67" s="28" t="s">
        <v>513</v>
      </c>
      <c r="AU67" s="28"/>
      <c r="AV67" s="28"/>
      <c r="AW67" s="28" t="s">
        <v>513</v>
      </c>
      <c r="AX67" s="27"/>
      <c r="AY67" s="26"/>
      <c r="AZ67" s="28"/>
      <c r="BA67" s="28"/>
      <c r="BB67" s="28" t="s">
        <v>513</v>
      </c>
      <c r="BC67" s="28"/>
      <c r="BD67" s="28"/>
      <c r="BE67" s="28" t="s">
        <v>513</v>
      </c>
    </row>
    <row r="68" spans="1:57" ht="13.5" customHeight="1" x14ac:dyDescent="0.55000000000000004">
      <c r="A68" s="26" t="s">
        <v>42</v>
      </c>
      <c r="B68" s="27" t="s">
        <v>168</v>
      </c>
      <c r="C68" s="26" t="s">
        <v>169</v>
      </c>
      <c r="D68" s="28">
        <v>0</v>
      </c>
      <c r="E68" s="28">
        <v>0</v>
      </c>
      <c r="F68" s="28">
        <v>0</v>
      </c>
      <c r="G68" s="28">
        <v>0</v>
      </c>
      <c r="H68" s="28">
        <v>10658</v>
      </c>
      <c r="I68" s="28">
        <v>10658</v>
      </c>
      <c r="J68" s="27" t="s">
        <v>432</v>
      </c>
      <c r="K68" s="26" t="s">
        <v>433</v>
      </c>
      <c r="L68" s="28">
        <v>0</v>
      </c>
      <c r="M68" s="28">
        <v>0</v>
      </c>
      <c r="N68" s="28">
        <v>0</v>
      </c>
      <c r="O68" s="28">
        <v>0</v>
      </c>
      <c r="P68" s="28">
        <v>10658</v>
      </c>
      <c r="Q68" s="28">
        <v>10658</v>
      </c>
      <c r="R68" s="27"/>
      <c r="S68" s="26"/>
      <c r="T68" s="28"/>
      <c r="U68" s="28"/>
      <c r="V68" s="28" t="s">
        <v>513</v>
      </c>
      <c r="W68" s="28"/>
      <c r="X68" s="28"/>
      <c r="Y68" s="28" t="s">
        <v>513</v>
      </c>
      <c r="Z68" s="27"/>
      <c r="AA68" s="26"/>
      <c r="AB68" s="28"/>
      <c r="AC68" s="28"/>
      <c r="AD68" s="28" t="s">
        <v>513</v>
      </c>
      <c r="AE68" s="28"/>
      <c r="AF68" s="28"/>
      <c r="AG68" s="28" t="s">
        <v>513</v>
      </c>
      <c r="AH68" s="27"/>
      <c r="AI68" s="26"/>
      <c r="AJ68" s="28"/>
      <c r="AK68" s="28"/>
      <c r="AL68" s="28" t="s">
        <v>513</v>
      </c>
      <c r="AM68" s="28"/>
      <c r="AN68" s="28"/>
      <c r="AO68" s="28" t="s">
        <v>513</v>
      </c>
      <c r="AP68" s="27"/>
      <c r="AQ68" s="26"/>
      <c r="AR68" s="28"/>
      <c r="AS68" s="28"/>
      <c r="AT68" s="28" t="s">
        <v>513</v>
      </c>
      <c r="AU68" s="28"/>
      <c r="AV68" s="28"/>
      <c r="AW68" s="28" t="s">
        <v>513</v>
      </c>
      <c r="AX68" s="27"/>
      <c r="AY68" s="26"/>
      <c r="AZ68" s="28"/>
      <c r="BA68" s="28"/>
      <c r="BB68" s="28" t="s">
        <v>513</v>
      </c>
      <c r="BC68" s="28"/>
      <c r="BD68" s="28"/>
      <c r="BE68" s="28" t="s">
        <v>513</v>
      </c>
    </row>
    <row r="69" spans="1:57" ht="13.5" customHeight="1" x14ac:dyDescent="0.55000000000000004">
      <c r="A69" s="26" t="s">
        <v>42</v>
      </c>
      <c r="B69" s="27" t="s">
        <v>170</v>
      </c>
      <c r="C69" s="26" t="s">
        <v>171</v>
      </c>
      <c r="D69" s="28">
        <v>0</v>
      </c>
      <c r="E69" s="28">
        <v>0</v>
      </c>
      <c r="F69" s="28">
        <v>0</v>
      </c>
      <c r="G69" s="28">
        <v>0</v>
      </c>
      <c r="H69" s="28">
        <v>43711</v>
      </c>
      <c r="I69" s="28">
        <v>43711</v>
      </c>
      <c r="J69" s="27" t="s">
        <v>432</v>
      </c>
      <c r="K69" s="26" t="s">
        <v>433</v>
      </c>
      <c r="L69" s="28">
        <v>0</v>
      </c>
      <c r="M69" s="28">
        <v>0</v>
      </c>
      <c r="N69" s="28">
        <v>0</v>
      </c>
      <c r="O69" s="28">
        <v>0</v>
      </c>
      <c r="P69" s="28">
        <v>43711</v>
      </c>
      <c r="Q69" s="28">
        <v>43711</v>
      </c>
      <c r="R69" s="27"/>
      <c r="S69" s="26"/>
      <c r="T69" s="28"/>
      <c r="U69" s="28"/>
      <c r="V69" s="28" t="s">
        <v>513</v>
      </c>
      <c r="W69" s="28"/>
      <c r="X69" s="28"/>
      <c r="Y69" s="28" t="s">
        <v>513</v>
      </c>
      <c r="Z69" s="27"/>
      <c r="AA69" s="26"/>
      <c r="AB69" s="28"/>
      <c r="AC69" s="28"/>
      <c r="AD69" s="28" t="s">
        <v>513</v>
      </c>
      <c r="AE69" s="28"/>
      <c r="AF69" s="28"/>
      <c r="AG69" s="28" t="s">
        <v>513</v>
      </c>
      <c r="AH69" s="27"/>
      <c r="AI69" s="26"/>
      <c r="AJ69" s="28"/>
      <c r="AK69" s="28"/>
      <c r="AL69" s="28" t="s">
        <v>513</v>
      </c>
      <c r="AM69" s="28"/>
      <c r="AN69" s="28"/>
      <c r="AO69" s="28" t="s">
        <v>513</v>
      </c>
      <c r="AP69" s="27"/>
      <c r="AQ69" s="26"/>
      <c r="AR69" s="28"/>
      <c r="AS69" s="28"/>
      <c r="AT69" s="28" t="s">
        <v>513</v>
      </c>
      <c r="AU69" s="28"/>
      <c r="AV69" s="28"/>
      <c r="AW69" s="28" t="s">
        <v>513</v>
      </c>
      <c r="AX69" s="27"/>
      <c r="AY69" s="26"/>
      <c r="AZ69" s="28"/>
      <c r="BA69" s="28"/>
      <c r="BB69" s="28" t="s">
        <v>513</v>
      </c>
      <c r="BC69" s="28"/>
      <c r="BD69" s="28"/>
      <c r="BE69" s="28" t="s">
        <v>513</v>
      </c>
    </row>
    <row r="70" spans="1:57" ht="13.5" customHeight="1" x14ac:dyDescent="0.55000000000000004">
      <c r="A70" s="26" t="s">
        <v>42</v>
      </c>
      <c r="B70" s="27" t="s">
        <v>172</v>
      </c>
      <c r="C70" s="26" t="s">
        <v>173</v>
      </c>
      <c r="D70" s="28">
        <v>0</v>
      </c>
      <c r="E70" s="28">
        <v>74532</v>
      </c>
      <c r="F70" s="28">
        <v>74532</v>
      </c>
      <c r="G70" s="28">
        <v>0</v>
      </c>
      <c r="H70" s="28">
        <v>6629</v>
      </c>
      <c r="I70" s="28">
        <v>6629</v>
      </c>
      <c r="J70" s="27" t="s">
        <v>426</v>
      </c>
      <c r="K70" s="26" t="s">
        <v>427</v>
      </c>
      <c r="L70" s="28">
        <v>0</v>
      </c>
      <c r="M70" s="28">
        <v>74532</v>
      </c>
      <c r="N70" s="28">
        <v>74532</v>
      </c>
      <c r="O70" s="28">
        <v>0</v>
      </c>
      <c r="P70" s="28">
        <v>6629</v>
      </c>
      <c r="Q70" s="28">
        <v>6629</v>
      </c>
      <c r="R70" s="27"/>
      <c r="S70" s="26"/>
      <c r="T70" s="28"/>
      <c r="U70" s="28"/>
      <c r="V70" s="28" t="s">
        <v>513</v>
      </c>
      <c r="W70" s="28"/>
      <c r="X70" s="28"/>
      <c r="Y70" s="28" t="s">
        <v>513</v>
      </c>
      <c r="Z70" s="27"/>
      <c r="AA70" s="26"/>
      <c r="AB70" s="28"/>
      <c r="AC70" s="28"/>
      <c r="AD70" s="28" t="s">
        <v>513</v>
      </c>
      <c r="AE70" s="28"/>
      <c r="AF70" s="28"/>
      <c r="AG70" s="28" t="s">
        <v>513</v>
      </c>
      <c r="AH70" s="27"/>
      <c r="AI70" s="26"/>
      <c r="AJ70" s="28"/>
      <c r="AK70" s="28"/>
      <c r="AL70" s="28" t="s">
        <v>513</v>
      </c>
      <c r="AM70" s="28"/>
      <c r="AN70" s="28"/>
      <c r="AO70" s="28" t="s">
        <v>513</v>
      </c>
      <c r="AP70" s="27"/>
      <c r="AQ70" s="26"/>
      <c r="AR70" s="28"/>
      <c r="AS70" s="28"/>
      <c r="AT70" s="28" t="s">
        <v>513</v>
      </c>
      <c r="AU70" s="28"/>
      <c r="AV70" s="28"/>
      <c r="AW70" s="28" t="s">
        <v>513</v>
      </c>
      <c r="AX70" s="27"/>
      <c r="AY70" s="26"/>
      <c r="AZ70" s="28"/>
      <c r="BA70" s="28"/>
      <c r="BB70" s="28" t="s">
        <v>513</v>
      </c>
      <c r="BC70" s="28"/>
      <c r="BD70" s="28"/>
      <c r="BE70" s="28" t="s">
        <v>513</v>
      </c>
    </row>
    <row r="71" spans="1:57" ht="13.5" customHeight="1" x14ac:dyDescent="0.55000000000000004">
      <c r="A71" s="26" t="s">
        <v>42</v>
      </c>
      <c r="B71" s="27" t="s">
        <v>174</v>
      </c>
      <c r="C71" s="26" t="s">
        <v>175</v>
      </c>
      <c r="D71" s="28">
        <v>0</v>
      </c>
      <c r="E71" s="28">
        <v>165346</v>
      </c>
      <c r="F71" s="28">
        <v>165346</v>
      </c>
      <c r="G71" s="28">
        <v>0</v>
      </c>
      <c r="H71" s="28">
        <v>17151</v>
      </c>
      <c r="I71" s="28">
        <v>17151</v>
      </c>
      <c r="J71" s="27" t="s">
        <v>426</v>
      </c>
      <c r="K71" s="26" t="s">
        <v>427</v>
      </c>
      <c r="L71" s="28">
        <v>0</v>
      </c>
      <c r="M71" s="28">
        <v>165346</v>
      </c>
      <c r="N71" s="28">
        <v>165346</v>
      </c>
      <c r="O71" s="28">
        <v>0</v>
      </c>
      <c r="P71" s="28">
        <v>17151</v>
      </c>
      <c r="Q71" s="28">
        <v>17151</v>
      </c>
      <c r="R71" s="27"/>
      <c r="S71" s="26"/>
      <c r="T71" s="28"/>
      <c r="U71" s="28"/>
      <c r="V71" s="28" t="s">
        <v>513</v>
      </c>
      <c r="W71" s="28"/>
      <c r="X71" s="28"/>
      <c r="Y71" s="28" t="s">
        <v>513</v>
      </c>
      <c r="Z71" s="27"/>
      <c r="AA71" s="26"/>
      <c r="AB71" s="28"/>
      <c r="AC71" s="28"/>
      <c r="AD71" s="28" t="s">
        <v>513</v>
      </c>
      <c r="AE71" s="28"/>
      <c r="AF71" s="28"/>
      <c r="AG71" s="28" t="s">
        <v>513</v>
      </c>
      <c r="AH71" s="27"/>
      <c r="AI71" s="26"/>
      <c r="AJ71" s="28"/>
      <c r="AK71" s="28"/>
      <c r="AL71" s="28" t="s">
        <v>513</v>
      </c>
      <c r="AM71" s="28"/>
      <c r="AN71" s="28"/>
      <c r="AO71" s="28" t="s">
        <v>513</v>
      </c>
      <c r="AP71" s="27"/>
      <c r="AQ71" s="26"/>
      <c r="AR71" s="28"/>
      <c r="AS71" s="28"/>
      <c r="AT71" s="28" t="s">
        <v>513</v>
      </c>
      <c r="AU71" s="28"/>
      <c r="AV71" s="28"/>
      <c r="AW71" s="28" t="s">
        <v>513</v>
      </c>
      <c r="AX71" s="27"/>
      <c r="AY71" s="26"/>
      <c r="AZ71" s="28"/>
      <c r="BA71" s="28"/>
      <c r="BB71" s="28" t="s">
        <v>513</v>
      </c>
      <c r="BC71" s="28"/>
      <c r="BD71" s="28"/>
      <c r="BE71" s="28" t="s">
        <v>513</v>
      </c>
    </row>
    <row r="72" spans="1:57" ht="13.5" customHeight="1" x14ac:dyDescent="0.55000000000000004">
      <c r="A72" s="26" t="s">
        <v>42</v>
      </c>
      <c r="B72" s="27" t="s">
        <v>176</v>
      </c>
      <c r="C72" s="26" t="s">
        <v>177</v>
      </c>
      <c r="D72" s="28">
        <v>0</v>
      </c>
      <c r="E72" s="28">
        <v>37053</v>
      </c>
      <c r="F72" s="28">
        <v>37053</v>
      </c>
      <c r="G72" s="28">
        <v>0</v>
      </c>
      <c r="H72" s="28">
        <v>3144</v>
      </c>
      <c r="I72" s="28">
        <v>3144</v>
      </c>
      <c r="J72" s="27" t="s">
        <v>426</v>
      </c>
      <c r="K72" s="26" t="s">
        <v>427</v>
      </c>
      <c r="L72" s="28">
        <v>0</v>
      </c>
      <c r="M72" s="28">
        <v>37053</v>
      </c>
      <c r="N72" s="28">
        <v>37053</v>
      </c>
      <c r="O72" s="28">
        <v>0</v>
      </c>
      <c r="P72" s="28">
        <v>3144</v>
      </c>
      <c r="Q72" s="28">
        <v>3144</v>
      </c>
      <c r="R72" s="27"/>
      <c r="S72" s="26"/>
      <c r="T72" s="28"/>
      <c r="U72" s="28"/>
      <c r="V72" s="28" t="s">
        <v>513</v>
      </c>
      <c r="W72" s="28"/>
      <c r="X72" s="28"/>
      <c r="Y72" s="28" t="s">
        <v>513</v>
      </c>
      <c r="Z72" s="27"/>
      <c r="AA72" s="26"/>
      <c r="AB72" s="28"/>
      <c r="AC72" s="28"/>
      <c r="AD72" s="28" t="s">
        <v>513</v>
      </c>
      <c r="AE72" s="28"/>
      <c r="AF72" s="28"/>
      <c r="AG72" s="28" t="s">
        <v>513</v>
      </c>
      <c r="AH72" s="27"/>
      <c r="AI72" s="26"/>
      <c r="AJ72" s="28"/>
      <c r="AK72" s="28"/>
      <c r="AL72" s="28" t="s">
        <v>513</v>
      </c>
      <c r="AM72" s="28"/>
      <c r="AN72" s="28"/>
      <c r="AO72" s="28" t="s">
        <v>513</v>
      </c>
      <c r="AP72" s="27"/>
      <c r="AQ72" s="26"/>
      <c r="AR72" s="28"/>
      <c r="AS72" s="28"/>
      <c r="AT72" s="28" t="s">
        <v>513</v>
      </c>
      <c r="AU72" s="28"/>
      <c r="AV72" s="28"/>
      <c r="AW72" s="28" t="s">
        <v>513</v>
      </c>
      <c r="AX72" s="27"/>
      <c r="AY72" s="26"/>
      <c r="AZ72" s="28"/>
      <c r="BA72" s="28"/>
      <c r="BB72" s="28" t="s">
        <v>513</v>
      </c>
      <c r="BC72" s="28"/>
      <c r="BD72" s="28"/>
      <c r="BE72" s="28" t="s">
        <v>513</v>
      </c>
    </row>
    <row r="73" spans="1:57" ht="13.5" customHeight="1" x14ac:dyDescent="0.55000000000000004">
      <c r="A73" s="26" t="s">
        <v>42</v>
      </c>
      <c r="B73" s="27" t="s">
        <v>178</v>
      </c>
      <c r="C73" s="26" t="s">
        <v>179</v>
      </c>
      <c r="D73" s="28">
        <v>0</v>
      </c>
      <c r="E73" s="28">
        <v>26289</v>
      </c>
      <c r="F73" s="28">
        <v>26289</v>
      </c>
      <c r="G73" s="28">
        <v>0</v>
      </c>
      <c r="H73" s="28">
        <v>2965</v>
      </c>
      <c r="I73" s="28">
        <v>2965</v>
      </c>
      <c r="J73" s="27" t="s">
        <v>426</v>
      </c>
      <c r="K73" s="26" t="s">
        <v>427</v>
      </c>
      <c r="L73" s="28">
        <v>0</v>
      </c>
      <c r="M73" s="28">
        <v>26289</v>
      </c>
      <c r="N73" s="28">
        <v>26289</v>
      </c>
      <c r="O73" s="28">
        <v>0</v>
      </c>
      <c r="P73" s="28">
        <v>2965</v>
      </c>
      <c r="Q73" s="28">
        <v>2965</v>
      </c>
      <c r="R73" s="27"/>
      <c r="S73" s="26"/>
      <c r="T73" s="28"/>
      <c r="U73" s="28"/>
      <c r="V73" s="28" t="s">
        <v>513</v>
      </c>
      <c r="W73" s="28"/>
      <c r="X73" s="28"/>
      <c r="Y73" s="28" t="s">
        <v>513</v>
      </c>
      <c r="Z73" s="27"/>
      <c r="AA73" s="26"/>
      <c r="AB73" s="28"/>
      <c r="AC73" s="28"/>
      <c r="AD73" s="28" t="s">
        <v>513</v>
      </c>
      <c r="AE73" s="28"/>
      <c r="AF73" s="28"/>
      <c r="AG73" s="28" t="s">
        <v>513</v>
      </c>
      <c r="AH73" s="27"/>
      <c r="AI73" s="26"/>
      <c r="AJ73" s="28"/>
      <c r="AK73" s="28"/>
      <c r="AL73" s="28" t="s">
        <v>513</v>
      </c>
      <c r="AM73" s="28"/>
      <c r="AN73" s="28"/>
      <c r="AO73" s="28" t="s">
        <v>513</v>
      </c>
      <c r="AP73" s="27"/>
      <c r="AQ73" s="26"/>
      <c r="AR73" s="28"/>
      <c r="AS73" s="28"/>
      <c r="AT73" s="28" t="s">
        <v>513</v>
      </c>
      <c r="AU73" s="28"/>
      <c r="AV73" s="28"/>
      <c r="AW73" s="28" t="s">
        <v>513</v>
      </c>
      <c r="AX73" s="27"/>
      <c r="AY73" s="26"/>
      <c r="AZ73" s="28"/>
      <c r="BA73" s="28"/>
      <c r="BB73" s="28" t="s">
        <v>513</v>
      </c>
      <c r="BC73" s="28"/>
      <c r="BD73" s="28"/>
      <c r="BE73" s="28" t="s">
        <v>513</v>
      </c>
    </row>
    <row r="74" spans="1:57" ht="13.5" customHeight="1" x14ac:dyDescent="0.55000000000000004">
      <c r="A74" s="26" t="s">
        <v>42</v>
      </c>
      <c r="B74" s="27" t="s">
        <v>180</v>
      </c>
      <c r="C74" s="26" t="s">
        <v>181</v>
      </c>
      <c r="D74" s="28">
        <v>18955</v>
      </c>
      <c r="E74" s="28">
        <v>7274</v>
      </c>
      <c r="F74" s="28">
        <v>26229</v>
      </c>
      <c r="G74" s="28">
        <v>0</v>
      </c>
      <c r="H74" s="28">
        <v>15317</v>
      </c>
      <c r="I74" s="28">
        <v>15317</v>
      </c>
      <c r="J74" s="27" t="s">
        <v>420</v>
      </c>
      <c r="K74" s="26" t="s">
        <v>421</v>
      </c>
      <c r="L74" s="28">
        <v>18955</v>
      </c>
      <c r="M74" s="28">
        <v>7274</v>
      </c>
      <c r="N74" s="28">
        <v>26229</v>
      </c>
      <c r="O74" s="28">
        <v>0</v>
      </c>
      <c r="P74" s="28">
        <v>0</v>
      </c>
      <c r="Q74" s="28">
        <v>0</v>
      </c>
      <c r="R74" s="27" t="s">
        <v>406</v>
      </c>
      <c r="S74" s="26" t="s">
        <v>407</v>
      </c>
      <c r="T74" s="28">
        <v>0</v>
      </c>
      <c r="U74" s="28">
        <v>0</v>
      </c>
      <c r="V74" s="28">
        <v>0</v>
      </c>
      <c r="W74" s="28">
        <v>0</v>
      </c>
      <c r="X74" s="28">
        <v>15317</v>
      </c>
      <c r="Y74" s="28">
        <v>15317</v>
      </c>
      <c r="Z74" s="27"/>
      <c r="AA74" s="26"/>
      <c r="AB74" s="28"/>
      <c r="AC74" s="28"/>
      <c r="AD74" s="28" t="s">
        <v>513</v>
      </c>
      <c r="AE74" s="28"/>
      <c r="AF74" s="28"/>
      <c r="AG74" s="28" t="s">
        <v>513</v>
      </c>
      <c r="AH74" s="27"/>
      <c r="AI74" s="26"/>
      <c r="AJ74" s="28"/>
      <c r="AK74" s="28"/>
      <c r="AL74" s="28" t="s">
        <v>513</v>
      </c>
      <c r="AM74" s="28"/>
      <c r="AN74" s="28"/>
      <c r="AO74" s="28" t="s">
        <v>513</v>
      </c>
      <c r="AP74" s="27"/>
      <c r="AQ74" s="26"/>
      <c r="AR74" s="28"/>
      <c r="AS74" s="28"/>
      <c r="AT74" s="28" t="s">
        <v>513</v>
      </c>
      <c r="AU74" s="28"/>
      <c r="AV74" s="28"/>
      <c r="AW74" s="28" t="s">
        <v>513</v>
      </c>
      <c r="AX74" s="27"/>
      <c r="AY74" s="26"/>
      <c r="AZ74" s="28"/>
      <c r="BA74" s="28"/>
      <c r="BB74" s="28" t="s">
        <v>513</v>
      </c>
      <c r="BC74" s="28"/>
      <c r="BD74" s="28"/>
      <c r="BE74" s="28" t="s">
        <v>513</v>
      </c>
    </row>
    <row r="75" spans="1:57" ht="13.5" customHeight="1" x14ac:dyDescent="0.55000000000000004">
      <c r="A75" s="26" t="s">
        <v>42</v>
      </c>
      <c r="B75" s="27" t="s">
        <v>182</v>
      </c>
      <c r="C75" s="26" t="s">
        <v>183</v>
      </c>
      <c r="D75" s="28">
        <v>0</v>
      </c>
      <c r="E75" s="28">
        <v>37454</v>
      </c>
      <c r="F75" s="28">
        <v>37454</v>
      </c>
      <c r="G75" s="28">
        <v>0</v>
      </c>
      <c r="H75" s="28">
        <v>12243</v>
      </c>
      <c r="I75" s="28">
        <v>12243</v>
      </c>
      <c r="J75" s="27" t="s">
        <v>406</v>
      </c>
      <c r="K75" s="26" t="s">
        <v>407</v>
      </c>
      <c r="L75" s="28">
        <v>0</v>
      </c>
      <c r="M75" s="28">
        <v>0</v>
      </c>
      <c r="N75" s="28">
        <v>0</v>
      </c>
      <c r="O75" s="28">
        <v>0</v>
      </c>
      <c r="P75" s="28">
        <v>12243</v>
      </c>
      <c r="Q75" s="28">
        <v>12243</v>
      </c>
      <c r="R75" s="27" t="s">
        <v>420</v>
      </c>
      <c r="S75" s="26" t="s">
        <v>421</v>
      </c>
      <c r="T75" s="28">
        <v>0</v>
      </c>
      <c r="U75" s="28">
        <v>37454</v>
      </c>
      <c r="V75" s="28">
        <v>37454</v>
      </c>
      <c r="W75" s="28">
        <v>0</v>
      </c>
      <c r="X75" s="28">
        <v>0</v>
      </c>
      <c r="Y75" s="28">
        <v>0</v>
      </c>
      <c r="Z75" s="27"/>
      <c r="AA75" s="26"/>
      <c r="AB75" s="28"/>
      <c r="AC75" s="28"/>
      <c r="AD75" s="28" t="s">
        <v>513</v>
      </c>
      <c r="AE75" s="28"/>
      <c r="AF75" s="28"/>
      <c r="AG75" s="28" t="s">
        <v>513</v>
      </c>
      <c r="AH75" s="27"/>
      <c r="AI75" s="26"/>
      <c r="AJ75" s="28"/>
      <c r="AK75" s="28"/>
      <c r="AL75" s="28" t="s">
        <v>513</v>
      </c>
      <c r="AM75" s="28"/>
      <c r="AN75" s="28"/>
      <c r="AO75" s="28" t="s">
        <v>513</v>
      </c>
      <c r="AP75" s="27"/>
      <c r="AQ75" s="26"/>
      <c r="AR75" s="28"/>
      <c r="AS75" s="28"/>
      <c r="AT75" s="28" t="s">
        <v>513</v>
      </c>
      <c r="AU75" s="28"/>
      <c r="AV75" s="28"/>
      <c r="AW75" s="28" t="s">
        <v>513</v>
      </c>
      <c r="AX75" s="27"/>
      <c r="AY75" s="26"/>
      <c r="AZ75" s="28"/>
      <c r="BA75" s="28"/>
      <c r="BB75" s="28" t="s">
        <v>513</v>
      </c>
      <c r="BC75" s="28"/>
      <c r="BD75" s="28"/>
      <c r="BE75" s="28" t="s">
        <v>513</v>
      </c>
    </row>
    <row r="76" spans="1:57" ht="13.5" customHeight="1" x14ac:dyDescent="0.55000000000000004">
      <c r="A76" s="26" t="s">
        <v>42</v>
      </c>
      <c r="B76" s="27" t="s">
        <v>184</v>
      </c>
      <c r="C76" s="26" t="s">
        <v>185</v>
      </c>
      <c r="D76" s="28">
        <v>0</v>
      </c>
      <c r="E76" s="28">
        <v>21261</v>
      </c>
      <c r="F76" s="28">
        <v>21261</v>
      </c>
      <c r="G76" s="28">
        <v>0</v>
      </c>
      <c r="H76" s="28">
        <v>36842</v>
      </c>
      <c r="I76" s="28">
        <v>36842</v>
      </c>
      <c r="J76" s="27" t="s">
        <v>406</v>
      </c>
      <c r="K76" s="26" t="s">
        <v>407</v>
      </c>
      <c r="L76" s="28">
        <v>0</v>
      </c>
      <c r="M76" s="28">
        <v>0</v>
      </c>
      <c r="N76" s="28">
        <v>0</v>
      </c>
      <c r="O76" s="28">
        <v>0</v>
      </c>
      <c r="P76" s="28">
        <v>36842</v>
      </c>
      <c r="Q76" s="28">
        <v>36842</v>
      </c>
      <c r="R76" s="27" t="s">
        <v>420</v>
      </c>
      <c r="S76" s="26" t="s">
        <v>421</v>
      </c>
      <c r="T76" s="28">
        <v>0</v>
      </c>
      <c r="U76" s="28">
        <v>21261</v>
      </c>
      <c r="V76" s="28">
        <v>21261</v>
      </c>
      <c r="W76" s="28">
        <v>0</v>
      </c>
      <c r="X76" s="28">
        <v>0</v>
      </c>
      <c r="Y76" s="28">
        <v>0</v>
      </c>
      <c r="Z76" s="27"/>
      <c r="AA76" s="26"/>
      <c r="AB76" s="28"/>
      <c r="AC76" s="28"/>
      <c r="AD76" s="28" t="s">
        <v>513</v>
      </c>
      <c r="AE76" s="28"/>
      <c r="AF76" s="28"/>
      <c r="AG76" s="28" t="s">
        <v>513</v>
      </c>
      <c r="AH76" s="27"/>
      <c r="AI76" s="26"/>
      <c r="AJ76" s="28"/>
      <c r="AK76" s="28"/>
      <c r="AL76" s="28" t="s">
        <v>513</v>
      </c>
      <c r="AM76" s="28"/>
      <c r="AN76" s="28"/>
      <c r="AO76" s="28" t="s">
        <v>513</v>
      </c>
      <c r="AP76" s="27"/>
      <c r="AQ76" s="26"/>
      <c r="AR76" s="28"/>
      <c r="AS76" s="28"/>
      <c r="AT76" s="28" t="s">
        <v>513</v>
      </c>
      <c r="AU76" s="28"/>
      <c r="AV76" s="28"/>
      <c r="AW76" s="28" t="s">
        <v>513</v>
      </c>
      <c r="AX76" s="27"/>
      <c r="AY76" s="26"/>
      <c r="AZ76" s="28"/>
      <c r="BA76" s="28"/>
      <c r="BB76" s="28" t="s">
        <v>513</v>
      </c>
      <c r="BC76" s="28"/>
      <c r="BD76" s="28"/>
      <c r="BE76" s="28" t="s">
        <v>513</v>
      </c>
    </row>
    <row r="77" spans="1:57" ht="13.5" customHeight="1" x14ac:dyDescent="0.55000000000000004">
      <c r="A77" s="26" t="s">
        <v>42</v>
      </c>
      <c r="B77" s="27" t="s">
        <v>186</v>
      </c>
      <c r="C77" s="26" t="s">
        <v>187</v>
      </c>
      <c r="D77" s="28">
        <v>0</v>
      </c>
      <c r="E77" s="28">
        <v>215632</v>
      </c>
      <c r="F77" s="28">
        <v>215632</v>
      </c>
      <c r="G77" s="28">
        <v>0</v>
      </c>
      <c r="H77" s="28">
        <v>49098</v>
      </c>
      <c r="I77" s="28">
        <v>49098</v>
      </c>
      <c r="J77" s="27" t="s">
        <v>406</v>
      </c>
      <c r="K77" s="26" t="s">
        <v>407</v>
      </c>
      <c r="L77" s="28">
        <v>0</v>
      </c>
      <c r="M77" s="28">
        <v>0</v>
      </c>
      <c r="N77" s="28">
        <v>0</v>
      </c>
      <c r="O77" s="28">
        <v>0</v>
      </c>
      <c r="P77" s="28">
        <v>49098</v>
      </c>
      <c r="Q77" s="28">
        <v>49098</v>
      </c>
      <c r="R77" s="27" t="s">
        <v>420</v>
      </c>
      <c r="S77" s="26" t="s">
        <v>421</v>
      </c>
      <c r="T77" s="28">
        <v>0</v>
      </c>
      <c r="U77" s="28">
        <v>215632</v>
      </c>
      <c r="V77" s="28">
        <v>215632</v>
      </c>
      <c r="W77" s="28">
        <v>0</v>
      </c>
      <c r="X77" s="28">
        <v>0</v>
      </c>
      <c r="Y77" s="28">
        <v>0</v>
      </c>
      <c r="Z77" s="27"/>
      <c r="AA77" s="26"/>
      <c r="AB77" s="28"/>
      <c r="AC77" s="28"/>
      <c r="AD77" s="28" t="s">
        <v>513</v>
      </c>
      <c r="AE77" s="28"/>
      <c r="AF77" s="28"/>
      <c r="AG77" s="28" t="s">
        <v>513</v>
      </c>
      <c r="AH77" s="27"/>
      <c r="AI77" s="26"/>
      <c r="AJ77" s="28"/>
      <c r="AK77" s="28"/>
      <c r="AL77" s="28" t="s">
        <v>513</v>
      </c>
      <c r="AM77" s="28"/>
      <c r="AN77" s="28"/>
      <c r="AO77" s="28" t="s">
        <v>513</v>
      </c>
      <c r="AP77" s="27"/>
      <c r="AQ77" s="26"/>
      <c r="AR77" s="28"/>
      <c r="AS77" s="28"/>
      <c r="AT77" s="28" t="s">
        <v>513</v>
      </c>
      <c r="AU77" s="28"/>
      <c r="AV77" s="28"/>
      <c r="AW77" s="28" t="s">
        <v>513</v>
      </c>
      <c r="AX77" s="27"/>
      <c r="AY77" s="26"/>
      <c r="AZ77" s="28"/>
      <c r="BA77" s="28"/>
      <c r="BB77" s="28" t="s">
        <v>513</v>
      </c>
      <c r="BC77" s="28"/>
      <c r="BD77" s="28"/>
      <c r="BE77" s="28" t="s">
        <v>513</v>
      </c>
    </row>
    <row r="78" spans="1:57" ht="13.5" customHeight="1" x14ac:dyDescent="0.55000000000000004">
      <c r="A78" s="26" t="s">
        <v>42</v>
      </c>
      <c r="B78" s="27" t="s">
        <v>188</v>
      </c>
      <c r="C78" s="26" t="s">
        <v>189</v>
      </c>
      <c r="D78" s="28">
        <v>0</v>
      </c>
      <c r="E78" s="28">
        <v>13314</v>
      </c>
      <c r="F78" s="28">
        <v>13314</v>
      </c>
      <c r="G78" s="28">
        <v>0</v>
      </c>
      <c r="H78" s="28">
        <v>10925</v>
      </c>
      <c r="I78" s="28">
        <v>10925</v>
      </c>
      <c r="J78" s="27" t="s">
        <v>406</v>
      </c>
      <c r="K78" s="26" t="s">
        <v>407</v>
      </c>
      <c r="L78" s="28">
        <v>0</v>
      </c>
      <c r="M78" s="28">
        <v>0</v>
      </c>
      <c r="N78" s="28">
        <v>0</v>
      </c>
      <c r="O78" s="28">
        <v>0</v>
      </c>
      <c r="P78" s="28">
        <v>10925</v>
      </c>
      <c r="Q78" s="28">
        <v>10925</v>
      </c>
      <c r="R78" s="27" t="s">
        <v>420</v>
      </c>
      <c r="S78" s="26" t="s">
        <v>516</v>
      </c>
      <c r="T78" s="28">
        <v>0</v>
      </c>
      <c r="U78" s="28">
        <v>13314</v>
      </c>
      <c r="V78" s="28">
        <v>13314</v>
      </c>
      <c r="W78" s="28">
        <v>0</v>
      </c>
      <c r="X78" s="28">
        <v>0</v>
      </c>
      <c r="Y78" s="28">
        <v>0</v>
      </c>
      <c r="Z78" s="27"/>
      <c r="AA78" s="26"/>
      <c r="AB78" s="28"/>
      <c r="AC78" s="28"/>
      <c r="AD78" s="28" t="s">
        <v>513</v>
      </c>
      <c r="AE78" s="28"/>
      <c r="AF78" s="28"/>
      <c r="AG78" s="28" t="s">
        <v>513</v>
      </c>
      <c r="AH78" s="27"/>
      <c r="AI78" s="26"/>
      <c r="AJ78" s="28"/>
      <c r="AK78" s="28"/>
      <c r="AL78" s="28" t="s">
        <v>513</v>
      </c>
      <c r="AM78" s="28"/>
      <c r="AN78" s="28"/>
      <c r="AO78" s="28" t="s">
        <v>513</v>
      </c>
      <c r="AP78" s="27"/>
      <c r="AQ78" s="26"/>
      <c r="AR78" s="28"/>
      <c r="AS78" s="28"/>
      <c r="AT78" s="28" t="s">
        <v>513</v>
      </c>
      <c r="AU78" s="28"/>
      <c r="AV78" s="28"/>
      <c r="AW78" s="28" t="s">
        <v>513</v>
      </c>
      <c r="AX78" s="27"/>
      <c r="AY78" s="26"/>
      <c r="AZ78" s="28"/>
      <c r="BA78" s="28"/>
      <c r="BB78" s="28" t="s">
        <v>513</v>
      </c>
      <c r="BC78" s="28"/>
      <c r="BD78" s="28"/>
      <c r="BE78" s="28" t="s">
        <v>513</v>
      </c>
    </row>
    <row r="79" spans="1:57" ht="13.5" customHeight="1" x14ac:dyDescent="0.55000000000000004">
      <c r="A79" s="26" t="s">
        <v>42</v>
      </c>
      <c r="B79" s="27" t="s">
        <v>190</v>
      </c>
      <c r="C79" s="26" t="s">
        <v>191</v>
      </c>
      <c r="D79" s="28">
        <v>0</v>
      </c>
      <c r="E79" s="28">
        <v>107104</v>
      </c>
      <c r="F79" s="28">
        <v>107104</v>
      </c>
      <c r="G79" s="28">
        <v>0</v>
      </c>
      <c r="H79" s="28">
        <v>0</v>
      </c>
      <c r="I79" s="28">
        <v>0</v>
      </c>
      <c r="J79" s="27" t="s">
        <v>422</v>
      </c>
      <c r="K79" s="26" t="s">
        <v>423</v>
      </c>
      <c r="L79" s="28">
        <v>0</v>
      </c>
      <c r="M79" s="28">
        <v>107104</v>
      </c>
      <c r="N79" s="28">
        <v>107104</v>
      </c>
      <c r="O79" s="28">
        <v>0</v>
      </c>
      <c r="P79" s="28">
        <v>0</v>
      </c>
      <c r="Q79" s="28">
        <v>0</v>
      </c>
      <c r="R79" s="27"/>
      <c r="S79" s="26"/>
      <c r="T79" s="28"/>
      <c r="U79" s="28"/>
      <c r="V79" s="28" t="s">
        <v>513</v>
      </c>
      <c r="W79" s="28"/>
      <c r="X79" s="28"/>
      <c r="Y79" s="28" t="s">
        <v>513</v>
      </c>
      <c r="Z79" s="27"/>
      <c r="AA79" s="26"/>
      <c r="AB79" s="28"/>
      <c r="AC79" s="28"/>
      <c r="AD79" s="28" t="s">
        <v>513</v>
      </c>
      <c r="AE79" s="28"/>
      <c r="AF79" s="28"/>
      <c r="AG79" s="28" t="s">
        <v>513</v>
      </c>
      <c r="AH79" s="27"/>
      <c r="AI79" s="26"/>
      <c r="AJ79" s="28"/>
      <c r="AK79" s="28"/>
      <c r="AL79" s="28" t="s">
        <v>513</v>
      </c>
      <c r="AM79" s="28"/>
      <c r="AN79" s="28"/>
      <c r="AO79" s="28" t="s">
        <v>513</v>
      </c>
      <c r="AP79" s="27"/>
      <c r="AQ79" s="26"/>
      <c r="AR79" s="28"/>
      <c r="AS79" s="28"/>
      <c r="AT79" s="28" t="s">
        <v>513</v>
      </c>
      <c r="AU79" s="28"/>
      <c r="AV79" s="28"/>
      <c r="AW79" s="28" t="s">
        <v>513</v>
      </c>
      <c r="AX79" s="27"/>
      <c r="AY79" s="26"/>
      <c r="AZ79" s="28"/>
      <c r="BA79" s="28"/>
      <c r="BB79" s="28" t="s">
        <v>513</v>
      </c>
      <c r="BC79" s="28"/>
      <c r="BD79" s="28"/>
      <c r="BE79" s="28" t="s">
        <v>513</v>
      </c>
    </row>
    <row r="80" spans="1:57" ht="13.5" customHeight="1" x14ac:dyDescent="0.55000000000000004">
      <c r="A80" s="26" t="s">
        <v>42</v>
      </c>
      <c r="B80" s="27" t="s">
        <v>192</v>
      </c>
      <c r="C80" s="26" t="s">
        <v>193</v>
      </c>
      <c r="D80" s="28">
        <v>0</v>
      </c>
      <c r="E80" s="28">
        <v>65788</v>
      </c>
      <c r="F80" s="28">
        <v>65788</v>
      </c>
      <c r="G80" s="28">
        <v>0</v>
      </c>
      <c r="H80" s="28">
        <v>0</v>
      </c>
      <c r="I80" s="28">
        <v>0</v>
      </c>
      <c r="J80" s="27" t="s">
        <v>436</v>
      </c>
      <c r="K80" s="26" t="s">
        <v>437</v>
      </c>
      <c r="L80" s="28">
        <v>0</v>
      </c>
      <c r="M80" s="28">
        <v>37719</v>
      </c>
      <c r="N80" s="28">
        <v>37719</v>
      </c>
      <c r="O80" s="28">
        <v>0</v>
      </c>
      <c r="P80" s="28">
        <v>0</v>
      </c>
      <c r="Q80" s="28">
        <v>0</v>
      </c>
      <c r="R80" s="27" t="s">
        <v>452</v>
      </c>
      <c r="S80" s="26" t="s">
        <v>453</v>
      </c>
      <c r="T80" s="28">
        <v>0</v>
      </c>
      <c r="U80" s="28">
        <v>28069</v>
      </c>
      <c r="V80" s="28">
        <v>28069</v>
      </c>
      <c r="W80" s="28">
        <v>0</v>
      </c>
      <c r="X80" s="28">
        <v>0</v>
      </c>
      <c r="Y80" s="28">
        <v>0</v>
      </c>
      <c r="Z80" s="27"/>
      <c r="AA80" s="26"/>
      <c r="AB80" s="28"/>
      <c r="AC80" s="28"/>
      <c r="AD80" s="28" t="s">
        <v>513</v>
      </c>
      <c r="AE80" s="28"/>
      <c r="AF80" s="28"/>
      <c r="AG80" s="28" t="s">
        <v>513</v>
      </c>
      <c r="AH80" s="27"/>
      <c r="AI80" s="26"/>
      <c r="AJ80" s="28"/>
      <c r="AK80" s="28"/>
      <c r="AL80" s="28" t="s">
        <v>513</v>
      </c>
      <c r="AM80" s="28"/>
      <c r="AN80" s="28"/>
      <c r="AO80" s="28" t="s">
        <v>513</v>
      </c>
      <c r="AP80" s="27"/>
      <c r="AQ80" s="26"/>
      <c r="AR80" s="28"/>
      <c r="AS80" s="28"/>
      <c r="AT80" s="28" t="s">
        <v>513</v>
      </c>
      <c r="AU80" s="28"/>
      <c r="AV80" s="28"/>
      <c r="AW80" s="28" t="s">
        <v>513</v>
      </c>
      <c r="AX80" s="27"/>
      <c r="AY80" s="26"/>
      <c r="AZ80" s="28"/>
      <c r="BA80" s="28"/>
      <c r="BB80" s="28" t="s">
        <v>513</v>
      </c>
      <c r="BC80" s="28"/>
      <c r="BD80" s="28"/>
      <c r="BE80" s="28" t="s">
        <v>513</v>
      </c>
    </row>
    <row r="81" spans="1:57" ht="13.5" customHeight="1" x14ac:dyDescent="0.55000000000000004">
      <c r="A81" s="26" t="s">
        <v>42</v>
      </c>
      <c r="B81" s="27" t="s">
        <v>194</v>
      </c>
      <c r="C81" s="26" t="s">
        <v>195</v>
      </c>
      <c r="D81" s="28">
        <v>0</v>
      </c>
      <c r="E81" s="28">
        <v>37826</v>
      </c>
      <c r="F81" s="28">
        <v>37826</v>
      </c>
      <c r="G81" s="28">
        <v>0</v>
      </c>
      <c r="H81" s="28">
        <v>0</v>
      </c>
      <c r="I81" s="28">
        <v>0</v>
      </c>
      <c r="J81" s="27" t="s">
        <v>436</v>
      </c>
      <c r="K81" s="26" t="s">
        <v>437</v>
      </c>
      <c r="L81" s="28">
        <v>0</v>
      </c>
      <c r="M81" s="28">
        <v>23059</v>
      </c>
      <c r="N81" s="28">
        <v>23059</v>
      </c>
      <c r="O81" s="28">
        <v>0</v>
      </c>
      <c r="P81" s="28">
        <v>0</v>
      </c>
      <c r="Q81" s="28">
        <v>0</v>
      </c>
      <c r="R81" s="27" t="s">
        <v>452</v>
      </c>
      <c r="S81" s="26" t="s">
        <v>453</v>
      </c>
      <c r="T81" s="28">
        <v>0</v>
      </c>
      <c r="U81" s="28">
        <v>14767</v>
      </c>
      <c r="V81" s="28">
        <v>14767</v>
      </c>
      <c r="W81" s="28">
        <v>0</v>
      </c>
      <c r="X81" s="28">
        <v>0</v>
      </c>
      <c r="Y81" s="28">
        <v>0</v>
      </c>
      <c r="Z81" s="27"/>
      <c r="AA81" s="26"/>
      <c r="AB81" s="28"/>
      <c r="AC81" s="28"/>
      <c r="AD81" s="28" t="s">
        <v>513</v>
      </c>
      <c r="AE81" s="28"/>
      <c r="AF81" s="28"/>
      <c r="AG81" s="28" t="s">
        <v>513</v>
      </c>
      <c r="AH81" s="27"/>
      <c r="AI81" s="26"/>
      <c r="AJ81" s="28"/>
      <c r="AK81" s="28"/>
      <c r="AL81" s="28" t="s">
        <v>513</v>
      </c>
      <c r="AM81" s="28"/>
      <c r="AN81" s="28"/>
      <c r="AO81" s="28" t="s">
        <v>513</v>
      </c>
      <c r="AP81" s="27"/>
      <c r="AQ81" s="26"/>
      <c r="AR81" s="28"/>
      <c r="AS81" s="28"/>
      <c r="AT81" s="28" t="s">
        <v>513</v>
      </c>
      <c r="AU81" s="28"/>
      <c r="AV81" s="28"/>
      <c r="AW81" s="28" t="s">
        <v>513</v>
      </c>
      <c r="AX81" s="27"/>
      <c r="AY81" s="26"/>
      <c r="AZ81" s="28"/>
      <c r="BA81" s="28"/>
      <c r="BB81" s="28" t="s">
        <v>513</v>
      </c>
      <c r="BC81" s="28"/>
      <c r="BD81" s="28"/>
      <c r="BE81" s="28" t="s">
        <v>513</v>
      </c>
    </row>
    <row r="82" spans="1:57" ht="13.5" customHeight="1" x14ac:dyDescent="0.55000000000000004">
      <c r="A82" s="26" t="s">
        <v>42</v>
      </c>
      <c r="B82" s="27" t="s">
        <v>196</v>
      </c>
      <c r="C82" s="26" t="s">
        <v>197</v>
      </c>
      <c r="D82" s="28">
        <v>0</v>
      </c>
      <c r="E82" s="28">
        <v>83508</v>
      </c>
      <c r="F82" s="28">
        <v>83508</v>
      </c>
      <c r="G82" s="28">
        <v>0</v>
      </c>
      <c r="H82" s="28">
        <v>0</v>
      </c>
      <c r="I82" s="28">
        <v>0</v>
      </c>
      <c r="J82" s="27" t="s">
        <v>422</v>
      </c>
      <c r="K82" s="26" t="s">
        <v>423</v>
      </c>
      <c r="L82" s="28">
        <v>0</v>
      </c>
      <c r="M82" s="28">
        <v>83508</v>
      </c>
      <c r="N82" s="28">
        <v>83508</v>
      </c>
      <c r="O82" s="28">
        <v>0</v>
      </c>
      <c r="P82" s="28">
        <v>0</v>
      </c>
      <c r="Q82" s="28">
        <v>0</v>
      </c>
      <c r="R82" s="27"/>
      <c r="S82" s="26"/>
      <c r="T82" s="28"/>
      <c r="U82" s="28"/>
      <c r="V82" s="28" t="s">
        <v>513</v>
      </c>
      <c r="W82" s="28"/>
      <c r="X82" s="28"/>
      <c r="Y82" s="28" t="s">
        <v>513</v>
      </c>
      <c r="Z82" s="27"/>
      <c r="AA82" s="26"/>
      <c r="AB82" s="28"/>
      <c r="AC82" s="28"/>
      <c r="AD82" s="28" t="s">
        <v>513</v>
      </c>
      <c r="AE82" s="28"/>
      <c r="AF82" s="28"/>
      <c r="AG82" s="28" t="s">
        <v>513</v>
      </c>
      <c r="AH82" s="27"/>
      <c r="AI82" s="26"/>
      <c r="AJ82" s="28"/>
      <c r="AK82" s="28"/>
      <c r="AL82" s="28" t="s">
        <v>513</v>
      </c>
      <c r="AM82" s="28"/>
      <c r="AN82" s="28"/>
      <c r="AO82" s="28" t="s">
        <v>513</v>
      </c>
      <c r="AP82" s="27"/>
      <c r="AQ82" s="26"/>
      <c r="AR82" s="28"/>
      <c r="AS82" s="28"/>
      <c r="AT82" s="28" t="s">
        <v>513</v>
      </c>
      <c r="AU82" s="28"/>
      <c r="AV82" s="28"/>
      <c r="AW82" s="28" t="s">
        <v>513</v>
      </c>
      <c r="AX82" s="27"/>
      <c r="AY82" s="26"/>
      <c r="AZ82" s="28"/>
      <c r="BA82" s="28"/>
      <c r="BB82" s="28" t="s">
        <v>513</v>
      </c>
      <c r="BC82" s="28"/>
      <c r="BD82" s="28"/>
      <c r="BE82" s="28" t="s">
        <v>513</v>
      </c>
    </row>
    <row r="83" spans="1:57" ht="13.5" customHeight="1" x14ac:dyDescent="0.55000000000000004">
      <c r="A83" s="26" t="s">
        <v>42</v>
      </c>
      <c r="B83" s="27" t="s">
        <v>198</v>
      </c>
      <c r="C83" s="26" t="s">
        <v>199</v>
      </c>
      <c r="D83" s="28">
        <v>0</v>
      </c>
      <c r="E83" s="28">
        <v>139933</v>
      </c>
      <c r="F83" s="28">
        <v>139933</v>
      </c>
      <c r="G83" s="28">
        <v>0</v>
      </c>
      <c r="H83" s="28">
        <v>0</v>
      </c>
      <c r="I83" s="28">
        <v>0</v>
      </c>
      <c r="J83" s="27" t="s">
        <v>422</v>
      </c>
      <c r="K83" s="26" t="s">
        <v>423</v>
      </c>
      <c r="L83" s="28">
        <v>0</v>
      </c>
      <c r="M83" s="28">
        <v>139933</v>
      </c>
      <c r="N83" s="28">
        <v>139933</v>
      </c>
      <c r="O83" s="28">
        <v>0</v>
      </c>
      <c r="P83" s="28">
        <v>0</v>
      </c>
      <c r="Q83" s="28">
        <v>0</v>
      </c>
      <c r="R83" s="27"/>
      <c r="S83" s="26"/>
      <c r="T83" s="28"/>
      <c r="U83" s="28"/>
      <c r="V83" s="28" t="s">
        <v>513</v>
      </c>
      <c r="W83" s="28"/>
      <c r="X83" s="28"/>
      <c r="Y83" s="28" t="s">
        <v>513</v>
      </c>
      <c r="Z83" s="27"/>
      <c r="AA83" s="26"/>
      <c r="AB83" s="28"/>
      <c r="AC83" s="28"/>
      <c r="AD83" s="28" t="s">
        <v>513</v>
      </c>
      <c r="AE83" s="28"/>
      <c r="AF83" s="28"/>
      <c r="AG83" s="28" t="s">
        <v>513</v>
      </c>
      <c r="AH83" s="27"/>
      <c r="AI83" s="26"/>
      <c r="AJ83" s="28"/>
      <c r="AK83" s="28"/>
      <c r="AL83" s="28" t="s">
        <v>513</v>
      </c>
      <c r="AM83" s="28"/>
      <c r="AN83" s="28"/>
      <c r="AO83" s="28" t="s">
        <v>513</v>
      </c>
      <c r="AP83" s="27"/>
      <c r="AQ83" s="26"/>
      <c r="AR83" s="28"/>
      <c r="AS83" s="28"/>
      <c r="AT83" s="28" t="s">
        <v>513</v>
      </c>
      <c r="AU83" s="28"/>
      <c r="AV83" s="28"/>
      <c r="AW83" s="28" t="s">
        <v>513</v>
      </c>
      <c r="AX83" s="27"/>
      <c r="AY83" s="26"/>
      <c r="AZ83" s="28"/>
      <c r="BA83" s="28"/>
      <c r="BB83" s="28" t="s">
        <v>513</v>
      </c>
      <c r="BC83" s="28"/>
      <c r="BD83" s="28"/>
      <c r="BE83" s="28" t="s">
        <v>513</v>
      </c>
    </row>
    <row r="84" spans="1:57" ht="13.5" customHeight="1" x14ac:dyDescent="0.55000000000000004">
      <c r="A84" s="26" t="s">
        <v>42</v>
      </c>
      <c r="B84" s="27" t="s">
        <v>200</v>
      </c>
      <c r="C84" s="26" t="s">
        <v>201</v>
      </c>
      <c r="D84" s="28">
        <v>0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7"/>
      <c r="K84" s="26"/>
      <c r="L84" s="28"/>
      <c r="M84" s="28"/>
      <c r="N84" s="28" t="s">
        <v>513</v>
      </c>
      <c r="O84" s="28"/>
      <c r="P84" s="28"/>
      <c r="Q84" s="28" t="s">
        <v>513</v>
      </c>
      <c r="R84" s="27"/>
      <c r="S84" s="26"/>
      <c r="T84" s="28"/>
      <c r="U84" s="28"/>
      <c r="V84" s="28" t="s">
        <v>513</v>
      </c>
      <c r="W84" s="28"/>
      <c r="X84" s="28"/>
      <c r="Y84" s="28" t="s">
        <v>513</v>
      </c>
      <c r="Z84" s="27"/>
      <c r="AA84" s="26"/>
      <c r="AB84" s="28"/>
      <c r="AC84" s="28"/>
      <c r="AD84" s="28" t="s">
        <v>513</v>
      </c>
      <c r="AE84" s="28"/>
      <c r="AF84" s="28"/>
      <c r="AG84" s="28" t="s">
        <v>513</v>
      </c>
      <c r="AH84" s="27"/>
      <c r="AI84" s="26"/>
      <c r="AJ84" s="28"/>
      <c r="AK84" s="28"/>
      <c r="AL84" s="28" t="s">
        <v>513</v>
      </c>
      <c r="AM84" s="28"/>
      <c r="AN84" s="28"/>
      <c r="AO84" s="28" t="s">
        <v>513</v>
      </c>
      <c r="AP84" s="27"/>
      <c r="AQ84" s="26"/>
      <c r="AR84" s="28"/>
      <c r="AS84" s="28"/>
      <c r="AT84" s="28" t="s">
        <v>513</v>
      </c>
      <c r="AU84" s="28"/>
      <c r="AV84" s="28"/>
      <c r="AW84" s="28" t="s">
        <v>513</v>
      </c>
      <c r="AX84" s="27"/>
      <c r="AY84" s="26"/>
      <c r="AZ84" s="28"/>
      <c r="BA84" s="28"/>
      <c r="BB84" s="28" t="s">
        <v>513</v>
      </c>
      <c r="BC84" s="28"/>
      <c r="BD84" s="28"/>
      <c r="BE84" s="28" t="s">
        <v>513</v>
      </c>
    </row>
    <row r="85" spans="1:57" ht="13.5" customHeight="1" x14ac:dyDescent="0.55000000000000004">
      <c r="A85" s="26" t="s">
        <v>42</v>
      </c>
      <c r="B85" s="27" t="s">
        <v>202</v>
      </c>
      <c r="C85" s="26" t="s">
        <v>203</v>
      </c>
      <c r="D85" s="28">
        <v>0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7"/>
      <c r="K85" s="26"/>
      <c r="L85" s="28"/>
      <c r="M85" s="28"/>
      <c r="N85" s="28" t="s">
        <v>513</v>
      </c>
      <c r="O85" s="28"/>
      <c r="P85" s="28"/>
      <c r="Q85" s="28" t="s">
        <v>513</v>
      </c>
      <c r="R85" s="27"/>
      <c r="S85" s="26"/>
      <c r="T85" s="28"/>
      <c r="U85" s="28"/>
      <c r="V85" s="28" t="s">
        <v>513</v>
      </c>
      <c r="W85" s="28"/>
      <c r="X85" s="28"/>
      <c r="Y85" s="28" t="s">
        <v>513</v>
      </c>
      <c r="Z85" s="27"/>
      <c r="AA85" s="26"/>
      <c r="AB85" s="28"/>
      <c r="AC85" s="28"/>
      <c r="AD85" s="28" t="s">
        <v>513</v>
      </c>
      <c r="AE85" s="28"/>
      <c r="AF85" s="28"/>
      <c r="AG85" s="28" t="s">
        <v>513</v>
      </c>
      <c r="AH85" s="27"/>
      <c r="AI85" s="26"/>
      <c r="AJ85" s="28"/>
      <c r="AK85" s="28"/>
      <c r="AL85" s="28" t="s">
        <v>513</v>
      </c>
      <c r="AM85" s="28"/>
      <c r="AN85" s="28"/>
      <c r="AO85" s="28" t="s">
        <v>513</v>
      </c>
      <c r="AP85" s="27"/>
      <c r="AQ85" s="26"/>
      <c r="AR85" s="28"/>
      <c r="AS85" s="28"/>
      <c r="AT85" s="28" t="s">
        <v>513</v>
      </c>
      <c r="AU85" s="28"/>
      <c r="AV85" s="28"/>
      <c r="AW85" s="28" t="s">
        <v>513</v>
      </c>
      <c r="AX85" s="27"/>
      <c r="AY85" s="26"/>
      <c r="AZ85" s="28"/>
      <c r="BA85" s="28"/>
      <c r="BB85" s="28" t="s">
        <v>513</v>
      </c>
      <c r="BC85" s="28"/>
      <c r="BD85" s="28"/>
      <c r="BE85" s="28" t="s">
        <v>513</v>
      </c>
    </row>
    <row r="86" spans="1:57" ht="13.5" customHeight="1" x14ac:dyDescent="0.55000000000000004">
      <c r="A86" s="26" t="s">
        <v>42</v>
      </c>
      <c r="B86" s="27" t="s">
        <v>204</v>
      </c>
      <c r="C86" s="26" t="s">
        <v>205</v>
      </c>
      <c r="D86" s="28">
        <v>0</v>
      </c>
      <c r="E86" s="28">
        <v>24697</v>
      </c>
      <c r="F86" s="28">
        <v>24697</v>
      </c>
      <c r="G86" s="28">
        <v>0</v>
      </c>
      <c r="H86" s="28">
        <v>0</v>
      </c>
      <c r="I86" s="28">
        <v>0</v>
      </c>
      <c r="J86" s="27" t="s">
        <v>436</v>
      </c>
      <c r="K86" s="26" t="s">
        <v>437</v>
      </c>
      <c r="L86" s="28">
        <v>0</v>
      </c>
      <c r="M86" s="28">
        <v>16681</v>
      </c>
      <c r="N86" s="28">
        <v>16681</v>
      </c>
      <c r="O86" s="28">
        <v>0</v>
      </c>
      <c r="P86" s="28">
        <v>0</v>
      </c>
      <c r="Q86" s="28">
        <v>0</v>
      </c>
      <c r="R86" s="27" t="s">
        <v>452</v>
      </c>
      <c r="S86" s="26" t="s">
        <v>453</v>
      </c>
      <c r="T86" s="28">
        <v>0</v>
      </c>
      <c r="U86" s="28">
        <v>8016</v>
      </c>
      <c r="V86" s="28">
        <v>8016</v>
      </c>
      <c r="W86" s="28">
        <v>0</v>
      </c>
      <c r="X86" s="28">
        <v>0</v>
      </c>
      <c r="Y86" s="28">
        <v>0</v>
      </c>
      <c r="Z86" s="27"/>
      <c r="AA86" s="26"/>
      <c r="AB86" s="28"/>
      <c r="AC86" s="28"/>
      <c r="AD86" s="28" t="s">
        <v>513</v>
      </c>
      <c r="AE86" s="28"/>
      <c r="AF86" s="28"/>
      <c r="AG86" s="28" t="s">
        <v>513</v>
      </c>
      <c r="AH86" s="27"/>
      <c r="AI86" s="26"/>
      <c r="AJ86" s="28"/>
      <c r="AK86" s="28"/>
      <c r="AL86" s="28" t="s">
        <v>513</v>
      </c>
      <c r="AM86" s="28"/>
      <c r="AN86" s="28"/>
      <c r="AO86" s="28" t="s">
        <v>513</v>
      </c>
      <c r="AP86" s="27"/>
      <c r="AQ86" s="26"/>
      <c r="AR86" s="28"/>
      <c r="AS86" s="28"/>
      <c r="AT86" s="28" t="s">
        <v>513</v>
      </c>
      <c r="AU86" s="28"/>
      <c r="AV86" s="28"/>
      <c r="AW86" s="28" t="s">
        <v>513</v>
      </c>
      <c r="AX86" s="27"/>
      <c r="AY86" s="26"/>
      <c r="AZ86" s="28"/>
      <c r="BA86" s="28"/>
      <c r="BB86" s="28" t="s">
        <v>513</v>
      </c>
      <c r="BC86" s="28"/>
      <c r="BD86" s="28"/>
      <c r="BE86" s="28" t="s">
        <v>513</v>
      </c>
    </row>
    <row r="87" spans="1:57" ht="13.5" customHeight="1" x14ac:dyDescent="0.55000000000000004">
      <c r="A87" s="26" t="s">
        <v>42</v>
      </c>
      <c r="B87" s="27" t="s">
        <v>206</v>
      </c>
      <c r="C87" s="26" t="s">
        <v>207</v>
      </c>
      <c r="D87" s="28">
        <v>20099</v>
      </c>
      <c r="E87" s="28">
        <v>68886</v>
      </c>
      <c r="F87" s="28">
        <v>88985</v>
      </c>
      <c r="G87" s="28">
        <v>0</v>
      </c>
      <c r="H87" s="28">
        <v>0</v>
      </c>
      <c r="I87" s="28">
        <v>0</v>
      </c>
      <c r="J87" s="27" t="s">
        <v>446</v>
      </c>
      <c r="K87" s="26" t="s">
        <v>447</v>
      </c>
      <c r="L87" s="28">
        <v>20099</v>
      </c>
      <c r="M87" s="28">
        <v>35816</v>
      </c>
      <c r="N87" s="28">
        <v>55915</v>
      </c>
      <c r="O87" s="28">
        <v>0</v>
      </c>
      <c r="P87" s="28">
        <v>0</v>
      </c>
      <c r="Q87" s="28">
        <v>0</v>
      </c>
      <c r="R87" s="27" t="s">
        <v>452</v>
      </c>
      <c r="S87" s="26" t="s">
        <v>453</v>
      </c>
      <c r="T87" s="28">
        <v>0</v>
      </c>
      <c r="U87" s="28">
        <v>33070</v>
      </c>
      <c r="V87" s="28">
        <v>33070</v>
      </c>
      <c r="W87" s="28">
        <v>0</v>
      </c>
      <c r="X87" s="28">
        <v>0</v>
      </c>
      <c r="Y87" s="28">
        <v>0</v>
      </c>
      <c r="Z87" s="27"/>
      <c r="AA87" s="26"/>
      <c r="AB87" s="28"/>
      <c r="AC87" s="28"/>
      <c r="AD87" s="28" t="s">
        <v>513</v>
      </c>
      <c r="AE87" s="28"/>
      <c r="AF87" s="28"/>
      <c r="AG87" s="28" t="s">
        <v>513</v>
      </c>
      <c r="AH87" s="27"/>
      <c r="AI87" s="26"/>
      <c r="AJ87" s="28"/>
      <c r="AK87" s="28"/>
      <c r="AL87" s="28" t="s">
        <v>513</v>
      </c>
      <c r="AM87" s="28"/>
      <c r="AN87" s="28"/>
      <c r="AO87" s="28" t="s">
        <v>513</v>
      </c>
      <c r="AP87" s="27"/>
      <c r="AQ87" s="26"/>
      <c r="AR87" s="28"/>
      <c r="AS87" s="28"/>
      <c r="AT87" s="28" t="s">
        <v>513</v>
      </c>
      <c r="AU87" s="28"/>
      <c r="AV87" s="28"/>
      <c r="AW87" s="28" t="s">
        <v>513</v>
      </c>
      <c r="AX87" s="27"/>
      <c r="AY87" s="26"/>
      <c r="AZ87" s="28"/>
      <c r="BA87" s="28"/>
      <c r="BB87" s="28" t="s">
        <v>513</v>
      </c>
      <c r="BC87" s="28"/>
      <c r="BD87" s="28"/>
      <c r="BE87" s="28" t="s">
        <v>513</v>
      </c>
    </row>
    <row r="88" spans="1:57" ht="13.5" customHeight="1" x14ac:dyDescent="0.55000000000000004">
      <c r="A88" s="26" t="s">
        <v>42</v>
      </c>
      <c r="B88" s="27" t="s">
        <v>208</v>
      </c>
      <c r="C88" s="26" t="s">
        <v>209</v>
      </c>
      <c r="D88" s="28">
        <v>0</v>
      </c>
      <c r="E88" s="28">
        <v>58565</v>
      </c>
      <c r="F88" s="28">
        <v>58565</v>
      </c>
      <c r="G88" s="28">
        <v>0</v>
      </c>
      <c r="H88" s="28">
        <v>8928</v>
      </c>
      <c r="I88" s="28">
        <v>8928</v>
      </c>
      <c r="J88" s="27" t="s">
        <v>454</v>
      </c>
      <c r="K88" s="26" t="s">
        <v>455</v>
      </c>
      <c r="L88" s="28">
        <v>0</v>
      </c>
      <c r="M88" s="28">
        <v>9616</v>
      </c>
      <c r="N88" s="28">
        <v>9616</v>
      </c>
      <c r="O88" s="28">
        <v>0</v>
      </c>
      <c r="P88" s="28">
        <v>0</v>
      </c>
      <c r="Q88" s="28">
        <v>0</v>
      </c>
      <c r="R88" s="27" t="s">
        <v>418</v>
      </c>
      <c r="S88" s="26" t="s">
        <v>419</v>
      </c>
      <c r="T88" s="28">
        <v>0</v>
      </c>
      <c r="U88" s="28">
        <v>35357</v>
      </c>
      <c r="V88" s="28">
        <v>35357</v>
      </c>
      <c r="W88" s="28">
        <v>0</v>
      </c>
      <c r="X88" s="28">
        <v>8928</v>
      </c>
      <c r="Y88" s="28">
        <v>8928</v>
      </c>
      <c r="Z88" s="27" t="s">
        <v>452</v>
      </c>
      <c r="AA88" s="26" t="s">
        <v>517</v>
      </c>
      <c r="AB88" s="28">
        <v>0</v>
      </c>
      <c r="AC88" s="28">
        <v>13592</v>
      </c>
      <c r="AD88" s="28">
        <v>13592</v>
      </c>
      <c r="AE88" s="28">
        <v>0</v>
      </c>
      <c r="AF88" s="28">
        <v>0</v>
      </c>
      <c r="AG88" s="28">
        <v>0</v>
      </c>
      <c r="AH88" s="27"/>
      <c r="AI88" s="26"/>
      <c r="AJ88" s="28"/>
      <c r="AK88" s="28"/>
      <c r="AL88" s="28" t="s">
        <v>513</v>
      </c>
      <c r="AM88" s="28"/>
      <c r="AN88" s="28"/>
      <c r="AO88" s="28" t="s">
        <v>513</v>
      </c>
      <c r="AP88" s="27"/>
      <c r="AQ88" s="26"/>
      <c r="AR88" s="28"/>
      <c r="AS88" s="28"/>
      <c r="AT88" s="28" t="s">
        <v>513</v>
      </c>
      <c r="AU88" s="28"/>
      <c r="AV88" s="28"/>
      <c r="AW88" s="28" t="s">
        <v>513</v>
      </c>
      <c r="AX88" s="27"/>
      <c r="AY88" s="26"/>
      <c r="AZ88" s="28"/>
      <c r="BA88" s="28"/>
      <c r="BB88" s="28" t="s">
        <v>513</v>
      </c>
      <c r="BC88" s="28"/>
      <c r="BD88" s="28"/>
      <c r="BE88" s="28" t="s">
        <v>513</v>
      </c>
    </row>
    <row r="89" spans="1:57" ht="13.5" customHeight="1" x14ac:dyDescent="0.55000000000000004">
      <c r="A89" s="26" t="s">
        <v>42</v>
      </c>
      <c r="B89" s="27" t="s">
        <v>210</v>
      </c>
      <c r="C89" s="26" t="s">
        <v>211</v>
      </c>
      <c r="D89" s="28">
        <v>0</v>
      </c>
      <c r="E89" s="28">
        <v>45845</v>
      </c>
      <c r="F89" s="28">
        <v>45845</v>
      </c>
      <c r="G89" s="28">
        <v>0</v>
      </c>
      <c r="H89" s="28">
        <v>20909</v>
      </c>
      <c r="I89" s="28">
        <v>20909</v>
      </c>
      <c r="J89" s="27" t="s">
        <v>418</v>
      </c>
      <c r="K89" s="26" t="s">
        <v>419</v>
      </c>
      <c r="L89" s="28">
        <v>0</v>
      </c>
      <c r="M89" s="28">
        <v>27407</v>
      </c>
      <c r="N89" s="28">
        <v>27407</v>
      </c>
      <c r="O89" s="28">
        <v>0</v>
      </c>
      <c r="P89" s="28">
        <v>20909</v>
      </c>
      <c r="Q89" s="28">
        <v>20909</v>
      </c>
      <c r="R89" s="27" t="s">
        <v>454</v>
      </c>
      <c r="S89" s="26" t="s">
        <v>455</v>
      </c>
      <c r="T89" s="28">
        <v>0</v>
      </c>
      <c r="U89" s="28">
        <v>6298</v>
      </c>
      <c r="V89" s="28">
        <v>6298</v>
      </c>
      <c r="W89" s="28">
        <v>0</v>
      </c>
      <c r="X89" s="28">
        <v>0</v>
      </c>
      <c r="Y89" s="28">
        <v>0</v>
      </c>
      <c r="Z89" s="27" t="s">
        <v>452</v>
      </c>
      <c r="AA89" s="26" t="s">
        <v>518</v>
      </c>
      <c r="AB89" s="28">
        <v>0</v>
      </c>
      <c r="AC89" s="28">
        <v>12140</v>
      </c>
      <c r="AD89" s="28">
        <v>12140</v>
      </c>
      <c r="AE89" s="28">
        <v>0</v>
      </c>
      <c r="AF89" s="28">
        <v>0</v>
      </c>
      <c r="AG89" s="28">
        <v>0</v>
      </c>
      <c r="AH89" s="27"/>
      <c r="AI89" s="26"/>
      <c r="AJ89" s="28"/>
      <c r="AK89" s="28"/>
      <c r="AL89" s="28" t="s">
        <v>513</v>
      </c>
      <c r="AM89" s="28"/>
      <c r="AN89" s="28"/>
      <c r="AO89" s="28" t="s">
        <v>513</v>
      </c>
      <c r="AP89" s="27"/>
      <c r="AQ89" s="26"/>
      <c r="AR89" s="28"/>
      <c r="AS89" s="28"/>
      <c r="AT89" s="28" t="s">
        <v>513</v>
      </c>
      <c r="AU89" s="28"/>
      <c r="AV89" s="28"/>
      <c r="AW89" s="28" t="s">
        <v>513</v>
      </c>
      <c r="AX89" s="27"/>
      <c r="AY89" s="26"/>
      <c r="AZ89" s="28"/>
      <c r="BA89" s="28"/>
      <c r="BB89" s="28" t="s">
        <v>513</v>
      </c>
      <c r="BC89" s="28"/>
      <c r="BD89" s="28"/>
      <c r="BE89" s="28" t="s">
        <v>513</v>
      </c>
    </row>
    <row r="90" spans="1:57" ht="13.5" customHeight="1" x14ac:dyDescent="0.55000000000000004">
      <c r="A90" s="26" t="s">
        <v>42</v>
      </c>
      <c r="B90" s="27" t="s">
        <v>212</v>
      </c>
      <c r="C90" s="26" t="s">
        <v>213</v>
      </c>
      <c r="D90" s="28">
        <v>9091</v>
      </c>
      <c r="E90" s="28">
        <v>30459</v>
      </c>
      <c r="F90" s="28">
        <v>39550</v>
      </c>
      <c r="G90" s="28">
        <v>0</v>
      </c>
      <c r="H90" s="28">
        <v>0</v>
      </c>
      <c r="I90" s="28">
        <v>0</v>
      </c>
      <c r="J90" s="27" t="s">
        <v>446</v>
      </c>
      <c r="K90" s="26" t="s">
        <v>447</v>
      </c>
      <c r="L90" s="28">
        <v>9091</v>
      </c>
      <c r="M90" s="28">
        <v>18075</v>
      </c>
      <c r="N90" s="28">
        <v>27166</v>
      </c>
      <c r="O90" s="28">
        <v>0</v>
      </c>
      <c r="P90" s="28">
        <v>0</v>
      </c>
      <c r="Q90" s="28">
        <v>0</v>
      </c>
      <c r="R90" s="27" t="s">
        <v>452</v>
      </c>
      <c r="S90" s="26" t="s">
        <v>453</v>
      </c>
      <c r="T90" s="28">
        <v>0</v>
      </c>
      <c r="U90" s="28">
        <v>12384</v>
      </c>
      <c r="V90" s="28">
        <v>12384</v>
      </c>
      <c r="W90" s="28">
        <v>0</v>
      </c>
      <c r="X90" s="28">
        <v>0</v>
      </c>
      <c r="Y90" s="28">
        <v>0</v>
      </c>
      <c r="Z90" s="27"/>
      <c r="AA90" s="26"/>
      <c r="AB90" s="28"/>
      <c r="AC90" s="28"/>
      <c r="AD90" s="28" t="s">
        <v>513</v>
      </c>
      <c r="AE90" s="28"/>
      <c r="AF90" s="28"/>
      <c r="AG90" s="28" t="s">
        <v>513</v>
      </c>
      <c r="AH90" s="27"/>
      <c r="AI90" s="26"/>
      <c r="AJ90" s="28"/>
      <c r="AK90" s="28"/>
      <c r="AL90" s="28" t="s">
        <v>513</v>
      </c>
      <c r="AM90" s="28"/>
      <c r="AN90" s="28"/>
      <c r="AO90" s="28" t="s">
        <v>513</v>
      </c>
      <c r="AP90" s="27"/>
      <c r="AQ90" s="26"/>
      <c r="AR90" s="28"/>
      <c r="AS90" s="28"/>
      <c r="AT90" s="28" t="s">
        <v>513</v>
      </c>
      <c r="AU90" s="28"/>
      <c r="AV90" s="28"/>
      <c r="AW90" s="28" t="s">
        <v>513</v>
      </c>
      <c r="AX90" s="27"/>
      <c r="AY90" s="26"/>
      <c r="AZ90" s="28"/>
      <c r="BA90" s="28"/>
      <c r="BB90" s="28" t="s">
        <v>513</v>
      </c>
      <c r="BC90" s="28"/>
      <c r="BD90" s="28"/>
      <c r="BE90" s="28" t="s">
        <v>513</v>
      </c>
    </row>
    <row r="91" spans="1:57" ht="13.5" customHeight="1" x14ac:dyDescent="0.55000000000000004">
      <c r="A91" s="26" t="s">
        <v>42</v>
      </c>
      <c r="B91" s="27" t="s">
        <v>214</v>
      </c>
      <c r="C91" s="26" t="s">
        <v>215</v>
      </c>
      <c r="D91" s="28">
        <v>0</v>
      </c>
      <c r="E91" s="28">
        <v>35248</v>
      </c>
      <c r="F91" s="28">
        <v>35248</v>
      </c>
      <c r="G91" s="28">
        <v>0</v>
      </c>
      <c r="H91" s="28">
        <v>11497</v>
      </c>
      <c r="I91" s="28">
        <v>11497</v>
      </c>
      <c r="J91" s="27" t="s">
        <v>454</v>
      </c>
      <c r="K91" s="26" t="s">
        <v>455</v>
      </c>
      <c r="L91" s="28">
        <v>0</v>
      </c>
      <c r="M91" s="28">
        <v>4965</v>
      </c>
      <c r="N91" s="28">
        <v>4965</v>
      </c>
      <c r="O91" s="28">
        <v>0</v>
      </c>
      <c r="P91" s="28">
        <v>0</v>
      </c>
      <c r="Q91" s="28">
        <v>0</v>
      </c>
      <c r="R91" s="27" t="s">
        <v>418</v>
      </c>
      <c r="S91" s="26" t="s">
        <v>419</v>
      </c>
      <c r="T91" s="28">
        <v>0</v>
      </c>
      <c r="U91" s="28">
        <v>21888</v>
      </c>
      <c r="V91" s="28">
        <v>21888</v>
      </c>
      <c r="W91" s="28">
        <v>0</v>
      </c>
      <c r="X91" s="28">
        <v>11497</v>
      </c>
      <c r="Y91" s="28">
        <v>11497</v>
      </c>
      <c r="Z91" s="27" t="s">
        <v>452</v>
      </c>
      <c r="AA91" s="26" t="s">
        <v>453</v>
      </c>
      <c r="AB91" s="28">
        <v>0</v>
      </c>
      <c r="AC91" s="28">
        <v>8395</v>
      </c>
      <c r="AD91" s="28">
        <v>8395</v>
      </c>
      <c r="AE91" s="28">
        <v>0</v>
      </c>
      <c r="AF91" s="28">
        <v>0</v>
      </c>
      <c r="AG91" s="28">
        <v>0</v>
      </c>
      <c r="AH91" s="27"/>
      <c r="AI91" s="26"/>
      <c r="AJ91" s="28"/>
      <c r="AK91" s="28"/>
      <c r="AL91" s="28" t="s">
        <v>513</v>
      </c>
      <c r="AM91" s="28"/>
      <c r="AN91" s="28"/>
      <c r="AO91" s="28" t="s">
        <v>513</v>
      </c>
      <c r="AP91" s="27"/>
      <c r="AQ91" s="26"/>
      <c r="AR91" s="28"/>
      <c r="AS91" s="28"/>
      <c r="AT91" s="28" t="s">
        <v>513</v>
      </c>
      <c r="AU91" s="28"/>
      <c r="AV91" s="28"/>
      <c r="AW91" s="28" t="s">
        <v>513</v>
      </c>
      <c r="AX91" s="27"/>
      <c r="AY91" s="26"/>
      <c r="AZ91" s="28"/>
      <c r="BA91" s="28"/>
      <c r="BB91" s="28" t="s">
        <v>513</v>
      </c>
      <c r="BC91" s="28"/>
      <c r="BD91" s="28"/>
      <c r="BE91" s="28" t="s">
        <v>513</v>
      </c>
    </row>
    <row r="92" spans="1:57" ht="13.5" customHeight="1" x14ac:dyDescent="0.55000000000000004">
      <c r="A92" s="26" t="s">
        <v>42</v>
      </c>
      <c r="B92" s="27" t="s">
        <v>216</v>
      </c>
      <c r="C92" s="26" t="s">
        <v>217</v>
      </c>
      <c r="D92" s="28">
        <v>0</v>
      </c>
      <c r="E92" s="28">
        <v>55160</v>
      </c>
      <c r="F92" s="28">
        <v>55160</v>
      </c>
      <c r="G92" s="28">
        <v>0</v>
      </c>
      <c r="H92" s="28">
        <v>13657</v>
      </c>
      <c r="I92" s="28">
        <v>13657</v>
      </c>
      <c r="J92" s="27" t="s">
        <v>454</v>
      </c>
      <c r="K92" s="26" t="s">
        <v>455</v>
      </c>
      <c r="L92" s="28">
        <v>0</v>
      </c>
      <c r="M92" s="28">
        <v>9271</v>
      </c>
      <c r="N92" s="28">
        <v>9271</v>
      </c>
      <c r="O92" s="28">
        <v>0</v>
      </c>
      <c r="P92" s="28">
        <v>0</v>
      </c>
      <c r="Q92" s="28">
        <v>0</v>
      </c>
      <c r="R92" s="27" t="s">
        <v>418</v>
      </c>
      <c r="S92" s="26" t="s">
        <v>519</v>
      </c>
      <c r="T92" s="28">
        <v>0</v>
      </c>
      <c r="U92" s="28">
        <v>31848</v>
      </c>
      <c r="V92" s="28">
        <v>31848</v>
      </c>
      <c r="W92" s="28">
        <v>0</v>
      </c>
      <c r="X92" s="28">
        <v>13657</v>
      </c>
      <c r="Y92" s="28">
        <v>13657</v>
      </c>
      <c r="Z92" s="27" t="s">
        <v>452</v>
      </c>
      <c r="AA92" s="26" t="s">
        <v>453</v>
      </c>
      <c r="AB92" s="28">
        <v>0</v>
      </c>
      <c r="AC92" s="28">
        <v>14041</v>
      </c>
      <c r="AD92" s="28">
        <v>14041</v>
      </c>
      <c r="AE92" s="28">
        <v>0</v>
      </c>
      <c r="AF92" s="28">
        <v>0</v>
      </c>
      <c r="AG92" s="28">
        <v>0</v>
      </c>
      <c r="AH92" s="27"/>
      <c r="AI92" s="26"/>
      <c r="AJ92" s="28"/>
      <c r="AK92" s="28"/>
      <c r="AL92" s="28" t="s">
        <v>513</v>
      </c>
      <c r="AM92" s="28"/>
      <c r="AN92" s="28"/>
      <c r="AO92" s="28" t="s">
        <v>513</v>
      </c>
      <c r="AP92" s="27"/>
      <c r="AQ92" s="26"/>
      <c r="AR92" s="28"/>
      <c r="AS92" s="28"/>
      <c r="AT92" s="28" t="s">
        <v>513</v>
      </c>
      <c r="AU92" s="28"/>
      <c r="AV92" s="28"/>
      <c r="AW92" s="28" t="s">
        <v>513</v>
      </c>
      <c r="AX92" s="27"/>
      <c r="AY92" s="26"/>
      <c r="AZ92" s="28"/>
      <c r="BA92" s="28"/>
      <c r="BB92" s="28" t="s">
        <v>513</v>
      </c>
      <c r="BC92" s="28"/>
      <c r="BD92" s="28"/>
      <c r="BE92" s="28" t="s">
        <v>513</v>
      </c>
    </row>
    <row r="93" spans="1:57" ht="13.5" customHeight="1" x14ac:dyDescent="0.55000000000000004">
      <c r="A93" s="26" t="s">
        <v>42</v>
      </c>
      <c r="B93" s="27" t="s">
        <v>218</v>
      </c>
      <c r="C93" s="26" t="s">
        <v>219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7"/>
      <c r="K93" s="26"/>
      <c r="L93" s="28"/>
      <c r="M93" s="28"/>
      <c r="N93" s="28" t="s">
        <v>513</v>
      </c>
      <c r="O93" s="28"/>
      <c r="P93" s="28"/>
      <c r="Q93" s="28" t="s">
        <v>513</v>
      </c>
      <c r="R93" s="27"/>
      <c r="S93" s="26"/>
      <c r="T93" s="28"/>
      <c r="U93" s="28"/>
      <c r="V93" s="28" t="s">
        <v>513</v>
      </c>
      <c r="W93" s="28"/>
      <c r="X93" s="28"/>
      <c r="Y93" s="28" t="s">
        <v>513</v>
      </c>
      <c r="Z93" s="27"/>
      <c r="AA93" s="26"/>
      <c r="AB93" s="28"/>
      <c r="AC93" s="28"/>
      <c r="AD93" s="28" t="s">
        <v>513</v>
      </c>
      <c r="AE93" s="28"/>
      <c r="AF93" s="28"/>
      <c r="AG93" s="28" t="s">
        <v>513</v>
      </c>
      <c r="AH93" s="27"/>
      <c r="AI93" s="26"/>
      <c r="AJ93" s="28"/>
      <c r="AK93" s="28"/>
      <c r="AL93" s="28" t="s">
        <v>513</v>
      </c>
      <c r="AM93" s="28"/>
      <c r="AN93" s="28"/>
      <c r="AO93" s="28" t="s">
        <v>513</v>
      </c>
      <c r="AP93" s="27"/>
      <c r="AQ93" s="26"/>
      <c r="AR93" s="28"/>
      <c r="AS93" s="28"/>
      <c r="AT93" s="28" t="s">
        <v>513</v>
      </c>
      <c r="AU93" s="28"/>
      <c r="AV93" s="28"/>
      <c r="AW93" s="28" t="s">
        <v>513</v>
      </c>
      <c r="AX93" s="27"/>
      <c r="AY93" s="26"/>
      <c r="AZ93" s="28"/>
      <c r="BA93" s="28"/>
      <c r="BB93" s="28" t="s">
        <v>513</v>
      </c>
      <c r="BC93" s="28"/>
      <c r="BD93" s="28"/>
      <c r="BE93" s="28" t="s">
        <v>513</v>
      </c>
    </row>
    <row r="94" spans="1:57" ht="13.5" customHeight="1" x14ac:dyDescent="0.55000000000000004">
      <c r="A94" s="26" t="s">
        <v>42</v>
      </c>
      <c r="B94" s="27" t="s">
        <v>220</v>
      </c>
      <c r="C94" s="26" t="s">
        <v>221</v>
      </c>
      <c r="D94" s="28">
        <v>0</v>
      </c>
      <c r="E94" s="28">
        <v>109153</v>
      </c>
      <c r="F94" s="28">
        <v>109153</v>
      </c>
      <c r="G94" s="28">
        <v>0</v>
      </c>
      <c r="H94" s="28">
        <v>0</v>
      </c>
      <c r="I94" s="28">
        <v>0</v>
      </c>
      <c r="J94" s="27" t="s">
        <v>478</v>
      </c>
      <c r="K94" s="26" t="s">
        <v>479</v>
      </c>
      <c r="L94" s="28">
        <v>0</v>
      </c>
      <c r="M94" s="28">
        <v>109153</v>
      </c>
      <c r="N94" s="28">
        <v>109153</v>
      </c>
      <c r="O94" s="28">
        <v>0</v>
      </c>
      <c r="P94" s="28">
        <v>0</v>
      </c>
      <c r="Q94" s="28">
        <v>0</v>
      </c>
      <c r="R94" s="27"/>
      <c r="S94" s="26"/>
      <c r="T94" s="28"/>
      <c r="U94" s="28"/>
      <c r="V94" s="28" t="s">
        <v>513</v>
      </c>
      <c r="W94" s="28"/>
      <c r="X94" s="28"/>
      <c r="Y94" s="28" t="s">
        <v>513</v>
      </c>
      <c r="Z94" s="27"/>
      <c r="AA94" s="26"/>
      <c r="AB94" s="28"/>
      <c r="AC94" s="28"/>
      <c r="AD94" s="28" t="s">
        <v>513</v>
      </c>
      <c r="AE94" s="28"/>
      <c r="AF94" s="28"/>
      <c r="AG94" s="28" t="s">
        <v>513</v>
      </c>
      <c r="AH94" s="27"/>
      <c r="AI94" s="26"/>
      <c r="AJ94" s="28"/>
      <c r="AK94" s="28"/>
      <c r="AL94" s="28" t="s">
        <v>513</v>
      </c>
      <c r="AM94" s="28"/>
      <c r="AN94" s="28"/>
      <c r="AO94" s="28" t="s">
        <v>513</v>
      </c>
      <c r="AP94" s="27"/>
      <c r="AQ94" s="26"/>
      <c r="AR94" s="28"/>
      <c r="AS94" s="28"/>
      <c r="AT94" s="28" t="s">
        <v>513</v>
      </c>
      <c r="AU94" s="28"/>
      <c r="AV94" s="28"/>
      <c r="AW94" s="28" t="s">
        <v>513</v>
      </c>
      <c r="AX94" s="27"/>
      <c r="AY94" s="26"/>
      <c r="AZ94" s="28"/>
      <c r="BA94" s="28"/>
      <c r="BB94" s="28" t="s">
        <v>513</v>
      </c>
      <c r="BC94" s="28"/>
      <c r="BD94" s="28"/>
      <c r="BE94" s="28" t="s">
        <v>513</v>
      </c>
    </row>
    <row r="95" spans="1:57" ht="13.5" customHeight="1" x14ac:dyDescent="0.55000000000000004">
      <c r="A95" s="26" t="s">
        <v>42</v>
      </c>
      <c r="B95" s="27" t="s">
        <v>222</v>
      </c>
      <c r="C95" s="26" t="s">
        <v>223</v>
      </c>
      <c r="D95" s="28">
        <v>0</v>
      </c>
      <c r="E95" s="28">
        <v>125236</v>
      </c>
      <c r="F95" s="28">
        <v>125236</v>
      </c>
      <c r="G95" s="28">
        <v>0</v>
      </c>
      <c r="H95" s="28">
        <v>33611</v>
      </c>
      <c r="I95" s="28">
        <v>33611</v>
      </c>
      <c r="J95" s="27" t="s">
        <v>468</v>
      </c>
      <c r="K95" s="26" t="s">
        <v>469</v>
      </c>
      <c r="L95" s="28">
        <v>0</v>
      </c>
      <c r="M95" s="28">
        <v>125236</v>
      </c>
      <c r="N95" s="28">
        <v>125236</v>
      </c>
      <c r="O95" s="28">
        <v>0</v>
      </c>
      <c r="P95" s="28">
        <v>0</v>
      </c>
      <c r="Q95" s="28">
        <v>0</v>
      </c>
      <c r="R95" s="27" t="s">
        <v>414</v>
      </c>
      <c r="S95" s="26" t="s">
        <v>415</v>
      </c>
      <c r="T95" s="28">
        <v>0</v>
      </c>
      <c r="U95" s="28">
        <v>0</v>
      </c>
      <c r="V95" s="28">
        <v>0</v>
      </c>
      <c r="W95" s="28">
        <v>0</v>
      </c>
      <c r="X95" s="28">
        <v>33611</v>
      </c>
      <c r="Y95" s="28">
        <v>33611</v>
      </c>
      <c r="Z95" s="27"/>
      <c r="AA95" s="26"/>
      <c r="AB95" s="28"/>
      <c r="AC95" s="28"/>
      <c r="AD95" s="28" t="s">
        <v>513</v>
      </c>
      <c r="AE95" s="28"/>
      <c r="AF95" s="28"/>
      <c r="AG95" s="28" t="s">
        <v>513</v>
      </c>
      <c r="AH95" s="27"/>
      <c r="AI95" s="26"/>
      <c r="AJ95" s="28"/>
      <c r="AK95" s="28"/>
      <c r="AL95" s="28" t="s">
        <v>513</v>
      </c>
      <c r="AM95" s="28"/>
      <c r="AN95" s="28"/>
      <c r="AO95" s="28" t="s">
        <v>513</v>
      </c>
      <c r="AP95" s="27"/>
      <c r="AQ95" s="26"/>
      <c r="AR95" s="28"/>
      <c r="AS95" s="28"/>
      <c r="AT95" s="28" t="s">
        <v>513</v>
      </c>
      <c r="AU95" s="28"/>
      <c r="AV95" s="28"/>
      <c r="AW95" s="28" t="s">
        <v>513</v>
      </c>
      <c r="AX95" s="27"/>
      <c r="AY95" s="26"/>
      <c r="AZ95" s="28"/>
      <c r="BA95" s="28"/>
      <c r="BB95" s="28" t="s">
        <v>513</v>
      </c>
      <c r="BC95" s="28"/>
      <c r="BD95" s="28"/>
      <c r="BE95" s="28" t="s">
        <v>513</v>
      </c>
    </row>
    <row r="96" spans="1:57" ht="13.5" customHeight="1" x14ac:dyDescent="0.55000000000000004">
      <c r="A96" s="26" t="s">
        <v>42</v>
      </c>
      <c r="B96" s="27" t="s">
        <v>224</v>
      </c>
      <c r="C96" s="26" t="s">
        <v>225</v>
      </c>
      <c r="D96" s="28">
        <v>0</v>
      </c>
      <c r="E96" s="28">
        <v>77701</v>
      </c>
      <c r="F96" s="28">
        <v>77701</v>
      </c>
      <c r="G96" s="28">
        <v>0</v>
      </c>
      <c r="H96" s="28">
        <v>19877</v>
      </c>
      <c r="I96" s="28">
        <v>19877</v>
      </c>
      <c r="J96" s="27" t="s">
        <v>468</v>
      </c>
      <c r="K96" s="26" t="s">
        <v>469</v>
      </c>
      <c r="L96" s="28">
        <v>0</v>
      </c>
      <c r="M96" s="28">
        <v>77701</v>
      </c>
      <c r="N96" s="28">
        <v>77701</v>
      </c>
      <c r="O96" s="28">
        <v>0</v>
      </c>
      <c r="P96" s="28">
        <v>0</v>
      </c>
      <c r="Q96" s="28">
        <v>0</v>
      </c>
      <c r="R96" s="27" t="s">
        <v>414</v>
      </c>
      <c r="S96" s="26" t="s">
        <v>415</v>
      </c>
      <c r="T96" s="28">
        <v>0</v>
      </c>
      <c r="U96" s="28">
        <v>0</v>
      </c>
      <c r="V96" s="28">
        <v>0</v>
      </c>
      <c r="W96" s="28">
        <v>0</v>
      </c>
      <c r="X96" s="28">
        <v>19877</v>
      </c>
      <c r="Y96" s="28">
        <v>19877</v>
      </c>
      <c r="Z96" s="27"/>
      <c r="AA96" s="26"/>
      <c r="AB96" s="28"/>
      <c r="AC96" s="28"/>
      <c r="AD96" s="28" t="s">
        <v>513</v>
      </c>
      <c r="AE96" s="28"/>
      <c r="AF96" s="28"/>
      <c r="AG96" s="28" t="s">
        <v>513</v>
      </c>
      <c r="AH96" s="27"/>
      <c r="AI96" s="26"/>
      <c r="AJ96" s="28"/>
      <c r="AK96" s="28"/>
      <c r="AL96" s="28" t="s">
        <v>513</v>
      </c>
      <c r="AM96" s="28"/>
      <c r="AN96" s="28"/>
      <c r="AO96" s="28" t="s">
        <v>513</v>
      </c>
      <c r="AP96" s="27"/>
      <c r="AQ96" s="26"/>
      <c r="AR96" s="28"/>
      <c r="AS96" s="28"/>
      <c r="AT96" s="28" t="s">
        <v>513</v>
      </c>
      <c r="AU96" s="28"/>
      <c r="AV96" s="28"/>
      <c r="AW96" s="28" t="s">
        <v>513</v>
      </c>
      <c r="AX96" s="27"/>
      <c r="AY96" s="26"/>
      <c r="AZ96" s="28"/>
      <c r="BA96" s="28"/>
      <c r="BB96" s="28" t="s">
        <v>513</v>
      </c>
      <c r="BC96" s="28"/>
      <c r="BD96" s="28"/>
      <c r="BE96" s="28" t="s">
        <v>513</v>
      </c>
    </row>
    <row r="97" spans="1:57" ht="13.5" customHeight="1" x14ac:dyDescent="0.55000000000000004">
      <c r="A97" s="26" t="s">
        <v>42</v>
      </c>
      <c r="B97" s="27" t="s">
        <v>226</v>
      </c>
      <c r="C97" s="26" t="s">
        <v>227</v>
      </c>
      <c r="D97" s="28">
        <v>8136</v>
      </c>
      <c r="E97" s="28">
        <v>75400</v>
      </c>
      <c r="F97" s="28">
        <v>83536</v>
      </c>
      <c r="G97" s="28">
        <v>0</v>
      </c>
      <c r="H97" s="28">
        <v>18117</v>
      </c>
      <c r="I97" s="28">
        <v>18117</v>
      </c>
      <c r="J97" s="27" t="s">
        <v>468</v>
      </c>
      <c r="K97" s="26" t="s">
        <v>520</v>
      </c>
      <c r="L97" s="28">
        <v>8136</v>
      </c>
      <c r="M97" s="28">
        <v>75400</v>
      </c>
      <c r="N97" s="28">
        <v>83536</v>
      </c>
      <c r="O97" s="28">
        <v>0</v>
      </c>
      <c r="P97" s="28">
        <v>0</v>
      </c>
      <c r="Q97" s="28">
        <v>0</v>
      </c>
      <c r="R97" s="27" t="s">
        <v>414</v>
      </c>
      <c r="S97" s="26" t="s">
        <v>415</v>
      </c>
      <c r="T97" s="28">
        <v>0</v>
      </c>
      <c r="U97" s="28">
        <v>0</v>
      </c>
      <c r="V97" s="28">
        <v>0</v>
      </c>
      <c r="W97" s="28">
        <v>0</v>
      </c>
      <c r="X97" s="28">
        <v>18117</v>
      </c>
      <c r="Y97" s="28">
        <v>18117</v>
      </c>
      <c r="Z97" s="27"/>
      <c r="AA97" s="26"/>
      <c r="AB97" s="28"/>
      <c r="AC97" s="28"/>
      <c r="AD97" s="28" t="s">
        <v>513</v>
      </c>
      <c r="AE97" s="28"/>
      <c r="AF97" s="28"/>
      <c r="AG97" s="28" t="s">
        <v>513</v>
      </c>
      <c r="AH97" s="27"/>
      <c r="AI97" s="26"/>
      <c r="AJ97" s="28"/>
      <c r="AK97" s="28"/>
      <c r="AL97" s="28" t="s">
        <v>513</v>
      </c>
      <c r="AM97" s="28"/>
      <c r="AN97" s="28"/>
      <c r="AO97" s="28" t="s">
        <v>513</v>
      </c>
      <c r="AP97" s="27"/>
      <c r="AQ97" s="26"/>
      <c r="AR97" s="28"/>
      <c r="AS97" s="28"/>
      <c r="AT97" s="28" t="s">
        <v>513</v>
      </c>
      <c r="AU97" s="28"/>
      <c r="AV97" s="28"/>
      <c r="AW97" s="28" t="s">
        <v>513</v>
      </c>
      <c r="AX97" s="27"/>
      <c r="AY97" s="26"/>
      <c r="AZ97" s="28"/>
      <c r="BA97" s="28"/>
      <c r="BB97" s="28" t="s">
        <v>513</v>
      </c>
      <c r="BC97" s="28"/>
      <c r="BD97" s="28"/>
      <c r="BE97" s="28" t="s">
        <v>513</v>
      </c>
    </row>
    <row r="98" spans="1:57" ht="13.5" customHeight="1" x14ac:dyDescent="0.55000000000000004">
      <c r="A98" s="26" t="s">
        <v>42</v>
      </c>
      <c r="B98" s="27" t="s">
        <v>228</v>
      </c>
      <c r="C98" s="26" t="s">
        <v>229</v>
      </c>
      <c r="D98" s="28">
        <v>11170</v>
      </c>
      <c r="E98" s="28">
        <v>72304</v>
      </c>
      <c r="F98" s="28">
        <v>83474</v>
      </c>
      <c r="G98" s="28">
        <v>0</v>
      </c>
      <c r="H98" s="28">
        <v>0</v>
      </c>
      <c r="I98" s="28">
        <v>0</v>
      </c>
      <c r="J98" s="27" t="s">
        <v>468</v>
      </c>
      <c r="K98" s="26" t="s">
        <v>469</v>
      </c>
      <c r="L98" s="28">
        <v>11170</v>
      </c>
      <c r="M98" s="28">
        <v>72304</v>
      </c>
      <c r="N98" s="28">
        <v>83474</v>
      </c>
      <c r="O98" s="28">
        <v>0</v>
      </c>
      <c r="P98" s="28">
        <v>0</v>
      </c>
      <c r="Q98" s="28">
        <v>0</v>
      </c>
      <c r="R98" s="27"/>
      <c r="S98" s="26"/>
      <c r="T98" s="28"/>
      <c r="U98" s="28"/>
      <c r="V98" s="28" t="s">
        <v>513</v>
      </c>
      <c r="W98" s="28"/>
      <c r="X98" s="28"/>
      <c r="Y98" s="28" t="s">
        <v>513</v>
      </c>
      <c r="Z98" s="27"/>
      <c r="AA98" s="26"/>
      <c r="AB98" s="28"/>
      <c r="AC98" s="28"/>
      <c r="AD98" s="28" t="s">
        <v>513</v>
      </c>
      <c r="AE98" s="28"/>
      <c r="AF98" s="28"/>
      <c r="AG98" s="28" t="s">
        <v>513</v>
      </c>
      <c r="AH98" s="27"/>
      <c r="AI98" s="26"/>
      <c r="AJ98" s="28"/>
      <c r="AK98" s="28"/>
      <c r="AL98" s="28" t="s">
        <v>513</v>
      </c>
      <c r="AM98" s="28"/>
      <c r="AN98" s="28"/>
      <c r="AO98" s="28" t="s">
        <v>513</v>
      </c>
      <c r="AP98" s="27"/>
      <c r="AQ98" s="26"/>
      <c r="AR98" s="28"/>
      <c r="AS98" s="28"/>
      <c r="AT98" s="28" t="s">
        <v>513</v>
      </c>
      <c r="AU98" s="28"/>
      <c r="AV98" s="28"/>
      <c r="AW98" s="28" t="s">
        <v>513</v>
      </c>
      <c r="AX98" s="27"/>
      <c r="AY98" s="26"/>
      <c r="AZ98" s="28"/>
      <c r="BA98" s="28"/>
      <c r="BB98" s="28" t="s">
        <v>513</v>
      </c>
      <c r="BC98" s="28"/>
      <c r="BD98" s="28"/>
      <c r="BE98" s="28" t="s">
        <v>513</v>
      </c>
    </row>
    <row r="99" spans="1:57" ht="13.5" customHeight="1" x14ac:dyDescent="0.55000000000000004">
      <c r="A99" s="26" t="s">
        <v>42</v>
      </c>
      <c r="B99" s="27" t="s">
        <v>230</v>
      </c>
      <c r="C99" s="26" t="s">
        <v>231</v>
      </c>
      <c r="D99" s="28">
        <v>0</v>
      </c>
      <c r="E99" s="28">
        <v>93051</v>
      </c>
      <c r="F99" s="28">
        <v>93051</v>
      </c>
      <c r="G99" s="28">
        <v>0</v>
      </c>
      <c r="H99" s="28">
        <v>0</v>
      </c>
      <c r="I99" s="28">
        <v>0</v>
      </c>
      <c r="J99" s="27" t="s">
        <v>478</v>
      </c>
      <c r="K99" s="26" t="s">
        <v>479</v>
      </c>
      <c r="L99" s="28">
        <v>0</v>
      </c>
      <c r="M99" s="28">
        <v>93051</v>
      </c>
      <c r="N99" s="28">
        <v>93051</v>
      </c>
      <c r="O99" s="28">
        <v>0</v>
      </c>
      <c r="P99" s="28">
        <v>0</v>
      </c>
      <c r="Q99" s="28">
        <v>0</v>
      </c>
      <c r="R99" s="27"/>
      <c r="S99" s="26"/>
      <c r="T99" s="28"/>
      <c r="U99" s="28"/>
      <c r="V99" s="28" t="s">
        <v>513</v>
      </c>
      <c r="W99" s="28"/>
      <c r="X99" s="28"/>
      <c r="Y99" s="28" t="s">
        <v>513</v>
      </c>
      <c r="Z99" s="27"/>
      <c r="AA99" s="26"/>
      <c r="AB99" s="28"/>
      <c r="AC99" s="28"/>
      <c r="AD99" s="28" t="s">
        <v>513</v>
      </c>
      <c r="AE99" s="28"/>
      <c r="AF99" s="28"/>
      <c r="AG99" s="28" t="s">
        <v>513</v>
      </c>
      <c r="AH99" s="27"/>
      <c r="AI99" s="26"/>
      <c r="AJ99" s="28"/>
      <c r="AK99" s="28"/>
      <c r="AL99" s="28" t="s">
        <v>513</v>
      </c>
      <c r="AM99" s="28"/>
      <c r="AN99" s="28"/>
      <c r="AO99" s="28" t="s">
        <v>513</v>
      </c>
      <c r="AP99" s="27"/>
      <c r="AQ99" s="26"/>
      <c r="AR99" s="28"/>
      <c r="AS99" s="28"/>
      <c r="AT99" s="28" t="s">
        <v>513</v>
      </c>
      <c r="AU99" s="28"/>
      <c r="AV99" s="28"/>
      <c r="AW99" s="28" t="s">
        <v>513</v>
      </c>
      <c r="AX99" s="27"/>
      <c r="AY99" s="26"/>
      <c r="AZ99" s="28"/>
      <c r="BA99" s="28"/>
      <c r="BB99" s="28" t="s">
        <v>513</v>
      </c>
      <c r="BC99" s="28"/>
      <c r="BD99" s="28"/>
      <c r="BE99" s="28" t="s">
        <v>513</v>
      </c>
    </row>
    <row r="100" spans="1:57" ht="13.5" customHeight="1" x14ac:dyDescent="0.55000000000000004">
      <c r="A100" s="26" t="s">
        <v>42</v>
      </c>
      <c r="B100" s="27" t="s">
        <v>232</v>
      </c>
      <c r="C100" s="26" t="s">
        <v>233</v>
      </c>
      <c r="D100" s="28">
        <v>0</v>
      </c>
      <c r="E100" s="28">
        <v>104075</v>
      </c>
      <c r="F100" s="28">
        <v>104075</v>
      </c>
      <c r="G100" s="28">
        <v>0</v>
      </c>
      <c r="H100" s="28">
        <v>0</v>
      </c>
      <c r="I100" s="28">
        <v>0</v>
      </c>
      <c r="J100" s="27" t="s">
        <v>478</v>
      </c>
      <c r="K100" s="26" t="s">
        <v>479</v>
      </c>
      <c r="L100" s="28">
        <v>0</v>
      </c>
      <c r="M100" s="28">
        <v>104075</v>
      </c>
      <c r="N100" s="28">
        <v>104075</v>
      </c>
      <c r="O100" s="28">
        <v>0</v>
      </c>
      <c r="P100" s="28">
        <v>0</v>
      </c>
      <c r="Q100" s="28">
        <v>0</v>
      </c>
      <c r="R100" s="27"/>
      <c r="S100" s="26"/>
      <c r="T100" s="28"/>
      <c r="U100" s="28"/>
      <c r="V100" s="28" t="s">
        <v>513</v>
      </c>
      <c r="W100" s="28"/>
      <c r="X100" s="28"/>
      <c r="Y100" s="28" t="s">
        <v>513</v>
      </c>
      <c r="Z100" s="27"/>
      <c r="AA100" s="26"/>
      <c r="AB100" s="28"/>
      <c r="AC100" s="28"/>
      <c r="AD100" s="28" t="s">
        <v>513</v>
      </c>
      <c r="AE100" s="28"/>
      <c r="AF100" s="28"/>
      <c r="AG100" s="28" t="s">
        <v>513</v>
      </c>
      <c r="AH100" s="27"/>
      <c r="AI100" s="26"/>
      <c r="AJ100" s="28"/>
      <c r="AK100" s="28"/>
      <c r="AL100" s="28" t="s">
        <v>513</v>
      </c>
      <c r="AM100" s="28"/>
      <c r="AN100" s="28"/>
      <c r="AO100" s="28" t="s">
        <v>513</v>
      </c>
      <c r="AP100" s="27"/>
      <c r="AQ100" s="26"/>
      <c r="AR100" s="28"/>
      <c r="AS100" s="28"/>
      <c r="AT100" s="28" t="s">
        <v>513</v>
      </c>
      <c r="AU100" s="28"/>
      <c r="AV100" s="28"/>
      <c r="AW100" s="28" t="s">
        <v>513</v>
      </c>
      <c r="AX100" s="27"/>
      <c r="AY100" s="26"/>
      <c r="AZ100" s="28"/>
      <c r="BA100" s="28"/>
      <c r="BB100" s="28" t="s">
        <v>513</v>
      </c>
      <c r="BC100" s="28"/>
      <c r="BD100" s="28"/>
      <c r="BE100" s="28" t="s">
        <v>513</v>
      </c>
    </row>
    <row r="101" spans="1:57" ht="13.5" customHeight="1" x14ac:dyDescent="0.55000000000000004">
      <c r="A101" s="26" t="s">
        <v>42</v>
      </c>
      <c r="B101" s="27" t="s">
        <v>234</v>
      </c>
      <c r="C101" s="26" t="s">
        <v>235</v>
      </c>
      <c r="D101" s="28">
        <v>0</v>
      </c>
      <c r="E101" s="28">
        <v>0</v>
      </c>
      <c r="F101" s="28">
        <v>0</v>
      </c>
      <c r="G101" s="28">
        <v>0</v>
      </c>
      <c r="H101" s="28">
        <v>49413</v>
      </c>
      <c r="I101" s="28">
        <v>49413</v>
      </c>
      <c r="J101" s="27" t="s">
        <v>412</v>
      </c>
      <c r="K101" s="26" t="s">
        <v>413</v>
      </c>
      <c r="L101" s="28">
        <v>0</v>
      </c>
      <c r="M101" s="28">
        <v>0</v>
      </c>
      <c r="N101" s="28">
        <v>0</v>
      </c>
      <c r="O101" s="28">
        <v>0</v>
      </c>
      <c r="P101" s="28">
        <v>49413</v>
      </c>
      <c r="Q101" s="28">
        <v>49413</v>
      </c>
      <c r="R101" s="27"/>
      <c r="S101" s="26"/>
      <c r="T101" s="28"/>
      <c r="U101" s="28"/>
      <c r="V101" s="28" t="s">
        <v>513</v>
      </c>
      <c r="W101" s="28"/>
      <c r="X101" s="28"/>
      <c r="Y101" s="28" t="s">
        <v>513</v>
      </c>
      <c r="Z101" s="27"/>
      <c r="AA101" s="26"/>
      <c r="AB101" s="28"/>
      <c r="AC101" s="28"/>
      <c r="AD101" s="28" t="s">
        <v>513</v>
      </c>
      <c r="AE101" s="28"/>
      <c r="AF101" s="28"/>
      <c r="AG101" s="28" t="s">
        <v>513</v>
      </c>
      <c r="AH101" s="27"/>
      <c r="AI101" s="26"/>
      <c r="AJ101" s="28"/>
      <c r="AK101" s="28"/>
      <c r="AL101" s="28" t="s">
        <v>513</v>
      </c>
      <c r="AM101" s="28"/>
      <c r="AN101" s="28"/>
      <c r="AO101" s="28" t="s">
        <v>513</v>
      </c>
      <c r="AP101" s="27"/>
      <c r="AQ101" s="26"/>
      <c r="AR101" s="28"/>
      <c r="AS101" s="28"/>
      <c r="AT101" s="28" t="s">
        <v>513</v>
      </c>
      <c r="AU101" s="28"/>
      <c r="AV101" s="28"/>
      <c r="AW101" s="28" t="s">
        <v>513</v>
      </c>
      <c r="AX101" s="27"/>
      <c r="AY101" s="26"/>
      <c r="AZ101" s="28"/>
      <c r="BA101" s="28"/>
      <c r="BB101" s="28" t="s">
        <v>513</v>
      </c>
      <c r="BC101" s="28"/>
      <c r="BD101" s="28"/>
      <c r="BE101" s="28" t="s">
        <v>513</v>
      </c>
    </row>
    <row r="102" spans="1:57" ht="13.5" customHeight="1" x14ac:dyDescent="0.55000000000000004">
      <c r="A102" s="26" t="s">
        <v>42</v>
      </c>
      <c r="B102" s="27" t="s">
        <v>236</v>
      </c>
      <c r="C102" s="26" t="s">
        <v>237</v>
      </c>
      <c r="D102" s="28">
        <v>0</v>
      </c>
      <c r="E102" s="28">
        <v>0</v>
      </c>
      <c r="F102" s="28">
        <v>0</v>
      </c>
      <c r="G102" s="28">
        <v>0</v>
      </c>
      <c r="H102" s="28">
        <v>37109</v>
      </c>
      <c r="I102" s="28">
        <v>37109</v>
      </c>
      <c r="J102" s="27" t="s">
        <v>412</v>
      </c>
      <c r="K102" s="26" t="s">
        <v>413</v>
      </c>
      <c r="L102" s="28">
        <v>0</v>
      </c>
      <c r="M102" s="28">
        <v>0</v>
      </c>
      <c r="N102" s="28">
        <v>0</v>
      </c>
      <c r="O102" s="28">
        <v>0</v>
      </c>
      <c r="P102" s="28">
        <v>37109</v>
      </c>
      <c r="Q102" s="28">
        <v>37109</v>
      </c>
      <c r="R102" s="27"/>
      <c r="S102" s="26"/>
      <c r="T102" s="28"/>
      <c r="U102" s="28"/>
      <c r="V102" s="28" t="s">
        <v>513</v>
      </c>
      <c r="W102" s="28"/>
      <c r="X102" s="28"/>
      <c r="Y102" s="28" t="s">
        <v>513</v>
      </c>
      <c r="Z102" s="27"/>
      <c r="AA102" s="26"/>
      <c r="AB102" s="28"/>
      <c r="AC102" s="28"/>
      <c r="AD102" s="28" t="s">
        <v>513</v>
      </c>
      <c r="AE102" s="28"/>
      <c r="AF102" s="28"/>
      <c r="AG102" s="28" t="s">
        <v>513</v>
      </c>
      <c r="AH102" s="27"/>
      <c r="AI102" s="26"/>
      <c r="AJ102" s="28"/>
      <c r="AK102" s="28"/>
      <c r="AL102" s="28" t="s">
        <v>513</v>
      </c>
      <c r="AM102" s="28"/>
      <c r="AN102" s="28"/>
      <c r="AO102" s="28" t="s">
        <v>513</v>
      </c>
      <c r="AP102" s="27"/>
      <c r="AQ102" s="26"/>
      <c r="AR102" s="28"/>
      <c r="AS102" s="28"/>
      <c r="AT102" s="28" t="s">
        <v>513</v>
      </c>
      <c r="AU102" s="28"/>
      <c r="AV102" s="28"/>
      <c r="AW102" s="28" t="s">
        <v>513</v>
      </c>
      <c r="AX102" s="27"/>
      <c r="AY102" s="26"/>
      <c r="AZ102" s="28"/>
      <c r="BA102" s="28"/>
      <c r="BB102" s="28" t="s">
        <v>513</v>
      </c>
      <c r="BC102" s="28"/>
      <c r="BD102" s="28"/>
      <c r="BE102" s="28" t="s">
        <v>513</v>
      </c>
    </row>
    <row r="103" spans="1:57" ht="13.5" customHeight="1" x14ac:dyDescent="0.55000000000000004">
      <c r="A103" s="26" t="s">
        <v>42</v>
      </c>
      <c r="B103" s="27" t="s">
        <v>238</v>
      </c>
      <c r="C103" s="26" t="s">
        <v>239</v>
      </c>
      <c r="D103" s="28">
        <v>0</v>
      </c>
      <c r="E103" s="28">
        <v>0</v>
      </c>
      <c r="F103" s="28">
        <v>0</v>
      </c>
      <c r="G103" s="28">
        <v>0</v>
      </c>
      <c r="H103" s="28">
        <v>26058</v>
      </c>
      <c r="I103" s="28">
        <v>26058</v>
      </c>
      <c r="J103" s="27" t="s">
        <v>412</v>
      </c>
      <c r="K103" s="26" t="s">
        <v>413</v>
      </c>
      <c r="L103" s="28">
        <v>0</v>
      </c>
      <c r="M103" s="28">
        <v>0</v>
      </c>
      <c r="N103" s="28">
        <v>0</v>
      </c>
      <c r="O103" s="28">
        <v>0</v>
      </c>
      <c r="P103" s="28">
        <v>26058</v>
      </c>
      <c r="Q103" s="28">
        <v>26058</v>
      </c>
      <c r="R103" s="27"/>
      <c r="S103" s="26"/>
      <c r="T103" s="28"/>
      <c r="U103" s="28"/>
      <c r="V103" s="28" t="s">
        <v>513</v>
      </c>
      <c r="W103" s="28"/>
      <c r="X103" s="28"/>
      <c r="Y103" s="28" t="s">
        <v>513</v>
      </c>
      <c r="Z103" s="27"/>
      <c r="AA103" s="26"/>
      <c r="AB103" s="28"/>
      <c r="AC103" s="28"/>
      <c r="AD103" s="28" t="s">
        <v>513</v>
      </c>
      <c r="AE103" s="28"/>
      <c r="AF103" s="28"/>
      <c r="AG103" s="28" t="s">
        <v>513</v>
      </c>
      <c r="AH103" s="27"/>
      <c r="AI103" s="26"/>
      <c r="AJ103" s="28"/>
      <c r="AK103" s="28"/>
      <c r="AL103" s="28" t="s">
        <v>513</v>
      </c>
      <c r="AM103" s="28"/>
      <c r="AN103" s="28"/>
      <c r="AO103" s="28" t="s">
        <v>513</v>
      </c>
      <c r="AP103" s="27"/>
      <c r="AQ103" s="26"/>
      <c r="AR103" s="28"/>
      <c r="AS103" s="28"/>
      <c r="AT103" s="28" t="s">
        <v>513</v>
      </c>
      <c r="AU103" s="28"/>
      <c r="AV103" s="28"/>
      <c r="AW103" s="28" t="s">
        <v>513</v>
      </c>
      <c r="AX103" s="27"/>
      <c r="AY103" s="26"/>
      <c r="AZ103" s="28"/>
      <c r="BA103" s="28"/>
      <c r="BB103" s="28" t="s">
        <v>513</v>
      </c>
      <c r="BC103" s="28"/>
      <c r="BD103" s="28"/>
      <c r="BE103" s="28" t="s">
        <v>513</v>
      </c>
    </row>
    <row r="104" spans="1:57" ht="13.5" customHeight="1" x14ac:dyDescent="0.55000000000000004">
      <c r="A104" s="26" t="s">
        <v>42</v>
      </c>
      <c r="B104" s="27" t="s">
        <v>240</v>
      </c>
      <c r="C104" s="26" t="s">
        <v>241</v>
      </c>
      <c r="D104" s="28">
        <v>0</v>
      </c>
      <c r="E104" s="28">
        <v>0</v>
      </c>
      <c r="F104" s="28">
        <v>0</v>
      </c>
      <c r="G104" s="28">
        <v>0</v>
      </c>
      <c r="H104" s="28">
        <v>23971</v>
      </c>
      <c r="I104" s="28">
        <v>23971</v>
      </c>
      <c r="J104" s="27" t="s">
        <v>412</v>
      </c>
      <c r="K104" s="26" t="s">
        <v>413</v>
      </c>
      <c r="L104" s="28">
        <v>0</v>
      </c>
      <c r="M104" s="28">
        <v>0</v>
      </c>
      <c r="N104" s="28">
        <v>0</v>
      </c>
      <c r="O104" s="28">
        <v>0</v>
      </c>
      <c r="P104" s="28">
        <v>23971</v>
      </c>
      <c r="Q104" s="28">
        <v>23971</v>
      </c>
      <c r="R104" s="27"/>
      <c r="S104" s="26"/>
      <c r="T104" s="28"/>
      <c r="U104" s="28"/>
      <c r="V104" s="28" t="s">
        <v>513</v>
      </c>
      <c r="W104" s="28"/>
      <c r="X104" s="28"/>
      <c r="Y104" s="28" t="s">
        <v>513</v>
      </c>
      <c r="Z104" s="27"/>
      <c r="AA104" s="26"/>
      <c r="AB104" s="28"/>
      <c r="AC104" s="28"/>
      <c r="AD104" s="28" t="s">
        <v>513</v>
      </c>
      <c r="AE104" s="28"/>
      <c r="AF104" s="28"/>
      <c r="AG104" s="28" t="s">
        <v>513</v>
      </c>
      <c r="AH104" s="27"/>
      <c r="AI104" s="26"/>
      <c r="AJ104" s="28"/>
      <c r="AK104" s="28"/>
      <c r="AL104" s="28" t="s">
        <v>513</v>
      </c>
      <c r="AM104" s="28"/>
      <c r="AN104" s="28"/>
      <c r="AO104" s="28" t="s">
        <v>513</v>
      </c>
      <c r="AP104" s="27"/>
      <c r="AQ104" s="26"/>
      <c r="AR104" s="28"/>
      <c r="AS104" s="28"/>
      <c r="AT104" s="28" t="s">
        <v>513</v>
      </c>
      <c r="AU104" s="28"/>
      <c r="AV104" s="28"/>
      <c r="AW104" s="28" t="s">
        <v>513</v>
      </c>
      <c r="AX104" s="27"/>
      <c r="AY104" s="26"/>
      <c r="AZ104" s="28"/>
      <c r="BA104" s="28"/>
      <c r="BB104" s="28" t="s">
        <v>513</v>
      </c>
      <c r="BC104" s="28"/>
      <c r="BD104" s="28"/>
      <c r="BE104" s="28" t="s">
        <v>513</v>
      </c>
    </row>
    <row r="105" spans="1:57" ht="13.5" customHeight="1" x14ac:dyDescent="0.55000000000000004">
      <c r="A105" s="26" t="s">
        <v>42</v>
      </c>
      <c r="B105" s="27" t="s">
        <v>242</v>
      </c>
      <c r="C105" s="26" t="s">
        <v>243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7"/>
      <c r="K105" s="26"/>
      <c r="L105" s="28"/>
      <c r="M105" s="28"/>
      <c r="N105" s="28" t="s">
        <v>513</v>
      </c>
      <c r="O105" s="28"/>
      <c r="P105" s="28"/>
      <c r="Q105" s="28" t="s">
        <v>513</v>
      </c>
      <c r="R105" s="27"/>
      <c r="S105" s="26"/>
      <c r="T105" s="28"/>
      <c r="U105" s="28"/>
      <c r="V105" s="28" t="s">
        <v>513</v>
      </c>
      <c r="W105" s="28"/>
      <c r="X105" s="28"/>
      <c r="Y105" s="28" t="s">
        <v>513</v>
      </c>
      <c r="Z105" s="27"/>
      <c r="AA105" s="26"/>
      <c r="AB105" s="28"/>
      <c r="AC105" s="28"/>
      <c r="AD105" s="28" t="s">
        <v>513</v>
      </c>
      <c r="AE105" s="28"/>
      <c r="AF105" s="28"/>
      <c r="AG105" s="28" t="s">
        <v>513</v>
      </c>
      <c r="AH105" s="27"/>
      <c r="AI105" s="26"/>
      <c r="AJ105" s="28"/>
      <c r="AK105" s="28"/>
      <c r="AL105" s="28" t="s">
        <v>513</v>
      </c>
      <c r="AM105" s="28"/>
      <c r="AN105" s="28"/>
      <c r="AO105" s="28" t="s">
        <v>513</v>
      </c>
      <c r="AP105" s="27"/>
      <c r="AQ105" s="26"/>
      <c r="AR105" s="28"/>
      <c r="AS105" s="28"/>
      <c r="AT105" s="28" t="s">
        <v>513</v>
      </c>
      <c r="AU105" s="28"/>
      <c r="AV105" s="28"/>
      <c r="AW105" s="28" t="s">
        <v>513</v>
      </c>
      <c r="AX105" s="27"/>
      <c r="AY105" s="26"/>
      <c r="AZ105" s="28"/>
      <c r="BA105" s="28"/>
      <c r="BB105" s="28" t="s">
        <v>513</v>
      </c>
      <c r="BC105" s="28"/>
      <c r="BD105" s="28"/>
      <c r="BE105" s="28" t="s">
        <v>513</v>
      </c>
    </row>
    <row r="106" spans="1:57" ht="13.5" customHeight="1" x14ac:dyDescent="0.55000000000000004">
      <c r="A106" s="26" t="s">
        <v>42</v>
      </c>
      <c r="B106" s="27" t="s">
        <v>244</v>
      </c>
      <c r="C106" s="26" t="s">
        <v>245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7"/>
      <c r="K106" s="26"/>
      <c r="L106" s="28"/>
      <c r="M106" s="28"/>
      <c r="N106" s="28" t="s">
        <v>513</v>
      </c>
      <c r="O106" s="28"/>
      <c r="P106" s="28"/>
      <c r="Q106" s="28" t="s">
        <v>513</v>
      </c>
      <c r="R106" s="27"/>
      <c r="S106" s="26"/>
      <c r="T106" s="28"/>
      <c r="U106" s="28"/>
      <c r="V106" s="28" t="s">
        <v>513</v>
      </c>
      <c r="W106" s="28"/>
      <c r="X106" s="28"/>
      <c r="Y106" s="28" t="s">
        <v>513</v>
      </c>
      <c r="Z106" s="27"/>
      <c r="AA106" s="26"/>
      <c r="AB106" s="28"/>
      <c r="AC106" s="28"/>
      <c r="AD106" s="28" t="s">
        <v>513</v>
      </c>
      <c r="AE106" s="28"/>
      <c r="AF106" s="28"/>
      <c r="AG106" s="28" t="s">
        <v>513</v>
      </c>
      <c r="AH106" s="27"/>
      <c r="AI106" s="26"/>
      <c r="AJ106" s="28"/>
      <c r="AK106" s="28"/>
      <c r="AL106" s="28" t="s">
        <v>513</v>
      </c>
      <c r="AM106" s="28"/>
      <c r="AN106" s="28"/>
      <c r="AO106" s="28" t="s">
        <v>513</v>
      </c>
      <c r="AP106" s="27"/>
      <c r="AQ106" s="26"/>
      <c r="AR106" s="28"/>
      <c r="AS106" s="28"/>
      <c r="AT106" s="28" t="s">
        <v>513</v>
      </c>
      <c r="AU106" s="28"/>
      <c r="AV106" s="28"/>
      <c r="AW106" s="28" t="s">
        <v>513</v>
      </c>
      <c r="AX106" s="27"/>
      <c r="AY106" s="26"/>
      <c r="AZ106" s="28"/>
      <c r="BA106" s="28"/>
      <c r="BB106" s="28" t="s">
        <v>513</v>
      </c>
      <c r="BC106" s="28"/>
      <c r="BD106" s="28"/>
      <c r="BE106" s="28" t="s">
        <v>513</v>
      </c>
    </row>
    <row r="107" spans="1:57" ht="13.5" customHeight="1" x14ac:dyDescent="0.55000000000000004">
      <c r="A107" s="26" t="s">
        <v>42</v>
      </c>
      <c r="B107" s="27" t="s">
        <v>246</v>
      </c>
      <c r="C107" s="26" t="s">
        <v>247</v>
      </c>
      <c r="D107" s="28">
        <v>19848</v>
      </c>
      <c r="E107" s="28">
        <v>22460</v>
      </c>
      <c r="F107" s="28">
        <v>42308</v>
      </c>
      <c r="G107" s="28">
        <v>0</v>
      </c>
      <c r="H107" s="28">
        <v>12099</v>
      </c>
      <c r="I107" s="28">
        <v>12099</v>
      </c>
      <c r="J107" s="27" t="s">
        <v>410</v>
      </c>
      <c r="K107" s="26" t="s">
        <v>411</v>
      </c>
      <c r="L107" s="28">
        <v>19848</v>
      </c>
      <c r="M107" s="28">
        <v>22460</v>
      </c>
      <c r="N107" s="28">
        <v>42308</v>
      </c>
      <c r="O107" s="28">
        <v>0</v>
      </c>
      <c r="P107" s="28">
        <v>12099</v>
      </c>
      <c r="Q107" s="28">
        <v>12099</v>
      </c>
      <c r="R107" s="27"/>
      <c r="S107" s="26"/>
      <c r="T107" s="28"/>
      <c r="U107" s="28"/>
      <c r="V107" s="28" t="s">
        <v>513</v>
      </c>
      <c r="W107" s="28"/>
      <c r="X107" s="28"/>
      <c r="Y107" s="28" t="s">
        <v>513</v>
      </c>
      <c r="Z107" s="27"/>
      <c r="AA107" s="26"/>
      <c r="AB107" s="28"/>
      <c r="AC107" s="28"/>
      <c r="AD107" s="28" t="s">
        <v>513</v>
      </c>
      <c r="AE107" s="28"/>
      <c r="AF107" s="28"/>
      <c r="AG107" s="28" t="s">
        <v>513</v>
      </c>
      <c r="AH107" s="27"/>
      <c r="AI107" s="26"/>
      <c r="AJ107" s="28"/>
      <c r="AK107" s="28"/>
      <c r="AL107" s="28" t="s">
        <v>513</v>
      </c>
      <c r="AM107" s="28"/>
      <c r="AN107" s="28"/>
      <c r="AO107" s="28" t="s">
        <v>513</v>
      </c>
      <c r="AP107" s="27"/>
      <c r="AQ107" s="26"/>
      <c r="AR107" s="28"/>
      <c r="AS107" s="28"/>
      <c r="AT107" s="28" t="s">
        <v>513</v>
      </c>
      <c r="AU107" s="28"/>
      <c r="AV107" s="28"/>
      <c r="AW107" s="28" t="s">
        <v>513</v>
      </c>
      <c r="AX107" s="27"/>
      <c r="AY107" s="26"/>
      <c r="AZ107" s="28"/>
      <c r="BA107" s="28"/>
      <c r="BB107" s="28" t="s">
        <v>513</v>
      </c>
      <c r="BC107" s="28"/>
      <c r="BD107" s="28"/>
      <c r="BE107" s="28" t="s">
        <v>513</v>
      </c>
    </row>
    <row r="108" spans="1:57" ht="13.5" customHeight="1" x14ac:dyDescent="0.55000000000000004">
      <c r="A108" s="26" t="s">
        <v>42</v>
      </c>
      <c r="B108" s="27" t="s">
        <v>248</v>
      </c>
      <c r="C108" s="26" t="s">
        <v>249</v>
      </c>
      <c r="D108" s="28">
        <v>22789</v>
      </c>
      <c r="E108" s="28">
        <v>42368</v>
      </c>
      <c r="F108" s="28">
        <v>65157</v>
      </c>
      <c r="G108" s="28">
        <v>0</v>
      </c>
      <c r="H108" s="28">
        <v>15839</v>
      </c>
      <c r="I108" s="28">
        <v>15839</v>
      </c>
      <c r="J108" s="27" t="s">
        <v>410</v>
      </c>
      <c r="K108" s="26" t="s">
        <v>411</v>
      </c>
      <c r="L108" s="28">
        <v>22789</v>
      </c>
      <c r="M108" s="28">
        <v>42368</v>
      </c>
      <c r="N108" s="28">
        <v>65157</v>
      </c>
      <c r="O108" s="28">
        <v>0</v>
      </c>
      <c r="P108" s="28">
        <v>15839</v>
      </c>
      <c r="Q108" s="28">
        <v>15839</v>
      </c>
      <c r="R108" s="27"/>
      <c r="S108" s="26"/>
      <c r="T108" s="28"/>
      <c r="U108" s="28"/>
      <c r="V108" s="28" t="s">
        <v>513</v>
      </c>
      <c r="W108" s="28"/>
      <c r="X108" s="28"/>
      <c r="Y108" s="28" t="s">
        <v>513</v>
      </c>
      <c r="Z108" s="27"/>
      <c r="AA108" s="26"/>
      <c r="AB108" s="28"/>
      <c r="AC108" s="28"/>
      <c r="AD108" s="28" t="s">
        <v>513</v>
      </c>
      <c r="AE108" s="28"/>
      <c r="AF108" s="28"/>
      <c r="AG108" s="28" t="s">
        <v>513</v>
      </c>
      <c r="AH108" s="27"/>
      <c r="AI108" s="26"/>
      <c r="AJ108" s="28"/>
      <c r="AK108" s="28"/>
      <c r="AL108" s="28" t="s">
        <v>513</v>
      </c>
      <c r="AM108" s="28"/>
      <c r="AN108" s="28"/>
      <c r="AO108" s="28" t="s">
        <v>513</v>
      </c>
      <c r="AP108" s="27"/>
      <c r="AQ108" s="26"/>
      <c r="AR108" s="28"/>
      <c r="AS108" s="28"/>
      <c r="AT108" s="28" t="s">
        <v>513</v>
      </c>
      <c r="AU108" s="28"/>
      <c r="AV108" s="28"/>
      <c r="AW108" s="28" t="s">
        <v>513</v>
      </c>
      <c r="AX108" s="27"/>
      <c r="AY108" s="26"/>
      <c r="AZ108" s="28"/>
      <c r="BA108" s="28"/>
      <c r="BB108" s="28" t="s">
        <v>513</v>
      </c>
      <c r="BC108" s="28"/>
      <c r="BD108" s="28"/>
      <c r="BE108" s="28" t="s">
        <v>513</v>
      </c>
    </row>
    <row r="109" spans="1:57" ht="13.5" customHeight="1" x14ac:dyDescent="0.55000000000000004">
      <c r="A109" s="26" t="s">
        <v>42</v>
      </c>
      <c r="B109" s="27" t="s">
        <v>250</v>
      </c>
      <c r="C109" s="26" t="s">
        <v>251</v>
      </c>
      <c r="D109" s="28">
        <v>12892</v>
      </c>
      <c r="E109" s="28">
        <v>14122</v>
      </c>
      <c r="F109" s="28">
        <v>27014</v>
      </c>
      <c r="G109" s="28">
        <v>0</v>
      </c>
      <c r="H109" s="28">
        <v>2172</v>
      </c>
      <c r="I109" s="28">
        <v>2172</v>
      </c>
      <c r="J109" s="27" t="s">
        <v>410</v>
      </c>
      <c r="K109" s="26" t="s">
        <v>411</v>
      </c>
      <c r="L109" s="28">
        <v>12892</v>
      </c>
      <c r="M109" s="28">
        <v>14122</v>
      </c>
      <c r="N109" s="28">
        <v>27014</v>
      </c>
      <c r="O109" s="28">
        <v>0</v>
      </c>
      <c r="P109" s="28">
        <v>2172</v>
      </c>
      <c r="Q109" s="28">
        <v>2172</v>
      </c>
      <c r="R109" s="27"/>
      <c r="S109" s="26"/>
      <c r="T109" s="28"/>
      <c r="U109" s="28"/>
      <c r="V109" s="28" t="s">
        <v>513</v>
      </c>
      <c r="W109" s="28"/>
      <c r="X109" s="28"/>
      <c r="Y109" s="28" t="s">
        <v>513</v>
      </c>
      <c r="Z109" s="27"/>
      <c r="AA109" s="26"/>
      <c r="AB109" s="28"/>
      <c r="AC109" s="28"/>
      <c r="AD109" s="28" t="s">
        <v>513</v>
      </c>
      <c r="AE109" s="28"/>
      <c r="AF109" s="28"/>
      <c r="AG109" s="28" t="s">
        <v>513</v>
      </c>
      <c r="AH109" s="27"/>
      <c r="AI109" s="26"/>
      <c r="AJ109" s="28"/>
      <c r="AK109" s="28"/>
      <c r="AL109" s="28" t="s">
        <v>513</v>
      </c>
      <c r="AM109" s="28"/>
      <c r="AN109" s="28"/>
      <c r="AO109" s="28" t="s">
        <v>513</v>
      </c>
      <c r="AP109" s="27"/>
      <c r="AQ109" s="26"/>
      <c r="AR109" s="28"/>
      <c r="AS109" s="28"/>
      <c r="AT109" s="28" t="s">
        <v>513</v>
      </c>
      <c r="AU109" s="28"/>
      <c r="AV109" s="28"/>
      <c r="AW109" s="28" t="s">
        <v>513</v>
      </c>
      <c r="AX109" s="27"/>
      <c r="AY109" s="26"/>
      <c r="AZ109" s="28"/>
      <c r="BA109" s="28"/>
      <c r="BB109" s="28" t="s">
        <v>513</v>
      </c>
      <c r="BC109" s="28"/>
      <c r="BD109" s="28"/>
      <c r="BE109" s="28" t="s">
        <v>513</v>
      </c>
    </row>
    <row r="110" spans="1:57" ht="13.5" customHeight="1" x14ac:dyDescent="0.55000000000000004">
      <c r="A110" s="26" t="s">
        <v>42</v>
      </c>
      <c r="B110" s="27" t="s">
        <v>252</v>
      </c>
      <c r="C110" s="26" t="s">
        <v>253</v>
      </c>
      <c r="D110" s="28">
        <v>3932</v>
      </c>
      <c r="E110" s="28">
        <v>35383</v>
      </c>
      <c r="F110" s="28">
        <v>39315</v>
      </c>
      <c r="G110" s="28">
        <v>2032</v>
      </c>
      <c r="H110" s="28">
        <v>21058</v>
      </c>
      <c r="I110" s="28">
        <v>23090</v>
      </c>
      <c r="J110" s="27" t="s">
        <v>440</v>
      </c>
      <c r="K110" s="26" t="s">
        <v>441</v>
      </c>
      <c r="L110" s="28">
        <v>3932</v>
      </c>
      <c r="M110" s="28">
        <v>35383</v>
      </c>
      <c r="N110" s="28">
        <v>39315</v>
      </c>
      <c r="O110" s="28">
        <v>2032</v>
      </c>
      <c r="P110" s="28">
        <v>21058</v>
      </c>
      <c r="Q110" s="28">
        <v>23090</v>
      </c>
      <c r="R110" s="27"/>
      <c r="S110" s="26"/>
      <c r="T110" s="28"/>
      <c r="U110" s="28"/>
      <c r="V110" s="28" t="s">
        <v>513</v>
      </c>
      <c r="W110" s="28"/>
      <c r="X110" s="28"/>
      <c r="Y110" s="28" t="s">
        <v>513</v>
      </c>
      <c r="Z110" s="27"/>
      <c r="AA110" s="26"/>
      <c r="AB110" s="28"/>
      <c r="AC110" s="28"/>
      <c r="AD110" s="28" t="s">
        <v>513</v>
      </c>
      <c r="AE110" s="28"/>
      <c r="AF110" s="28"/>
      <c r="AG110" s="28" t="s">
        <v>513</v>
      </c>
      <c r="AH110" s="27"/>
      <c r="AI110" s="26"/>
      <c r="AJ110" s="28"/>
      <c r="AK110" s="28"/>
      <c r="AL110" s="28" t="s">
        <v>513</v>
      </c>
      <c r="AM110" s="28"/>
      <c r="AN110" s="28"/>
      <c r="AO110" s="28" t="s">
        <v>513</v>
      </c>
      <c r="AP110" s="27"/>
      <c r="AQ110" s="26"/>
      <c r="AR110" s="28"/>
      <c r="AS110" s="28"/>
      <c r="AT110" s="28" t="s">
        <v>513</v>
      </c>
      <c r="AU110" s="28"/>
      <c r="AV110" s="28"/>
      <c r="AW110" s="28" t="s">
        <v>513</v>
      </c>
      <c r="AX110" s="27"/>
      <c r="AY110" s="26"/>
      <c r="AZ110" s="28"/>
      <c r="BA110" s="28"/>
      <c r="BB110" s="28" t="s">
        <v>513</v>
      </c>
      <c r="BC110" s="28"/>
      <c r="BD110" s="28"/>
      <c r="BE110" s="28" t="s">
        <v>513</v>
      </c>
    </row>
    <row r="111" spans="1:57" ht="13.5" customHeight="1" x14ac:dyDescent="0.55000000000000004">
      <c r="A111" s="26" t="s">
        <v>42</v>
      </c>
      <c r="B111" s="27" t="s">
        <v>254</v>
      </c>
      <c r="C111" s="26" t="s">
        <v>255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7"/>
      <c r="K111" s="26"/>
      <c r="L111" s="28"/>
      <c r="M111" s="28"/>
      <c r="N111" s="28" t="s">
        <v>513</v>
      </c>
      <c r="O111" s="28"/>
      <c r="P111" s="28"/>
      <c r="Q111" s="28" t="s">
        <v>513</v>
      </c>
      <c r="R111" s="27"/>
      <c r="S111" s="26"/>
      <c r="T111" s="28"/>
      <c r="U111" s="28"/>
      <c r="V111" s="28" t="s">
        <v>513</v>
      </c>
      <c r="W111" s="28"/>
      <c r="X111" s="28"/>
      <c r="Y111" s="28" t="s">
        <v>513</v>
      </c>
      <c r="Z111" s="27"/>
      <c r="AA111" s="26"/>
      <c r="AB111" s="28"/>
      <c r="AC111" s="28"/>
      <c r="AD111" s="28" t="s">
        <v>513</v>
      </c>
      <c r="AE111" s="28"/>
      <c r="AF111" s="28"/>
      <c r="AG111" s="28" t="s">
        <v>513</v>
      </c>
      <c r="AH111" s="27"/>
      <c r="AI111" s="26"/>
      <c r="AJ111" s="28"/>
      <c r="AK111" s="28"/>
      <c r="AL111" s="28" t="s">
        <v>513</v>
      </c>
      <c r="AM111" s="28"/>
      <c r="AN111" s="28"/>
      <c r="AO111" s="28" t="s">
        <v>513</v>
      </c>
      <c r="AP111" s="27"/>
      <c r="AQ111" s="26"/>
      <c r="AR111" s="28"/>
      <c r="AS111" s="28"/>
      <c r="AT111" s="28" t="s">
        <v>513</v>
      </c>
      <c r="AU111" s="28"/>
      <c r="AV111" s="28"/>
      <c r="AW111" s="28" t="s">
        <v>513</v>
      </c>
      <c r="AX111" s="27"/>
      <c r="AY111" s="26"/>
      <c r="AZ111" s="28"/>
      <c r="BA111" s="28"/>
      <c r="BB111" s="28" t="s">
        <v>513</v>
      </c>
      <c r="BC111" s="28"/>
      <c r="BD111" s="28"/>
      <c r="BE111" s="28" t="s">
        <v>513</v>
      </c>
    </row>
    <row r="112" spans="1:57" ht="13.5" customHeight="1" x14ac:dyDescent="0.55000000000000004">
      <c r="A112" s="26" t="s">
        <v>42</v>
      </c>
      <c r="B112" s="27" t="s">
        <v>256</v>
      </c>
      <c r="C112" s="26" t="s">
        <v>257</v>
      </c>
      <c r="D112" s="28">
        <v>29119</v>
      </c>
      <c r="E112" s="28">
        <v>102758</v>
      </c>
      <c r="F112" s="28">
        <v>131877</v>
      </c>
      <c r="G112" s="28">
        <v>0</v>
      </c>
      <c r="H112" s="28">
        <v>23550</v>
      </c>
      <c r="I112" s="28">
        <v>23550</v>
      </c>
      <c r="J112" s="27" t="s">
        <v>484</v>
      </c>
      <c r="K112" s="26" t="s">
        <v>485</v>
      </c>
      <c r="L112" s="28">
        <v>29119</v>
      </c>
      <c r="M112" s="28">
        <v>102758</v>
      </c>
      <c r="N112" s="28">
        <v>131877</v>
      </c>
      <c r="O112" s="28">
        <v>0</v>
      </c>
      <c r="P112" s="28">
        <v>23550</v>
      </c>
      <c r="Q112" s="28">
        <v>23550</v>
      </c>
      <c r="R112" s="27"/>
      <c r="S112" s="26"/>
      <c r="T112" s="28"/>
      <c r="U112" s="28"/>
      <c r="V112" s="28" t="s">
        <v>513</v>
      </c>
      <c r="W112" s="28"/>
      <c r="X112" s="28"/>
      <c r="Y112" s="28" t="s">
        <v>513</v>
      </c>
      <c r="Z112" s="27"/>
      <c r="AA112" s="26"/>
      <c r="AB112" s="28"/>
      <c r="AC112" s="28"/>
      <c r="AD112" s="28" t="s">
        <v>513</v>
      </c>
      <c r="AE112" s="28"/>
      <c r="AF112" s="28"/>
      <c r="AG112" s="28" t="s">
        <v>513</v>
      </c>
      <c r="AH112" s="27"/>
      <c r="AI112" s="26"/>
      <c r="AJ112" s="28"/>
      <c r="AK112" s="28"/>
      <c r="AL112" s="28" t="s">
        <v>513</v>
      </c>
      <c r="AM112" s="28"/>
      <c r="AN112" s="28"/>
      <c r="AO112" s="28" t="s">
        <v>513</v>
      </c>
      <c r="AP112" s="27"/>
      <c r="AQ112" s="26"/>
      <c r="AR112" s="28"/>
      <c r="AS112" s="28"/>
      <c r="AT112" s="28" t="s">
        <v>513</v>
      </c>
      <c r="AU112" s="28"/>
      <c r="AV112" s="28"/>
      <c r="AW112" s="28" t="s">
        <v>513</v>
      </c>
      <c r="AX112" s="27"/>
      <c r="AY112" s="26"/>
      <c r="AZ112" s="28"/>
      <c r="BA112" s="28"/>
      <c r="BB112" s="28" t="s">
        <v>513</v>
      </c>
      <c r="BC112" s="28"/>
      <c r="BD112" s="28"/>
      <c r="BE112" s="28" t="s">
        <v>513</v>
      </c>
    </row>
    <row r="113" spans="1:57" ht="13.5" customHeight="1" x14ac:dyDescent="0.55000000000000004">
      <c r="A113" s="26" t="s">
        <v>42</v>
      </c>
      <c r="B113" s="27" t="s">
        <v>258</v>
      </c>
      <c r="C113" s="26" t="s">
        <v>259</v>
      </c>
      <c r="D113" s="28">
        <v>24750</v>
      </c>
      <c r="E113" s="28">
        <v>90521</v>
      </c>
      <c r="F113" s="28">
        <v>115271</v>
      </c>
      <c r="G113" s="28">
        <v>0</v>
      </c>
      <c r="H113" s="28">
        <v>19190</v>
      </c>
      <c r="I113" s="28">
        <v>19190</v>
      </c>
      <c r="J113" s="27" t="s">
        <v>484</v>
      </c>
      <c r="K113" s="26" t="s">
        <v>485</v>
      </c>
      <c r="L113" s="28">
        <v>24750</v>
      </c>
      <c r="M113" s="28">
        <v>90521</v>
      </c>
      <c r="N113" s="28">
        <v>115271</v>
      </c>
      <c r="O113" s="28">
        <v>0</v>
      </c>
      <c r="P113" s="28">
        <v>19190</v>
      </c>
      <c r="Q113" s="28">
        <v>19190</v>
      </c>
      <c r="R113" s="27"/>
      <c r="S113" s="26"/>
      <c r="T113" s="28"/>
      <c r="U113" s="28"/>
      <c r="V113" s="28" t="s">
        <v>513</v>
      </c>
      <c r="W113" s="28"/>
      <c r="X113" s="28"/>
      <c r="Y113" s="28" t="s">
        <v>513</v>
      </c>
      <c r="Z113" s="27"/>
      <c r="AA113" s="26"/>
      <c r="AB113" s="28"/>
      <c r="AC113" s="28"/>
      <c r="AD113" s="28" t="s">
        <v>513</v>
      </c>
      <c r="AE113" s="28"/>
      <c r="AF113" s="28"/>
      <c r="AG113" s="28" t="s">
        <v>513</v>
      </c>
      <c r="AH113" s="27"/>
      <c r="AI113" s="26"/>
      <c r="AJ113" s="28"/>
      <c r="AK113" s="28"/>
      <c r="AL113" s="28" t="s">
        <v>513</v>
      </c>
      <c r="AM113" s="28"/>
      <c r="AN113" s="28"/>
      <c r="AO113" s="28" t="s">
        <v>513</v>
      </c>
      <c r="AP113" s="27"/>
      <c r="AQ113" s="26"/>
      <c r="AR113" s="28"/>
      <c r="AS113" s="28"/>
      <c r="AT113" s="28" t="s">
        <v>513</v>
      </c>
      <c r="AU113" s="28"/>
      <c r="AV113" s="28"/>
      <c r="AW113" s="28" t="s">
        <v>513</v>
      </c>
      <c r="AX113" s="27"/>
      <c r="AY113" s="26"/>
      <c r="AZ113" s="28"/>
      <c r="BA113" s="28"/>
      <c r="BB113" s="28" t="s">
        <v>513</v>
      </c>
      <c r="BC113" s="28"/>
      <c r="BD113" s="28"/>
      <c r="BE113" s="28" t="s">
        <v>513</v>
      </c>
    </row>
    <row r="114" spans="1:57" ht="13.5" customHeight="1" x14ac:dyDescent="0.55000000000000004">
      <c r="A114" s="26" t="s">
        <v>42</v>
      </c>
      <c r="B114" s="27" t="s">
        <v>260</v>
      </c>
      <c r="C114" s="26" t="s">
        <v>261</v>
      </c>
      <c r="D114" s="28">
        <v>118659</v>
      </c>
      <c r="E114" s="28">
        <v>38799</v>
      </c>
      <c r="F114" s="28">
        <v>157458</v>
      </c>
      <c r="G114" s="28">
        <v>0</v>
      </c>
      <c r="H114" s="28">
        <v>0</v>
      </c>
      <c r="I114" s="28">
        <v>0</v>
      </c>
      <c r="J114" s="27" t="s">
        <v>430</v>
      </c>
      <c r="K114" s="26" t="s">
        <v>521</v>
      </c>
      <c r="L114" s="28">
        <v>118659</v>
      </c>
      <c r="M114" s="28">
        <v>38799</v>
      </c>
      <c r="N114" s="28">
        <v>157458</v>
      </c>
      <c r="O114" s="28">
        <v>0</v>
      </c>
      <c r="P114" s="28">
        <v>0</v>
      </c>
      <c r="Q114" s="28">
        <v>0</v>
      </c>
      <c r="R114" s="27"/>
      <c r="S114" s="26"/>
      <c r="T114" s="28"/>
      <c r="U114" s="28"/>
      <c r="V114" s="28" t="s">
        <v>513</v>
      </c>
      <c r="W114" s="28"/>
      <c r="X114" s="28"/>
      <c r="Y114" s="28" t="s">
        <v>513</v>
      </c>
      <c r="Z114" s="27"/>
      <c r="AA114" s="26"/>
      <c r="AB114" s="28"/>
      <c r="AC114" s="28"/>
      <c r="AD114" s="28" t="s">
        <v>513</v>
      </c>
      <c r="AE114" s="28"/>
      <c r="AF114" s="28"/>
      <c r="AG114" s="28" t="s">
        <v>513</v>
      </c>
      <c r="AH114" s="27"/>
      <c r="AI114" s="26"/>
      <c r="AJ114" s="28"/>
      <c r="AK114" s="28"/>
      <c r="AL114" s="28" t="s">
        <v>513</v>
      </c>
      <c r="AM114" s="28"/>
      <c r="AN114" s="28"/>
      <c r="AO114" s="28" t="s">
        <v>513</v>
      </c>
      <c r="AP114" s="27"/>
      <c r="AQ114" s="26"/>
      <c r="AR114" s="28"/>
      <c r="AS114" s="28"/>
      <c r="AT114" s="28" t="s">
        <v>513</v>
      </c>
      <c r="AU114" s="28"/>
      <c r="AV114" s="28"/>
      <c r="AW114" s="28" t="s">
        <v>513</v>
      </c>
      <c r="AX114" s="27"/>
      <c r="AY114" s="26"/>
      <c r="AZ114" s="28"/>
      <c r="BA114" s="28"/>
      <c r="BB114" s="28" t="s">
        <v>513</v>
      </c>
      <c r="BC114" s="28"/>
      <c r="BD114" s="28"/>
      <c r="BE114" s="28" t="s">
        <v>513</v>
      </c>
    </row>
    <row r="115" spans="1:57" ht="13.5" customHeight="1" x14ac:dyDescent="0.55000000000000004">
      <c r="A115" s="26" t="s">
        <v>42</v>
      </c>
      <c r="B115" s="27" t="s">
        <v>262</v>
      </c>
      <c r="C115" s="26" t="s">
        <v>263</v>
      </c>
      <c r="D115" s="28">
        <v>217420</v>
      </c>
      <c r="E115" s="28">
        <v>70771</v>
      </c>
      <c r="F115" s="28">
        <v>288191</v>
      </c>
      <c r="G115" s="28">
        <v>0</v>
      </c>
      <c r="H115" s="28">
        <v>0</v>
      </c>
      <c r="I115" s="28">
        <v>0</v>
      </c>
      <c r="J115" s="27" t="s">
        <v>430</v>
      </c>
      <c r="K115" s="26" t="s">
        <v>521</v>
      </c>
      <c r="L115" s="28">
        <v>217420</v>
      </c>
      <c r="M115" s="28">
        <v>70771</v>
      </c>
      <c r="N115" s="28">
        <v>288191</v>
      </c>
      <c r="O115" s="28">
        <v>0</v>
      </c>
      <c r="P115" s="28">
        <v>0</v>
      </c>
      <c r="Q115" s="28">
        <v>0</v>
      </c>
      <c r="R115" s="27"/>
      <c r="S115" s="26"/>
      <c r="T115" s="28"/>
      <c r="U115" s="28"/>
      <c r="V115" s="28" t="s">
        <v>513</v>
      </c>
      <c r="W115" s="28"/>
      <c r="X115" s="28"/>
      <c r="Y115" s="28" t="s">
        <v>513</v>
      </c>
      <c r="Z115" s="27"/>
      <c r="AA115" s="26"/>
      <c r="AB115" s="28"/>
      <c r="AC115" s="28"/>
      <c r="AD115" s="28" t="s">
        <v>513</v>
      </c>
      <c r="AE115" s="28"/>
      <c r="AF115" s="28"/>
      <c r="AG115" s="28" t="s">
        <v>513</v>
      </c>
      <c r="AH115" s="27"/>
      <c r="AI115" s="26"/>
      <c r="AJ115" s="28"/>
      <c r="AK115" s="28"/>
      <c r="AL115" s="28" t="s">
        <v>513</v>
      </c>
      <c r="AM115" s="28"/>
      <c r="AN115" s="28"/>
      <c r="AO115" s="28" t="s">
        <v>513</v>
      </c>
      <c r="AP115" s="27"/>
      <c r="AQ115" s="26"/>
      <c r="AR115" s="28"/>
      <c r="AS115" s="28"/>
      <c r="AT115" s="28" t="s">
        <v>513</v>
      </c>
      <c r="AU115" s="28"/>
      <c r="AV115" s="28"/>
      <c r="AW115" s="28" t="s">
        <v>513</v>
      </c>
      <c r="AX115" s="27"/>
      <c r="AY115" s="26"/>
      <c r="AZ115" s="28"/>
      <c r="BA115" s="28"/>
      <c r="BB115" s="28" t="s">
        <v>513</v>
      </c>
      <c r="BC115" s="28"/>
      <c r="BD115" s="28"/>
      <c r="BE115" s="28" t="s">
        <v>513</v>
      </c>
    </row>
    <row r="116" spans="1:57" ht="13.5" customHeight="1" x14ac:dyDescent="0.55000000000000004">
      <c r="A116" s="26" t="s">
        <v>42</v>
      </c>
      <c r="B116" s="27" t="s">
        <v>264</v>
      </c>
      <c r="C116" s="26" t="s">
        <v>265</v>
      </c>
      <c r="D116" s="28">
        <v>70706</v>
      </c>
      <c r="E116" s="28">
        <v>23107</v>
      </c>
      <c r="F116" s="28">
        <v>93813</v>
      </c>
      <c r="G116" s="28">
        <v>0</v>
      </c>
      <c r="H116" s="28">
        <v>0</v>
      </c>
      <c r="I116" s="28">
        <v>0</v>
      </c>
      <c r="J116" s="27" t="s">
        <v>430</v>
      </c>
      <c r="K116" s="26" t="s">
        <v>521</v>
      </c>
      <c r="L116" s="28">
        <v>70706</v>
      </c>
      <c r="M116" s="28">
        <v>23107</v>
      </c>
      <c r="N116" s="28">
        <v>93813</v>
      </c>
      <c r="O116" s="28">
        <v>0</v>
      </c>
      <c r="P116" s="28">
        <v>0</v>
      </c>
      <c r="Q116" s="28">
        <v>0</v>
      </c>
      <c r="R116" s="27"/>
      <c r="S116" s="26"/>
      <c r="T116" s="28"/>
      <c r="U116" s="28"/>
      <c r="V116" s="28" t="s">
        <v>513</v>
      </c>
      <c r="W116" s="28"/>
      <c r="X116" s="28"/>
      <c r="Y116" s="28" t="s">
        <v>513</v>
      </c>
      <c r="Z116" s="27"/>
      <c r="AA116" s="26"/>
      <c r="AB116" s="28"/>
      <c r="AC116" s="28"/>
      <c r="AD116" s="28" t="s">
        <v>513</v>
      </c>
      <c r="AE116" s="28"/>
      <c r="AF116" s="28"/>
      <c r="AG116" s="28" t="s">
        <v>513</v>
      </c>
      <c r="AH116" s="27"/>
      <c r="AI116" s="26"/>
      <c r="AJ116" s="28"/>
      <c r="AK116" s="28"/>
      <c r="AL116" s="28" t="s">
        <v>513</v>
      </c>
      <c r="AM116" s="28"/>
      <c r="AN116" s="28"/>
      <c r="AO116" s="28" t="s">
        <v>513</v>
      </c>
      <c r="AP116" s="27"/>
      <c r="AQ116" s="26"/>
      <c r="AR116" s="28"/>
      <c r="AS116" s="28"/>
      <c r="AT116" s="28" t="s">
        <v>513</v>
      </c>
      <c r="AU116" s="28"/>
      <c r="AV116" s="28"/>
      <c r="AW116" s="28" t="s">
        <v>513</v>
      </c>
      <c r="AX116" s="27"/>
      <c r="AY116" s="26"/>
      <c r="AZ116" s="28"/>
      <c r="BA116" s="28"/>
      <c r="BB116" s="28" t="s">
        <v>513</v>
      </c>
      <c r="BC116" s="28"/>
      <c r="BD116" s="28"/>
      <c r="BE116" s="28" t="s">
        <v>513</v>
      </c>
    </row>
    <row r="117" spans="1:57" ht="13.5" customHeight="1" x14ac:dyDescent="0.55000000000000004">
      <c r="A117" s="26" t="s">
        <v>42</v>
      </c>
      <c r="B117" s="27" t="s">
        <v>266</v>
      </c>
      <c r="C117" s="26" t="s">
        <v>267</v>
      </c>
      <c r="D117" s="28">
        <v>5295</v>
      </c>
      <c r="E117" s="28">
        <v>47657</v>
      </c>
      <c r="F117" s="28">
        <v>52952</v>
      </c>
      <c r="G117" s="28">
        <v>2737</v>
      </c>
      <c r="H117" s="28">
        <v>28362</v>
      </c>
      <c r="I117" s="28">
        <v>31099</v>
      </c>
      <c r="J117" s="27" t="s">
        <v>440</v>
      </c>
      <c r="K117" s="26" t="s">
        <v>441</v>
      </c>
      <c r="L117" s="28">
        <v>5295</v>
      </c>
      <c r="M117" s="28">
        <v>47657</v>
      </c>
      <c r="N117" s="28">
        <v>52952</v>
      </c>
      <c r="O117" s="28">
        <v>2737</v>
      </c>
      <c r="P117" s="28">
        <v>28362</v>
      </c>
      <c r="Q117" s="28">
        <v>31099</v>
      </c>
      <c r="R117" s="27"/>
      <c r="S117" s="26"/>
      <c r="T117" s="28"/>
      <c r="U117" s="28"/>
      <c r="V117" s="28" t="s">
        <v>513</v>
      </c>
      <c r="W117" s="28"/>
      <c r="X117" s="28"/>
      <c r="Y117" s="28" t="s">
        <v>513</v>
      </c>
      <c r="Z117" s="27"/>
      <c r="AA117" s="26"/>
      <c r="AB117" s="28"/>
      <c r="AC117" s="28"/>
      <c r="AD117" s="28" t="s">
        <v>513</v>
      </c>
      <c r="AE117" s="28"/>
      <c r="AF117" s="28"/>
      <c r="AG117" s="28" t="s">
        <v>513</v>
      </c>
      <c r="AH117" s="27"/>
      <c r="AI117" s="26"/>
      <c r="AJ117" s="28"/>
      <c r="AK117" s="28"/>
      <c r="AL117" s="28" t="s">
        <v>513</v>
      </c>
      <c r="AM117" s="28"/>
      <c r="AN117" s="28"/>
      <c r="AO117" s="28" t="s">
        <v>513</v>
      </c>
      <c r="AP117" s="27"/>
      <c r="AQ117" s="26"/>
      <c r="AR117" s="28"/>
      <c r="AS117" s="28"/>
      <c r="AT117" s="28" t="s">
        <v>513</v>
      </c>
      <c r="AU117" s="28"/>
      <c r="AV117" s="28"/>
      <c r="AW117" s="28" t="s">
        <v>513</v>
      </c>
      <c r="AX117" s="27"/>
      <c r="AY117" s="26"/>
      <c r="AZ117" s="28"/>
      <c r="BA117" s="28"/>
      <c r="BB117" s="28" t="s">
        <v>513</v>
      </c>
      <c r="BC117" s="28"/>
      <c r="BD117" s="28"/>
      <c r="BE117" s="28" t="s">
        <v>513</v>
      </c>
    </row>
    <row r="118" spans="1:57" ht="13.5" customHeight="1" x14ac:dyDescent="0.55000000000000004">
      <c r="A118" s="26" t="s">
        <v>42</v>
      </c>
      <c r="B118" s="27" t="s">
        <v>268</v>
      </c>
      <c r="C118" s="26" t="s">
        <v>269</v>
      </c>
      <c r="D118" s="28">
        <v>5885</v>
      </c>
      <c r="E118" s="28">
        <v>52969</v>
      </c>
      <c r="F118" s="28">
        <v>58854</v>
      </c>
      <c r="G118" s="28">
        <v>3042</v>
      </c>
      <c r="H118" s="28">
        <v>31523</v>
      </c>
      <c r="I118" s="28">
        <v>34565</v>
      </c>
      <c r="J118" s="27" t="s">
        <v>440</v>
      </c>
      <c r="K118" s="26" t="s">
        <v>441</v>
      </c>
      <c r="L118" s="28">
        <v>5885</v>
      </c>
      <c r="M118" s="28">
        <v>52969</v>
      </c>
      <c r="N118" s="28">
        <v>58854</v>
      </c>
      <c r="O118" s="28">
        <v>3042</v>
      </c>
      <c r="P118" s="28">
        <v>31523</v>
      </c>
      <c r="Q118" s="28">
        <v>34565</v>
      </c>
      <c r="R118" s="27"/>
      <c r="S118" s="26"/>
      <c r="T118" s="28"/>
      <c r="U118" s="28"/>
      <c r="V118" s="28" t="s">
        <v>513</v>
      </c>
      <c r="W118" s="28"/>
      <c r="X118" s="28"/>
      <c r="Y118" s="28" t="s">
        <v>513</v>
      </c>
      <c r="Z118" s="27"/>
      <c r="AA118" s="26"/>
      <c r="AB118" s="28"/>
      <c r="AC118" s="28"/>
      <c r="AD118" s="28" t="s">
        <v>513</v>
      </c>
      <c r="AE118" s="28"/>
      <c r="AF118" s="28"/>
      <c r="AG118" s="28" t="s">
        <v>513</v>
      </c>
      <c r="AH118" s="27"/>
      <c r="AI118" s="26"/>
      <c r="AJ118" s="28"/>
      <c r="AK118" s="28"/>
      <c r="AL118" s="28" t="s">
        <v>513</v>
      </c>
      <c r="AM118" s="28"/>
      <c r="AN118" s="28"/>
      <c r="AO118" s="28" t="s">
        <v>513</v>
      </c>
      <c r="AP118" s="27"/>
      <c r="AQ118" s="26"/>
      <c r="AR118" s="28"/>
      <c r="AS118" s="28"/>
      <c r="AT118" s="28" t="s">
        <v>513</v>
      </c>
      <c r="AU118" s="28"/>
      <c r="AV118" s="28"/>
      <c r="AW118" s="28" t="s">
        <v>513</v>
      </c>
      <c r="AX118" s="27"/>
      <c r="AY118" s="26"/>
      <c r="AZ118" s="28"/>
      <c r="BA118" s="28"/>
      <c r="BB118" s="28" t="s">
        <v>513</v>
      </c>
      <c r="BC118" s="28"/>
      <c r="BD118" s="28"/>
      <c r="BE118" s="28" t="s">
        <v>513</v>
      </c>
    </row>
    <row r="119" spans="1:57" ht="13.5" customHeight="1" x14ac:dyDescent="0.55000000000000004">
      <c r="A119" s="26" t="s">
        <v>42</v>
      </c>
      <c r="B119" s="27" t="s">
        <v>270</v>
      </c>
      <c r="C119" s="26" t="s">
        <v>271</v>
      </c>
      <c r="D119" s="28">
        <v>0</v>
      </c>
      <c r="E119" s="28">
        <v>48131</v>
      </c>
      <c r="F119" s="28">
        <v>48131</v>
      </c>
      <c r="G119" s="28">
        <v>0</v>
      </c>
      <c r="H119" s="28">
        <v>48492</v>
      </c>
      <c r="I119" s="28">
        <v>48492</v>
      </c>
      <c r="J119" s="27" t="s">
        <v>456</v>
      </c>
      <c r="K119" s="26" t="s">
        <v>457</v>
      </c>
      <c r="L119" s="28">
        <v>0</v>
      </c>
      <c r="M119" s="28">
        <v>48131</v>
      </c>
      <c r="N119" s="28">
        <v>48131</v>
      </c>
      <c r="O119" s="28">
        <v>0</v>
      </c>
      <c r="P119" s="28">
        <v>48492</v>
      </c>
      <c r="Q119" s="28">
        <v>48492</v>
      </c>
      <c r="R119" s="27"/>
      <c r="S119" s="26"/>
      <c r="T119" s="28"/>
      <c r="U119" s="28"/>
      <c r="V119" s="28" t="s">
        <v>513</v>
      </c>
      <c r="W119" s="28"/>
      <c r="X119" s="28"/>
      <c r="Y119" s="28" t="s">
        <v>513</v>
      </c>
      <c r="Z119" s="27"/>
      <c r="AA119" s="26"/>
      <c r="AB119" s="28"/>
      <c r="AC119" s="28"/>
      <c r="AD119" s="28" t="s">
        <v>513</v>
      </c>
      <c r="AE119" s="28"/>
      <c r="AF119" s="28"/>
      <c r="AG119" s="28" t="s">
        <v>513</v>
      </c>
      <c r="AH119" s="27"/>
      <c r="AI119" s="26"/>
      <c r="AJ119" s="28"/>
      <c r="AK119" s="28"/>
      <c r="AL119" s="28" t="s">
        <v>513</v>
      </c>
      <c r="AM119" s="28"/>
      <c r="AN119" s="28"/>
      <c r="AO119" s="28" t="s">
        <v>513</v>
      </c>
      <c r="AP119" s="27"/>
      <c r="AQ119" s="26"/>
      <c r="AR119" s="28"/>
      <c r="AS119" s="28"/>
      <c r="AT119" s="28" t="s">
        <v>513</v>
      </c>
      <c r="AU119" s="28"/>
      <c r="AV119" s="28"/>
      <c r="AW119" s="28" t="s">
        <v>513</v>
      </c>
      <c r="AX119" s="27"/>
      <c r="AY119" s="26"/>
      <c r="AZ119" s="28"/>
      <c r="BA119" s="28"/>
      <c r="BB119" s="28" t="s">
        <v>513</v>
      </c>
      <c r="BC119" s="28"/>
      <c r="BD119" s="28"/>
      <c r="BE119" s="28" t="s">
        <v>513</v>
      </c>
    </row>
    <row r="120" spans="1:57" ht="13.5" customHeight="1" x14ac:dyDescent="0.55000000000000004">
      <c r="A120" s="26" t="s">
        <v>42</v>
      </c>
      <c r="B120" s="27" t="s">
        <v>272</v>
      </c>
      <c r="C120" s="26" t="s">
        <v>273</v>
      </c>
      <c r="D120" s="28">
        <v>0</v>
      </c>
      <c r="E120" s="28">
        <v>71720</v>
      </c>
      <c r="F120" s="28">
        <v>71720</v>
      </c>
      <c r="G120" s="28">
        <v>0</v>
      </c>
      <c r="H120" s="28">
        <v>56144</v>
      </c>
      <c r="I120" s="28">
        <v>56144</v>
      </c>
      <c r="J120" s="27" t="s">
        <v>456</v>
      </c>
      <c r="K120" s="26" t="s">
        <v>457</v>
      </c>
      <c r="L120" s="28">
        <v>0</v>
      </c>
      <c r="M120" s="28">
        <v>71720</v>
      </c>
      <c r="N120" s="28">
        <v>71720</v>
      </c>
      <c r="O120" s="28">
        <v>0</v>
      </c>
      <c r="P120" s="28">
        <v>56144</v>
      </c>
      <c r="Q120" s="28">
        <v>56144</v>
      </c>
      <c r="R120" s="27"/>
      <c r="S120" s="26"/>
      <c r="T120" s="28"/>
      <c r="U120" s="28"/>
      <c r="V120" s="28" t="s">
        <v>513</v>
      </c>
      <c r="W120" s="28"/>
      <c r="X120" s="28"/>
      <c r="Y120" s="28" t="s">
        <v>513</v>
      </c>
      <c r="Z120" s="27"/>
      <c r="AA120" s="26"/>
      <c r="AB120" s="28"/>
      <c r="AC120" s="28"/>
      <c r="AD120" s="28" t="s">
        <v>513</v>
      </c>
      <c r="AE120" s="28"/>
      <c r="AF120" s="28"/>
      <c r="AG120" s="28" t="s">
        <v>513</v>
      </c>
      <c r="AH120" s="27"/>
      <c r="AI120" s="26"/>
      <c r="AJ120" s="28"/>
      <c r="AK120" s="28"/>
      <c r="AL120" s="28" t="s">
        <v>513</v>
      </c>
      <c r="AM120" s="28"/>
      <c r="AN120" s="28"/>
      <c r="AO120" s="28" t="s">
        <v>513</v>
      </c>
      <c r="AP120" s="27"/>
      <c r="AQ120" s="26"/>
      <c r="AR120" s="28"/>
      <c r="AS120" s="28"/>
      <c r="AT120" s="28" t="s">
        <v>513</v>
      </c>
      <c r="AU120" s="28"/>
      <c r="AV120" s="28"/>
      <c r="AW120" s="28" t="s">
        <v>513</v>
      </c>
      <c r="AX120" s="27"/>
      <c r="AY120" s="26"/>
      <c r="AZ120" s="28"/>
      <c r="BA120" s="28"/>
      <c r="BB120" s="28" t="s">
        <v>513</v>
      </c>
      <c r="BC120" s="28"/>
      <c r="BD120" s="28"/>
      <c r="BE120" s="28" t="s">
        <v>513</v>
      </c>
    </row>
    <row r="121" spans="1:57" ht="13.5" customHeight="1" x14ac:dyDescent="0.55000000000000004">
      <c r="A121" s="26" t="s">
        <v>42</v>
      </c>
      <c r="B121" s="27" t="s">
        <v>274</v>
      </c>
      <c r="C121" s="26" t="s">
        <v>275</v>
      </c>
      <c r="D121" s="28">
        <v>0</v>
      </c>
      <c r="E121" s="28">
        <v>35093</v>
      </c>
      <c r="F121" s="28">
        <v>35093</v>
      </c>
      <c r="G121" s="28">
        <v>0</v>
      </c>
      <c r="H121" s="28">
        <v>34756</v>
      </c>
      <c r="I121" s="28">
        <v>34756</v>
      </c>
      <c r="J121" s="27" t="s">
        <v>456</v>
      </c>
      <c r="K121" s="26" t="s">
        <v>457</v>
      </c>
      <c r="L121" s="28">
        <v>0</v>
      </c>
      <c r="M121" s="28">
        <v>35093</v>
      </c>
      <c r="N121" s="28">
        <v>35093</v>
      </c>
      <c r="O121" s="28">
        <v>0</v>
      </c>
      <c r="P121" s="28">
        <v>34756</v>
      </c>
      <c r="Q121" s="28">
        <v>34756</v>
      </c>
      <c r="R121" s="27"/>
      <c r="S121" s="26"/>
      <c r="T121" s="28"/>
      <c r="U121" s="28"/>
      <c r="V121" s="28" t="s">
        <v>513</v>
      </c>
      <c r="W121" s="28"/>
      <c r="X121" s="28"/>
      <c r="Y121" s="28" t="s">
        <v>513</v>
      </c>
      <c r="Z121" s="27"/>
      <c r="AA121" s="26"/>
      <c r="AB121" s="28"/>
      <c r="AC121" s="28"/>
      <c r="AD121" s="28" t="s">
        <v>513</v>
      </c>
      <c r="AE121" s="28"/>
      <c r="AF121" s="28"/>
      <c r="AG121" s="28" t="s">
        <v>513</v>
      </c>
      <c r="AH121" s="27"/>
      <c r="AI121" s="26"/>
      <c r="AJ121" s="28"/>
      <c r="AK121" s="28"/>
      <c r="AL121" s="28" t="s">
        <v>513</v>
      </c>
      <c r="AM121" s="28"/>
      <c r="AN121" s="28"/>
      <c r="AO121" s="28" t="s">
        <v>513</v>
      </c>
      <c r="AP121" s="27"/>
      <c r="AQ121" s="26"/>
      <c r="AR121" s="28"/>
      <c r="AS121" s="28"/>
      <c r="AT121" s="28" t="s">
        <v>513</v>
      </c>
      <c r="AU121" s="28"/>
      <c r="AV121" s="28"/>
      <c r="AW121" s="28" t="s">
        <v>513</v>
      </c>
      <c r="AX121" s="27"/>
      <c r="AY121" s="26"/>
      <c r="AZ121" s="28"/>
      <c r="BA121" s="28"/>
      <c r="BB121" s="28" t="s">
        <v>513</v>
      </c>
      <c r="BC121" s="28"/>
      <c r="BD121" s="28"/>
      <c r="BE121" s="28" t="s">
        <v>513</v>
      </c>
    </row>
    <row r="122" spans="1:57" ht="13.5" customHeight="1" x14ac:dyDescent="0.55000000000000004">
      <c r="A122" s="26" t="s">
        <v>42</v>
      </c>
      <c r="B122" s="27" t="s">
        <v>276</v>
      </c>
      <c r="C122" s="26" t="s">
        <v>277</v>
      </c>
      <c r="D122" s="28">
        <v>0</v>
      </c>
      <c r="E122" s="28">
        <v>133196</v>
      </c>
      <c r="F122" s="28">
        <v>133196</v>
      </c>
      <c r="G122" s="28">
        <v>0</v>
      </c>
      <c r="H122" s="28">
        <v>105668</v>
      </c>
      <c r="I122" s="28">
        <v>105668</v>
      </c>
      <c r="J122" s="27" t="s">
        <v>456</v>
      </c>
      <c r="K122" s="26" t="s">
        <v>457</v>
      </c>
      <c r="L122" s="28">
        <v>0</v>
      </c>
      <c r="M122" s="28">
        <v>133196</v>
      </c>
      <c r="N122" s="28">
        <v>133196</v>
      </c>
      <c r="O122" s="28">
        <v>0</v>
      </c>
      <c r="P122" s="28">
        <v>105668</v>
      </c>
      <c r="Q122" s="28">
        <v>105668</v>
      </c>
      <c r="R122" s="27"/>
      <c r="S122" s="26"/>
      <c r="T122" s="28"/>
      <c r="U122" s="28"/>
      <c r="V122" s="28" t="s">
        <v>513</v>
      </c>
      <c r="W122" s="28"/>
      <c r="X122" s="28"/>
      <c r="Y122" s="28" t="s">
        <v>513</v>
      </c>
      <c r="Z122" s="27"/>
      <c r="AA122" s="26"/>
      <c r="AB122" s="28"/>
      <c r="AC122" s="28"/>
      <c r="AD122" s="28" t="s">
        <v>513</v>
      </c>
      <c r="AE122" s="28"/>
      <c r="AF122" s="28"/>
      <c r="AG122" s="28" t="s">
        <v>513</v>
      </c>
      <c r="AH122" s="27"/>
      <c r="AI122" s="26"/>
      <c r="AJ122" s="28"/>
      <c r="AK122" s="28"/>
      <c r="AL122" s="28" t="s">
        <v>513</v>
      </c>
      <c r="AM122" s="28"/>
      <c r="AN122" s="28"/>
      <c r="AO122" s="28" t="s">
        <v>513</v>
      </c>
      <c r="AP122" s="27"/>
      <c r="AQ122" s="26"/>
      <c r="AR122" s="28"/>
      <c r="AS122" s="28"/>
      <c r="AT122" s="28" t="s">
        <v>513</v>
      </c>
      <c r="AU122" s="28"/>
      <c r="AV122" s="28"/>
      <c r="AW122" s="28" t="s">
        <v>513</v>
      </c>
      <c r="AX122" s="27"/>
      <c r="AY122" s="26"/>
      <c r="AZ122" s="28"/>
      <c r="BA122" s="28"/>
      <c r="BB122" s="28" t="s">
        <v>513</v>
      </c>
      <c r="BC122" s="28"/>
      <c r="BD122" s="28"/>
      <c r="BE122" s="28" t="s">
        <v>513</v>
      </c>
    </row>
    <row r="123" spans="1:57" ht="13.5" customHeight="1" x14ac:dyDescent="0.55000000000000004">
      <c r="A123" s="26" t="s">
        <v>42</v>
      </c>
      <c r="B123" s="27" t="s">
        <v>278</v>
      </c>
      <c r="C123" s="26" t="s">
        <v>279</v>
      </c>
      <c r="D123" s="28">
        <v>7291</v>
      </c>
      <c r="E123" s="28">
        <v>65621</v>
      </c>
      <c r="F123" s="28">
        <v>72912</v>
      </c>
      <c r="G123" s="28">
        <v>3768</v>
      </c>
      <c r="H123" s="28">
        <v>39054</v>
      </c>
      <c r="I123" s="28">
        <v>42822</v>
      </c>
      <c r="J123" s="27" t="s">
        <v>440</v>
      </c>
      <c r="K123" s="26" t="s">
        <v>441</v>
      </c>
      <c r="L123" s="28">
        <v>7291</v>
      </c>
      <c r="M123" s="28">
        <v>65621</v>
      </c>
      <c r="N123" s="28">
        <v>72912</v>
      </c>
      <c r="O123" s="28">
        <v>3768</v>
      </c>
      <c r="P123" s="28">
        <v>39054</v>
      </c>
      <c r="Q123" s="28">
        <v>42822</v>
      </c>
      <c r="R123" s="27"/>
      <c r="S123" s="26"/>
      <c r="T123" s="28"/>
      <c r="U123" s="28"/>
      <c r="V123" s="28" t="s">
        <v>513</v>
      </c>
      <c r="W123" s="28"/>
      <c r="X123" s="28"/>
      <c r="Y123" s="28" t="s">
        <v>513</v>
      </c>
      <c r="Z123" s="27"/>
      <c r="AA123" s="26"/>
      <c r="AB123" s="28"/>
      <c r="AC123" s="28"/>
      <c r="AD123" s="28" t="s">
        <v>513</v>
      </c>
      <c r="AE123" s="28"/>
      <c r="AF123" s="28"/>
      <c r="AG123" s="28" t="s">
        <v>513</v>
      </c>
      <c r="AH123" s="27"/>
      <c r="AI123" s="26"/>
      <c r="AJ123" s="28"/>
      <c r="AK123" s="28"/>
      <c r="AL123" s="28" t="s">
        <v>513</v>
      </c>
      <c r="AM123" s="28"/>
      <c r="AN123" s="28"/>
      <c r="AO123" s="28" t="s">
        <v>513</v>
      </c>
      <c r="AP123" s="27"/>
      <c r="AQ123" s="26"/>
      <c r="AR123" s="28"/>
      <c r="AS123" s="28"/>
      <c r="AT123" s="28" t="s">
        <v>513</v>
      </c>
      <c r="AU123" s="28"/>
      <c r="AV123" s="28"/>
      <c r="AW123" s="28" t="s">
        <v>513</v>
      </c>
      <c r="AX123" s="27"/>
      <c r="AY123" s="26"/>
      <c r="AZ123" s="28"/>
      <c r="BA123" s="28"/>
      <c r="BB123" s="28" t="s">
        <v>513</v>
      </c>
      <c r="BC123" s="28"/>
      <c r="BD123" s="28"/>
      <c r="BE123" s="28" t="s">
        <v>513</v>
      </c>
    </row>
    <row r="124" spans="1:57" ht="13.5" customHeight="1" x14ac:dyDescent="0.55000000000000004">
      <c r="A124" s="26" t="s">
        <v>42</v>
      </c>
      <c r="B124" s="27" t="s">
        <v>280</v>
      </c>
      <c r="C124" s="26" t="s">
        <v>281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7"/>
      <c r="K124" s="26"/>
      <c r="L124" s="28"/>
      <c r="M124" s="28"/>
      <c r="N124" s="28" t="s">
        <v>513</v>
      </c>
      <c r="O124" s="28"/>
      <c r="P124" s="28"/>
      <c r="Q124" s="28" t="s">
        <v>513</v>
      </c>
      <c r="R124" s="27"/>
      <c r="S124" s="26"/>
      <c r="T124" s="28"/>
      <c r="U124" s="28"/>
      <c r="V124" s="28" t="s">
        <v>513</v>
      </c>
      <c r="W124" s="28"/>
      <c r="X124" s="28"/>
      <c r="Y124" s="28" t="s">
        <v>513</v>
      </c>
      <c r="Z124" s="27"/>
      <c r="AA124" s="26"/>
      <c r="AB124" s="28"/>
      <c r="AC124" s="28"/>
      <c r="AD124" s="28" t="s">
        <v>513</v>
      </c>
      <c r="AE124" s="28"/>
      <c r="AF124" s="28"/>
      <c r="AG124" s="28" t="s">
        <v>513</v>
      </c>
      <c r="AH124" s="27"/>
      <c r="AI124" s="26"/>
      <c r="AJ124" s="28"/>
      <c r="AK124" s="28"/>
      <c r="AL124" s="28" t="s">
        <v>513</v>
      </c>
      <c r="AM124" s="28"/>
      <c r="AN124" s="28"/>
      <c r="AO124" s="28" t="s">
        <v>513</v>
      </c>
      <c r="AP124" s="27"/>
      <c r="AQ124" s="26"/>
      <c r="AR124" s="28"/>
      <c r="AS124" s="28"/>
      <c r="AT124" s="28" t="s">
        <v>513</v>
      </c>
      <c r="AU124" s="28"/>
      <c r="AV124" s="28"/>
      <c r="AW124" s="28" t="s">
        <v>513</v>
      </c>
      <c r="AX124" s="27"/>
      <c r="AY124" s="26"/>
      <c r="AZ124" s="28"/>
      <c r="BA124" s="28"/>
      <c r="BB124" s="28" t="s">
        <v>513</v>
      </c>
      <c r="BC124" s="28"/>
      <c r="BD124" s="28"/>
      <c r="BE124" s="28" t="s">
        <v>513</v>
      </c>
    </row>
    <row r="125" spans="1:57" ht="13.5" customHeight="1" x14ac:dyDescent="0.55000000000000004">
      <c r="A125" s="26" t="s">
        <v>42</v>
      </c>
      <c r="B125" s="27" t="s">
        <v>282</v>
      </c>
      <c r="C125" s="26" t="s">
        <v>283</v>
      </c>
      <c r="D125" s="28">
        <v>0</v>
      </c>
      <c r="E125" s="28">
        <v>100043</v>
      </c>
      <c r="F125" s="28">
        <v>100043</v>
      </c>
      <c r="G125" s="28">
        <v>0</v>
      </c>
      <c r="H125" s="28">
        <v>0</v>
      </c>
      <c r="I125" s="28">
        <v>0</v>
      </c>
      <c r="J125" s="27" t="s">
        <v>474</v>
      </c>
      <c r="K125" s="26" t="s">
        <v>475</v>
      </c>
      <c r="L125" s="28">
        <v>0</v>
      </c>
      <c r="M125" s="28">
        <v>100043</v>
      </c>
      <c r="N125" s="28">
        <v>100043</v>
      </c>
      <c r="O125" s="28">
        <v>0</v>
      </c>
      <c r="P125" s="28">
        <v>0</v>
      </c>
      <c r="Q125" s="28">
        <v>0</v>
      </c>
      <c r="R125" s="27"/>
      <c r="S125" s="26"/>
      <c r="T125" s="28"/>
      <c r="U125" s="28"/>
      <c r="V125" s="28" t="s">
        <v>513</v>
      </c>
      <c r="W125" s="28"/>
      <c r="X125" s="28"/>
      <c r="Y125" s="28" t="s">
        <v>513</v>
      </c>
      <c r="Z125" s="27"/>
      <c r="AA125" s="26"/>
      <c r="AB125" s="28"/>
      <c r="AC125" s="28"/>
      <c r="AD125" s="28" t="s">
        <v>513</v>
      </c>
      <c r="AE125" s="28"/>
      <c r="AF125" s="28"/>
      <c r="AG125" s="28" t="s">
        <v>513</v>
      </c>
      <c r="AH125" s="27"/>
      <c r="AI125" s="26"/>
      <c r="AJ125" s="28"/>
      <c r="AK125" s="28"/>
      <c r="AL125" s="28" t="s">
        <v>513</v>
      </c>
      <c r="AM125" s="28"/>
      <c r="AN125" s="28"/>
      <c r="AO125" s="28" t="s">
        <v>513</v>
      </c>
      <c r="AP125" s="27"/>
      <c r="AQ125" s="26"/>
      <c r="AR125" s="28"/>
      <c r="AS125" s="28"/>
      <c r="AT125" s="28" t="s">
        <v>513</v>
      </c>
      <c r="AU125" s="28"/>
      <c r="AV125" s="28"/>
      <c r="AW125" s="28" t="s">
        <v>513</v>
      </c>
      <c r="AX125" s="27"/>
      <c r="AY125" s="26"/>
      <c r="AZ125" s="28"/>
      <c r="BA125" s="28"/>
      <c r="BB125" s="28" t="s">
        <v>513</v>
      </c>
      <c r="BC125" s="28"/>
      <c r="BD125" s="28"/>
      <c r="BE125" s="28" t="s">
        <v>513</v>
      </c>
    </row>
    <row r="126" spans="1:57" ht="13.5" customHeight="1" x14ac:dyDescent="0.55000000000000004">
      <c r="A126" s="26" t="s">
        <v>42</v>
      </c>
      <c r="B126" s="27" t="s">
        <v>284</v>
      </c>
      <c r="C126" s="26" t="s">
        <v>285</v>
      </c>
      <c r="D126" s="28">
        <v>0</v>
      </c>
      <c r="E126" s="28">
        <v>100044</v>
      </c>
      <c r="F126" s="28">
        <v>100044</v>
      </c>
      <c r="G126" s="28">
        <v>0</v>
      </c>
      <c r="H126" s="28">
        <v>0</v>
      </c>
      <c r="I126" s="28">
        <v>0</v>
      </c>
      <c r="J126" s="27" t="s">
        <v>474</v>
      </c>
      <c r="K126" s="26" t="s">
        <v>475</v>
      </c>
      <c r="L126" s="28">
        <v>0</v>
      </c>
      <c r="M126" s="28">
        <v>100044</v>
      </c>
      <c r="N126" s="28">
        <v>100044</v>
      </c>
      <c r="O126" s="28">
        <v>0</v>
      </c>
      <c r="P126" s="28">
        <v>0</v>
      </c>
      <c r="Q126" s="28">
        <v>0</v>
      </c>
      <c r="R126" s="27"/>
      <c r="S126" s="26"/>
      <c r="T126" s="28"/>
      <c r="U126" s="28"/>
      <c r="V126" s="28" t="s">
        <v>513</v>
      </c>
      <c r="W126" s="28"/>
      <c r="X126" s="28"/>
      <c r="Y126" s="28" t="s">
        <v>513</v>
      </c>
      <c r="Z126" s="27"/>
      <c r="AA126" s="26"/>
      <c r="AB126" s="28"/>
      <c r="AC126" s="28"/>
      <c r="AD126" s="28" t="s">
        <v>513</v>
      </c>
      <c r="AE126" s="28"/>
      <c r="AF126" s="28"/>
      <c r="AG126" s="28" t="s">
        <v>513</v>
      </c>
      <c r="AH126" s="27"/>
      <c r="AI126" s="26"/>
      <c r="AJ126" s="28"/>
      <c r="AK126" s="28"/>
      <c r="AL126" s="28" t="s">
        <v>513</v>
      </c>
      <c r="AM126" s="28"/>
      <c r="AN126" s="28"/>
      <c r="AO126" s="28" t="s">
        <v>513</v>
      </c>
      <c r="AP126" s="27"/>
      <c r="AQ126" s="26"/>
      <c r="AR126" s="28"/>
      <c r="AS126" s="28"/>
      <c r="AT126" s="28" t="s">
        <v>513</v>
      </c>
      <c r="AU126" s="28"/>
      <c r="AV126" s="28"/>
      <c r="AW126" s="28" t="s">
        <v>513</v>
      </c>
      <c r="AX126" s="27"/>
      <c r="AY126" s="26"/>
      <c r="AZ126" s="28"/>
      <c r="BA126" s="28"/>
      <c r="BB126" s="28" t="s">
        <v>513</v>
      </c>
      <c r="BC126" s="28"/>
      <c r="BD126" s="28"/>
      <c r="BE126" s="28" t="s">
        <v>513</v>
      </c>
    </row>
    <row r="127" spans="1:57" ht="13.5" customHeight="1" x14ac:dyDescent="0.55000000000000004">
      <c r="A127" s="26" t="s">
        <v>42</v>
      </c>
      <c r="B127" s="27" t="s">
        <v>286</v>
      </c>
      <c r="C127" s="26" t="s">
        <v>287</v>
      </c>
      <c r="D127" s="28">
        <v>5090</v>
      </c>
      <c r="E127" s="28">
        <v>45809</v>
      </c>
      <c r="F127" s="28">
        <v>50899</v>
      </c>
      <c r="G127" s="28">
        <v>2630</v>
      </c>
      <c r="H127" s="28">
        <v>27263</v>
      </c>
      <c r="I127" s="28">
        <v>29893</v>
      </c>
      <c r="J127" s="27" t="s">
        <v>440</v>
      </c>
      <c r="K127" s="26" t="s">
        <v>441</v>
      </c>
      <c r="L127" s="28">
        <v>5090</v>
      </c>
      <c r="M127" s="28">
        <v>45809</v>
      </c>
      <c r="N127" s="28">
        <v>50899</v>
      </c>
      <c r="O127" s="28">
        <v>2630</v>
      </c>
      <c r="P127" s="28">
        <v>27263</v>
      </c>
      <c r="Q127" s="28">
        <v>29893</v>
      </c>
      <c r="R127" s="27"/>
      <c r="S127" s="26"/>
      <c r="T127" s="28"/>
      <c r="U127" s="28"/>
      <c r="V127" s="28" t="s">
        <v>513</v>
      </c>
      <c r="W127" s="28"/>
      <c r="X127" s="28"/>
      <c r="Y127" s="28" t="s">
        <v>513</v>
      </c>
      <c r="Z127" s="27"/>
      <c r="AA127" s="26"/>
      <c r="AB127" s="28"/>
      <c r="AC127" s="28"/>
      <c r="AD127" s="28" t="s">
        <v>513</v>
      </c>
      <c r="AE127" s="28"/>
      <c r="AF127" s="28"/>
      <c r="AG127" s="28" t="s">
        <v>513</v>
      </c>
      <c r="AH127" s="27"/>
      <c r="AI127" s="26"/>
      <c r="AJ127" s="28"/>
      <c r="AK127" s="28"/>
      <c r="AL127" s="28" t="s">
        <v>513</v>
      </c>
      <c r="AM127" s="28"/>
      <c r="AN127" s="28"/>
      <c r="AO127" s="28" t="s">
        <v>513</v>
      </c>
      <c r="AP127" s="27"/>
      <c r="AQ127" s="26"/>
      <c r="AR127" s="28"/>
      <c r="AS127" s="28"/>
      <c r="AT127" s="28" t="s">
        <v>513</v>
      </c>
      <c r="AU127" s="28"/>
      <c r="AV127" s="28"/>
      <c r="AW127" s="28" t="s">
        <v>513</v>
      </c>
      <c r="AX127" s="27"/>
      <c r="AY127" s="26"/>
      <c r="AZ127" s="28"/>
      <c r="BA127" s="28"/>
      <c r="BB127" s="28" t="s">
        <v>513</v>
      </c>
      <c r="BC127" s="28"/>
      <c r="BD127" s="28"/>
      <c r="BE127" s="28" t="s">
        <v>513</v>
      </c>
    </row>
    <row r="128" spans="1:57" ht="13.5" customHeight="1" x14ac:dyDescent="0.55000000000000004">
      <c r="A128" s="26" t="s">
        <v>42</v>
      </c>
      <c r="B128" s="27" t="s">
        <v>288</v>
      </c>
      <c r="C128" s="26" t="s">
        <v>289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7"/>
      <c r="K128" s="26"/>
      <c r="L128" s="28"/>
      <c r="M128" s="28"/>
      <c r="N128" s="28" t="s">
        <v>513</v>
      </c>
      <c r="O128" s="28"/>
      <c r="P128" s="28"/>
      <c r="Q128" s="28" t="s">
        <v>513</v>
      </c>
      <c r="R128" s="27"/>
      <c r="S128" s="26"/>
      <c r="T128" s="28"/>
      <c r="U128" s="28"/>
      <c r="V128" s="28" t="s">
        <v>513</v>
      </c>
      <c r="W128" s="28"/>
      <c r="X128" s="28"/>
      <c r="Y128" s="28" t="s">
        <v>513</v>
      </c>
      <c r="Z128" s="27"/>
      <c r="AA128" s="26"/>
      <c r="AB128" s="28"/>
      <c r="AC128" s="28"/>
      <c r="AD128" s="28" t="s">
        <v>513</v>
      </c>
      <c r="AE128" s="28"/>
      <c r="AF128" s="28"/>
      <c r="AG128" s="28" t="s">
        <v>513</v>
      </c>
      <c r="AH128" s="27"/>
      <c r="AI128" s="26"/>
      <c r="AJ128" s="28"/>
      <c r="AK128" s="28"/>
      <c r="AL128" s="28" t="s">
        <v>513</v>
      </c>
      <c r="AM128" s="28"/>
      <c r="AN128" s="28"/>
      <c r="AO128" s="28" t="s">
        <v>513</v>
      </c>
      <c r="AP128" s="27"/>
      <c r="AQ128" s="26"/>
      <c r="AR128" s="28"/>
      <c r="AS128" s="28"/>
      <c r="AT128" s="28" t="s">
        <v>513</v>
      </c>
      <c r="AU128" s="28"/>
      <c r="AV128" s="28"/>
      <c r="AW128" s="28" t="s">
        <v>513</v>
      </c>
      <c r="AX128" s="27"/>
      <c r="AY128" s="26"/>
      <c r="AZ128" s="28"/>
      <c r="BA128" s="28"/>
      <c r="BB128" s="28" t="s">
        <v>513</v>
      </c>
      <c r="BC128" s="28"/>
      <c r="BD128" s="28"/>
      <c r="BE128" s="28" t="s">
        <v>513</v>
      </c>
    </row>
    <row r="129" spans="1:57" ht="13.5" customHeight="1" x14ac:dyDescent="0.55000000000000004">
      <c r="A129" s="26" t="s">
        <v>42</v>
      </c>
      <c r="B129" s="27" t="s">
        <v>290</v>
      </c>
      <c r="C129" s="26" t="s">
        <v>291</v>
      </c>
      <c r="D129" s="28">
        <v>0</v>
      </c>
      <c r="E129" s="28">
        <v>0</v>
      </c>
      <c r="F129" s="28">
        <v>0</v>
      </c>
      <c r="G129" s="28">
        <v>0</v>
      </c>
      <c r="H129" s="28">
        <v>0</v>
      </c>
      <c r="I129" s="28">
        <v>0</v>
      </c>
      <c r="J129" s="27"/>
      <c r="K129" s="26"/>
      <c r="L129" s="28"/>
      <c r="M129" s="28"/>
      <c r="N129" s="28" t="s">
        <v>513</v>
      </c>
      <c r="O129" s="28"/>
      <c r="P129" s="28"/>
      <c r="Q129" s="28" t="s">
        <v>513</v>
      </c>
      <c r="R129" s="27"/>
      <c r="S129" s="26"/>
      <c r="T129" s="28"/>
      <c r="U129" s="28"/>
      <c r="V129" s="28" t="s">
        <v>513</v>
      </c>
      <c r="W129" s="28"/>
      <c r="X129" s="28"/>
      <c r="Y129" s="28" t="s">
        <v>513</v>
      </c>
      <c r="Z129" s="27"/>
      <c r="AA129" s="26"/>
      <c r="AB129" s="28"/>
      <c r="AC129" s="28"/>
      <c r="AD129" s="28" t="s">
        <v>513</v>
      </c>
      <c r="AE129" s="28"/>
      <c r="AF129" s="28"/>
      <c r="AG129" s="28" t="s">
        <v>513</v>
      </c>
      <c r="AH129" s="27"/>
      <c r="AI129" s="26"/>
      <c r="AJ129" s="28"/>
      <c r="AK129" s="28"/>
      <c r="AL129" s="28" t="s">
        <v>513</v>
      </c>
      <c r="AM129" s="28"/>
      <c r="AN129" s="28"/>
      <c r="AO129" s="28" t="s">
        <v>513</v>
      </c>
      <c r="AP129" s="27"/>
      <c r="AQ129" s="26"/>
      <c r="AR129" s="28"/>
      <c r="AS129" s="28"/>
      <c r="AT129" s="28" t="s">
        <v>513</v>
      </c>
      <c r="AU129" s="28"/>
      <c r="AV129" s="28"/>
      <c r="AW129" s="28" t="s">
        <v>513</v>
      </c>
      <c r="AX129" s="27"/>
      <c r="AY129" s="26"/>
      <c r="AZ129" s="28"/>
      <c r="BA129" s="28"/>
      <c r="BB129" s="28" t="s">
        <v>513</v>
      </c>
      <c r="BC129" s="28"/>
      <c r="BD129" s="28"/>
      <c r="BE129" s="28" t="s">
        <v>513</v>
      </c>
    </row>
    <row r="130" spans="1:57" ht="13.5" customHeight="1" x14ac:dyDescent="0.55000000000000004">
      <c r="A130" s="26" t="s">
        <v>42</v>
      </c>
      <c r="B130" s="27" t="s">
        <v>292</v>
      </c>
      <c r="C130" s="26" t="s">
        <v>293</v>
      </c>
      <c r="D130" s="28">
        <v>0</v>
      </c>
      <c r="E130" s="28">
        <v>0</v>
      </c>
      <c r="F130" s="28">
        <v>0</v>
      </c>
      <c r="G130" s="28">
        <v>0</v>
      </c>
      <c r="H130" s="28">
        <v>56517</v>
      </c>
      <c r="I130" s="28">
        <v>56517</v>
      </c>
      <c r="J130" s="27" t="s">
        <v>438</v>
      </c>
      <c r="K130" s="26" t="s">
        <v>522</v>
      </c>
      <c r="L130" s="28">
        <v>0</v>
      </c>
      <c r="M130" s="28">
        <v>0</v>
      </c>
      <c r="N130" s="28">
        <v>0</v>
      </c>
      <c r="O130" s="28">
        <v>0</v>
      </c>
      <c r="P130" s="28">
        <v>56517</v>
      </c>
      <c r="Q130" s="28">
        <v>56517</v>
      </c>
      <c r="R130" s="27"/>
      <c r="S130" s="26"/>
      <c r="T130" s="28"/>
      <c r="U130" s="28"/>
      <c r="V130" s="28" t="s">
        <v>513</v>
      </c>
      <c r="W130" s="28"/>
      <c r="X130" s="28"/>
      <c r="Y130" s="28" t="s">
        <v>513</v>
      </c>
      <c r="Z130" s="27"/>
      <c r="AA130" s="26"/>
      <c r="AB130" s="28"/>
      <c r="AC130" s="28"/>
      <c r="AD130" s="28" t="s">
        <v>513</v>
      </c>
      <c r="AE130" s="28"/>
      <c r="AF130" s="28"/>
      <c r="AG130" s="28" t="s">
        <v>513</v>
      </c>
      <c r="AH130" s="27"/>
      <c r="AI130" s="26"/>
      <c r="AJ130" s="28"/>
      <c r="AK130" s="28"/>
      <c r="AL130" s="28" t="s">
        <v>513</v>
      </c>
      <c r="AM130" s="28"/>
      <c r="AN130" s="28"/>
      <c r="AO130" s="28" t="s">
        <v>513</v>
      </c>
      <c r="AP130" s="27"/>
      <c r="AQ130" s="26"/>
      <c r="AR130" s="28"/>
      <c r="AS130" s="28"/>
      <c r="AT130" s="28" t="s">
        <v>513</v>
      </c>
      <c r="AU130" s="28"/>
      <c r="AV130" s="28"/>
      <c r="AW130" s="28" t="s">
        <v>513</v>
      </c>
      <c r="AX130" s="27"/>
      <c r="AY130" s="26"/>
      <c r="AZ130" s="28"/>
      <c r="BA130" s="28"/>
      <c r="BB130" s="28" t="s">
        <v>513</v>
      </c>
      <c r="BC130" s="28"/>
      <c r="BD130" s="28"/>
      <c r="BE130" s="28" t="s">
        <v>513</v>
      </c>
    </row>
    <row r="131" spans="1:57" ht="13.5" customHeight="1" x14ac:dyDescent="0.55000000000000004">
      <c r="A131" s="26" t="s">
        <v>42</v>
      </c>
      <c r="B131" s="27" t="s">
        <v>294</v>
      </c>
      <c r="C131" s="26" t="s">
        <v>295</v>
      </c>
      <c r="D131" s="28">
        <v>0</v>
      </c>
      <c r="E131" s="28">
        <v>0</v>
      </c>
      <c r="F131" s="28">
        <v>0</v>
      </c>
      <c r="G131" s="28">
        <v>0</v>
      </c>
      <c r="H131" s="28">
        <v>17806</v>
      </c>
      <c r="I131" s="28">
        <v>17806</v>
      </c>
      <c r="J131" s="27" t="s">
        <v>438</v>
      </c>
      <c r="K131" s="26" t="s">
        <v>523</v>
      </c>
      <c r="L131" s="28">
        <v>0</v>
      </c>
      <c r="M131" s="28">
        <v>0</v>
      </c>
      <c r="N131" s="28">
        <v>0</v>
      </c>
      <c r="O131" s="28">
        <v>0</v>
      </c>
      <c r="P131" s="28">
        <v>17806</v>
      </c>
      <c r="Q131" s="28">
        <v>17806</v>
      </c>
      <c r="R131" s="27"/>
      <c r="S131" s="26"/>
      <c r="T131" s="28"/>
      <c r="U131" s="28"/>
      <c r="V131" s="28" t="s">
        <v>513</v>
      </c>
      <c r="W131" s="28"/>
      <c r="X131" s="28"/>
      <c r="Y131" s="28" t="s">
        <v>513</v>
      </c>
      <c r="Z131" s="27"/>
      <c r="AA131" s="26"/>
      <c r="AB131" s="28"/>
      <c r="AC131" s="28"/>
      <c r="AD131" s="28" t="s">
        <v>513</v>
      </c>
      <c r="AE131" s="28"/>
      <c r="AF131" s="28"/>
      <c r="AG131" s="28" t="s">
        <v>513</v>
      </c>
      <c r="AH131" s="27"/>
      <c r="AI131" s="26"/>
      <c r="AJ131" s="28"/>
      <c r="AK131" s="28"/>
      <c r="AL131" s="28" t="s">
        <v>513</v>
      </c>
      <c r="AM131" s="28"/>
      <c r="AN131" s="28"/>
      <c r="AO131" s="28" t="s">
        <v>513</v>
      </c>
      <c r="AP131" s="27"/>
      <c r="AQ131" s="26"/>
      <c r="AR131" s="28"/>
      <c r="AS131" s="28"/>
      <c r="AT131" s="28" t="s">
        <v>513</v>
      </c>
      <c r="AU131" s="28"/>
      <c r="AV131" s="28"/>
      <c r="AW131" s="28" t="s">
        <v>513</v>
      </c>
      <c r="AX131" s="27"/>
      <c r="AY131" s="26"/>
      <c r="AZ131" s="28"/>
      <c r="BA131" s="28"/>
      <c r="BB131" s="28" t="s">
        <v>513</v>
      </c>
      <c r="BC131" s="28"/>
      <c r="BD131" s="28"/>
      <c r="BE131" s="28" t="s">
        <v>513</v>
      </c>
    </row>
    <row r="132" spans="1:57" ht="13.5" customHeight="1" x14ac:dyDescent="0.55000000000000004">
      <c r="A132" s="26" t="s">
        <v>42</v>
      </c>
      <c r="B132" s="27" t="s">
        <v>296</v>
      </c>
      <c r="C132" s="26" t="s">
        <v>297</v>
      </c>
      <c r="D132" s="28">
        <v>0</v>
      </c>
      <c r="E132" s="28">
        <v>0</v>
      </c>
      <c r="F132" s="28">
        <v>0</v>
      </c>
      <c r="G132" s="28">
        <v>0</v>
      </c>
      <c r="H132" s="28">
        <v>21562</v>
      </c>
      <c r="I132" s="28">
        <v>21562</v>
      </c>
      <c r="J132" s="27" t="s">
        <v>438</v>
      </c>
      <c r="K132" s="26" t="s">
        <v>524</v>
      </c>
      <c r="L132" s="28">
        <v>0</v>
      </c>
      <c r="M132" s="28">
        <v>0</v>
      </c>
      <c r="N132" s="28">
        <v>0</v>
      </c>
      <c r="O132" s="28">
        <v>0</v>
      </c>
      <c r="P132" s="28">
        <v>21562</v>
      </c>
      <c r="Q132" s="28">
        <v>21562</v>
      </c>
      <c r="R132" s="27"/>
      <c r="S132" s="26"/>
      <c r="T132" s="28"/>
      <c r="U132" s="28"/>
      <c r="V132" s="28" t="s">
        <v>513</v>
      </c>
      <c r="W132" s="28"/>
      <c r="X132" s="28"/>
      <c r="Y132" s="28" t="s">
        <v>513</v>
      </c>
      <c r="Z132" s="27"/>
      <c r="AA132" s="26"/>
      <c r="AB132" s="28"/>
      <c r="AC132" s="28"/>
      <c r="AD132" s="28" t="s">
        <v>513</v>
      </c>
      <c r="AE132" s="28"/>
      <c r="AF132" s="28"/>
      <c r="AG132" s="28" t="s">
        <v>513</v>
      </c>
      <c r="AH132" s="27"/>
      <c r="AI132" s="26"/>
      <c r="AJ132" s="28"/>
      <c r="AK132" s="28"/>
      <c r="AL132" s="28" t="s">
        <v>513</v>
      </c>
      <c r="AM132" s="28"/>
      <c r="AN132" s="28"/>
      <c r="AO132" s="28" t="s">
        <v>513</v>
      </c>
      <c r="AP132" s="27"/>
      <c r="AQ132" s="26"/>
      <c r="AR132" s="28"/>
      <c r="AS132" s="28"/>
      <c r="AT132" s="28" t="s">
        <v>513</v>
      </c>
      <c r="AU132" s="28"/>
      <c r="AV132" s="28"/>
      <c r="AW132" s="28" t="s">
        <v>513</v>
      </c>
      <c r="AX132" s="27"/>
      <c r="AY132" s="26"/>
      <c r="AZ132" s="28"/>
      <c r="BA132" s="28"/>
      <c r="BB132" s="28" t="s">
        <v>513</v>
      </c>
      <c r="BC132" s="28"/>
      <c r="BD132" s="28"/>
      <c r="BE132" s="28" t="s">
        <v>513</v>
      </c>
    </row>
    <row r="133" spans="1:57" ht="13.5" customHeight="1" x14ac:dyDescent="0.55000000000000004">
      <c r="A133" s="26" t="s">
        <v>42</v>
      </c>
      <c r="B133" s="27" t="s">
        <v>298</v>
      </c>
      <c r="C133" s="26" t="s">
        <v>299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7"/>
      <c r="K133" s="26"/>
      <c r="L133" s="28"/>
      <c r="M133" s="28"/>
      <c r="N133" s="28" t="s">
        <v>513</v>
      </c>
      <c r="O133" s="28"/>
      <c r="P133" s="28"/>
      <c r="Q133" s="28" t="s">
        <v>513</v>
      </c>
      <c r="R133" s="27"/>
      <c r="S133" s="26"/>
      <c r="T133" s="28"/>
      <c r="U133" s="28"/>
      <c r="V133" s="28" t="s">
        <v>513</v>
      </c>
      <c r="W133" s="28"/>
      <c r="X133" s="28"/>
      <c r="Y133" s="28" t="s">
        <v>513</v>
      </c>
      <c r="Z133" s="27"/>
      <c r="AA133" s="26"/>
      <c r="AB133" s="28"/>
      <c r="AC133" s="28"/>
      <c r="AD133" s="28" t="s">
        <v>513</v>
      </c>
      <c r="AE133" s="28"/>
      <c r="AF133" s="28"/>
      <c r="AG133" s="28" t="s">
        <v>513</v>
      </c>
      <c r="AH133" s="27"/>
      <c r="AI133" s="26"/>
      <c r="AJ133" s="28"/>
      <c r="AK133" s="28"/>
      <c r="AL133" s="28" t="s">
        <v>513</v>
      </c>
      <c r="AM133" s="28"/>
      <c r="AN133" s="28"/>
      <c r="AO133" s="28" t="s">
        <v>513</v>
      </c>
      <c r="AP133" s="27"/>
      <c r="AQ133" s="26"/>
      <c r="AR133" s="28"/>
      <c r="AS133" s="28"/>
      <c r="AT133" s="28" t="s">
        <v>513</v>
      </c>
      <c r="AU133" s="28"/>
      <c r="AV133" s="28"/>
      <c r="AW133" s="28" t="s">
        <v>513</v>
      </c>
      <c r="AX133" s="27"/>
      <c r="AY133" s="26"/>
      <c r="AZ133" s="28"/>
      <c r="BA133" s="28"/>
      <c r="BB133" s="28" t="s">
        <v>513</v>
      </c>
      <c r="BC133" s="28"/>
      <c r="BD133" s="28"/>
      <c r="BE133" s="28" t="s">
        <v>513</v>
      </c>
    </row>
    <row r="134" spans="1:57" ht="13.5" customHeight="1" x14ac:dyDescent="0.55000000000000004">
      <c r="A134" s="26" t="s">
        <v>42</v>
      </c>
      <c r="B134" s="27" t="s">
        <v>300</v>
      </c>
      <c r="C134" s="26" t="s">
        <v>301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7"/>
      <c r="K134" s="26"/>
      <c r="L134" s="28"/>
      <c r="M134" s="28"/>
      <c r="N134" s="28" t="s">
        <v>513</v>
      </c>
      <c r="O134" s="28"/>
      <c r="P134" s="28"/>
      <c r="Q134" s="28" t="s">
        <v>513</v>
      </c>
      <c r="R134" s="27"/>
      <c r="S134" s="26"/>
      <c r="T134" s="28"/>
      <c r="U134" s="28"/>
      <c r="V134" s="28" t="s">
        <v>513</v>
      </c>
      <c r="W134" s="28"/>
      <c r="X134" s="28"/>
      <c r="Y134" s="28" t="s">
        <v>513</v>
      </c>
      <c r="Z134" s="27"/>
      <c r="AA134" s="26"/>
      <c r="AB134" s="28"/>
      <c r="AC134" s="28"/>
      <c r="AD134" s="28" t="s">
        <v>513</v>
      </c>
      <c r="AE134" s="28"/>
      <c r="AF134" s="28"/>
      <c r="AG134" s="28" t="s">
        <v>513</v>
      </c>
      <c r="AH134" s="27"/>
      <c r="AI134" s="26"/>
      <c r="AJ134" s="28"/>
      <c r="AK134" s="28"/>
      <c r="AL134" s="28" t="s">
        <v>513</v>
      </c>
      <c r="AM134" s="28"/>
      <c r="AN134" s="28"/>
      <c r="AO134" s="28" t="s">
        <v>513</v>
      </c>
      <c r="AP134" s="27"/>
      <c r="AQ134" s="26"/>
      <c r="AR134" s="28"/>
      <c r="AS134" s="28"/>
      <c r="AT134" s="28" t="s">
        <v>513</v>
      </c>
      <c r="AU134" s="28"/>
      <c r="AV134" s="28"/>
      <c r="AW134" s="28" t="s">
        <v>513</v>
      </c>
      <c r="AX134" s="27"/>
      <c r="AY134" s="26"/>
      <c r="AZ134" s="28"/>
      <c r="BA134" s="28"/>
      <c r="BB134" s="28" t="s">
        <v>513</v>
      </c>
      <c r="BC134" s="28"/>
      <c r="BD134" s="28"/>
      <c r="BE134" s="28" t="s">
        <v>513</v>
      </c>
    </row>
    <row r="135" spans="1:57" ht="13.5" customHeight="1" x14ac:dyDescent="0.55000000000000004">
      <c r="A135" s="26" t="s">
        <v>42</v>
      </c>
      <c r="B135" s="27" t="s">
        <v>302</v>
      </c>
      <c r="C135" s="26" t="s">
        <v>303</v>
      </c>
      <c r="D135" s="28">
        <v>103180</v>
      </c>
      <c r="E135" s="28">
        <v>84505</v>
      </c>
      <c r="F135" s="28">
        <v>187685</v>
      </c>
      <c r="G135" s="28">
        <v>0</v>
      </c>
      <c r="H135" s="28">
        <v>10224</v>
      </c>
      <c r="I135" s="28">
        <v>10224</v>
      </c>
      <c r="J135" s="27" t="s">
        <v>466</v>
      </c>
      <c r="K135" s="26" t="s">
        <v>467</v>
      </c>
      <c r="L135" s="28">
        <v>103180</v>
      </c>
      <c r="M135" s="28">
        <v>84505</v>
      </c>
      <c r="N135" s="28">
        <v>187685</v>
      </c>
      <c r="O135" s="28">
        <v>0</v>
      </c>
      <c r="P135" s="28">
        <v>10224</v>
      </c>
      <c r="Q135" s="28">
        <v>10224</v>
      </c>
      <c r="R135" s="27"/>
      <c r="S135" s="26"/>
      <c r="T135" s="28"/>
      <c r="U135" s="28"/>
      <c r="V135" s="28" t="s">
        <v>513</v>
      </c>
      <c r="W135" s="28"/>
      <c r="X135" s="28"/>
      <c r="Y135" s="28" t="s">
        <v>513</v>
      </c>
      <c r="Z135" s="27"/>
      <c r="AA135" s="26"/>
      <c r="AB135" s="28"/>
      <c r="AC135" s="28"/>
      <c r="AD135" s="28" t="s">
        <v>513</v>
      </c>
      <c r="AE135" s="28"/>
      <c r="AF135" s="28"/>
      <c r="AG135" s="28" t="s">
        <v>513</v>
      </c>
      <c r="AH135" s="27"/>
      <c r="AI135" s="26"/>
      <c r="AJ135" s="28"/>
      <c r="AK135" s="28"/>
      <c r="AL135" s="28" t="s">
        <v>513</v>
      </c>
      <c r="AM135" s="28"/>
      <c r="AN135" s="28"/>
      <c r="AO135" s="28" t="s">
        <v>513</v>
      </c>
      <c r="AP135" s="27"/>
      <c r="AQ135" s="26"/>
      <c r="AR135" s="28"/>
      <c r="AS135" s="28"/>
      <c r="AT135" s="28" t="s">
        <v>513</v>
      </c>
      <c r="AU135" s="28"/>
      <c r="AV135" s="28"/>
      <c r="AW135" s="28" t="s">
        <v>513</v>
      </c>
      <c r="AX135" s="27"/>
      <c r="AY135" s="26"/>
      <c r="AZ135" s="28"/>
      <c r="BA135" s="28"/>
      <c r="BB135" s="28" t="s">
        <v>513</v>
      </c>
      <c r="BC135" s="28"/>
      <c r="BD135" s="28"/>
      <c r="BE135" s="28" t="s">
        <v>513</v>
      </c>
    </row>
    <row r="136" spans="1:57" ht="13.5" customHeight="1" x14ac:dyDescent="0.55000000000000004">
      <c r="A136" s="26" t="s">
        <v>42</v>
      </c>
      <c r="B136" s="27" t="s">
        <v>304</v>
      </c>
      <c r="C136" s="26" t="s">
        <v>305</v>
      </c>
      <c r="D136" s="28">
        <v>373773</v>
      </c>
      <c r="E136" s="28">
        <v>304954</v>
      </c>
      <c r="F136" s="28">
        <v>678727</v>
      </c>
      <c r="G136" s="28">
        <v>0</v>
      </c>
      <c r="H136" s="28">
        <v>61450</v>
      </c>
      <c r="I136" s="28">
        <v>61450</v>
      </c>
      <c r="J136" s="27" t="s">
        <v>466</v>
      </c>
      <c r="K136" s="26" t="s">
        <v>467</v>
      </c>
      <c r="L136" s="28">
        <v>373773</v>
      </c>
      <c r="M136" s="28">
        <v>304954</v>
      </c>
      <c r="N136" s="28">
        <v>678727</v>
      </c>
      <c r="O136" s="28">
        <v>0</v>
      </c>
      <c r="P136" s="28">
        <v>61450</v>
      </c>
      <c r="Q136" s="28">
        <v>61450</v>
      </c>
      <c r="R136" s="27"/>
      <c r="S136" s="26"/>
      <c r="T136" s="28"/>
      <c r="U136" s="28"/>
      <c r="V136" s="28" t="s">
        <v>513</v>
      </c>
      <c r="W136" s="28"/>
      <c r="X136" s="28"/>
      <c r="Y136" s="28" t="s">
        <v>513</v>
      </c>
      <c r="Z136" s="27"/>
      <c r="AA136" s="26"/>
      <c r="AB136" s="28"/>
      <c r="AC136" s="28"/>
      <c r="AD136" s="28" t="s">
        <v>513</v>
      </c>
      <c r="AE136" s="28"/>
      <c r="AF136" s="28"/>
      <c r="AG136" s="28" t="s">
        <v>513</v>
      </c>
      <c r="AH136" s="27"/>
      <c r="AI136" s="26"/>
      <c r="AJ136" s="28"/>
      <c r="AK136" s="28"/>
      <c r="AL136" s="28" t="s">
        <v>513</v>
      </c>
      <c r="AM136" s="28"/>
      <c r="AN136" s="28"/>
      <c r="AO136" s="28" t="s">
        <v>513</v>
      </c>
      <c r="AP136" s="27"/>
      <c r="AQ136" s="26"/>
      <c r="AR136" s="28"/>
      <c r="AS136" s="28"/>
      <c r="AT136" s="28" t="s">
        <v>513</v>
      </c>
      <c r="AU136" s="28"/>
      <c r="AV136" s="28"/>
      <c r="AW136" s="28" t="s">
        <v>513</v>
      </c>
      <c r="AX136" s="27"/>
      <c r="AY136" s="26"/>
      <c r="AZ136" s="28"/>
      <c r="BA136" s="28"/>
      <c r="BB136" s="28" t="s">
        <v>513</v>
      </c>
      <c r="BC136" s="28"/>
      <c r="BD136" s="28"/>
      <c r="BE136" s="28" t="s">
        <v>513</v>
      </c>
    </row>
    <row r="137" spans="1:57" ht="13.5" customHeight="1" x14ac:dyDescent="0.55000000000000004">
      <c r="A137" s="26" t="s">
        <v>42</v>
      </c>
      <c r="B137" s="27" t="s">
        <v>306</v>
      </c>
      <c r="C137" s="26" t="s">
        <v>307</v>
      </c>
      <c r="D137" s="28">
        <v>166423</v>
      </c>
      <c r="E137" s="28">
        <v>135419</v>
      </c>
      <c r="F137" s="28">
        <v>301842</v>
      </c>
      <c r="G137" s="28">
        <v>0</v>
      </c>
      <c r="H137" s="28">
        <v>23273</v>
      </c>
      <c r="I137" s="28">
        <v>23273</v>
      </c>
      <c r="J137" s="27" t="s">
        <v>466</v>
      </c>
      <c r="K137" s="26" t="s">
        <v>467</v>
      </c>
      <c r="L137" s="28">
        <v>166423</v>
      </c>
      <c r="M137" s="28">
        <v>135419</v>
      </c>
      <c r="N137" s="28">
        <v>301842</v>
      </c>
      <c r="O137" s="28">
        <v>0</v>
      </c>
      <c r="P137" s="28">
        <v>23273</v>
      </c>
      <c r="Q137" s="28">
        <v>23273</v>
      </c>
      <c r="R137" s="27"/>
      <c r="S137" s="26"/>
      <c r="T137" s="28"/>
      <c r="U137" s="28"/>
      <c r="V137" s="28" t="s">
        <v>513</v>
      </c>
      <c r="W137" s="28"/>
      <c r="X137" s="28"/>
      <c r="Y137" s="28" t="s">
        <v>513</v>
      </c>
      <c r="Z137" s="27"/>
      <c r="AA137" s="26"/>
      <c r="AB137" s="28"/>
      <c r="AC137" s="28"/>
      <c r="AD137" s="28" t="s">
        <v>513</v>
      </c>
      <c r="AE137" s="28"/>
      <c r="AF137" s="28"/>
      <c r="AG137" s="28" t="s">
        <v>513</v>
      </c>
      <c r="AH137" s="27"/>
      <c r="AI137" s="26"/>
      <c r="AJ137" s="28"/>
      <c r="AK137" s="28"/>
      <c r="AL137" s="28" t="s">
        <v>513</v>
      </c>
      <c r="AM137" s="28"/>
      <c r="AN137" s="28"/>
      <c r="AO137" s="28" t="s">
        <v>513</v>
      </c>
      <c r="AP137" s="27"/>
      <c r="AQ137" s="26"/>
      <c r="AR137" s="28"/>
      <c r="AS137" s="28"/>
      <c r="AT137" s="28" t="s">
        <v>513</v>
      </c>
      <c r="AU137" s="28"/>
      <c r="AV137" s="28"/>
      <c r="AW137" s="28" t="s">
        <v>513</v>
      </c>
      <c r="AX137" s="27"/>
      <c r="AY137" s="26"/>
      <c r="AZ137" s="28"/>
      <c r="BA137" s="28"/>
      <c r="BB137" s="28" t="s">
        <v>513</v>
      </c>
      <c r="BC137" s="28"/>
      <c r="BD137" s="28"/>
      <c r="BE137" s="28" t="s">
        <v>513</v>
      </c>
    </row>
    <row r="138" spans="1:57" ht="13.5" customHeight="1" x14ac:dyDescent="0.55000000000000004">
      <c r="A138" s="26" t="s">
        <v>42</v>
      </c>
      <c r="B138" s="27" t="s">
        <v>308</v>
      </c>
      <c r="C138" s="26" t="s">
        <v>309</v>
      </c>
      <c r="D138" s="28">
        <v>0</v>
      </c>
      <c r="E138" s="28">
        <v>45245</v>
      </c>
      <c r="F138" s="28">
        <v>45245</v>
      </c>
      <c r="G138" s="28">
        <v>0</v>
      </c>
      <c r="H138" s="28">
        <v>0</v>
      </c>
      <c r="I138" s="28">
        <v>0</v>
      </c>
      <c r="J138" s="27" t="s">
        <v>490</v>
      </c>
      <c r="K138" s="26" t="s">
        <v>491</v>
      </c>
      <c r="L138" s="28">
        <v>0</v>
      </c>
      <c r="M138" s="28">
        <v>45245</v>
      </c>
      <c r="N138" s="28">
        <v>45245</v>
      </c>
      <c r="O138" s="28">
        <v>0</v>
      </c>
      <c r="P138" s="28">
        <v>0</v>
      </c>
      <c r="Q138" s="28">
        <v>0</v>
      </c>
      <c r="R138" s="27"/>
      <c r="S138" s="26"/>
      <c r="T138" s="28"/>
      <c r="U138" s="28"/>
      <c r="V138" s="28" t="s">
        <v>513</v>
      </c>
      <c r="W138" s="28"/>
      <c r="X138" s="28"/>
      <c r="Y138" s="28" t="s">
        <v>513</v>
      </c>
      <c r="Z138" s="27"/>
      <c r="AA138" s="26"/>
      <c r="AB138" s="28"/>
      <c r="AC138" s="28"/>
      <c r="AD138" s="28" t="s">
        <v>513</v>
      </c>
      <c r="AE138" s="28"/>
      <c r="AF138" s="28"/>
      <c r="AG138" s="28" t="s">
        <v>513</v>
      </c>
      <c r="AH138" s="27"/>
      <c r="AI138" s="26"/>
      <c r="AJ138" s="28"/>
      <c r="AK138" s="28"/>
      <c r="AL138" s="28" t="s">
        <v>513</v>
      </c>
      <c r="AM138" s="28"/>
      <c r="AN138" s="28"/>
      <c r="AO138" s="28" t="s">
        <v>513</v>
      </c>
      <c r="AP138" s="27"/>
      <c r="AQ138" s="26"/>
      <c r="AR138" s="28"/>
      <c r="AS138" s="28"/>
      <c r="AT138" s="28" t="s">
        <v>513</v>
      </c>
      <c r="AU138" s="28"/>
      <c r="AV138" s="28"/>
      <c r="AW138" s="28" t="s">
        <v>513</v>
      </c>
      <c r="AX138" s="27"/>
      <c r="AY138" s="26"/>
      <c r="AZ138" s="28"/>
      <c r="BA138" s="28"/>
      <c r="BB138" s="28" t="s">
        <v>513</v>
      </c>
      <c r="BC138" s="28"/>
      <c r="BD138" s="28"/>
      <c r="BE138" s="28" t="s">
        <v>513</v>
      </c>
    </row>
    <row r="139" spans="1:57" ht="13.5" customHeight="1" x14ac:dyDescent="0.55000000000000004">
      <c r="A139" s="26" t="s">
        <v>42</v>
      </c>
      <c r="B139" s="27" t="s">
        <v>310</v>
      </c>
      <c r="C139" s="26" t="s">
        <v>311</v>
      </c>
      <c r="D139" s="28">
        <v>0</v>
      </c>
      <c r="E139" s="28">
        <v>44466</v>
      </c>
      <c r="F139" s="28">
        <v>44466</v>
      </c>
      <c r="G139" s="28">
        <v>0</v>
      </c>
      <c r="H139" s="28">
        <v>0</v>
      </c>
      <c r="I139" s="28">
        <v>0</v>
      </c>
      <c r="J139" s="27" t="s">
        <v>490</v>
      </c>
      <c r="K139" s="26" t="s">
        <v>491</v>
      </c>
      <c r="L139" s="28">
        <v>0</v>
      </c>
      <c r="M139" s="28">
        <v>44466</v>
      </c>
      <c r="N139" s="28">
        <v>44466</v>
      </c>
      <c r="O139" s="28">
        <v>0</v>
      </c>
      <c r="P139" s="28">
        <v>0</v>
      </c>
      <c r="Q139" s="28">
        <v>0</v>
      </c>
      <c r="R139" s="27"/>
      <c r="S139" s="26"/>
      <c r="T139" s="28"/>
      <c r="U139" s="28"/>
      <c r="V139" s="28" t="s">
        <v>513</v>
      </c>
      <c r="W139" s="28"/>
      <c r="X139" s="28"/>
      <c r="Y139" s="28" t="s">
        <v>513</v>
      </c>
      <c r="Z139" s="27"/>
      <c r="AA139" s="26"/>
      <c r="AB139" s="28"/>
      <c r="AC139" s="28"/>
      <c r="AD139" s="28" t="s">
        <v>513</v>
      </c>
      <c r="AE139" s="28"/>
      <c r="AF139" s="28"/>
      <c r="AG139" s="28" t="s">
        <v>513</v>
      </c>
      <c r="AH139" s="27"/>
      <c r="AI139" s="26"/>
      <c r="AJ139" s="28"/>
      <c r="AK139" s="28"/>
      <c r="AL139" s="28" t="s">
        <v>513</v>
      </c>
      <c r="AM139" s="28"/>
      <c r="AN139" s="28"/>
      <c r="AO139" s="28" t="s">
        <v>513</v>
      </c>
      <c r="AP139" s="27"/>
      <c r="AQ139" s="26"/>
      <c r="AR139" s="28"/>
      <c r="AS139" s="28"/>
      <c r="AT139" s="28" t="s">
        <v>513</v>
      </c>
      <c r="AU139" s="28"/>
      <c r="AV139" s="28"/>
      <c r="AW139" s="28" t="s">
        <v>513</v>
      </c>
      <c r="AX139" s="27"/>
      <c r="AY139" s="26"/>
      <c r="AZ139" s="28"/>
      <c r="BA139" s="28"/>
      <c r="BB139" s="28" t="s">
        <v>513</v>
      </c>
      <c r="BC139" s="28"/>
      <c r="BD139" s="28"/>
      <c r="BE139" s="28" t="s">
        <v>513</v>
      </c>
    </row>
    <row r="140" spans="1:57" ht="13.5" customHeight="1" x14ac:dyDescent="0.55000000000000004">
      <c r="A140" s="26" t="s">
        <v>42</v>
      </c>
      <c r="B140" s="27" t="s">
        <v>312</v>
      </c>
      <c r="C140" s="26" t="s">
        <v>313</v>
      </c>
      <c r="D140" s="28">
        <v>0</v>
      </c>
      <c r="E140" s="28">
        <v>10593</v>
      </c>
      <c r="F140" s="28">
        <v>10593</v>
      </c>
      <c r="G140" s="28">
        <v>0</v>
      </c>
      <c r="H140" s="28">
        <v>0</v>
      </c>
      <c r="I140" s="28">
        <v>0</v>
      </c>
      <c r="J140" s="27" t="s">
        <v>490</v>
      </c>
      <c r="K140" s="41" t="s">
        <v>531</v>
      </c>
      <c r="L140" s="28">
        <v>0</v>
      </c>
      <c r="M140" s="28">
        <v>10593</v>
      </c>
      <c r="N140" s="28">
        <v>10593</v>
      </c>
      <c r="O140" s="28">
        <v>0</v>
      </c>
      <c r="P140" s="28">
        <v>0</v>
      </c>
      <c r="Q140" s="28">
        <v>0</v>
      </c>
      <c r="R140" s="27"/>
      <c r="S140" s="26"/>
      <c r="T140" s="28"/>
      <c r="U140" s="28"/>
      <c r="V140" s="28" t="s">
        <v>513</v>
      </c>
      <c r="W140" s="28"/>
      <c r="X140" s="28"/>
      <c r="Y140" s="28" t="s">
        <v>513</v>
      </c>
      <c r="Z140" s="27"/>
      <c r="AA140" s="26"/>
      <c r="AB140" s="28"/>
      <c r="AC140" s="28"/>
      <c r="AD140" s="28" t="s">
        <v>513</v>
      </c>
      <c r="AE140" s="28"/>
      <c r="AF140" s="28"/>
      <c r="AG140" s="28" t="s">
        <v>513</v>
      </c>
      <c r="AH140" s="27"/>
      <c r="AI140" s="26"/>
      <c r="AJ140" s="28"/>
      <c r="AK140" s="28"/>
      <c r="AL140" s="28" t="s">
        <v>513</v>
      </c>
      <c r="AM140" s="28"/>
      <c r="AN140" s="28"/>
      <c r="AO140" s="28" t="s">
        <v>513</v>
      </c>
      <c r="AP140" s="27"/>
      <c r="AQ140" s="26"/>
      <c r="AR140" s="28"/>
      <c r="AS140" s="28"/>
      <c r="AT140" s="28" t="s">
        <v>513</v>
      </c>
      <c r="AU140" s="28"/>
      <c r="AV140" s="28"/>
      <c r="AW140" s="28" t="s">
        <v>513</v>
      </c>
      <c r="AX140" s="27"/>
      <c r="AY140" s="26"/>
      <c r="AZ140" s="28"/>
      <c r="BA140" s="28"/>
      <c r="BB140" s="28" t="s">
        <v>513</v>
      </c>
      <c r="BC140" s="28"/>
      <c r="BD140" s="28"/>
      <c r="BE140" s="28" t="s">
        <v>513</v>
      </c>
    </row>
    <row r="141" spans="1:57" ht="13.5" customHeight="1" x14ac:dyDescent="0.55000000000000004">
      <c r="A141" s="26" t="s">
        <v>42</v>
      </c>
      <c r="B141" s="27" t="s">
        <v>314</v>
      </c>
      <c r="C141" s="26" t="s">
        <v>315</v>
      </c>
      <c r="D141" s="28">
        <v>0</v>
      </c>
      <c r="E141" s="28">
        <v>9602</v>
      </c>
      <c r="F141" s="28">
        <v>9602</v>
      </c>
      <c r="G141" s="28">
        <v>0</v>
      </c>
      <c r="H141" s="28">
        <v>0</v>
      </c>
      <c r="I141" s="28">
        <v>0</v>
      </c>
      <c r="J141" s="27" t="s">
        <v>490</v>
      </c>
      <c r="K141" s="26" t="s">
        <v>491</v>
      </c>
      <c r="L141" s="28">
        <v>0</v>
      </c>
      <c r="M141" s="28">
        <v>9602</v>
      </c>
      <c r="N141" s="28">
        <v>9602</v>
      </c>
      <c r="O141" s="28">
        <v>0</v>
      </c>
      <c r="P141" s="28">
        <v>0</v>
      </c>
      <c r="Q141" s="28">
        <v>0</v>
      </c>
      <c r="R141" s="27"/>
      <c r="S141" s="26"/>
      <c r="T141" s="28"/>
      <c r="U141" s="28"/>
      <c r="V141" s="28" t="s">
        <v>513</v>
      </c>
      <c r="W141" s="28"/>
      <c r="X141" s="28"/>
      <c r="Y141" s="28" t="s">
        <v>513</v>
      </c>
      <c r="Z141" s="27"/>
      <c r="AA141" s="26"/>
      <c r="AB141" s="28"/>
      <c r="AC141" s="28"/>
      <c r="AD141" s="28" t="s">
        <v>513</v>
      </c>
      <c r="AE141" s="28"/>
      <c r="AF141" s="28"/>
      <c r="AG141" s="28" t="s">
        <v>513</v>
      </c>
      <c r="AH141" s="27"/>
      <c r="AI141" s="26"/>
      <c r="AJ141" s="28"/>
      <c r="AK141" s="28"/>
      <c r="AL141" s="28" t="s">
        <v>513</v>
      </c>
      <c r="AM141" s="28"/>
      <c r="AN141" s="28"/>
      <c r="AO141" s="28" t="s">
        <v>513</v>
      </c>
      <c r="AP141" s="27"/>
      <c r="AQ141" s="26"/>
      <c r="AR141" s="28"/>
      <c r="AS141" s="28"/>
      <c r="AT141" s="28" t="s">
        <v>513</v>
      </c>
      <c r="AU141" s="28"/>
      <c r="AV141" s="28"/>
      <c r="AW141" s="28" t="s">
        <v>513</v>
      </c>
      <c r="AX141" s="27"/>
      <c r="AY141" s="26"/>
      <c r="AZ141" s="28"/>
      <c r="BA141" s="28"/>
      <c r="BB141" s="28" t="s">
        <v>513</v>
      </c>
      <c r="BC141" s="28"/>
      <c r="BD141" s="28"/>
      <c r="BE141" s="28" t="s">
        <v>513</v>
      </c>
    </row>
    <row r="142" spans="1:57" ht="13.5" customHeight="1" x14ac:dyDescent="0.55000000000000004">
      <c r="A142" s="26" t="s">
        <v>42</v>
      </c>
      <c r="B142" s="27" t="s">
        <v>316</v>
      </c>
      <c r="C142" s="26" t="s">
        <v>317</v>
      </c>
      <c r="D142" s="28">
        <v>0</v>
      </c>
      <c r="E142" s="28">
        <v>0</v>
      </c>
      <c r="F142" s="28">
        <v>0</v>
      </c>
      <c r="G142" s="28">
        <v>0</v>
      </c>
      <c r="H142" s="28">
        <v>0</v>
      </c>
      <c r="I142" s="28">
        <v>0</v>
      </c>
      <c r="J142" s="27"/>
      <c r="K142" s="26"/>
      <c r="L142" s="28"/>
      <c r="M142" s="28"/>
      <c r="N142" s="28" t="s">
        <v>513</v>
      </c>
      <c r="O142" s="28"/>
      <c r="P142" s="28"/>
      <c r="Q142" s="28" t="s">
        <v>513</v>
      </c>
      <c r="R142" s="27"/>
      <c r="S142" s="26"/>
      <c r="T142" s="28"/>
      <c r="U142" s="28"/>
      <c r="V142" s="28" t="s">
        <v>513</v>
      </c>
      <c r="W142" s="28"/>
      <c r="X142" s="28"/>
      <c r="Y142" s="28" t="s">
        <v>513</v>
      </c>
      <c r="Z142" s="27"/>
      <c r="AA142" s="26"/>
      <c r="AB142" s="28"/>
      <c r="AC142" s="28"/>
      <c r="AD142" s="28" t="s">
        <v>513</v>
      </c>
      <c r="AE142" s="28"/>
      <c r="AF142" s="28"/>
      <c r="AG142" s="28" t="s">
        <v>513</v>
      </c>
      <c r="AH142" s="27"/>
      <c r="AI142" s="26"/>
      <c r="AJ142" s="28"/>
      <c r="AK142" s="28"/>
      <c r="AL142" s="28" t="s">
        <v>513</v>
      </c>
      <c r="AM142" s="28"/>
      <c r="AN142" s="28"/>
      <c r="AO142" s="28" t="s">
        <v>513</v>
      </c>
      <c r="AP142" s="27"/>
      <c r="AQ142" s="26"/>
      <c r="AR142" s="28"/>
      <c r="AS142" s="28"/>
      <c r="AT142" s="28" t="s">
        <v>513</v>
      </c>
      <c r="AU142" s="28"/>
      <c r="AV142" s="28"/>
      <c r="AW142" s="28" t="s">
        <v>513</v>
      </c>
      <c r="AX142" s="27"/>
      <c r="AY142" s="26"/>
      <c r="AZ142" s="28"/>
      <c r="BA142" s="28"/>
      <c r="BB142" s="28" t="s">
        <v>513</v>
      </c>
      <c r="BC142" s="28"/>
      <c r="BD142" s="28"/>
      <c r="BE142" s="28" t="s">
        <v>513</v>
      </c>
    </row>
    <row r="143" spans="1:57" ht="13.5" customHeight="1" x14ac:dyDescent="0.55000000000000004">
      <c r="A143" s="26" t="s">
        <v>42</v>
      </c>
      <c r="B143" s="27" t="s">
        <v>318</v>
      </c>
      <c r="C143" s="26" t="s">
        <v>319</v>
      </c>
      <c r="D143" s="28">
        <v>187166</v>
      </c>
      <c r="E143" s="28">
        <v>25301</v>
      </c>
      <c r="F143" s="28">
        <v>212467</v>
      </c>
      <c r="G143" s="28">
        <v>0</v>
      </c>
      <c r="H143" s="28">
        <v>0</v>
      </c>
      <c r="I143" s="28">
        <v>0</v>
      </c>
      <c r="J143" s="27" t="s">
        <v>472</v>
      </c>
      <c r="K143" s="26" t="s">
        <v>473</v>
      </c>
      <c r="L143" s="28">
        <v>187166</v>
      </c>
      <c r="M143" s="28">
        <v>25301</v>
      </c>
      <c r="N143" s="28">
        <v>212467</v>
      </c>
      <c r="O143" s="28">
        <v>0</v>
      </c>
      <c r="P143" s="28">
        <v>0</v>
      </c>
      <c r="Q143" s="28">
        <v>0</v>
      </c>
      <c r="R143" s="27"/>
      <c r="S143" s="26"/>
      <c r="T143" s="28"/>
      <c r="U143" s="28"/>
      <c r="V143" s="28" t="s">
        <v>513</v>
      </c>
      <c r="W143" s="28"/>
      <c r="X143" s="28"/>
      <c r="Y143" s="28" t="s">
        <v>513</v>
      </c>
      <c r="Z143" s="27"/>
      <c r="AA143" s="26"/>
      <c r="AB143" s="28"/>
      <c r="AC143" s="28"/>
      <c r="AD143" s="28" t="s">
        <v>513</v>
      </c>
      <c r="AE143" s="28"/>
      <c r="AF143" s="28"/>
      <c r="AG143" s="28" t="s">
        <v>513</v>
      </c>
      <c r="AH143" s="27"/>
      <c r="AI143" s="26"/>
      <c r="AJ143" s="28"/>
      <c r="AK143" s="28"/>
      <c r="AL143" s="28" t="s">
        <v>513</v>
      </c>
      <c r="AM143" s="28"/>
      <c r="AN143" s="28"/>
      <c r="AO143" s="28" t="s">
        <v>513</v>
      </c>
      <c r="AP143" s="27"/>
      <c r="AQ143" s="26"/>
      <c r="AR143" s="28"/>
      <c r="AS143" s="28"/>
      <c r="AT143" s="28" t="s">
        <v>513</v>
      </c>
      <c r="AU143" s="28"/>
      <c r="AV143" s="28"/>
      <c r="AW143" s="28" t="s">
        <v>513</v>
      </c>
      <c r="AX143" s="27"/>
      <c r="AY143" s="26"/>
      <c r="AZ143" s="28"/>
      <c r="BA143" s="28"/>
      <c r="BB143" s="28" t="s">
        <v>513</v>
      </c>
      <c r="BC143" s="28"/>
      <c r="BD143" s="28"/>
      <c r="BE143" s="28" t="s">
        <v>513</v>
      </c>
    </row>
    <row r="144" spans="1:57" ht="13.5" customHeight="1" x14ac:dyDescent="0.55000000000000004">
      <c r="A144" s="26" t="s">
        <v>42</v>
      </c>
      <c r="B144" s="27" t="s">
        <v>320</v>
      </c>
      <c r="C144" s="26" t="s">
        <v>321</v>
      </c>
      <c r="D144" s="28">
        <v>234153</v>
      </c>
      <c r="E144" s="28">
        <v>28700</v>
      </c>
      <c r="F144" s="28">
        <v>262853</v>
      </c>
      <c r="G144" s="28">
        <v>0</v>
      </c>
      <c r="H144" s="28">
        <v>0</v>
      </c>
      <c r="I144" s="28">
        <v>0</v>
      </c>
      <c r="J144" s="27" t="s">
        <v>472</v>
      </c>
      <c r="K144" s="26" t="s">
        <v>473</v>
      </c>
      <c r="L144" s="28">
        <v>234153</v>
      </c>
      <c r="M144" s="28">
        <v>28700</v>
      </c>
      <c r="N144" s="28">
        <v>262853</v>
      </c>
      <c r="O144" s="28">
        <v>0</v>
      </c>
      <c r="P144" s="28">
        <v>0</v>
      </c>
      <c r="Q144" s="28">
        <v>0</v>
      </c>
      <c r="R144" s="27"/>
      <c r="S144" s="26"/>
      <c r="T144" s="28"/>
      <c r="U144" s="28"/>
      <c r="V144" s="28" t="s">
        <v>513</v>
      </c>
      <c r="W144" s="28"/>
      <c r="X144" s="28"/>
      <c r="Y144" s="28" t="s">
        <v>513</v>
      </c>
      <c r="Z144" s="27"/>
      <c r="AA144" s="26"/>
      <c r="AB144" s="28"/>
      <c r="AC144" s="28"/>
      <c r="AD144" s="28" t="s">
        <v>513</v>
      </c>
      <c r="AE144" s="28"/>
      <c r="AF144" s="28"/>
      <c r="AG144" s="28" t="s">
        <v>513</v>
      </c>
      <c r="AH144" s="27"/>
      <c r="AI144" s="26"/>
      <c r="AJ144" s="28"/>
      <c r="AK144" s="28"/>
      <c r="AL144" s="28" t="s">
        <v>513</v>
      </c>
      <c r="AM144" s="28"/>
      <c r="AN144" s="28"/>
      <c r="AO144" s="28" t="s">
        <v>513</v>
      </c>
      <c r="AP144" s="27"/>
      <c r="AQ144" s="26"/>
      <c r="AR144" s="28"/>
      <c r="AS144" s="28"/>
      <c r="AT144" s="28" t="s">
        <v>513</v>
      </c>
      <c r="AU144" s="28"/>
      <c r="AV144" s="28"/>
      <c r="AW144" s="28" t="s">
        <v>513</v>
      </c>
      <c r="AX144" s="27"/>
      <c r="AY144" s="26"/>
      <c r="AZ144" s="28"/>
      <c r="BA144" s="28"/>
      <c r="BB144" s="28" t="s">
        <v>513</v>
      </c>
      <c r="BC144" s="28"/>
      <c r="BD144" s="28"/>
      <c r="BE144" s="28" t="s">
        <v>513</v>
      </c>
    </row>
    <row r="145" spans="1:57" ht="13.5" customHeight="1" x14ac:dyDescent="0.55000000000000004">
      <c r="A145" s="26" t="s">
        <v>42</v>
      </c>
      <c r="B145" s="27" t="s">
        <v>322</v>
      </c>
      <c r="C145" s="26" t="s">
        <v>323</v>
      </c>
      <c r="D145" s="28">
        <v>0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7"/>
      <c r="K145" s="26"/>
      <c r="L145" s="28"/>
      <c r="M145" s="28"/>
      <c r="N145" s="28" t="s">
        <v>513</v>
      </c>
      <c r="O145" s="28"/>
      <c r="P145" s="28"/>
      <c r="Q145" s="28" t="s">
        <v>513</v>
      </c>
      <c r="R145" s="27"/>
      <c r="S145" s="26"/>
      <c r="T145" s="28"/>
      <c r="U145" s="28"/>
      <c r="V145" s="28" t="s">
        <v>513</v>
      </c>
      <c r="W145" s="28"/>
      <c r="X145" s="28"/>
      <c r="Y145" s="28" t="s">
        <v>513</v>
      </c>
      <c r="Z145" s="27"/>
      <c r="AA145" s="26"/>
      <c r="AB145" s="28"/>
      <c r="AC145" s="28"/>
      <c r="AD145" s="28" t="s">
        <v>513</v>
      </c>
      <c r="AE145" s="28"/>
      <c r="AF145" s="28"/>
      <c r="AG145" s="28" t="s">
        <v>513</v>
      </c>
      <c r="AH145" s="27"/>
      <c r="AI145" s="26"/>
      <c r="AJ145" s="28"/>
      <c r="AK145" s="28"/>
      <c r="AL145" s="28" t="s">
        <v>513</v>
      </c>
      <c r="AM145" s="28"/>
      <c r="AN145" s="28"/>
      <c r="AO145" s="28" t="s">
        <v>513</v>
      </c>
      <c r="AP145" s="27"/>
      <c r="AQ145" s="26"/>
      <c r="AR145" s="28"/>
      <c r="AS145" s="28"/>
      <c r="AT145" s="28" t="s">
        <v>513</v>
      </c>
      <c r="AU145" s="28"/>
      <c r="AV145" s="28"/>
      <c r="AW145" s="28" t="s">
        <v>513</v>
      </c>
      <c r="AX145" s="27"/>
      <c r="AY145" s="26"/>
      <c r="AZ145" s="28"/>
      <c r="BA145" s="28"/>
      <c r="BB145" s="28" t="s">
        <v>513</v>
      </c>
      <c r="BC145" s="28"/>
      <c r="BD145" s="28"/>
      <c r="BE145" s="28" t="s">
        <v>513</v>
      </c>
    </row>
    <row r="146" spans="1:57" ht="13.5" customHeight="1" x14ac:dyDescent="0.55000000000000004">
      <c r="A146" s="26" t="s">
        <v>42</v>
      </c>
      <c r="B146" s="27" t="s">
        <v>324</v>
      </c>
      <c r="C146" s="26" t="s">
        <v>325</v>
      </c>
      <c r="D146" s="28">
        <v>0</v>
      </c>
      <c r="E146" s="28">
        <v>82966</v>
      </c>
      <c r="F146" s="28">
        <v>82966</v>
      </c>
      <c r="G146" s="28">
        <v>0</v>
      </c>
      <c r="H146" s="28">
        <v>13115</v>
      </c>
      <c r="I146" s="28">
        <v>13115</v>
      </c>
      <c r="J146" s="27" t="s">
        <v>444</v>
      </c>
      <c r="K146" s="26" t="s">
        <v>445</v>
      </c>
      <c r="L146" s="28">
        <v>0</v>
      </c>
      <c r="M146" s="28">
        <v>82966</v>
      </c>
      <c r="N146" s="28">
        <v>82966</v>
      </c>
      <c r="O146" s="28">
        <v>0</v>
      </c>
      <c r="P146" s="28">
        <v>0</v>
      </c>
      <c r="Q146" s="28">
        <v>0</v>
      </c>
      <c r="R146" s="27" t="s">
        <v>470</v>
      </c>
      <c r="S146" s="26" t="s">
        <v>471</v>
      </c>
      <c r="T146" s="28">
        <v>0</v>
      </c>
      <c r="U146" s="28">
        <v>0</v>
      </c>
      <c r="V146" s="28">
        <v>0</v>
      </c>
      <c r="W146" s="28">
        <v>0</v>
      </c>
      <c r="X146" s="28">
        <v>13115</v>
      </c>
      <c r="Y146" s="28">
        <v>13115</v>
      </c>
      <c r="Z146" s="27"/>
      <c r="AA146" s="26"/>
      <c r="AB146" s="28"/>
      <c r="AC146" s="28"/>
      <c r="AD146" s="28" t="s">
        <v>513</v>
      </c>
      <c r="AE146" s="28"/>
      <c r="AF146" s="28"/>
      <c r="AG146" s="28" t="s">
        <v>513</v>
      </c>
      <c r="AH146" s="27"/>
      <c r="AI146" s="26"/>
      <c r="AJ146" s="28"/>
      <c r="AK146" s="28"/>
      <c r="AL146" s="28" t="s">
        <v>513</v>
      </c>
      <c r="AM146" s="28"/>
      <c r="AN146" s="28"/>
      <c r="AO146" s="28" t="s">
        <v>513</v>
      </c>
      <c r="AP146" s="27"/>
      <c r="AQ146" s="26"/>
      <c r="AR146" s="28"/>
      <c r="AS146" s="28"/>
      <c r="AT146" s="28" t="s">
        <v>513</v>
      </c>
      <c r="AU146" s="28"/>
      <c r="AV146" s="28"/>
      <c r="AW146" s="28" t="s">
        <v>513</v>
      </c>
      <c r="AX146" s="27"/>
      <c r="AY146" s="26"/>
      <c r="AZ146" s="28"/>
      <c r="BA146" s="28"/>
      <c r="BB146" s="28" t="s">
        <v>513</v>
      </c>
      <c r="BC146" s="28"/>
      <c r="BD146" s="28"/>
      <c r="BE146" s="28" t="s">
        <v>513</v>
      </c>
    </row>
    <row r="147" spans="1:57" ht="13.5" customHeight="1" x14ac:dyDescent="0.55000000000000004">
      <c r="A147" s="26" t="s">
        <v>42</v>
      </c>
      <c r="B147" s="27" t="s">
        <v>326</v>
      </c>
      <c r="C147" s="26" t="s">
        <v>327</v>
      </c>
      <c r="D147" s="28">
        <v>62988</v>
      </c>
      <c r="E147" s="28">
        <v>424664</v>
      </c>
      <c r="F147" s="28">
        <v>487652</v>
      </c>
      <c r="G147" s="28">
        <v>0</v>
      </c>
      <c r="H147" s="28">
        <v>0</v>
      </c>
      <c r="I147" s="28">
        <v>0</v>
      </c>
      <c r="J147" s="27" t="s">
        <v>472</v>
      </c>
      <c r="K147" s="26" t="s">
        <v>473</v>
      </c>
      <c r="L147" s="28">
        <v>62988</v>
      </c>
      <c r="M147" s="28">
        <v>424664</v>
      </c>
      <c r="N147" s="28">
        <v>487652</v>
      </c>
      <c r="O147" s="28">
        <v>0</v>
      </c>
      <c r="P147" s="28">
        <v>0</v>
      </c>
      <c r="Q147" s="28">
        <v>0</v>
      </c>
      <c r="R147" s="27"/>
      <c r="S147" s="26"/>
      <c r="T147" s="28"/>
      <c r="U147" s="28"/>
      <c r="V147" s="28" t="s">
        <v>513</v>
      </c>
      <c r="W147" s="28"/>
      <c r="X147" s="28"/>
      <c r="Y147" s="28" t="s">
        <v>513</v>
      </c>
      <c r="Z147" s="27"/>
      <c r="AA147" s="26"/>
      <c r="AB147" s="28"/>
      <c r="AC147" s="28"/>
      <c r="AD147" s="28" t="s">
        <v>513</v>
      </c>
      <c r="AE147" s="28"/>
      <c r="AF147" s="28"/>
      <c r="AG147" s="28" t="s">
        <v>513</v>
      </c>
      <c r="AH147" s="27"/>
      <c r="AI147" s="26"/>
      <c r="AJ147" s="28"/>
      <c r="AK147" s="28"/>
      <c r="AL147" s="28" t="s">
        <v>513</v>
      </c>
      <c r="AM147" s="28"/>
      <c r="AN147" s="28"/>
      <c r="AO147" s="28" t="s">
        <v>513</v>
      </c>
      <c r="AP147" s="27"/>
      <c r="AQ147" s="26"/>
      <c r="AR147" s="28"/>
      <c r="AS147" s="28"/>
      <c r="AT147" s="28" t="s">
        <v>513</v>
      </c>
      <c r="AU147" s="28"/>
      <c r="AV147" s="28"/>
      <c r="AW147" s="28" t="s">
        <v>513</v>
      </c>
      <c r="AX147" s="27"/>
      <c r="AY147" s="26"/>
      <c r="AZ147" s="28"/>
      <c r="BA147" s="28"/>
      <c r="BB147" s="28" t="s">
        <v>513</v>
      </c>
      <c r="BC147" s="28"/>
      <c r="BD147" s="28"/>
      <c r="BE147" s="28" t="s">
        <v>513</v>
      </c>
    </row>
    <row r="148" spans="1:57" ht="13.5" customHeight="1" x14ac:dyDescent="0.55000000000000004">
      <c r="A148" s="26" t="s">
        <v>42</v>
      </c>
      <c r="B148" s="27" t="s">
        <v>328</v>
      </c>
      <c r="C148" s="26" t="s">
        <v>329</v>
      </c>
      <c r="D148" s="28">
        <v>0</v>
      </c>
      <c r="E148" s="28">
        <v>143083</v>
      </c>
      <c r="F148" s="28">
        <v>143083</v>
      </c>
      <c r="G148" s="28">
        <v>0</v>
      </c>
      <c r="H148" s="28">
        <v>19399</v>
      </c>
      <c r="I148" s="28">
        <v>19399</v>
      </c>
      <c r="J148" s="27" t="s">
        <v>444</v>
      </c>
      <c r="K148" s="26" t="s">
        <v>445</v>
      </c>
      <c r="L148" s="28">
        <v>0</v>
      </c>
      <c r="M148" s="28">
        <v>143083</v>
      </c>
      <c r="N148" s="28">
        <v>143083</v>
      </c>
      <c r="O148" s="28">
        <v>0</v>
      </c>
      <c r="P148" s="28">
        <v>0</v>
      </c>
      <c r="Q148" s="28">
        <v>0</v>
      </c>
      <c r="R148" s="27" t="s">
        <v>470</v>
      </c>
      <c r="S148" s="26" t="s">
        <v>471</v>
      </c>
      <c r="T148" s="28">
        <v>0</v>
      </c>
      <c r="U148" s="28">
        <v>0</v>
      </c>
      <c r="V148" s="28">
        <v>0</v>
      </c>
      <c r="W148" s="28">
        <v>0</v>
      </c>
      <c r="X148" s="28">
        <v>19399</v>
      </c>
      <c r="Y148" s="28">
        <v>19399</v>
      </c>
      <c r="Z148" s="27"/>
      <c r="AA148" s="26"/>
      <c r="AB148" s="28"/>
      <c r="AC148" s="28"/>
      <c r="AD148" s="28" t="s">
        <v>513</v>
      </c>
      <c r="AE148" s="28"/>
      <c r="AF148" s="28"/>
      <c r="AG148" s="28" t="s">
        <v>513</v>
      </c>
      <c r="AH148" s="27"/>
      <c r="AI148" s="26"/>
      <c r="AJ148" s="28"/>
      <c r="AK148" s="28"/>
      <c r="AL148" s="28" t="s">
        <v>513</v>
      </c>
      <c r="AM148" s="28"/>
      <c r="AN148" s="28"/>
      <c r="AO148" s="28" t="s">
        <v>513</v>
      </c>
      <c r="AP148" s="27"/>
      <c r="AQ148" s="26"/>
      <c r="AR148" s="28"/>
      <c r="AS148" s="28"/>
      <c r="AT148" s="28" t="s">
        <v>513</v>
      </c>
      <c r="AU148" s="28"/>
      <c r="AV148" s="28"/>
      <c r="AW148" s="28" t="s">
        <v>513</v>
      </c>
      <c r="AX148" s="27"/>
      <c r="AY148" s="26"/>
      <c r="AZ148" s="28"/>
      <c r="BA148" s="28"/>
      <c r="BB148" s="28" t="s">
        <v>513</v>
      </c>
      <c r="BC148" s="28"/>
      <c r="BD148" s="28"/>
      <c r="BE148" s="28" t="s">
        <v>513</v>
      </c>
    </row>
    <row r="149" spans="1:57" ht="13.5" customHeight="1" x14ac:dyDescent="0.55000000000000004">
      <c r="A149" s="26" t="s">
        <v>42</v>
      </c>
      <c r="B149" s="27" t="s">
        <v>330</v>
      </c>
      <c r="C149" s="26" t="s">
        <v>331</v>
      </c>
      <c r="D149" s="28">
        <v>17607</v>
      </c>
      <c r="E149" s="28">
        <v>97451</v>
      </c>
      <c r="F149" s="28">
        <v>115058</v>
      </c>
      <c r="G149" s="28">
        <v>0</v>
      </c>
      <c r="H149" s="28">
        <v>21142</v>
      </c>
      <c r="I149" s="28">
        <v>21142</v>
      </c>
      <c r="J149" s="27" t="s">
        <v>480</v>
      </c>
      <c r="K149" s="26" t="s">
        <v>525</v>
      </c>
      <c r="L149" s="28">
        <v>17607</v>
      </c>
      <c r="M149" s="28">
        <v>97451</v>
      </c>
      <c r="N149" s="28">
        <v>115058</v>
      </c>
      <c r="O149" s="28">
        <v>0</v>
      </c>
      <c r="P149" s="28">
        <v>0</v>
      </c>
      <c r="Q149" s="28">
        <v>0</v>
      </c>
      <c r="R149" s="27" t="s">
        <v>470</v>
      </c>
      <c r="S149" s="26" t="s">
        <v>471</v>
      </c>
      <c r="T149" s="28">
        <v>0</v>
      </c>
      <c r="U149" s="28">
        <v>0</v>
      </c>
      <c r="V149" s="28">
        <v>0</v>
      </c>
      <c r="W149" s="28">
        <v>0</v>
      </c>
      <c r="X149" s="28">
        <v>21142</v>
      </c>
      <c r="Y149" s="28">
        <v>21142</v>
      </c>
      <c r="Z149" s="27"/>
      <c r="AA149" s="26"/>
      <c r="AB149" s="28"/>
      <c r="AC149" s="28"/>
      <c r="AD149" s="28" t="s">
        <v>513</v>
      </c>
      <c r="AE149" s="28"/>
      <c r="AF149" s="28"/>
      <c r="AG149" s="28" t="s">
        <v>513</v>
      </c>
      <c r="AH149" s="27"/>
      <c r="AI149" s="26"/>
      <c r="AJ149" s="28"/>
      <c r="AK149" s="28"/>
      <c r="AL149" s="28" t="s">
        <v>513</v>
      </c>
      <c r="AM149" s="28"/>
      <c r="AN149" s="28"/>
      <c r="AO149" s="28" t="s">
        <v>513</v>
      </c>
      <c r="AP149" s="27"/>
      <c r="AQ149" s="26"/>
      <c r="AR149" s="28"/>
      <c r="AS149" s="28"/>
      <c r="AT149" s="28" t="s">
        <v>513</v>
      </c>
      <c r="AU149" s="28"/>
      <c r="AV149" s="28"/>
      <c r="AW149" s="28" t="s">
        <v>513</v>
      </c>
      <c r="AX149" s="27"/>
      <c r="AY149" s="26"/>
      <c r="AZ149" s="28"/>
      <c r="BA149" s="28"/>
      <c r="BB149" s="28" t="s">
        <v>513</v>
      </c>
      <c r="BC149" s="28"/>
      <c r="BD149" s="28"/>
      <c r="BE149" s="28" t="s">
        <v>513</v>
      </c>
    </row>
    <row r="150" spans="1:57" ht="13.5" customHeight="1" x14ac:dyDescent="0.55000000000000004">
      <c r="A150" s="26" t="s">
        <v>42</v>
      </c>
      <c r="B150" s="27" t="s">
        <v>332</v>
      </c>
      <c r="C150" s="26" t="s">
        <v>333</v>
      </c>
      <c r="D150" s="28">
        <v>22911</v>
      </c>
      <c r="E150" s="28">
        <v>135653</v>
      </c>
      <c r="F150" s="28">
        <v>158564</v>
      </c>
      <c r="G150" s="28">
        <v>0</v>
      </c>
      <c r="H150" s="28">
        <v>24779</v>
      </c>
      <c r="I150" s="28">
        <v>24779</v>
      </c>
      <c r="J150" s="27" t="s">
        <v>480</v>
      </c>
      <c r="K150" s="26" t="s">
        <v>525</v>
      </c>
      <c r="L150" s="28">
        <v>22911</v>
      </c>
      <c r="M150" s="28">
        <v>135653</v>
      </c>
      <c r="N150" s="28">
        <v>158564</v>
      </c>
      <c r="O150" s="28">
        <v>0</v>
      </c>
      <c r="P150" s="28">
        <v>0</v>
      </c>
      <c r="Q150" s="28">
        <v>0</v>
      </c>
      <c r="R150" s="27" t="s">
        <v>470</v>
      </c>
      <c r="S150" s="26" t="s">
        <v>471</v>
      </c>
      <c r="T150" s="28">
        <v>0</v>
      </c>
      <c r="U150" s="28">
        <v>0</v>
      </c>
      <c r="V150" s="28">
        <v>0</v>
      </c>
      <c r="W150" s="28">
        <v>0</v>
      </c>
      <c r="X150" s="28">
        <v>24779</v>
      </c>
      <c r="Y150" s="28">
        <v>24779</v>
      </c>
      <c r="Z150" s="27"/>
      <c r="AA150" s="26"/>
      <c r="AB150" s="28"/>
      <c r="AC150" s="28"/>
      <c r="AD150" s="28" t="s">
        <v>513</v>
      </c>
      <c r="AE150" s="28"/>
      <c r="AF150" s="28"/>
      <c r="AG150" s="28" t="s">
        <v>513</v>
      </c>
      <c r="AH150" s="27"/>
      <c r="AI150" s="26"/>
      <c r="AJ150" s="28"/>
      <c r="AK150" s="28"/>
      <c r="AL150" s="28" t="s">
        <v>513</v>
      </c>
      <c r="AM150" s="28"/>
      <c r="AN150" s="28"/>
      <c r="AO150" s="28" t="s">
        <v>513</v>
      </c>
      <c r="AP150" s="27"/>
      <c r="AQ150" s="26"/>
      <c r="AR150" s="28"/>
      <c r="AS150" s="28"/>
      <c r="AT150" s="28" t="s">
        <v>513</v>
      </c>
      <c r="AU150" s="28"/>
      <c r="AV150" s="28"/>
      <c r="AW150" s="28" t="s">
        <v>513</v>
      </c>
      <c r="AX150" s="27"/>
      <c r="AY150" s="26"/>
      <c r="AZ150" s="28"/>
      <c r="BA150" s="28"/>
      <c r="BB150" s="28" t="s">
        <v>513</v>
      </c>
      <c r="BC150" s="28"/>
      <c r="BD150" s="28"/>
      <c r="BE150" s="28" t="s">
        <v>513</v>
      </c>
    </row>
    <row r="151" spans="1:57" ht="13.5" customHeight="1" x14ac:dyDescent="0.55000000000000004">
      <c r="A151" s="26" t="s">
        <v>42</v>
      </c>
      <c r="B151" s="27" t="s">
        <v>334</v>
      </c>
      <c r="C151" s="26" t="s">
        <v>335</v>
      </c>
      <c r="D151" s="28">
        <v>13382</v>
      </c>
      <c r="E151" s="28">
        <v>67014</v>
      </c>
      <c r="F151" s="28">
        <v>80396</v>
      </c>
      <c r="G151" s="28">
        <v>0</v>
      </c>
      <c r="H151" s="28">
        <v>26731</v>
      </c>
      <c r="I151" s="28">
        <v>26731</v>
      </c>
      <c r="J151" s="27" t="s">
        <v>480</v>
      </c>
      <c r="K151" s="26" t="s">
        <v>525</v>
      </c>
      <c r="L151" s="28">
        <v>13382</v>
      </c>
      <c r="M151" s="28">
        <v>67014</v>
      </c>
      <c r="N151" s="28">
        <v>80396</v>
      </c>
      <c r="O151" s="28">
        <v>0</v>
      </c>
      <c r="P151" s="28">
        <v>0</v>
      </c>
      <c r="Q151" s="28">
        <v>0</v>
      </c>
      <c r="R151" s="27" t="s">
        <v>470</v>
      </c>
      <c r="S151" s="26" t="s">
        <v>471</v>
      </c>
      <c r="T151" s="28">
        <v>0</v>
      </c>
      <c r="U151" s="28">
        <v>0</v>
      </c>
      <c r="V151" s="28">
        <v>0</v>
      </c>
      <c r="W151" s="28">
        <v>0</v>
      </c>
      <c r="X151" s="28">
        <v>26731</v>
      </c>
      <c r="Y151" s="28">
        <v>26731</v>
      </c>
      <c r="Z151" s="27"/>
      <c r="AA151" s="26"/>
      <c r="AB151" s="28"/>
      <c r="AC151" s="28"/>
      <c r="AD151" s="28" t="s">
        <v>513</v>
      </c>
      <c r="AE151" s="28"/>
      <c r="AF151" s="28"/>
      <c r="AG151" s="28" t="s">
        <v>513</v>
      </c>
      <c r="AH151" s="27"/>
      <c r="AI151" s="26"/>
      <c r="AJ151" s="28"/>
      <c r="AK151" s="28"/>
      <c r="AL151" s="28" t="s">
        <v>513</v>
      </c>
      <c r="AM151" s="28"/>
      <c r="AN151" s="28"/>
      <c r="AO151" s="28" t="s">
        <v>513</v>
      </c>
      <c r="AP151" s="27"/>
      <c r="AQ151" s="26"/>
      <c r="AR151" s="28"/>
      <c r="AS151" s="28"/>
      <c r="AT151" s="28" t="s">
        <v>513</v>
      </c>
      <c r="AU151" s="28"/>
      <c r="AV151" s="28"/>
      <c r="AW151" s="28" t="s">
        <v>513</v>
      </c>
      <c r="AX151" s="27"/>
      <c r="AY151" s="26"/>
      <c r="AZ151" s="28"/>
      <c r="BA151" s="28"/>
      <c r="BB151" s="28" t="s">
        <v>513</v>
      </c>
      <c r="BC151" s="28"/>
      <c r="BD151" s="28"/>
      <c r="BE151" s="28" t="s">
        <v>513</v>
      </c>
    </row>
    <row r="152" spans="1:57" ht="13.5" customHeight="1" x14ac:dyDescent="0.55000000000000004">
      <c r="A152" s="26" t="s">
        <v>42</v>
      </c>
      <c r="B152" s="27" t="s">
        <v>336</v>
      </c>
      <c r="C152" s="26" t="s">
        <v>337</v>
      </c>
      <c r="D152" s="28">
        <v>0</v>
      </c>
      <c r="E152" s="28">
        <v>116777</v>
      </c>
      <c r="F152" s="28">
        <v>116777</v>
      </c>
      <c r="G152" s="28">
        <v>0</v>
      </c>
      <c r="H152" s="28">
        <v>22575</v>
      </c>
      <c r="I152" s="28">
        <v>22575</v>
      </c>
      <c r="J152" s="27" t="s">
        <v>464</v>
      </c>
      <c r="K152" s="26" t="s">
        <v>465</v>
      </c>
      <c r="L152" s="28">
        <v>0</v>
      </c>
      <c r="M152" s="28">
        <v>116777</v>
      </c>
      <c r="N152" s="28">
        <v>116777</v>
      </c>
      <c r="O152" s="28">
        <v>0</v>
      </c>
      <c r="P152" s="28">
        <v>22575</v>
      </c>
      <c r="Q152" s="28">
        <v>22575</v>
      </c>
      <c r="R152" s="27"/>
      <c r="S152" s="26"/>
      <c r="T152" s="28"/>
      <c r="U152" s="28"/>
      <c r="V152" s="28" t="s">
        <v>513</v>
      </c>
      <c r="W152" s="28"/>
      <c r="X152" s="28"/>
      <c r="Y152" s="28" t="s">
        <v>513</v>
      </c>
      <c r="Z152" s="27"/>
      <c r="AA152" s="26"/>
      <c r="AB152" s="28"/>
      <c r="AC152" s="28"/>
      <c r="AD152" s="28" t="s">
        <v>513</v>
      </c>
      <c r="AE152" s="28"/>
      <c r="AF152" s="28"/>
      <c r="AG152" s="28" t="s">
        <v>513</v>
      </c>
      <c r="AH152" s="27"/>
      <c r="AI152" s="26"/>
      <c r="AJ152" s="28"/>
      <c r="AK152" s="28"/>
      <c r="AL152" s="28" t="s">
        <v>513</v>
      </c>
      <c r="AM152" s="28"/>
      <c r="AN152" s="28"/>
      <c r="AO152" s="28" t="s">
        <v>513</v>
      </c>
      <c r="AP152" s="27"/>
      <c r="AQ152" s="26"/>
      <c r="AR152" s="28"/>
      <c r="AS152" s="28"/>
      <c r="AT152" s="28" t="s">
        <v>513</v>
      </c>
      <c r="AU152" s="28"/>
      <c r="AV152" s="28"/>
      <c r="AW152" s="28" t="s">
        <v>513</v>
      </c>
      <c r="AX152" s="27"/>
      <c r="AY152" s="26"/>
      <c r="AZ152" s="28"/>
      <c r="BA152" s="28"/>
      <c r="BB152" s="28" t="s">
        <v>513</v>
      </c>
      <c r="BC152" s="28"/>
      <c r="BD152" s="28"/>
      <c r="BE152" s="28" t="s">
        <v>513</v>
      </c>
    </row>
    <row r="153" spans="1:57" ht="13.5" customHeight="1" x14ac:dyDescent="0.55000000000000004">
      <c r="A153" s="26" t="s">
        <v>42</v>
      </c>
      <c r="B153" s="27" t="s">
        <v>338</v>
      </c>
      <c r="C153" s="26" t="s">
        <v>339</v>
      </c>
      <c r="D153" s="28">
        <v>0</v>
      </c>
      <c r="E153" s="28">
        <v>0</v>
      </c>
      <c r="F153" s="28">
        <v>0</v>
      </c>
      <c r="G153" s="28">
        <v>0</v>
      </c>
      <c r="H153" s="28">
        <v>74903</v>
      </c>
      <c r="I153" s="28">
        <v>74903</v>
      </c>
      <c r="J153" s="27" t="s">
        <v>416</v>
      </c>
      <c r="K153" s="26" t="s">
        <v>417</v>
      </c>
      <c r="L153" s="28">
        <v>0</v>
      </c>
      <c r="M153" s="28">
        <v>0</v>
      </c>
      <c r="N153" s="28">
        <v>0</v>
      </c>
      <c r="O153" s="28">
        <v>0</v>
      </c>
      <c r="P153" s="28">
        <v>74903</v>
      </c>
      <c r="Q153" s="28">
        <v>74903</v>
      </c>
      <c r="R153" s="27" t="s">
        <v>464</v>
      </c>
      <c r="S153" s="26" t="s">
        <v>465</v>
      </c>
      <c r="T153" s="28">
        <v>0</v>
      </c>
      <c r="U153" s="28">
        <v>0</v>
      </c>
      <c r="V153" s="28">
        <v>0</v>
      </c>
      <c r="W153" s="28">
        <v>0</v>
      </c>
      <c r="X153" s="28">
        <v>0</v>
      </c>
      <c r="Y153" s="28">
        <v>0</v>
      </c>
      <c r="Z153" s="27"/>
      <c r="AA153" s="26"/>
      <c r="AB153" s="28"/>
      <c r="AC153" s="28"/>
      <c r="AD153" s="28" t="s">
        <v>513</v>
      </c>
      <c r="AE153" s="28"/>
      <c r="AF153" s="28"/>
      <c r="AG153" s="28" t="s">
        <v>513</v>
      </c>
      <c r="AH153" s="27"/>
      <c r="AI153" s="26"/>
      <c r="AJ153" s="28"/>
      <c r="AK153" s="28"/>
      <c r="AL153" s="28" t="s">
        <v>513</v>
      </c>
      <c r="AM153" s="28"/>
      <c r="AN153" s="28"/>
      <c r="AO153" s="28" t="s">
        <v>513</v>
      </c>
      <c r="AP153" s="27"/>
      <c r="AQ153" s="26"/>
      <c r="AR153" s="28"/>
      <c r="AS153" s="28"/>
      <c r="AT153" s="28" t="s">
        <v>513</v>
      </c>
      <c r="AU153" s="28"/>
      <c r="AV153" s="28"/>
      <c r="AW153" s="28" t="s">
        <v>513</v>
      </c>
      <c r="AX153" s="27"/>
      <c r="AY153" s="26"/>
      <c r="AZ153" s="28"/>
      <c r="BA153" s="28"/>
      <c r="BB153" s="28" t="s">
        <v>513</v>
      </c>
      <c r="BC153" s="28"/>
      <c r="BD153" s="28"/>
      <c r="BE153" s="28" t="s">
        <v>513</v>
      </c>
    </row>
    <row r="154" spans="1:57" ht="13.5" customHeight="1" x14ac:dyDescent="0.55000000000000004">
      <c r="A154" s="26" t="s">
        <v>42</v>
      </c>
      <c r="B154" s="27" t="s">
        <v>340</v>
      </c>
      <c r="C154" s="26" t="s">
        <v>341</v>
      </c>
      <c r="D154" s="28">
        <v>0</v>
      </c>
      <c r="E154" s="28">
        <v>0</v>
      </c>
      <c r="F154" s="28">
        <v>0</v>
      </c>
      <c r="G154" s="28">
        <v>0</v>
      </c>
      <c r="H154" s="28">
        <v>6315</v>
      </c>
      <c r="I154" s="28">
        <v>6315</v>
      </c>
      <c r="J154" s="27" t="s">
        <v>416</v>
      </c>
      <c r="K154" s="26" t="s">
        <v>417</v>
      </c>
      <c r="L154" s="28">
        <v>0</v>
      </c>
      <c r="M154" s="28">
        <v>0</v>
      </c>
      <c r="N154" s="28">
        <v>0</v>
      </c>
      <c r="O154" s="28">
        <v>0</v>
      </c>
      <c r="P154" s="28">
        <v>6315</v>
      </c>
      <c r="Q154" s="28">
        <v>6315</v>
      </c>
      <c r="R154" s="27"/>
      <c r="S154" s="26"/>
      <c r="T154" s="28"/>
      <c r="U154" s="28"/>
      <c r="V154" s="28" t="s">
        <v>513</v>
      </c>
      <c r="W154" s="28"/>
      <c r="X154" s="28"/>
      <c r="Y154" s="28" t="s">
        <v>513</v>
      </c>
      <c r="Z154" s="27"/>
      <c r="AA154" s="26"/>
      <c r="AB154" s="28"/>
      <c r="AC154" s="28"/>
      <c r="AD154" s="28" t="s">
        <v>513</v>
      </c>
      <c r="AE154" s="28"/>
      <c r="AF154" s="28"/>
      <c r="AG154" s="28" t="s">
        <v>513</v>
      </c>
      <c r="AH154" s="27"/>
      <c r="AI154" s="26"/>
      <c r="AJ154" s="28"/>
      <c r="AK154" s="28"/>
      <c r="AL154" s="28" t="s">
        <v>513</v>
      </c>
      <c r="AM154" s="28"/>
      <c r="AN154" s="28"/>
      <c r="AO154" s="28" t="s">
        <v>513</v>
      </c>
      <c r="AP154" s="27"/>
      <c r="AQ154" s="26"/>
      <c r="AR154" s="28"/>
      <c r="AS154" s="28"/>
      <c r="AT154" s="28" t="s">
        <v>513</v>
      </c>
      <c r="AU154" s="28"/>
      <c r="AV154" s="28"/>
      <c r="AW154" s="28" t="s">
        <v>513</v>
      </c>
      <c r="AX154" s="27"/>
      <c r="AY154" s="26"/>
      <c r="AZ154" s="28"/>
      <c r="BA154" s="28"/>
      <c r="BB154" s="28" t="s">
        <v>513</v>
      </c>
      <c r="BC154" s="28"/>
      <c r="BD154" s="28"/>
      <c r="BE154" s="28" t="s">
        <v>513</v>
      </c>
    </row>
    <row r="155" spans="1:57" ht="13.5" customHeight="1" x14ac:dyDescent="0.55000000000000004">
      <c r="A155" s="26" t="s">
        <v>42</v>
      </c>
      <c r="B155" s="27" t="s">
        <v>342</v>
      </c>
      <c r="C155" s="26" t="s">
        <v>343</v>
      </c>
      <c r="D155" s="28">
        <v>0</v>
      </c>
      <c r="E155" s="28">
        <v>0</v>
      </c>
      <c r="F155" s="28">
        <v>0</v>
      </c>
      <c r="G155" s="28">
        <v>0</v>
      </c>
      <c r="H155" s="28">
        <v>18513</v>
      </c>
      <c r="I155" s="28">
        <v>18513</v>
      </c>
      <c r="J155" s="27" t="s">
        <v>416</v>
      </c>
      <c r="K155" s="26" t="s">
        <v>417</v>
      </c>
      <c r="L155" s="28">
        <v>0</v>
      </c>
      <c r="M155" s="28">
        <v>0</v>
      </c>
      <c r="N155" s="28">
        <v>0</v>
      </c>
      <c r="O155" s="28">
        <v>0</v>
      </c>
      <c r="P155" s="28">
        <v>18513</v>
      </c>
      <c r="Q155" s="28">
        <v>18513</v>
      </c>
      <c r="R155" s="27"/>
      <c r="S155" s="26"/>
      <c r="T155" s="28"/>
      <c r="U155" s="28"/>
      <c r="V155" s="28" t="s">
        <v>513</v>
      </c>
      <c r="W155" s="28"/>
      <c r="X155" s="28"/>
      <c r="Y155" s="28" t="s">
        <v>513</v>
      </c>
      <c r="Z155" s="27"/>
      <c r="AA155" s="26"/>
      <c r="AB155" s="28"/>
      <c r="AC155" s="28"/>
      <c r="AD155" s="28" t="s">
        <v>513</v>
      </c>
      <c r="AE155" s="28"/>
      <c r="AF155" s="28"/>
      <c r="AG155" s="28" t="s">
        <v>513</v>
      </c>
      <c r="AH155" s="27"/>
      <c r="AI155" s="26"/>
      <c r="AJ155" s="28"/>
      <c r="AK155" s="28"/>
      <c r="AL155" s="28" t="s">
        <v>513</v>
      </c>
      <c r="AM155" s="28"/>
      <c r="AN155" s="28"/>
      <c r="AO155" s="28" t="s">
        <v>513</v>
      </c>
      <c r="AP155" s="27"/>
      <c r="AQ155" s="26"/>
      <c r="AR155" s="28"/>
      <c r="AS155" s="28"/>
      <c r="AT155" s="28" t="s">
        <v>513</v>
      </c>
      <c r="AU155" s="28"/>
      <c r="AV155" s="28"/>
      <c r="AW155" s="28" t="s">
        <v>513</v>
      </c>
      <c r="AX155" s="27"/>
      <c r="AY155" s="26"/>
      <c r="AZ155" s="28"/>
      <c r="BA155" s="28"/>
      <c r="BB155" s="28" t="s">
        <v>513</v>
      </c>
      <c r="BC155" s="28"/>
      <c r="BD155" s="28"/>
      <c r="BE155" s="28" t="s">
        <v>513</v>
      </c>
    </row>
    <row r="156" spans="1:57" ht="13.5" customHeight="1" x14ac:dyDescent="0.55000000000000004">
      <c r="A156" s="26" t="s">
        <v>42</v>
      </c>
      <c r="B156" s="27" t="s">
        <v>344</v>
      </c>
      <c r="C156" s="26" t="s">
        <v>345</v>
      </c>
      <c r="D156" s="28">
        <v>0</v>
      </c>
      <c r="E156" s="28">
        <v>449166</v>
      </c>
      <c r="F156" s="28">
        <v>449166</v>
      </c>
      <c r="G156" s="28">
        <v>12734</v>
      </c>
      <c r="H156" s="28">
        <v>86832</v>
      </c>
      <c r="I156" s="28">
        <v>99566</v>
      </c>
      <c r="J156" s="27" t="s">
        <v>464</v>
      </c>
      <c r="K156" s="26" t="s">
        <v>465</v>
      </c>
      <c r="L156" s="28">
        <v>0</v>
      </c>
      <c r="M156" s="28">
        <v>449166</v>
      </c>
      <c r="N156" s="28">
        <v>449166</v>
      </c>
      <c r="O156" s="28">
        <v>0</v>
      </c>
      <c r="P156" s="28">
        <v>86832</v>
      </c>
      <c r="Q156" s="28">
        <v>86832</v>
      </c>
      <c r="R156" s="27" t="s">
        <v>416</v>
      </c>
      <c r="S156" s="26" t="s">
        <v>526</v>
      </c>
      <c r="T156" s="28">
        <v>0</v>
      </c>
      <c r="U156" s="28">
        <v>0</v>
      </c>
      <c r="V156" s="28">
        <v>0</v>
      </c>
      <c r="W156" s="28">
        <v>12734</v>
      </c>
      <c r="X156" s="28">
        <v>0</v>
      </c>
      <c r="Y156" s="28">
        <v>12734</v>
      </c>
      <c r="Z156" s="27"/>
      <c r="AA156" s="26"/>
      <c r="AB156" s="28"/>
      <c r="AC156" s="28"/>
      <c r="AD156" s="28" t="s">
        <v>513</v>
      </c>
      <c r="AE156" s="28"/>
      <c r="AF156" s="28"/>
      <c r="AG156" s="28" t="s">
        <v>513</v>
      </c>
      <c r="AH156" s="27"/>
      <c r="AI156" s="26"/>
      <c r="AJ156" s="28"/>
      <c r="AK156" s="28"/>
      <c r="AL156" s="28" t="s">
        <v>513</v>
      </c>
      <c r="AM156" s="28"/>
      <c r="AN156" s="28"/>
      <c r="AO156" s="28" t="s">
        <v>513</v>
      </c>
      <c r="AP156" s="27"/>
      <c r="AQ156" s="26"/>
      <c r="AR156" s="28"/>
      <c r="AS156" s="28"/>
      <c r="AT156" s="28" t="s">
        <v>513</v>
      </c>
      <c r="AU156" s="28"/>
      <c r="AV156" s="28"/>
      <c r="AW156" s="28" t="s">
        <v>513</v>
      </c>
      <c r="AX156" s="27"/>
      <c r="AY156" s="26"/>
      <c r="AZ156" s="28"/>
      <c r="BA156" s="28"/>
      <c r="BB156" s="28" t="s">
        <v>513</v>
      </c>
      <c r="BC156" s="28"/>
      <c r="BD156" s="28"/>
      <c r="BE156" s="28" t="s">
        <v>513</v>
      </c>
    </row>
    <row r="157" spans="1:57" ht="13.5" customHeight="1" x14ac:dyDescent="0.55000000000000004">
      <c r="A157" s="26" t="s">
        <v>42</v>
      </c>
      <c r="B157" s="27" t="s">
        <v>346</v>
      </c>
      <c r="C157" s="26" t="s">
        <v>347</v>
      </c>
      <c r="D157" s="28">
        <v>70098</v>
      </c>
      <c r="E157" s="28">
        <v>128751</v>
      </c>
      <c r="F157" s="28">
        <v>198849</v>
      </c>
      <c r="G157" s="28">
        <v>0</v>
      </c>
      <c r="H157" s="28">
        <v>0</v>
      </c>
      <c r="I157" s="28">
        <v>0</v>
      </c>
      <c r="J157" s="27" t="s">
        <v>448</v>
      </c>
      <c r="K157" s="26" t="s">
        <v>449</v>
      </c>
      <c r="L157" s="28">
        <v>70098</v>
      </c>
      <c r="M157" s="28">
        <v>128751</v>
      </c>
      <c r="N157" s="28">
        <v>198849</v>
      </c>
      <c r="O157" s="28">
        <v>0</v>
      </c>
      <c r="P157" s="28">
        <v>0</v>
      </c>
      <c r="Q157" s="28">
        <v>0</v>
      </c>
      <c r="R157" s="27"/>
      <c r="S157" s="26"/>
      <c r="T157" s="28"/>
      <c r="U157" s="28"/>
      <c r="V157" s="28" t="s">
        <v>513</v>
      </c>
      <c r="W157" s="28"/>
      <c r="X157" s="28"/>
      <c r="Y157" s="28" t="s">
        <v>513</v>
      </c>
      <c r="Z157" s="27"/>
      <c r="AA157" s="26"/>
      <c r="AB157" s="28"/>
      <c r="AC157" s="28"/>
      <c r="AD157" s="28" t="s">
        <v>513</v>
      </c>
      <c r="AE157" s="28"/>
      <c r="AF157" s="28"/>
      <c r="AG157" s="28" t="s">
        <v>513</v>
      </c>
      <c r="AH157" s="27"/>
      <c r="AI157" s="26"/>
      <c r="AJ157" s="28"/>
      <c r="AK157" s="28"/>
      <c r="AL157" s="28" t="s">
        <v>513</v>
      </c>
      <c r="AM157" s="28"/>
      <c r="AN157" s="28"/>
      <c r="AO157" s="28" t="s">
        <v>513</v>
      </c>
      <c r="AP157" s="27"/>
      <c r="AQ157" s="26"/>
      <c r="AR157" s="28"/>
      <c r="AS157" s="28"/>
      <c r="AT157" s="28" t="s">
        <v>513</v>
      </c>
      <c r="AU157" s="28"/>
      <c r="AV157" s="28"/>
      <c r="AW157" s="28" t="s">
        <v>513</v>
      </c>
      <c r="AX157" s="27"/>
      <c r="AY157" s="26"/>
      <c r="AZ157" s="28"/>
      <c r="BA157" s="28"/>
      <c r="BB157" s="28" t="s">
        <v>513</v>
      </c>
      <c r="BC157" s="28"/>
      <c r="BD157" s="28"/>
      <c r="BE157" s="28" t="s">
        <v>513</v>
      </c>
    </row>
    <row r="158" spans="1:57" ht="13.5" customHeight="1" x14ac:dyDescent="0.55000000000000004">
      <c r="A158" s="26" t="s">
        <v>42</v>
      </c>
      <c r="B158" s="27" t="s">
        <v>348</v>
      </c>
      <c r="C158" s="26" t="s">
        <v>349</v>
      </c>
      <c r="D158" s="28">
        <v>4164</v>
      </c>
      <c r="E158" s="28">
        <v>80435</v>
      </c>
      <c r="F158" s="28">
        <v>84599</v>
      </c>
      <c r="G158" s="28">
        <v>0</v>
      </c>
      <c r="H158" s="28">
        <v>0</v>
      </c>
      <c r="I158" s="28">
        <v>0</v>
      </c>
      <c r="J158" s="27" t="s">
        <v>486</v>
      </c>
      <c r="K158" s="26" t="s">
        <v>527</v>
      </c>
      <c r="L158" s="28">
        <v>0</v>
      </c>
      <c r="M158" s="28">
        <v>80435</v>
      </c>
      <c r="N158" s="28">
        <v>80435</v>
      </c>
      <c r="O158" s="28">
        <v>0</v>
      </c>
      <c r="P158" s="28">
        <v>0</v>
      </c>
      <c r="Q158" s="28">
        <v>0</v>
      </c>
      <c r="R158" s="27" t="s">
        <v>448</v>
      </c>
      <c r="S158" s="26" t="s">
        <v>449</v>
      </c>
      <c r="T158" s="28">
        <v>4164</v>
      </c>
      <c r="U158" s="28">
        <v>0</v>
      </c>
      <c r="V158" s="28">
        <v>4164</v>
      </c>
      <c r="W158" s="28">
        <v>0</v>
      </c>
      <c r="X158" s="28">
        <v>0</v>
      </c>
      <c r="Y158" s="28">
        <v>0</v>
      </c>
      <c r="Z158" s="27"/>
      <c r="AA158" s="26"/>
      <c r="AB158" s="28"/>
      <c r="AC158" s="28"/>
      <c r="AD158" s="28" t="s">
        <v>513</v>
      </c>
      <c r="AE158" s="28"/>
      <c r="AF158" s="28"/>
      <c r="AG158" s="28" t="s">
        <v>513</v>
      </c>
      <c r="AH158" s="27"/>
      <c r="AI158" s="26"/>
      <c r="AJ158" s="28"/>
      <c r="AK158" s="28"/>
      <c r="AL158" s="28" t="s">
        <v>513</v>
      </c>
      <c r="AM158" s="28"/>
      <c r="AN158" s="28"/>
      <c r="AO158" s="28" t="s">
        <v>513</v>
      </c>
      <c r="AP158" s="27"/>
      <c r="AQ158" s="26"/>
      <c r="AR158" s="28"/>
      <c r="AS158" s="28"/>
      <c r="AT158" s="28" t="s">
        <v>513</v>
      </c>
      <c r="AU158" s="28"/>
      <c r="AV158" s="28"/>
      <c r="AW158" s="28" t="s">
        <v>513</v>
      </c>
      <c r="AX158" s="27"/>
      <c r="AY158" s="26"/>
      <c r="AZ158" s="28"/>
      <c r="BA158" s="28"/>
      <c r="BB158" s="28" t="s">
        <v>513</v>
      </c>
      <c r="BC158" s="28"/>
      <c r="BD158" s="28"/>
      <c r="BE158" s="28" t="s">
        <v>513</v>
      </c>
    </row>
    <row r="159" spans="1:57" ht="13.5" customHeight="1" x14ac:dyDescent="0.55000000000000004">
      <c r="A159" s="26" t="s">
        <v>42</v>
      </c>
      <c r="B159" s="27" t="s">
        <v>350</v>
      </c>
      <c r="C159" s="26" t="s">
        <v>351</v>
      </c>
      <c r="D159" s="28">
        <v>3956</v>
      </c>
      <c r="E159" s="28">
        <v>81080</v>
      </c>
      <c r="F159" s="28">
        <v>85036</v>
      </c>
      <c r="G159" s="28">
        <v>0</v>
      </c>
      <c r="H159" s="28">
        <v>0</v>
      </c>
      <c r="I159" s="28">
        <v>0</v>
      </c>
      <c r="J159" s="27" t="s">
        <v>448</v>
      </c>
      <c r="K159" s="26" t="s">
        <v>449</v>
      </c>
      <c r="L159" s="28">
        <v>3956</v>
      </c>
      <c r="M159" s="28">
        <v>0</v>
      </c>
      <c r="N159" s="28">
        <v>3956</v>
      </c>
      <c r="O159" s="28">
        <v>0</v>
      </c>
      <c r="P159" s="28">
        <v>0</v>
      </c>
      <c r="Q159" s="28">
        <v>0</v>
      </c>
      <c r="R159" s="27" t="s">
        <v>486</v>
      </c>
      <c r="S159" s="26" t="s">
        <v>528</v>
      </c>
      <c r="T159" s="28">
        <v>0</v>
      </c>
      <c r="U159" s="28">
        <v>81080</v>
      </c>
      <c r="V159" s="28">
        <v>81080</v>
      </c>
      <c r="W159" s="28">
        <v>0</v>
      </c>
      <c r="X159" s="28">
        <v>0</v>
      </c>
      <c r="Y159" s="28">
        <v>0</v>
      </c>
      <c r="Z159" s="27"/>
      <c r="AA159" s="26"/>
      <c r="AB159" s="28"/>
      <c r="AC159" s="28"/>
      <c r="AD159" s="28" t="s">
        <v>513</v>
      </c>
      <c r="AE159" s="28"/>
      <c r="AF159" s="28"/>
      <c r="AG159" s="28" t="s">
        <v>513</v>
      </c>
      <c r="AH159" s="27"/>
      <c r="AI159" s="26"/>
      <c r="AJ159" s="28"/>
      <c r="AK159" s="28"/>
      <c r="AL159" s="28" t="s">
        <v>513</v>
      </c>
      <c r="AM159" s="28"/>
      <c r="AN159" s="28"/>
      <c r="AO159" s="28" t="s">
        <v>513</v>
      </c>
      <c r="AP159" s="27"/>
      <c r="AQ159" s="26"/>
      <c r="AR159" s="28"/>
      <c r="AS159" s="28"/>
      <c r="AT159" s="28" t="s">
        <v>513</v>
      </c>
      <c r="AU159" s="28"/>
      <c r="AV159" s="28"/>
      <c r="AW159" s="28" t="s">
        <v>513</v>
      </c>
      <c r="AX159" s="27"/>
      <c r="AY159" s="26"/>
      <c r="AZ159" s="28"/>
      <c r="BA159" s="28"/>
      <c r="BB159" s="28" t="s">
        <v>513</v>
      </c>
      <c r="BC159" s="28"/>
      <c r="BD159" s="28"/>
      <c r="BE159" s="28" t="s">
        <v>513</v>
      </c>
    </row>
    <row r="160" spans="1:57" ht="13.5" customHeight="1" x14ac:dyDescent="0.55000000000000004">
      <c r="A160" s="26" t="s">
        <v>42</v>
      </c>
      <c r="B160" s="27" t="s">
        <v>352</v>
      </c>
      <c r="C160" s="26" t="s">
        <v>353</v>
      </c>
      <c r="D160" s="28">
        <v>2766</v>
      </c>
      <c r="E160" s="28">
        <v>11732</v>
      </c>
      <c r="F160" s="28">
        <v>14498</v>
      </c>
      <c r="G160" s="28">
        <v>0</v>
      </c>
      <c r="H160" s="28">
        <v>0</v>
      </c>
      <c r="I160" s="28">
        <v>0</v>
      </c>
      <c r="J160" s="27" t="s">
        <v>448</v>
      </c>
      <c r="K160" s="26" t="s">
        <v>449</v>
      </c>
      <c r="L160" s="28">
        <v>2766</v>
      </c>
      <c r="M160" s="28">
        <v>11732</v>
      </c>
      <c r="N160" s="28">
        <v>14498</v>
      </c>
      <c r="O160" s="28">
        <v>0</v>
      </c>
      <c r="P160" s="28">
        <v>0</v>
      </c>
      <c r="Q160" s="28">
        <v>0</v>
      </c>
      <c r="R160" s="27"/>
      <c r="S160" s="26"/>
      <c r="T160" s="28"/>
      <c r="U160" s="28"/>
      <c r="V160" s="28" t="s">
        <v>513</v>
      </c>
      <c r="W160" s="28"/>
      <c r="X160" s="28"/>
      <c r="Y160" s="28" t="s">
        <v>513</v>
      </c>
      <c r="Z160" s="27"/>
      <c r="AA160" s="26"/>
      <c r="AB160" s="28"/>
      <c r="AC160" s="28"/>
      <c r="AD160" s="28" t="s">
        <v>513</v>
      </c>
      <c r="AE160" s="28"/>
      <c r="AF160" s="28"/>
      <c r="AG160" s="28" t="s">
        <v>513</v>
      </c>
      <c r="AH160" s="27"/>
      <c r="AI160" s="26"/>
      <c r="AJ160" s="28"/>
      <c r="AK160" s="28"/>
      <c r="AL160" s="28" t="s">
        <v>513</v>
      </c>
      <c r="AM160" s="28"/>
      <c r="AN160" s="28"/>
      <c r="AO160" s="28" t="s">
        <v>513</v>
      </c>
      <c r="AP160" s="27"/>
      <c r="AQ160" s="26"/>
      <c r="AR160" s="28"/>
      <c r="AS160" s="28"/>
      <c r="AT160" s="28" t="s">
        <v>513</v>
      </c>
      <c r="AU160" s="28"/>
      <c r="AV160" s="28"/>
      <c r="AW160" s="28" t="s">
        <v>513</v>
      </c>
      <c r="AX160" s="27"/>
      <c r="AY160" s="26"/>
      <c r="AZ160" s="28"/>
      <c r="BA160" s="28"/>
      <c r="BB160" s="28" t="s">
        <v>513</v>
      </c>
      <c r="BC160" s="28"/>
      <c r="BD160" s="28"/>
      <c r="BE160" s="28" t="s">
        <v>513</v>
      </c>
    </row>
    <row r="161" spans="1:57" ht="13.5" customHeight="1" x14ac:dyDescent="0.55000000000000004">
      <c r="A161" s="26" t="s">
        <v>42</v>
      </c>
      <c r="B161" s="27" t="s">
        <v>354</v>
      </c>
      <c r="C161" s="26" t="s">
        <v>355</v>
      </c>
      <c r="D161" s="28">
        <v>6097</v>
      </c>
      <c r="E161" s="28">
        <v>28492</v>
      </c>
      <c r="F161" s="28">
        <v>34589</v>
      </c>
      <c r="G161" s="28">
        <v>0</v>
      </c>
      <c r="H161" s="28">
        <v>0</v>
      </c>
      <c r="I161" s="28">
        <v>0</v>
      </c>
      <c r="J161" s="27" t="s">
        <v>448</v>
      </c>
      <c r="K161" s="26" t="s">
        <v>449</v>
      </c>
      <c r="L161" s="28">
        <v>6097</v>
      </c>
      <c r="M161" s="28">
        <v>28492</v>
      </c>
      <c r="N161" s="28">
        <v>34589</v>
      </c>
      <c r="O161" s="28">
        <v>0</v>
      </c>
      <c r="P161" s="28">
        <v>0</v>
      </c>
      <c r="Q161" s="28">
        <v>0</v>
      </c>
      <c r="R161" s="27"/>
      <c r="S161" s="26"/>
      <c r="T161" s="28"/>
      <c r="U161" s="28"/>
      <c r="V161" s="28" t="s">
        <v>513</v>
      </c>
      <c r="W161" s="28"/>
      <c r="X161" s="28"/>
      <c r="Y161" s="28" t="s">
        <v>513</v>
      </c>
      <c r="Z161" s="27"/>
      <c r="AA161" s="26"/>
      <c r="AB161" s="28"/>
      <c r="AC161" s="28"/>
      <c r="AD161" s="28" t="s">
        <v>513</v>
      </c>
      <c r="AE161" s="28"/>
      <c r="AF161" s="28"/>
      <c r="AG161" s="28" t="s">
        <v>513</v>
      </c>
      <c r="AH161" s="27"/>
      <c r="AI161" s="26"/>
      <c r="AJ161" s="28"/>
      <c r="AK161" s="28"/>
      <c r="AL161" s="28" t="s">
        <v>513</v>
      </c>
      <c r="AM161" s="28"/>
      <c r="AN161" s="28"/>
      <c r="AO161" s="28" t="s">
        <v>513</v>
      </c>
      <c r="AP161" s="27"/>
      <c r="AQ161" s="26"/>
      <c r="AR161" s="28"/>
      <c r="AS161" s="28"/>
      <c r="AT161" s="28" t="s">
        <v>513</v>
      </c>
      <c r="AU161" s="28"/>
      <c r="AV161" s="28"/>
      <c r="AW161" s="28" t="s">
        <v>513</v>
      </c>
      <c r="AX161" s="27"/>
      <c r="AY161" s="26"/>
      <c r="AZ161" s="28"/>
      <c r="BA161" s="28"/>
      <c r="BB161" s="28" t="s">
        <v>513</v>
      </c>
      <c r="BC161" s="28"/>
      <c r="BD161" s="28"/>
      <c r="BE161" s="28" t="s">
        <v>513</v>
      </c>
    </row>
    <row r="162" spans="1:57" ht="13.5" customHeight="1" x14ac:dyDescent="0.55000000000000004">
      <c r="A162" s="26" t="s">
        <v>42</v>
      </c>
      <c r="B162" s="27" t="s">
        <v>356</v>
      </c>
      <c r="C162" s="26" t="s">
        <v>357</v>
      </c>
      <c r="D162" s="28">
        <v>5532</v>
      </c>
      <c r="E162" s="28">
        <v>18213</v>
      </c>
      <c r="F162" s="28">
        <v>23745</v>
      </c>
      <c r="G162" s="28">
        <v>0</v>
      </c>
      <c r="H162" s="28">
        <v>0</v>
      </c>
      <c r="I162" s="28">
        <v>0</v>
      </c>
      <c r="J162" s="27" t="s">
        <v>448</v>
      </c>
      <c r="K162" s="26" t="s">
        <v>449</v>
      </c>
      <c r="L162" s="28">
        <v>5532</v>
      </c>
      <c r="M162" s="28">
        <v>18213</v>
      </c>
      <c r="N162" s="28">
        <v>23745</v>
      </c>
      <c r="O162" s="28">
        <v>0</v>
      </c>
      <c r="P162" s="28">
        <v>0</v>
      </c>
      <c r="Q162" s="28">
        <v>0</v>
      </c>
      <c r="R162" s="27"/>
      <c r="S162" s="26"/>
      <c r="T162" s="28"/>
      <c r="U162" s="28"/>
      <c r="V162" s="28" t="s">
        <v>513</v>
      </c>
      <c r="W162" s="28"/>
      <c r="X162" s="28"/>
      <c r="Y162" s="28" t="s">
        <v>513</v>
      </c>
      <c r="Z162" s="27"/>
      <c r="AA162" s="26"/>
      <c r="AB162" s="28"/>
      <c r="AC162" s="28"/>
      <c r="AD162" s="28" t="s">
        <v>513</v>
      </c>
      <c r="AE162" s="28"/>
      <c r="AF162" s="28"/>
      <c r="AG162" s="28" t="s">
        <v>513</v>
      </c>
      <c r="AH162" s="27"/>
      <c r="AI162" s="26"/>
      <c r="AJ162" s="28"/>
      <c r="AK162" s="28"/>
      <c r="AL162" s="28" t="s">
        <v>513</v>
      </c>
      <c r="AM162" s="28"/>
      <c r="AN162" s="28"/>
      <c r="AO162" s="28" t="s">
        <v>513</v>
      </c>
      <c r="AP162" s="27"/>
      <c r="AQ162" s="26"/>
      <c r="AR162" s="28"/>
      <c r="AS162" s="28"/>
      <c r="AT162" s="28" t="s">
        <v>513</v>
      </c>
      <c r="AU162" s="28"/>
      <c r="AV162" s="28"/>
      <c r="AW162" s="28" t="s">
        <v>513</v>
      </c>
      <c r="AX162" s="27"/>
      <c r="AY162" s="26"/>
      <c r="AZ162" s="28"/>
      <c r="BA162" s="28"/>
      <c r="BB162" s="28" t="s">
        <v>513</v>
      </c>
      <c r="BC162" s="28"/>
      <c r="BD162" s="28"/>
      <c r="BE162" s="28" t="s">
        <v>513</v>
      </c>
    </row>
    <row r="163" spans="1:57" ht="13.5" customHeight="1" x14ac:dyDescent="0.55000000000000004">
      <c r="A163" s="26" t="s">
        <v>42</v>
      </c>
      <c r="B163" s="27" t="s">
        <v>358</v>
      </c>
      <c r="C163" s="26" t="s">
        <v>359</v>
      </c>
      <c r="D163" s="28">
        <v>27178</v>
      </c>
      <c r="E163" s="28">
        <v>50768</v>
      </c>
      <c r="F163" s="28">
        <v>77946</v>
      </c>
      <c r="G163" s="28">
        <v>0</v>
      </c>
      <c r="H163" s="28">
        <v>0</v>
      </c>
      <c r="I163" s="28">
        <v>0</v>
      </c>
      <c r="J163" s="27" t="s">
        <v>448</v>
      </c>
      <c r="K163" s="26" t="s">
        <v>449</v>
      </c>
      <c r="L163" s="28">
        <v>27178</v>
      </c>
      <c r="M163" s="28">
        <v>50768</v>
      </c>
      <c r="N163" s="28">
        <v>77946</v>
      </c>
      <c r="O163" s="28">
        <v>0</v>
      </c>
      <c r="P163" s="28">
        <v>0</v>
      </c>
      <c r="Q163" s="28">
        <v>0</v>
      </c>
      <c r="R163" s="27"/>
      <c r="S163" s="26"/>
      <c r="T163" s="28"/>
      <c r="U163" s="28"/>
      <c r="V163" s="28" t="s">
        <v>513</v>
      </c>
      <c r="W163" s="28"/>
      <c r="X163" s="28"/>
      <c r="Y163" s="28" t="s">
        <v>513</v>
      </c>
      <c r="Z163" s="27"/>
      <c r="AA163" s="26"/>
      <c r="AB163" s="28"/>
      <c r="AC163" s="28"/>
      <c r="AD163" s="28" t="s">
        <v>513</v>
      </c>
      <c r="AE163" s="28"/>
      <c r="AF163" s="28"/>
      <c r="AG163" s="28" t="s">
        <v>513</v>
      </c>
      <c r="AH163" s="27"/>
      <c r="AI163" s="26"/>
      <c r="AJ163" s="28"/>
      <c r="AK163" s="28"/>
      <c r="AL163" s="28" t="s">
        <v>513</v>
      </c>
      <c r="AM163" s="28"/>
      <c r="AN163" s="28"/>
      <c r="AO163" s="28" t="s">
        <v>513</v>
      </c>
      <c r="AP163" s="27"/>
      <c r="AQ163" s="26"/>
      <c r="AR163" s="28"/>
      <c r="AS163" s="28"/>
      <c r="AT163" s="28" t="s">
        <v>513</v>
      </c>
      <c r="AU163" s="28"/>
      <c r="AV163" s="28"/>
      <c r="AW163" s="28" t="s">
        <v>513</v>
      </c>
      <c r="AX163" s="27"/>
      <c r="AY163" s="26"/>
      <c r="AZ163" s="28"/>
      <c r="BA163" s="28"/>
      <c r="BB163" s="28" t="s">
        <v>513</v>
      </c>
      <c r="BC163" s="28"/>
      <c r="BD163" s="28"/>
      <c r="BE163" s="28" t="s">
        <v>513</v>
      </c>
    </row>
    <row r="164" spans="1:57" ht="13.5" customHeight="1" x14ac:dyDescent="0.55000000000000004">
      <c r="A164" s="26" t="s">
        <v>42</v>
      </c>
      <c r="B164" s="27" t="s">
        <v>360</v>
      </c>
      <c r="C164" s="26" t="s">
        <v>361</v>
      </c>
      <c r="D164" s="28">
        <v>3724</v>
      </c>
      <c r="E164" s="28">
        <v>8087</v>
      </c>
      <c r="F164" s="28">
        <v>11811</v>
      </c>
      <c r="G164" s="28">
        <v>0</v>
      </c>
      <c r="H164" s="28">
        <v>0</v>
      </c>
      <c r="I164" s="28">
        <v>0</v>
      </c>
      <c r="J164" s="27" t="s">
        <v>448</v>
      </c>
      <c r="K164" s="26" t="s">
        <v>449</v>
      </c>
      <c r="L164" s="28">
        <v>3724</v>
      </c>
      <c r="M164" s="28">
        <v>8087</v>
      </c>
      <c r="N164" s="28">
        <v>11811</v>
      </c>
      <c r="O164" s="28">
        <v>0</v>
      </c>
      <c r="P164" s="28">
        <v>0</v>
      </c>
      <c r="Q164" s="28">
        <v>0</v>
      </c>
      <c r="R164" s="27"/>
      <c r="S164" s="26"/>
      <c r="T164" s="28"/>
      <c r="U164" s="28"/>
      <c r="V164" s="28" t="s">
        <v>513</v>
      </c>
      <c r="W164" s="28"/>
      <c r="X164" s="28"/>
      <c r="Y164" s="28" t="s">
        <v>513</v>
      </c>
      <c r="Z164" s="27"/>
      <c r="AA164" s="26"/>
      <c r="AB164" s="28"/>
      <c r="AC164" s="28"/>
      <c r="AD164" s="28" t="s">
        <v>513</v>
      </c>
      <c r="AE164" s="28"/>
      <c r="AF164" s="28"/>
      <c r="AG164" s="28" t="s">
        <v>513</v>
      </c>
      <c r="AH164" s="27"/>
      <c r="AI164" s="26"/>
      <c r="AJ164" s="28"/>
      <c r="AK164" s="28"/>
      <c r="AL164" s="28" t="s">
        <v>513</v>
      </c>
      <c r="AM164" s="28"/>
      <c r="AN164" s="28"/>
      <c r="AO164" s="28" t="s">
        <v>513</v>
      </c>
      <c r="AP164" s="27"/>
      <c r="AQ164" s="26"/>
      <c r="AR164" s="28"/>
      <c r="AS164" s="28"/>
      <c r="AT164" s="28" t="s">
        <v>513</v>
      </c>
      <c r="AU164" s="28"/>
      <c r="AV164" s="28"/>
      <c r="AW164" s="28" t="s">
        <v>513</v>
      </c>
      <c r="AX164" s="27"/>
      <c r="AY164" s="26"/>
      <c r="AZ164" s="28"/>
      <c r="BA164" s="28"/>
      <c r="BB164" s="28" t="s">
        <v>513</v>
      </c>
      <c r="BC164" s="28"/>
      <c r="BD164" s="28"/>
      <c r="BE164" s="28" t="s">
        <v>513</v>
      </c>
    </row>
    <row r="165" spans="1:57" ht="13.5" customHeight="1" x14ac:dyDescent="0.55000000000000004">
      <c r="A165" s="26" t="s">
        <v>42</v>
      </c>
      <c r="B165" s="27" t="s">
        <v>362</v>
      </c>
      <c r="C165" s="26" t="s">
        <v>363</v>
      </c>
      <c r="D165" s="28">
        <v>2498</v>
      </c>
      <c r="E165" s="28">
        <v>6287</v>
      </c>
      <c r="F165" s="28">
        <v>8785</v>
      </c>
      <c r="G165" s="28">
        <v>0</v>
      </c>
      <c r="H165" s="28">
        <v>0</v>
      </c>
      <c r="I165" s="28">
        <v>0</v>
      </c>
      <c r="J165" s="27" t="s">
        <v>448</v>
      </c>
      <c r="K165" s="26" t="s">
        <v>449</v>
      </c>
      <c r="L165" s="28">
        <v>2498</v>
      </c>
      <c r="M165" s="28">
        <v>6287</v>
      </c>
      <c r="N165" s="28">
        <v>8785</v>
      </c>
      <c r="O165" s="28">
        <v>0</v>
      </c>
      <c r="P165" s="28">
        <v>0</v>
      </c>
      <c r="Q165" s="28">
        <v>0</v>
      </c>
      <c r="R165" s="27"/>
      <c r="S165" s="26"/>
      <c r="T165" s="28"/>
      <c r="U165" s="28"/>
      <c r="V165" s="28" t="s">
        <v>513</v>
      </c>
      <c r="W165" s="28"/>
      <c r="X165" s="28"/>
      <c r="Y165" s="28" t="s">
        <v>513</v>
      </c>
      <c r="Z165" s="27"/>
      <c r="AA165" s="26"/>
      <c r="AB165" s="28"/>
      <c r="AC165" s="28"/>
      <c r="AD165" s="28" t="s">
        <v>513</v>
      </c>
      <c r="AE165" s="28"/>
      <c r="AF165" s="28"/>
      <c r="AG165" s="28" t="s">
        <v>513</v>
      </c>
      <c r="AH165" s="27"/>
      <c r="AI165" s="26"/>
      <c r="AJ165" s="28"/>
      <c r="AK165" s="28"/>
      <c r="AL165" s="28" t="s">
        <v>513</v>
      </c>
      <c r="AM165" s="28"/>
      <c r="AN165" s="28"/>
      <c r="AO165" s="28" t="s">
        <v>513</v>
      </c>
      <c r="AP165" s="27"/>
      <c r="AQ165" s="26"/>
      <c r="AR165" s="28"/>
      <c r="AS165" s="28"/>
      <c r="AT165" s="28" t="s">
        <v>513</v>
      </c>
      <c r="AU165" s="28"/>
      <c r="AV165" s="28"/>
      <c r="AW165" s="28" t="s">
        <v>513</v>
      </c>
      <c r="AX165" s="27"/>
      <c r="AY165" s="26"/>
      <c r="AZ165" s="28"/>
      <c r="BA165" s="28"/>
      <c r="BB165" s="28" t="s">
        <v>513</v>
      </c>
      <c r="BC165" s="28"/>
      <c r="BD165" s="28"/>
      <c r="BE165" s="28" t="s">
        <v>513</v>
      </c>
    </row>
    <row r="166" spans="1:57" ht="13.5" customHeight="1" x14ac:dyDescent="0.55000000000000004">
      <c r="A166" s="26" t="s">
        <v>42</v>
      </c>
      <c r="B166" s="27" t="s">
        <v>364</v>
      </c>
      <c r="C166" s="26" t="s">
        <v>365</v>
      </c>
      <c r="D166" s="28">
        <v>48348</v>
      </c>
      <c r="E166" s="28">
        <v>93794</v>
      </c>
      <c r="F166" s="28">
        <v>142142</v>
      </c>
      <c r="G166" s="28">
        <v>0</v>
      </c>
      <c r="H166" s="28">
        <v>0</v>
      </c>
      <c r="I166" s="28">
        <v>0</v>
      </c>
      <c r="J166" s="27" t="s">
        <v>442</v>
      </c>
      <c r="K166" s="26" t="s">
        <v>443</v>
      </c>
      <c r="L166" s="28">
        <v>41656</v>
      </c>
      <c r="M166" s="28">
        <v>93794</v>
      </c>
      <c r="N166" s="28">
        <v>135450</v>
      </c>
      <c r="O166" s="28">
        <v>0</v>
      </c>
      <c r="P166" s="28">
        <v>0</v>
      </c>
      <c r="Q166" s="28">
        <v>0</v>
      </c>
      <c r="R166" s="27" t="s">
        <v>448</v>
      </c>
      <c r="S166" s="26" t="s">
        <v>449</v>
      </c>
      <c r="T166" s="28">
        <v>6692</v>
      </c>
      <c r="U166" s="28">
        <v>0</v>
      </c>
      <c r="V166" s="28">
        <v>6692</v>
      </c>
      <c r="W166" s="28">
        <v>0</v>
      </c>
      <c r="X166" s="28">
        <v>0</v>
      </c>
      <c r="Y166" s="28">
        <v>0</v>
      </c>
      <c r="Z166" s="27"/>
      <c r="AA166" s="26"/>
      <c r="AB166" s="28"/>
      <c r="AC166" s="28"/>
      <c r="AD166" s="28" t="s">
        <v>513</v>
      </c>
      <c r="AE166" s="28"/>
      <c r="AF166" s="28"/>
      <c r="AG166" s="28" t="s">
        <v>513</v>
      </c>
      <c r="AH166" s="27"/>
      <c r="AI166" s="26"/>
      <c r="AJ166" s="28"/>
      <c r="AK166" s="28"/>
      <c r="AL166" s="28" t="s">
        <v>513</v>
      </c>
      <c r="AM166" s="28"/>
      <c r="AN166" s="28"/>
      <c r="AO166" s="28" t="s">
        <v>513</v>
      </c>
      <c r="AP166" s="27"/>
      <c r="AQ166" s="26"/>
      <c r="AR166" s="28"/>
      <c r="AS166" s="28"/>
      <c r="AT166" s="28" t="s">
        <v>513</v>
      </c>
      <c r="AU166" s="28"/>
      <c r="AV166" s="28"/>
      <c r="AW166" s="28" t="s">
        <v>513</v>
      </c>
      <c r="AX166" s="27"/>
      <c r="AY166" s="26"/>
      <c r="AZ166" s="28"/>
      <c r="BA166" s="28"/>
      <c r="BB166" s="28" t="s">
        <v>513</v>
      </c>
      <c r="BC166" s="28"/>
      <c r="BD166" s="28"/>
      <c r="BE166" s="28" t="s">
        <v>513</v>
      </c>
    </row>
    <row r="167" spans="1:57" ht="13.5" customHeight="1" x14ac:dyDescent="0.55000000000000004">
      <c r="A167" s="26" t="s">
        <v>42</v>
      </c>
      <c r="B167" s="27" t="s">
        <v>366</v>
      </c>
      <c r="C167" s="26" t="s">
        <v>367</v>
      </c>
      <c r="D167" s="28">
        <v>47753</v>
      </c>
      <c r="E167" s="28">
        <v>93864</v>
      </c>
      <c r="F167" s="28">
        <v>141617</v>
      </c>
      <c r="G167" s="28">
        <v>0</v>
      </c>
      <c r="H167" s="28">
        <v>0</v>
      </c>
      <c r="I167" s="28">
        <v>0</v>
      </c>
      <c r="J167" s="27" t="s">
        <v>442</v>
      </c>
      <c r="K167" s="26" t="s">
        <v>529</v>
      </c>
      <c r="L167" s="28">
        <v>41656</v>
      </c>
      <c r="M167" s="28">
        <v>93864</v>
      </c>
      <c r="N167" s="28">
        <v>135520</v>
      </c>
      <c r="O167" s="28">
        <v>0</v>
      </c>
      <c r="P167" s="28">
        <v>0</v>
      </c>
      <c r="Q167" s="28">
        <v>0</v>
      </c>
      <c r="R167" s="27" t="s">
        <v>448</v>
      </c>
      <c r="S167" s="26" t="s">
        <v>449</v>
      </c>
      <c r="T167" s="28">
        <v>6097</v>
      </c>
      <c r="U167" s="28">
        <v>0</v>
      </c>
      <c r="V167" s="28">
        <v>6097</v>
      </c>
      <c r="W167" s="28">
        <v>0</v>
      </c>
      <c r="X167" s="28">
        <v>0</v>
      </c>
      <c r="Y167" s="28">
        <v>0</v>
      </c>
      <c r="Z167" s="27"/>
      <c r="AA167" s="26"/>
      <c r="AB167" s="28"/>
      <c r="AC167" s="28"/>
      <c r="AD167" s="28" t="s">
        <v>513</v>
      </c>
      <c r="AE167" s="28"/>
      <c r="AF167" s="28"/>
      <c r="AG167" s="28" t="s">
        <v>513</v>
      </c>
      <c r="AH167" s="27"/>
      <c r="AI167" s="26"/>
      <c r="AJ167" s="28"/>
      <c r="AK167" s="28"/>
      <c r="AL167" s="28" t="s">
        <v>513</v>
      </c>
      <c r="AM167" s="28"/>
      <c r="AN167" s="28"/>
      <c r="AO167" s="28" t="s">
        <v>513</v>
      </c>
      <c r="AP167" s="27"/>
      <c r="AQ167" s="26"/>
      <c r="AR167" s="28"/>
      <c r="AS167" s="28"/>
      <c r="AT167" s="28" t="s">
        <v>513</v>
      </c>
      <c r="AU167" s="28"/>
      <c r="AV167" s="28"/>
      <c r="AW167" s="28" t="s">
        <v>513</v>
      </c>
      <c r="AX167" s="27"/>
      <c r="AY167" s="26"/>
      <c r="AZ167" s="28"/>
      <c r="BA167" s="28"/>
      <c r="BB167" s="28" t="s">
        <v>513</v>
      </c>
      <c r="BC167" s="28"/>
      <c r="BD167" s="28"/>
      <c r="BE167" s="28" t="s">
        <v>513</v>
      </c>
    </row>
    <row r="168" spans="1:57" ht="13.5" customHeight="1" x14ac:dyDescent="0.55000000000000004">
      <c r="A168" s="26" t="s">
        <v>42</v>
      </c>
      <c r="B168" s="27" t="s">
        <v>368</v>
      </c>
      <c r="C168" s="26" t="s">
        <v>369</v>
      </c>
      <c r="D168" s="28">
        <v>38543</v>
      </c>
      <c r="E168" s="28">
        <v>78502</v>
      </c>
      <c r="F168" s="28">
        <v>117045</v>
      </c>
      <c r="G168" s="28">
        <v>0</v>
      </c>
      <c r="H168" s="28">
        <v>0</v>
      </c>
      <c r="I168" s="28">
        <v>0</v>
      </c>
      <c r="J168" s="27" t="s">
        <v>448</v>
      </c>
      <c r="K168" s="26" t="s">
        <v>449</v>
      </c>
      <c r="L168" s="28">
        <v>38543</v>
      </c>
      <c r="M168" s="28">
        <v>78014</v>
      </c>
      <c r="N168" s="28">
        <v>116557</v>
      </c>
      <c r="O168" s="28">
        <v>0</v>
      </c>
      <c r="P168" s="28">
        <v>0</v>
      </c>
      <c r="Q168" s="28">
        <v>0</v>
      </c>
      <c r="R168" s="27" t="s">
        <v>442</v>
      </c>
      <c r="S168" s="26" t="s">
        <v>443</v>
      </c>
      <c r="T168" s="28">
        <v>0</v>
      </c>
      <c r="U168" s="28">
        <v>488</v>
      </c>
      <c r="V168" s="28">
        <v>488</v>
      </c>
      <c r="W168" s="28">
        <v>0</v>
      </c>
      <c r="X168" s="28">
        <v>0</v>
      </c>
      <c r="Y168" s="28">
        <v>0</v>
      </c>
      <c r="Z168" s="27"/>
      <c r="AA168" s="26"/>
      <c r="AB168" s="28"/>
      <c r="AC168" s="28"/>
      <c r="AD168" s="28" t="s">
        <v>513</v>
      </c>
      <c r="AE168" s="28"/>
      <c r="AF168" s="28"/>
      <c r="AG168" s="28" t="s">
        <v>513</v>
      </c>
      <c r="AH168" s="27"/>
      <c r="AI168" s="26"/>
      <c r="AJ168" s="28"/>
      <c r="AK168" s="28"/>
      <c r="AL168" s="28" t="s">
        <v>513</v>
      </c>
      <c r="AM168" s="28"/>
      <c r="AN168" s="28"/>
      <c r="AO168" s="28" t="s">
        <v>513</v>
      </c>
      <c r="AP168" s="27"/>
      <c r="AQ168" s="26"/>
      <c r="AR168" s="28"/>
      <c r="AS168" s="28"/>
      <c r="AT168" s="28" t="s">
        <v>513</v>
      </c>
      <c r="AU168" s="28"/>
      <c r="AV168" s="28"/>
      <c r="AW168" s="28" t="s">
        <v>513</v>
      </c>
      <c r="AX168" s="27"/>
      <c r="AY168" s="26"/>
      <c r="AZ168" s="28"/>
      <c r="BA168" s="28"/>
      <c r="BB168" s="28" t="s">
        <v>513</v>
      </c>
      <c r="BC168" s="28"/>
      <c r="BD168" s="28"/>
      <c r="BE168" s="28" t="s">
        <v>513</v>
      </c>
    </row>
    <row r="169" spans="1:57" ht="13.5" customHeight="1" x14ac:dyDescent="0.55000000000000004">
      <c r="A169" s="26" t="s">
        <v>42</v>
      </c>
      <c r="B169" s="27" t="s">
        <v>370</v>
      </c>
      <c r="C169" s="26" t="s">
        <v>371</v>
      </c>
      <c r="D169" s="28">
        <v>7727</v>
      </c>
      <c r="E169" s="28">
        <v>16327</v>
      </c>
      <c r="F169" s="28">
        <v>24054</v>
      </c>
      <c r="G169" s="28">
        <v>0</v>
      </c>
      <c r="H169" s="28">
        <v>0</v>
      </c>
      <c r="I169" s="28">
        <v>0</v>
      </c>
      <c r="J169" s="27" t="s">
        <v>448</v>
      </c>
      <c r="K169" s="26" t="s">
        <v>449</v>
      </c>
      <c r="L169" s="28">
        <v>7727</v>
      </c>
      <c r="M169" s="28">
        <v>16327</v>
      </c>
      <c r="N169" s="28">
        <v>24054</v>
      </c>
      <c r="O169" s="28">
        <v>0</v>
      </c>
      <c r="P169" s="28">
        <v>0</v>
      </c>
      <c r="Q169" s="28">
        <v>0</v>
      </c>
      <c r="R169" s="27"/>
      <c r="S169" s="26"/>
      <c r="T169" s="28"/>
      <c r="U169" s="28"/>
      <c r="V169" s="28" t="s">
        <v>513</v>
      </c>
      <c r="W169" s="28"/>
      <c r="X169" s="28"/>
      <c r="Y169" s="28" t="s">
        <v>513</v>
      </c>
      <c r="Z169" s="27"/>
      <c r="AA169" s="26"/>
      <c r="AB169" s="28"/>
      <c r="AC169" s="28"/>
      <c r="AD169" s="28" t="s">
        <v>513</v>
      </c>
      <c r="AE169" s="28"/>
      <c r="AF169" s="28"/>
      <c r="AG169" s="28" t="s">
        <v>513</v>
      </c>
      <c r="AH169" s="27"/>
      <c r="AI169" s="26"/>
      <c r="AJ169" s="28"/>
      <c r="AK169" s="28"/>
      <c r="AL169" s="28" t="s">
        <v>513</v>
      </c>
      <c r="AM169" s="28"/>
      <c r="AN169" s="28"/>
      <c r="AO169" s="28" t="s">
        <v>513</v>
      </c>
      <c r="AP169" s="27"/>
      <c r="AQ169" s="26"/>
      <c r="AR169" s="28"/>
      <c r="AS169" s="28"/>
      <c r="AT169" s="28" t="s">
        <v>513</v>
      </c>
      <c r="AU169" s="28"/>
      <c r="AV169" s="28"/>
      <c r="AW169" s="28" t="s">
        <v>513</v>
      </c>
      <c r="AX169" s="27"/>
      <c r="AY169" s="26"/>
      <c r="AZ169" s="28"/>
      <c r="BA169" s="28"/>
      <c r="BB169" s="28" t="s">
        <v>513</v>
      </c>
      <c r="BC169" s="28"/>
      <c r="BD169" s="28"/>
      <c r="BE169" s="28" t="s">
        <v>513</v>
      </c>
    </row>
    <row r="170" spans="1:57" ht="13.5" customHeight="1" x14ac:dyDescent="0.55000000000000004">
      <c r="A170" s="26" t="s">
        <v>42</v>
      </c>
      <c r="B170" s="27" t="s">
        <v>372</v>
      </c>
      <c r="C170" s="26" t="s">
        <v>373</v>
      </c>
      <c r="D170" s="28">
        <v>4076</v>
      </c>
      <c r="E170" s="28">
        <v>9806</v>
      </c>
      <c r="F170" s="28">
        <v>13882</v>
      </c>
      <c r="G170" s="28">
        <v>0</v>
      </c>
      <c r="H170" s="28">
        <v>0</v>
      </c>
      <c r="I170" s="28">
        <v>0</v>
      </c>
      <c r="J170" s="27" t="s">
        <v>448</v>
      </c>
      <c r="K170" s="26" t="s">
        <v>449</v>
      </c>
      <c r="L170" s="28">
        <v>4076</v>
      </c>
      <c r="M170" s="28">
        <v>9806</v>
      </c>
      <c r="N170" s="28">
        <v>13882</v>
      </c>
      <c r="O170" s="28">
        <v>0</v>
      </c>
      <c r="P170" s="28">
        <v>0</v>
      </c>
      <c r="Q170" s="28">
        <v>0</v>
      </c>
      <c r="R170" s="27"/>
      <c r="S170" s="26"/>
      <c r="T170" s="28"/>
      <c r="U170" s="28"/>
      <c r="V170" s="28" t="s">
        <v>513</v>
      </c>
      <c r="W170" s="28"/>
      <c r="X170" s="28"/>
      <c r="Y170" s="28" t="s">
        <v>513</v>
      </c>
      <c r="Z170" s="27"/>
      <c r="AA170" s="26"/>
      <c r="AB170" s="28"/>
      <c r="AC170" s="28"/>
      <c r="AD170" s="28" t="s">
        <v>513</v>
      </c>
      <c r="AE170" s="28"/>
      <c r="AF170" s="28"/>
      <c r="AG170" s="28" t="s">
        <v>513</v>
      </c>
      <c r="AH170" s="27"/>
      <c r="AI170" s="26"/>
      <c r="AJ170" s="28"/>
      <c r="AK170" s="28"/>
      <c r="AL170" s="28" t="s">
        <v>513</v>
      </c>
      <c r="AM170" s="28"/>
      <c r="AN170" s="28"/>
      <c r="AO170" s="28" t="s">
        <v>513</v>
      </c>
      <c r="AP170" s="27"/>
      <c r="AQ170" s="26"/>
      <c r="AR170" s="28"/>
      <c r="AS170" s="28"/>
      <c r="AT170" s="28" t="s">
        <v>513</v>
      </c>
      <c r="AU170" s="28"/>
      <c r="AV170" s="28"/>
      <c r="AW170" s="28" t="s">
        <v>513</v>
      </c>
      <c r="AX170" s="27"/>
      <c r="AY170" s="26"/>
      <c r="AZ170" s="28"/>
      <c r="BA170" s="28"/>
      <c r="BB170" s="28" t="s">
        <v>513</v>
      </c>
      <c r="BC170" s="28"/>
      <c r="BD170" s="28"/>
      <c r="BE170" s="28" t="s">
        <v>513</v>
      </c>
    </row>
    <row r="171" spans="1:57" ht="13.5" customHeight="1" x14ac:dyDescent="0.55000000000000004">
      <c r="A171" s="26" t="s">
        <v>42</v>
      </c>
      <c r="B171" s="27" t="s">
        <v>374</v>
      </c>
      <c r="C171" s="26" t="s">
        <v>375</v>
      </c>
      <c r="D171" s="28">
        <v>3242</v>
      </c>
      <c r="E171" s="28">
        <v>13617</v>
      </c>
      <c r="F171" s="28">
        <v>16859</v>
      </c>
      <c r="G171" s="28">
        <v>0</v>
      </c>
      <c r="H171" s="28">
        <v>0</v>
      </c>
      <c r="I171" s="28">
        <v>0</v>
      </c>
      <c r="J171" s="27" t="s">
        <v>448</v>
      </c>
      <c r="K171" s="26" t="s">
        <v>449</v>
      </c>
      <c r="L171" s="28">
        <v>3242</v>
      </c>
      <c r="M171" s="28">
        <v>13617</v>
      </c>
      <c r="N171" s="28">
        <v>16859</v>
      </c>
      <c r="O171" s="28">
        <v>0</v>
      </c>
      <c r="P171" s="28">
        <v>0</v>
      </c>
      <c r="Q171" s="28">
        <v>0</v>
      </c>
      <c r="R171" s="27"/>
      <c r="S171" s="26"/>
      <c r="T171" s="28"/>
      <c r="U171" s="28"/>
      <c r="V171" s="28" t="s">
        <v>513</v>
      </c>
      <c r="W171" s="28"/>
      <c r="X171" s="28"/>
      <c r="Y171" s="28" t="s">
        <v>513</v>
      </c>
      <c r="Z171" s="27"/>
      <c r="AA171" s="26"/>
      <c r="AB171" s="28"/>
      <c r="AC171" s="28"/>
      <c r="AD171" s="28" t="s">
        <v>513</v>
      </c>
      <c r="AE171" s="28"/>
      <c r="AF171" s="28"/>
      <c r="AG171" s="28" t="s">
        <v>513</v>
      </c>
      <c r="AH171" s="27"/>
      <c r="AI171" s="26"/>
      <c r="AJ171" s="28"/>
      <c r="AK171" s="28"/>
      <c r="AL171" s="28" t="s">
        <v>513</v>
      </c>
      <c r="AM171" s="28"/>
      <c r="AN171" s="28"/>
      <c r="AO171" s="28" t="s">
        <v>513</v>
      </c>
      <c r="AP171" s="27"/>
      <c r="AQ171" s="26"/>
      <c r="AR171" s="28"/>
      <c r="AS171" s="28"/>
      <c r="AT171" s="28" t="s">
        <v>513</v>
      </c>
      <c r="AU171" s="28"/>
      <c r="AV171" s="28"/>
      <c r="AW171" s="28" t="s">
        <v>513</v>
      </c>
      <c r="AX171" s="27"/>
      <c r="AY171" s="26"/>
      <c r="AZ171" s="28"/>
      <c r="BA171" s="28"/>
      <c r="BB171" s="28" t="s">
        <v>513</v>
      </c>
      <c r="BC171" s="28"/>
      <c r="BD171" s="28"/>
      <c r="BE171" s="28" t="s">
        <v>513</v>
      </c>
    </row>
    <row r="172" spans="1:57" ht="13.5" customHeight="1" x14ac:dyDescent="0.55000000000000004">
      <c r="A172" s="26" t="s">
        <v>42</v>
      </c>
      <c r="B172" s="27" t="s">
        <v>376</v>
      </c>
      <c r="C172" s="26" t="s">
        <v>377</v>
      </c>
      <c r="D172" s="28">
        <v>3570</v>
      </c>
      <c r="E172" s="28">
        <v>15060</v>
      </c>
      <c r="F172" s="28">
        <v>18630</v>
      </c>
      <c r="G172" s="28">
        <v>0</v>
      </c>
      <c r="H172" s="28">
        <v>0</v>
      </c>
      <c r="I172" s="28">
        <v>0</v>
      </c>
      <c r="J172" s="27"/>
      <c r="K172" s="26"/>
      <c r="L172" s="28"/>
      <c r="M172" s="28"/>
      <c r="N172" s="28" t="s">
        <v>513</v>
      </c>
      <c r="O172" s="28"/>
      <c r="P172" s="28"/>
      <c r="Q172" s="28" t="s">
        <v>513</v>
      </c>
      <c r="R172" s="27" t="s">
        <v>448</v>
      </c>
      <c r="S172" s="26" t="s">
        <v>449</v>
      </c>
      <c r="T172" s="28">
        <v>3570</v>
      </c>
      <c r="U172" s="28">
        <v>15060</v>
      </c>
      <c r="V172" s="28">
        <v>18630</v>
      </c>
      <c r="W172" s="28">
        <v>0</v>
      </c>
      <c r="X172" s="28">
        <v>0</v>
      </c>
      <c r="Y172" s="28">
        <v>0</v>
      </c>
      <c r="Z172" s="27"/>
      <c r="AA172" s="26"/>
      <c r="AB172" s="28"/>
      <c r="AC172" s="28"/>
      <c r="AD172" s="28" t="s">
        <v>513</v>
      </c>
      <c r="AE172" s="28"/>
      <c r="AF172" s="28"/>
      <c r="AG172" s="28" t="s">
        <v>513</v>
      </c>
      <c r="AH172" s="27"/>
      <c r="AI172" s="26"/>
      <c r="AJ172" s="28"/>
      <c r="AK172" s="28"/>
      <c r="AL172" s="28" t="s">
        <v>513</v>
      </c>
      <c r="AM172" s="28"/>
      <c r="AN172" s="28"/>
      <c r="AO172" s="28" t="s">
        <v>513</v>
      </c>
      <c r="AP172" s="27"/>
      <c r="AQ172" s="26"/>
      <c r="AR172" s="28"/>
      <c r="AS172" s="28"/>
      <c r="AT172" s="28" t="s">
        <v>513</v>
      </c>
      <c r="AU172" s="28"/>
      <c r="AV172" s="28"/>
      <c r="AW172" s="28" t="s">
        <v>513</v>
      </c>
      <c r="AX172" s="27"/>
      <c r="AY172" s="26"/>
      <c r="AZ172" s="28"/>
      <c r="BA172" s="28"/>
      <c r="BB172" s="28" t="s">
        <v>513</v>
      </c>
      <c r="BC172" s="28"/>
      <c r="BD172" s="28"/>
      <c r="BE172" s="28" t="s">
        <v>513</v>
      </c>
    </row>
    <row r="173" spans="1:57" ht="13.5" customHeight="1" x14ac:dyDescent="0.55000000000000004">
      <c r="A173" s="26" t="s">
        <v>42</v>
      </c>
      <c r="B173" s="27" t="s">
        <v>378</v>
      </c>
      <c r="C173" s="26" t="s">
        <v>379</v>
      </c>
      <c r="D173" s="28">
        <v>1308</v>
      </c>
      <c r="E173" s="28">
        <v>4806</v>
      </c>
      <c r="F173" s="28">
        <v>6114</v>
      </c>
      <c r="G173" s="28">
        <v>0</v>
      </c>
      <c r="H173" s="28">
        <v>0</v>
      </c>
      <c r="I173" s="28">
        <v>0</v>
      </c>
      <c r="J173" s="27" t="s">
        <v>448</v>
      </c>
      <c r="K173" s="26" t="s">
        <v>449</v>
      </c>
      <c r="L173" s="28">
        <v>1308</v>
      </c>
      <c r="M173" s="28">
        <v>4806</v>
      </c>
      <c r="N173" s="28">
        <v>6114</v>
      </c>
      <c r="O173" s="28">
        <v>0</v>
      </c>
      <c r="P173" s="28">
        <v>0</v>
      </c>
      <c r="Q173" s="28">
        <v>0</v>
      </c>
      <c r="R173" s="27"/>
      <c r="S173" s="26"/>
      <c r="T173" s="28"/>
      <c r="U173" s="28"/>
      <c r="V173" s="28" t="s">
        <v>513</v>
      </c>
      <c r="W173" s="28"/>
      <c r="X173" s="28"/>
      <c r="Y173" s="28" t="s">
        <v>513</v>
      </c>
      <c r="Z173" s="27"/>
      <c r="AA173" s="26"/>
      <c r="AB173" s="28"/>
      <c r="AC173" s="28"/>
      <c r="AD173" s="28" t="s">
        <v>513</v>
      </c>
      <c r="AE173" s="28"/>
      <c r="AF173" s="28"/>
      <c r="AG173" s="28" t="s">
        <v>513</v>
      </c>
      <c r="AH173" s="27"/>
      <c r="AI173" s="26"/>
      <c r="AJ173" s="28"/>
      <c r="AK173" s="28"/>
      <c r="AL173" s="28" t="s">
        <v>513</v>
      </c>
      <c r="AM173" s="28"/>
      <c r="AN173" s="28"/>
      <c r="AO173" s="28" t="s">
        <v>513</v>
      </c>
      <c r="AP173" s="27"/>
      <c r="AQ173" s="26"/>
      <c r="AR173" s="28"/>
      <c r="AS173" s="28"/>
      <c r="AT173" s="28" t="s">
        <v>513</v>
      </c>
      <c r="AU173" s="28"/>
      <c r="AV173" s="28"/>
      <c r="AW173" s="28" t="s">
        <v>513</v>
      </c>
      <c r="AX173" s="27"/>
      <c r="AY173" s="26"/>
      <c r="AZ173" s="28"/>
      <c r="BA173" s="28"/>
      <c r="BB173" s="28" t="s">
        <v>513</v>
      </c>
      <c r="BC173" s="28"/>
      <c r="BD173" s="28"/>
      <c r="BE173" s="28" t="s">
        <v>513</v>
      </c>
    </row>
    <row r="174" spans="1:57" ht="13.5" customHeight="1" x14ac:dyDescent="0.55000000000000004">
      <c r="A174" s="26" t="s">
        <v>42</v>
      </c>
      <c r="B174" s="27" t="s">
        <v>380</v>
      </c>
      <c r="C174" s="26" t="s">
        <v>381</v>
      </c>
      <c r="D174" s="28">
        <v>5503</v>
      </c>
      <c r="E174" s="28">
        <v>6937</v>
      </c>
      <c r="F174" s="28">
        <v>12440</v>
      </c>
      <c r="G174" s="28">
        <v>0</v>
      </c>
      <c r="H174" s="28">
        <v>0</v>
      </c>
      <c r="I174" s="28">
        <v>0</v>
      </c>
      <c r="J174" s="27" t="s">
        <v>448</v>
      </c>
      <c r="K174" s="26" t="s">
        <v>449</v>
      </c>
      <c r="L174" s="28">
        <v>5503</v>
      </c>
      <c r="M174" s="28">
        <v>6937</v>
      </c>
      <c r="N174" s="28">
        <v>12440</v>
      </c>
      <c r="O174" s="28">
        <v>0</v>
      </c>
      <c r="P174" s="28">
        <v>0</v>
      </c>
      <c r="Q174" s="28">
        <v>0</v>
      </c>
      <c r="R174" s="27"/>
      <c r="S174" s="26"/>
      <c r="T174" s="28"/>
      <c r="U174" s="28"/>
      <c r="V174" s="28" t="s">
        <v>513</v>
      </c>
      <c r="W174" s="28"/>
      <c r="X174" s="28"/>
      <c r="Y174" s="28" t="s">
        <v>513</v>
      </c>
      <c r="Z174" s="27"/>
      <c r="AA174" s="26"/>
      <c r="AB174" s="28"/>
      <c r="AC174" s="28"/>
      <c r="AD174" s="28" t="s">
        <v>513</v>
      </c>
      <c r="AE174" s="28"/>
      <c r="AF174" s="28"/>
      <c r="AG174" s="28" t="s">
        <v>513</v>
      </c>
      <c r="AH174" s="27"/>
      <c r="AI174" s="26"/>
      <c r="AJ174" s="28"/>
      <c r="AK174" s="28"/>
      <c r="AL174" s="28" t="s">
        <v>513</v>
      </c>
      <c r="AM174" s="28"/>
      <c r="AN174" s="28"/>
      <c r="AO174" s="28" t="s">
        <v>513</v>
      </c>
      <c r="AP174" s="27"/>
      <c r="AQ174" s="26"/>
      <c r="AR174" s="28"/>
      <c r="AS174" s="28"/>
      <c r="AT174" s="28" t="s">
        <v>513</v>
      </c>
      <c r="AU174" s="28"/>
      <c r="AV174" s="28"/>
      <c r="AW174" s="28" t="s">
        <v>513</v>
      </c>
      <c r="AX174" s="27"/>
      <c r="AY174" s="26"/>
      <c r="AZ174" s="28"/>
      <c r="BA174" s="28"/>
      <c r="BB174" s="28" t="s">
        <v>513</v>
      </c>
      <c r="BC174" s="28"/>
      <c r="BD174" s="28"/>
      <c r="BE174" s="28" t="s">
        <v>513</v>
      </c>
    </row>
    <row r="175" spans="1:57" ht="13.5" customHeight="1" x14ac:dyDescent="0.55000000000000004">
      <c r="A175" s="26" t="s">
        <v>42</v>
      </c>
      <c r="B175" s="27" t="s">
        <v>382</v>
      </c>
      <c r="C175" s="26" t="s">
        <v>383</v>
      </c>
      <c r="D175" s="28">
        <v>0</v>
      </c>
      <c r="E175" s="28">
        <v>62134</v>
      </c>
      <c r="F175" s="28">
        <v>62134</v>
      </c>
      <c r="G175" s="28">
        <v>0</v>
      </c>
      <c r="H175" s="28">
        <v>0</v>
      </c>
      <c r="I175" s="28">
        <v>0</v>
      </c>
      <c r="J175" s="27" t="s">
        <v>488</v>
      </c>
      <c r="K175" s="26" t="s">
        <v>489</v>
      </c>
      <c r="L175" s="28">
        <v>0</v>
      </c>
      <c r="M175" s="28">
        <v>62134</v>
      </c>
      <c r="N175" s="28">
        <v>62134</v>
      </c>
      <c r="O175" s="28">
        <v>0</v>
      </c>
      <c r="P175" s="28">
        <v>0</v>
      </c>
      <c r="Q175" s="28">
        <v>0</v>
      </c>
      <c r="R175" s="27"/>
      <c r="S175" s="26"/>
      <c r="T175" s="28"/>
      <c r="U175" s="28"/>
      <c r="V175" s="28" t="s">
        <v>513</v>
      </c>
      <c r="W175" s="28"/>
      <c r="X175" s="28"/>
      <c r="Y175" s="28" t="s">
        <v>513</v>
      </c>
      <c r="Z175" s="27"/>
      <c r="AA175" s="26"/>
      <c r="AB175" s="28"/>
      <c r="AC175" s="28"/>
      <c r="AD175" s="28" t="s">
        <v>513</v>
      </c>
      <c r="AE175" s="28"/>
      <c r="AF175" s="28"/>
      <c r="AG175" s="28" t="s">
        <v>513</v>
      </c>
      <c r="AH175" s="27"/>
      <c r="AI175" s="26"/>
      <c r="AJ175" s="28"/>
      <c r="AK175" s="28"/>
      <c r="AL175" s="28" t="s">
        <v>513</v>
      </c>
      <c r="AM175" s="28"/>
      <c r="AN175" s="28"/>
      <c r="AO175" s="28" t="s">
        <v>513</v>
      </c>
      <c r="AP175" s="27"/>
      <c r="AQ175" s="26"/>
      <c r="AR175" s="28"/>
      <c r="AS175" s="28"/>
      <c r="AT175" s="28" t="s">
        <v>513</v>
      </c>
      <c r="AU175" s="28"/>
      <c r="AV175" s="28"/>
      <c r="AW175" s="28" t="s">
        <v>513</v>
      </c>
      <c r="AX175" s="27"/>
      <c r="AY175" s="26"/>
      <c r="AZ175" s="28"/>
      <c r="BA175" s="28"/>
      <c r="BB175" s="28" t="s">
        <v>513</v>
      </c>
      <c r="BC175" s="28"/>
      <c r="BD175" s="28"/>
      <c r="BE175" s="28" t="s">
        <v>513</v>
      </c>
    </row>
    <row r="176" spans="1:57" ht="13.5" customHeight="1" x14ac:dyDescent="0.55000000000000004">
      <c r="A176" s="26" t="s">
        <v>42</v>
      </c>
      <c r="B176" s="27" t="s">
        <v>384</v>
      </c>
      <c r="C176" s="26" t="s">
        <v>385</v>
      </c>
      <c r="D176" s="28">
        <v>0</v>
      </c>
      <c r="E176" s="28">
        <v>45510</v>
      </c>
      <c r="F176" s="28">
        <v>45510</v>
      </c>
      <c r="G176" s="28">
        <v>0</v>
      </c>
      <c r="H176" s="28">
        <v>0</v>
      </c>
      <c r="I176" s="28">
        <v>0</v>
      </c>
      <c r="J176" s="27" t="s">
        <v>488</v>
      </c>
      <c r="K176" s="26" t="s">
        <v>489</v>
      </c>
      <c r="L176" s="28">
        <v>0</v>
      </c>
      <c r="M176" s="28">
        <v>45510</v>
      </c>
      <c r="N176" s="28">
        <v>45510</v>
      </c>
      <c r="O176" s="28">
        <v>0</v>
      </c>
      <c r="P176" s="28">
        <v>0</v>
      </c>
      <c r="Q176" s="28">
        <v>0</v>
      </c>
      <c r="R176" s="27"/>
      <c r="S176" s="26"/>
      <c r="T176" s="28"/>
      <c r="U176" s="28"/>
      <c r="V176" s="28" t="s">
        <v>513</v>
      </c>
      <c r="W176" s="28"/>
      <c r="X176" s="28"/>
      <c r="Y176" s="28" t="s">
        <v>513</v>
      </c>
      <c r="Z176" s="27"/>
      <c r="AA176" s="26"/>
      <c r="AB176" s="28"/>
      <c r="AC176" s="28"/>
      <c r="AD176" s="28" t="s">
        <v>513</v>
      </c>
      <c r="AE176" s="28"/>
      <c r="AF176" s="28"/>
      <c r="AG176" s="28" t="s">
        <v>513</v>
      </c>
      <c r="AH176" s="27"/>
      <c r="AI176" s="26"/>
      <c r="AJ176" s="28"/>
      <c r="AK176" s="28"/>
      <c r="AL176" s="28" t="s">
        <v>513</v>
      </c>
      <c r="AM176" s="28"/>
      <c r="AN176" s="28"/>
      <c r="AO176" s="28" t="s">
        <v>513</v>
      </c>
      <c r="AP176" s="27"/>
      <c r="AQ176" s="26"/>
      <c r="AR176" s="28"/>
      <c r="AS176" s="28"/>
      <c r="AT176" s="28" t="s">
        <v>513</v>
      </c>
      <c r="AU176" s="28"/>
      <c r="AV176" s="28"/>
      <c r="AW176" s="28" t="s">
        <v>513</v>
      </c>
      <c r="AX176" s="27"/>
      <c r="AY176" s="26"/>
      <c r="AZ176" s="28"/>
      <c r="BA176" s="28"/>
      <c r="BB176" s="28" t="s">
        <v>513</v>
      </c>
      <c r="BC176" s="28"/>
      <c r="BD176" s="28"/>
      <c r="BE176" s="28" t="s">
        <v>513</v>
      </c>
    </row>
    <row r="177" spans="1:57" ht="13.5" customHeight="1" x14ac:dyDescent="0.55000000000000004">
      <c r="A177" s="26" t="s">
        <v>42</v>
      </c>
      <c r="B177" s="27" t="s">
        <v>386</v>
      </c>
      <c r="C177" s="26" t="s">
        <v>387</v>
      </c>
      <c r="D177" s="28">
        <v>0</v>
      </c>
      <c r="E177" s="28">
        <v>0</v>
      </c>
      <c r="F177" s="28">
        <v>0</v>
      </c>
      <c r="G177" s="28">
        <v>0</v>
      </c>
      <c r="H177" s="28">
        <v>0</v>
      </c>
      <c r="I177" s="28">
        <v>0</v>
      </c>
      <c r="J177" s="27"/>
      <c r="K177" s="26"/>
      <c r="L177" s="28"/>
      <c r="M177" s="28"/>
      <c r="N177" s="28" t="s">
        <v>513</v>
      </c>
      <c r="O177" s="28"/>
      <c r="P177" s="28"/>
      <c r="Q177" s="28" t="s">
        <v>513</v>
      </c>
      <c r="R177" s="27"/>
      <c r="S177" s="26"/>
      <c r="T177" s="28"/>
      <c r="U177" s="28"/>
      <c r="V177" s="28" t="s">
        <v>513</v>
      </c>
      <c r="W177" s="28"/>
      <c r="X177" s="28"/>
      <c r="Y177" s="28" t="s">
        <v>513</v>
      </c>
      <c r="Z177" s="27"/>
      <c r="AA177" s="26"/>
      <c r="AB177" s="28"/>
      <c r="AC177" s="28"/>
      <c r="AD177" s="28" t="s">
        <v>513</v>
      </c>
      <c r="AE177" s="28"/>
      <c r="AF177" s="28"/>
      <c r="AG177" s="28" t="s">
        <v>513</v>
      </c>
      <c r="AH177" s="27"/>
      <c r="AI177" s="26"/>
      <c r="AJ177" s="28"/>
      <c r="AK177" s="28"/>
      <c r="AL177" s="28" t="s">
        <v>513</v>
      </c>
      <c r="AM177" s="28"/>
      <c r="AN177" s="28"/>
      <c r="AO177" s="28" t="s">
        <v>513</v>
      </c>
      <c r="AP177" s="27"/>
      <c r="AQ177" s="26"/>
      <c r="AR177" s="28"/>
      <c r="AS177" s="28"/>
      <c r="AT177" s="28" t="s">
        <v>513</v>
      </c>
      <c r="AU177" s="28"/>
      <c r="AV177" s="28"/>
      <c r="AW177" s="28" t="s">
        <v>513</v>
      </c>
      <c r="AX177" s="27"/>
      <c r="AY177" s="26"/>
      <c r="AZ177" s="28"/>
      <c r="BA177" s="28"/>
      <c r="BB177" s="28" t="s">
        <v>513</v>
      </c>
      <c r="BC177" s="28"/>
      <c r="BD177" s="28"/>
      <c r="BE177" s="28" t="s">
        <v>513</v>
      </c>
    </row>
    <row r="178" spans="1:57" ht="13.5" customHeight="1" x14ac:dyDescent="0.55000000000000004">
      <c r="A178" s="26" t="s">
        <v>42</v>
      </c>
      <c r="B178" s="27" t="s">
        <v>388</v>
      </c>
      <c r="C178" s="26" t="s">
        <v>389</v>
      </c>
      <c r="D178" s="28">
        <v>0</v>
      </c>
      <c r="E178" s="28">
        <v>0</v>
      </c>
      <c r="F178" s="28">
        <v>0</v>
      </c>
      <c r="G178" s="28">
        <v>0</v>
      </c>
      <c r="H178" s="28">
        <v>25928</v>
      </c>
      <c r="I178" s="28">
        <v>25928</v>
      </c>
      <c r="J178" s="27" t="s">
        <v>460</v>
      </c>
      <c r="K178" s="26" t="s">
        <v>461</v>
      </c>
      <c r="L178" s="28">
        <v>0</v>
      </c>
      <c r="M178" s="28">
        <v>0</v>
      </c>
      <c r="N178" s="28">
        <v>0</v>
      </c>
      <c r="O178" s="28">
        <v>0</v>
      </c>
      <c r="P178" s="28">
        <v>25928</v>
      </c>
      <c r="Q178" s="28">
        <v>25928</v>
      </c>
      <c r="R178" s="27"/>
      <c r="S178" s="26"/>
      <c r="T178" s="28"/>
      <c r="U178" s="28"/>
      <c r="V178" s="28" t="s">
        <v>513</v>
      </c>
      <c r="W178" s="28"/>
      <c r="X178" s="28"/>
      <c r="Y178" s="28" t="s">
        <v>513</v>
      </c>
      <c r="Z178" s="27"/>
      <c r="AA178" s="26"/>
      <c r="AB178" s="28"/>
      <c r="AC178" s="28"/>
      <c r="AD178" s="28" t="s">
        <v>513</v>
      </c>
      <c r="AE178" s="28"/>
      <c r="AF178" s="28"/>
      <c r="AG178" s="28" t="s">
        <v>513</v>
      </c>
      <c r="AH178" s="27"/>
      <c r="AI178" s="26"/>
      <c r="AJ178" s="28"/>
      <c r="AK178" s="28"/>
      <c r="AL178" s="28" t="s">
        <v>513</v>
      </c>
      <c r="AM178" s="28"/>
      <c r="AN178" s="28"/>
      <c r="AO178" s="28" t="s">
        <v>513</v>
      </c>
      <c r="AP178" s="27"/>
      <c r="AQ178" s="26"/>
      <c r="AR178" s="28"/>
      <c r="AS178" s="28"/>
      <c r="AT178" s="28" t="s">
        <v>513</v>
      </c>
      <c r="AU178" s="28"/>
      <c r="AV178" s="28"/>
      <c r="AW178" s="28" t="s">
        <v>513</v>
      </c>
      <c r="AX178" s="27"/>
      <c r="AY178" s="26"/>
      <c r="AZ178" s="28"/>
      <c r="BA178" s="28"/>
      <c r="BB178" s="28" t="s">
        <v>513</v>
      </c>
      <c r="BC178" s="28"/>
      <c r="BD178" s="28"/>
      <c r="BE178" s="28" t="s">
        <v>513</v>
      </c>
    </row>
    <row r="179" spans="1:57" ht="13.5" customHeight="1" x14ac:dyDescent="0.55000000000000004">
      <c r="A179" s="26" t="s">
        <v>42</v>
      </c>
      <c r="B179" s="27" t="s">
        <v>390</v>
      </c>
      <c r="C179" s="26" t="s">
        <v>391</v>
      </c>
      <c r="D179" s="28">
        <v>0</v>
      </c>
      <c r="E179" s="28">
        <v>32384</v>
      </c>
      <c r="F179" s="28">
        <v>32384</v>
      </c>
      <c r="G179" s="28">
        <v>0</v>
      </c>
      <c r="H179" s="28">
        <v>39669</v>
      </c>
      <c r="I179" s="28">
        <v>39669</v>
      </c>
      <c r="J179" s="27" t="s">
        <v>460</v>
      </c>
      <c r="K179" s="26" t="s">
        <v>461</v>
      </c>
      <c r="L179" s="28">
        <v>0</v>
      </c>
      <c r="M179" s="28">
        <v>0</v>
      </c>
      <c r="N179" s="28">
        <v>0</v>
      </c>
      <c r="O179" s="28">
        <v>0</v>
      </c>
      <c r="P179" s="28">
        <v>39669</v>
      </c>
      <c r="Q179" s="28">
        <v>39669</v>
      </c>
      <c r="R179" s="27" t="s">
        <v>488</v>
      </c>
      <c r="S179" s="26" t="s">
        <v>489</v>
      </c>
      <c r="T179" s="28">
        <v>0</v>
      </c>
      <c r="U179" s="28">
        <v>32384</v>
      </c>
      <c r="V179" s="28">
        <v>32384</v>
      </c>
      <c r="W179" s="28">
        <v>0</v>
      </c>
      <c r="X179" s="28">
        <v>0</v>
      </c>
      <c r="Y179" s="28">
        <v>0</v>
      </c>
      <c r="Z179" s="27"/>
      <c r="AA179" s="26"/>
      <c r="AB179" s="28"/>
      <c r="AC179" s="28"/>
      <c r="AD179" s="28" t="s">
        <v>513</v>
      </c>
      <c r="AE179" s="28"/>
      <c r="AF179" s="28"/>
      <c r="AG179" s="28" t="s">
        <v>513</v>
      </c>
      <c r="AH179" s="27"/>
      <c r="AI179" s="26"/>
      <c r="AJ179" s="28"/>
      <c r="AK179" s="28"/>
      <c r="AL179" s="28" t="s">
        <v>513</v>
      </c>
      <c r="AM179" s="28"/>
      <c r="AN179" s="28"/>
      <c r="AO179" s="28" t="s">
        <v>513</v>
      </c>
      <c r="AP179" s="27"/>
      <c r="AQ179" s="26"/>
      <c r="AR179" s="28"/>
      <c r="AS179" s="28"/>
      <c r="AT179" s="28" t="s">
        <v>513</v>
      </c>
      <c r="AU179" s="28"/>
      <c r="AV179" s="28"/>
      <c r="AW179" s="28" t="s">
        <v>513</v>
      </c>
      <c r="AX179" s="27"/>
      <c r="AY179" s="26"/>
      <c r="AZ179" s="28"/>
      <c r="BA179" s="28"/>
      <c r="BB179" s="28" t="s">
        <v>513</v>
      </c>
      <c r="BC179" s="28"/>
      <c r="BD179" s="28"/>
      <c r="BE179" s="28" t="s">
        <v>513</v>
      </c>
    </row>
    <row r="180" spans="1:57" ht="13.5" customHeight="1" x14ac:dyDescent="0.55000000000000004">
      <c r="A180" s="26" t="s">
        <v>42</v>
      </c>
      <c r="B180" s="27" t="s">
        <v>392</v>
      </c>
      <c r="C180" s="26" t="s">
        <v>393</v>
      </c>
      <c r="D180" s="28">
        <v>0</v>
      </c>
      <c r="E180" s="28">
        <v>14799</v>
      </c>
      <c r="F180" s="28">
        <v>14799</v>
      </c>
      <c r="G180" s="28">
        <v>0</v>
      </c>
      <c r="H180" s="28">
        <v>0</v>
      </c>
      <c r="I180" s="28">
        <v>0</v>
      </c>
      <c r="J180" s="27" t="s">
        <v>488</v>
      </c>
      <c r="K180" s="26" t="s">
        <v>489</v>
      </c>
      <c r="L180" s="28">
        <v>0</v>
      </c>
      <c r="M180" s="28">
        <v>14799</v>
      </c>
      <c r="N180" s="28">
        <v>14799</v>
      </c>
      <c r="O180" s="28">
        <v>0</v>
      </c>
      <c r="P180" s="28">
        <v>0</v>
      </c>
      <c r="Q180" s="28">
        <v>0</v>
      </c>
      <c r="R180" s="27"/>
      <c r="S180" s="26"/>
      <c r="T180" s="28"/>
      <c r="U180" s="28"/>
      <c r="V180" s="28" t="s">
        <v>513</v>
      </c>
      <c r="W180" s="28"/>
      <c r="X180" s="28"/>
      <c r="Y180" s="28" t="s">
        <v>513</v>
      </c>
      <c r="Z180" s="27"/>
      <c r="AA180" s="26"/>
      <c r="AB180" s="28"/>
      <c r="AC180" s="28"/>
      <c r="AD180" s="28" t="s">
        <v>513</v>
      </c>
      <c r="AE180" s="28"/>
      <c r="AF180" s="28"/>
      <c r="AG180" s="28" t="s">
        <v>513</v>
      </c>
      <c r="AH180" s="27"/>
      <c r="AI180" s="26"/>
      <c r="AJ180" s="28"/>
      <c r="AK180" s="28"/>
      <c r="AL180" s="28" t="s">
        <v>513</v>
      </c>
      <c r="AM180" s="28"/>
      <c r="AN180" s="28"/>
      <c r="AO180" s="28" t="s">
        <v>513</v>
      </c>
      <c r="AP180" s="27"/>
      <c r="AQ180" s="26"/>
      <c r="AR180" s="28"/>
      <c r="AS180" s="28"/>
      <c r="AT180" s="28" t="s">
        <v>513</v>
      </c>
      <c r="AU180" s="28"/>
      <c r="AV180" s="28"/>
      <c r="AW180" s="28" t="s">
        <v>513</v>
      </c>
      <c r="AX180" s="27"/>
      <c r="AY180" s="26"/>
      <c r="AZ180" s="28"/>
      <c r="BA180" s="28"/>
      <c r="BB180" s="28" t="s">
        <v>513</v>
      </c>
      <c r="BC180" s="28"/>
      <c r="BD180" s="28"/>
      <c r="BE180" s="28" t="s">
        <v>513</v>
      </c>
    </row>
    <row r="181" spans="1:57" ht="13.5" customHeight="1" x14ac:dyDescent="0.55000000000000004">
      <c r="A181" s="26" t="s">
        <v>42</v>
      </c>
      <c r="B181" s="27" t="s">
        <v>394</v>
      </c>
      <c r="C181" s="26" t="s">
        <v>395</v>
      </c>
      <c r="D181" s="28">
        <v>0</v>
      </c>
      <c r="E181" s="28">
        <v>27736</v>
      </c>
      <c r="F181" s="28">
        <v>27736</v>
      </c>
      <c r="G181" s="28">
        <v>0</v>
      </c>
      <c r="H181" s="28">
        <v>0</v>
      </c>
      <c r="I181" s="28">
        <v>0</v>
      </c>
      <c r="J181" s="27" t="s">
        <v>488</v>
      </c>
      <c r="K181" s="26" t="s">
        <v>489</v>
      </c>
      <c r="L181" s="28">
        <v>0</v>
      </c>
      <c r="M181" s="28">
        <v>27736</v>
      </c>
      <c r="N181" s="28">
        <v>27736</v>
      </c>
      <c r="O181" s="28">
        <v>0</v>
      </c>
      <c r="P181" s="28">
        <v>0</v>
      </c>
      <c r="Q181" s="28">
        <v>0</v>
      </c>
      <c r="R181" s="27"/>
      <c r="S181" s="26"/>
      <c r="T181" s="28"/>
      <c r="U181" s="28"/>
      <c r="V181" s="28" t="s">
        <v>513</v>
      </c>
      <c r="W181" s="28"/>
      <c r="X181" s="28"/>
      <c r="Y181" s="28" t="s">
        <v>513</v>
      </c>
      <c r="Z181" s="27"/>
      <c r="AA181" s="26"/>
      <c r="AB181" s="28"/>
      <c r="AC181" s="28"/>
      <c r="AD181" s="28" t="s">
        <v>513</v>
      </c>
      <c r="AE181" s="28"/>
      <c r="AF181" s="28"/>
      <c r="AG181" s="28" t="s">
        <v>513</v>
      </c>
      <c r="AH181" s="27"/>
      <c r="AI181" s="26"/>
      <c r="AJ181" s="28"/>
      <c r="AK181" s="28"/>
      <c r="AL181" s="28" t="s">
        <v>513</v>
      </c>
      <c r="AM181" s="28"/>
      <c r="AN181" s="28"/>
      <c r="AO181" s="28" t="s">
        <v>513</v>
      </c>
      <c r="AP181" s="27"/>
      <c r="AQ181" s="26"/>
      <c r="AR181" s="28"/>
      <c r="AS181" s="28"/>
      <c r="AT181" s="28" t="s">
        <v>513</v>
      </c>
      <c r="AU181" s="28"/>
      <c r="AV181" s="28"/>
      <c r="AW181" s="28" t="s">
        <v>513</v>
      </c>
      <c r="AX181" s="27"/>
      <c r="AY181" s="26"/>
      <c r="AZ181" s="28"/>
      <c r="BA181" s="28"/>
      <c r="BB181" s="28" t="s">
        <v>513</v>
      </c>
      <c r="BC181" s="28"/>
      <c r="BD181" s="28"/>
      <c r="BE181" s="28" t="s">
        <v>513</v>
      </c>
    </row>
    <row r="182" spans="1:57" ht="13.5" customHeight="1" x14ac:dyDescent="0.55000000000000004">
      <c r="A182" s="26" t="s">
        <v>42</v>
      </c>
      <c r="B182" s="27" t="s">
        <v>396</v>
      </c>
      <c r="C182" s="26" t="s">
        <v>397</v>
      </c>
      <c r="D182" s="28">
        <v>0</v>
      </c>
      <c r="E182" s="28">
        <v>236474</v>
      </c>
      <c r="F182" s="28">
        <v>236474</v>
      </c>
      <c r="G182" s="28">
        <v>0</v>
      </c>
      <c r="H182" s="28">
        <v>0</v>
      </c>
      <c r="I182" s="28">
        <v>0</v>
      </c>
      <c r="J182" s="27" t="s">
        <v>408</v>
      </c>
      <c r="K182" s="26" t="s">
        <v>409</v>
      </c>
      <c r="L182" s="28">
        <v>0</v>
      </c>
      <c r="M182" s="28">
        <v>236474</v>
      </c>
      <c r="N182" s="28">
        <v>236474</v>
      </c>
      <c r="O182" s="28">
        <v>0</v>
      </c>
      <c r="P182" s="28">
        <v>0</v>
      </c>
      <c r="Q182" s="28">
        <v>0</v>
      </c>
      <c r="R182" s="27"/>
      <c r="S182" s="26"/>
      <c r="T182" s="28"/>
      <c r="U182" s="28"/>
      <c r="V182" s="28" t="s">
        <v>513</v>
      </c>
      <c r="W182" s="28"/>
      <c r="X182" s="28"/>
      <c r="Y182" s="28" t="s">
        <v>513</v>
      </c>
      <c r="Z182" s="27"/>
      <c r="AA182" s="26"/>
      <c r="AB182" s="28"/>
      <c r="AC182" s="28"/>
      <c r="AD182" s="28" t="s">
        <v>513</v>
      </c>
      <c r="AE182" s="28"/>
      <c r="AF182" s="28"/>
      <c r="AG182" s="28" t="s">
        <v>513</v>
      </c>
      <c r="AH182" s="27"/>
      <c r="AI182" s="26"/>
      <c r="AJ182" s="28"/>
      <c r="AK182" s="28"/>
      <c r="AL182" s="28" t="s">
        <v>513</v>
      </c>
      <c r="AM182" s="28"/>
      <c r="AN182" s="28"/>
      <c r="AO182" s="28" t="s">
        <v>513</v>
      </c>
      <c r="AP182" s="27"/>
      <c r="AQ182" s="26"/>
      <c r="AR182" s="28"/>
      <c r="AS182" s="28"/>
      <c r="AT182" s="28" t="s">
        <v>513</v>
      </c>
      <c r="AU182" s="28"/>
      <c r="AV182" s="28"/>
      <c r="AW182" s="28" t="s">
        <v>513</v>
      </c>
      <c r="AX182" s="27"/>
      <c r="AY182" s="26"/>
      <c r="AZ182" s="28"/>
      <c r="BA182" s="28"/>
      <c r="BB182" s="28" t="s">
        <v>513</v>
      </c>
      <c r="BC182" s="28"/>
      <c r="BD182" s="28"/>
      <c r="BE182" s="28" t="s">
        <v>513</v>
      </c>
    </row>
    <row r="183" spans="1:57" ht="13.5" customHeight="1" x14ac:dyDescent="0.55000000000000004">
      <c r="A183" s="26" t="s">
        <v>42</v>
      </c>
      <c r="B183" s="27" t="s">
        <v>398</v>
      </c>
      <c r="C183" s="26" t="s">
        <v>399</v>
      </c>
      <c r="D183" s="28">
        <v>0</v>
      </c>
      <c r="E183" s="28">
        <v>492488</v>
      </c>
      <c r="F183" s="28">
        <v>492488</v>
      </c>
      <c r="G183" s="28">
        <v>0</v>
      </c>
      <c r="H183" s="28">
        <v>36294</v>
      </c>
      <c r="I183" s="28">
        <v>36294</v>
      </c>
      <c r="J183" s="27" t="s">
        <v>408</v>
      </c>
      <c r="K183" s="26" t="s">
        <v>409</v>
      </c>
      <c r="L183" s="28">
        <v>0</v>
      </c>
      <c r="M183" s="28">
        <v>492488</v>
      </c>
      <c r="N183" s="28">
        <v>492488</v>
      </c>
      <c r="O183" s="28">
        <v>0</v>
      </c>
      <c r="P183" s="28">
        <v>0</v>
      </c>
      <c r="Q183" s="28">
        <v>0</v>
      </c>
      <c r="R183" s="27" t="s">
        <v>458</v>
      </c>
      <c r="S183" s="26" t="s">
        <v>459</v>
      </c>
      <c r="T183" s="28">
        <v>0</v>
      </c>
      <c r="U183" s="28">
        <v>0</v>
      </c>
      <c r="V183" s="28">
        <v>0</v>
      </c>
      <c r="W183" s="28">
        <v>0</v>
      </c>
      <c r="X183" s="28">
        <v>36294</v>
      </c>
      <c r="Y183" s="28">
        <v>36294</v>
      </c>
      <c r="Z183" s="27"/>
      <c r="AA183" s="26"/>
      <c r="AB183" s="28"/>
      <c r="AC183" s="28"/>
      <c r="AD183" s="28" t="s">
        <v>513</v>
      </c>
      <c r="AE183" s="28"/>
      <c r="AF183" s="28"/>
      <c r="AG183" s="28" t="s">
        <v>513</v>
      </c>
      <c r="AH183" s="27"/>
      <c r="AI183" s="26"/>
      <c r="AJ183" s="28"/>
      <c r="AK183" s="28"/>
      <c r="AL183" s="28" t="s">
        <v>513</v>
      </c>
      <c r="AM183" s="28"/>
      <c r="AN183" s="28"/>
      <c r="AO183" s="28" t="s">
        <v>513</v>
      </c>
      <c r="AP183" s="27"/>
      <c r="AQ183" s="26"/>
      <c r="AR183" s="28"/>
      <c r="AS183" s="28"/>
      <c r="AT183" s="28" t="s">
        <v>513</v>
      </c>
      <c r="AU183" s="28"/>
      <c r="AV183" s="28"/>
      <c r="AW183" s="28" t="s">
        <v>513</v>
      </c>
      <c r="AX183" s="27"/>
      <c r="AY183" s="26"/>
      <c r="AZ183" s="28"/>
      <c r="BA183" s="28"/>
      <c r="BB183" s="28" t="s">
        <v>513</v>
      </c>
      <c r="BC183" s="28"/>
      <c r="BD183" s="28"/>
      <c r="BE183" s="28" t="s">
        <v>513</v>
      </c>
    </row>
    <row r="184" spans="1:57" ht="13.5" customHeight="1" x14ac:dyDescent="0.55000000000000004">
      <c r="A184" s="26" t="s">
        <v>42</v>
      </c>
      <c r="B184" s="27" t="s">
        <v>400</v>
      </c>
      <c r="C184" s="26" t="s">
        <v>401</v>
      </c>
      <c r="D184" s="28">
        <v>17152</v>
      </c>
      <c r="E184" s="28">
        <v>151528</v>
      </c>
      <c r="F184" s="28">
        <v>168680</v>
      </c>
      <c r="G184" s="28">
        <v>0</v>
      </c>
      <c r="H184" s="28">
        <v>21289</v>
      </c>
      <c r="I184" s="28">
        <v>21289</v>
      </c>
      <c r="J184" s="27" t="s">
        <v>458</v>
      </c>
      <c r="K184" s="26" t="s">
        <v>459</v>
      </c>
      <c r="L184" s="28">
        <v>0</v>
      </c>
      <c r="M184" s="28">
        <v>32332</v>
      </c>
      <c r="N184" s="28">
        <v>32332</v>
      </c>
      <c r="O184" s="28">
        <v>0</v>
      </c>
      <c r="P184" s="28">
        <v>21289</v>
      </c>
      <c r="Q184" s="28">
        <v>21289</v>
      </c>
      <c r="R184" s="27" t="s">
        <v>408</v>
      </c>
      <c r="S184" s="26" t="s">
        <v>409</v>
      </c>
      <c r="T184" s="28">
        <v>17152</v>
      </c>
      <c r="U184" s="28">
        <v>119196</v>
      </c>
      <c r="V184" s="28">
        <v>136348</v>
      </c>
      <c r="W184" s="28">
        <v>0</v>
      </c>
      <c r="X184" s="28">
        <v>0</v>
      </c>
      <c r="Y184" s="28">
        <v>0</v>
      </c>
      <c r="Z184" s="27"/>
      <c r="AA184" s="26"/>
      <c r="AB184" s="28"/>
      <c r="AC184" s="28"/>
      <c r="AD184" s="28" t="s">
        <v>513</v>
      </c>
      <c r="AE184" s="28"/>
      <c r="AF184" s="28"/>
      <c r="AG184" s="28" t="s">
        <v>513</v>
      </c>
      <c r="AH184" s="27"/>
      <c r="AI184" s="26"/>
      <c r="AJ184" s="28"/>
      <c r="AK184" s="28"/>
      <c r="AL184" s="28" t="s">
        <v>513</v>
      </c>
      <c r="AM184" s="28"/>
      <c r="AN184" s="28"/>
      <c r="AO184" s="28" t="s">
        <v>513</v>
      </c>
      <c r="AP184" s="27"/>
      <c r="AQ184" s="26"/>
      <c r="AR184" s="28"/>
      <c r="AS184" s="28"/>
      <c r="AT184" s="28" t="s">
        <v>513</v>
      </c>
      <c r="AU184" s="28"/>
      <c r="AV184" s="28"/>
      <c r="AW184" s="28" t="s">
        <v>513</v>
      </c>
      <c r="AX184" s="27"/>
      <c r="AY184" s="26"/>
      <c r="AZ184" s="28"/>
      <c r="BA184" s="28"/>
      <c r="BB184" s="28" t="s">
        <v>513</v>
      </c>
      <c r="BC184" s="28"/>
      <c r="BD184" s="28"/>
      <c r="BE184" s="28" t="s">
        <v>513</v>
      </c>
    </row>
    <row r="185" spans="1:57" ht="13.5" customHeight="1" x14ac:dyDescent="0.55000000000000004">
      <c r="A185" s="26" t="s">
        <v>42</v>
      </c>
      <c r="B185" s="27" t="s">
        <v>402</v>
      </c>
      <c r="C185" s="26" t="s">
        <v>403</v>
      </c>
      <c r="D185" s="28">
        <v>0</v>
      </c>
      <c r="E185" s="28">
        <v>140544</v>
      </c>
      <c r="F185" s="28">
        <v>140544</v>
      </c>
      <c r="G185" s="28">
        <v>0</v>
      </c>
      <c r="H185" s="28">
        <v>37106</v>
      </c>
      <c r="I185" s="28">
        <v>37106</v>
      </c>
      <c r="J185" s="27" t="s">
        <v>458</v>
      </c>
      <c r="K185" s="26" t="s">
        <v>459</v>
      </c>
      <c r="L185" s="28">
        <v>0</v>
      </c>
      <c r="M185" s="28">
        <v>26241</v>
      </c>
      <c r="N185" s="28">
        <v>26241</v>
      </c>
      <c r="O185" s="28">
        <v>0</v>
      </c>
      <c r="P185" s="28">
        <v>37106</v>
      </c>
      <c r="Q185" s="28">
        <v>37106</v>
      </c>
      <c r="R185" s="27" t="s">
        <v>408</v>
      </c>
      <c r="S185" s="26" t="s">
        <v>409</v>
      </c>
      <c r="T185" s="28">
        <v>0</v>
      </c>
      <c r="U185" s="28">
        <v>114303</v>
      </c>
      <c r="V185" s="28">
        <v>114303</v>
      </c>
      <c r="W185" s="28">
        <v>0</v>
      </c>
      <c r="X185" s="28">
        <v>0</v>
      </c>
      <c r="Y185" s="28">
        <v>0</v>
      </c>
      <c r="Z185" s="27"/>
      <c r="AA185" s="26"/>
      <c r="AB185" s="28"/>
      <c r="AC185" s="28"/>
      <c r="AD185" s="28" t="s">
        <v>513</v>
      </c>
      <c r="AE185" s="28"/>
      <c r="AF185" s="28"/>
      <c r="AG185" s="28" t="s">
        <v>513</v>
      </c>
      <c r="AH185" s="27"/>
      <c r="AI185" s="26"/>
      <c r="AJ185" s="28"/>
      <c r="AK185" s="28"/>
      <c r="AL185" s="28" t="s">
        <v>513</v>
      </c>
      <c r="AM185" s="28"/>
      <c r="AN185" s="28"/>
      <c r="AO185" s="28" t="s">
        <v>513</v>
      </c>
      <c r="AP185" s="27"/>
      <c r="AQ185" s="26"/>
      <c r="AR185" s="28"/>
      <c r="AS185" s="28"/>
      <c r="AT185" s="28" t="s">
        <v>513</v>
      </c>
      <c r="AU185" s="28"/>
      <c r="AV185" s="28"/>
      <c r="AW185" s="28" t="s">
        <v>513</v>
      </c>
      <c r="AX185" s="27"/>
      <c r="AY185" s="26"/>
      <c r="AZ185" s="28"/>
      <c r="BA185" s="28"/>
      <c r="BB185" s="28" t="s">
        <v>513</v>
      </c>
      <c r="BC185" s="28"/>
      <c r="BD185" s="28"/>
      <c r="BE185" s="28" t="s">
        <v>513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&amp;L廃棄物処理事業経費【分担金の合計】（令和2年度実績）</oddHeader>
  </headerFooter>
  <colBreaks count="6" manualBreakCount="6">
    <brk id="9" min="1" max="23" man="1"/>
    <brk id="17" min="1" max="23" man="1"/>
    <brk id="25" min="1" max="23" man="1"/>
    <brk id="33" min="1" max="23" man="1"/>
    <brk id="41" min="1" max="23" man="1"/>
    <brk id="49" min="1" max="2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3FF7B-BFB4-4A6D-91CB-D869D922032F}">
  <dimension ref="A1:DU4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35.58203125" style="11" customWidth="1"/>
    <col min="4" max="5" width="14.75" style="19" customWidth="1"/>
    <col min="6" max="6" width="6.58203125" style="18" customWidth="1"/>
    <col min="7" max="7" width="12.58203125" style="11" customWidth="1"/>
    <col min="8" max="9" width="14.75" style="19" customWidth="1"/>
    <col min="10" max="10" width="6.58203125" style="18" customWidth="1"/>
    <col min="11" max="11" width="12.58203125" style="11" customWidth="1"/>
    <col min="12" max="13" width="14.75" style="19" customWidth="1"/>
    <col min="14" max="14" width="6.58203125" style="18" customWidth="1"/>
    <col min="15" max="15" width="12.58203125" style="11" customWidth="1"/>
    <col min="16" max="17" width="14.75" style="19" customWidth="1"/>
    <col min="18" max="18" width="6.58203125" style="18" customWidth="1"/>
    <col min="19" max="19" width="12.58203125" style="11" customWidth="1"/>
    <col min="20" max="21" width="14.75" style="19" customWidth="1"/>
    <col min="22" max="22" width="6.58203125" style="18" customWidth="1"/>
    <col min="23" max="23" width="12.58203125" style="11" customWidth="1"/>
    <col min="24" max="25" width="14.75" style="19" customWidth="1"/>
    <col min="26" max="26" width="6.58203125" style="18" customWidth="1"/>
    <col min="27" max="27" width="12.58203125" style="11" customWidth="1"/>
    <col min="28" max="29" width="14.75" style="19" customWidth="1"/>
    <col min="30" max="30" width="6.58203125" style="18" customWidth="1"/>
    <col min="31" max="31" width="12.58203125" style="11" customWidth="1"/>
    <col min="32" max="33" width="14.75" style="19" customWidth="1"/>
    <col min="34" max="34" width="6.58203125" style="18" customWidth="1"/>
    <col min="35" max="35" width="12.58203125" style="11" customWidth="1"/>
    <col min="36" max="37" width="14.75" style="19" customWidth="1"/>
    <col min="38" max="38" width="6.58203125" style="18" customWidth="1"/>
    <col min="39" max="39" width="12.58203125" style="11" customWidth="1"/>
    <col min="40" max="41" width="14.75" style="19" customWidth="1"/>
    <col min="42" max="42" width="6.58203125" style="18" customWidth="1"/>
    <col min="43" max="43" width="12.58203125" style="11" customWidth="1"/>
    <col min="44" max="45" width="14.75" style="19" customWidth="1"/>
    <col min="46" max="46" width="6.58203125" style="18" customWidth="1"/>
    <col min="47" max="47" width="12.58203125" style="11" customWidth="1"/>
    <col min="48" max="49" width="14.75" style="19" customWidth="1"/>
    <col min="50" max="50" width="6.58203125" style="18" customWidth="1"/>
    <col min="51" max="51" width="12.58203125" style="11" customWidth="1"/>
    <col min="52" max="53" width="14.75" style="19" customWidth="1"/>
    <col min="54" max="54" width="6.58203125" style="18" customWidth="1"/>
    <col min="55" max="55" width="12.58203125" style="11" customWidth="1"/>
    <col min="56" max="57" width="14.75" style="19" customWidth="1"/>
    <col min="58" max="58" width="6.58203125" style="18" customWidth="1"/>
    <col min="59" max="59" width="12.58203125" style="11" customWidth="1"/>
    <col min="60" max="61" width="14.75" style="19" customWidth="1"/>
    <col min="62" max="62" width="6.58203125" style="18" customWidth="1"/>
    <col min="63" max="63" width="12.58203125" style="11" customWidth="1"/>
    <col min="64" max="65" width="14.75" style="19" customWidth="1"/>
    <col min="66" max="66" width="6.58203125" style="18" customWidth="1"/>
    <col min="67" max="67" width="12.58203125" style="11" customWidth="1"/>
    <col min="68" max="69" width="14.75" style="19" customWidth="1"/>
    <col min="70" max="70" width="6.58203125" style="18" customWidth="1"/>
    <col min="71" max="71" width="12.58203125" style="11" customWidth="1"/>
    <col min="72" max="73" width="14.75" style="19" customWidth="1"/>
    <col min="74" max="74" width="6.58203125" style="18" customWidth="1"/>
    <col min="75" max="75" width="12.58203125" style="11" customWidth="1"/>
    <col min="76" max="77" width="14.75" style="19" customWidth="1"/>
    <col min="78" max="78" width="6.58203125" style="18" customWidth="1"/>
    <col min="79" max="79" width="12.58203125" style="11" customWidth="1"/>
    <col min="80" max="81" width="14.75" style="19" customWidth="1"/>
    <col min="82" max="82" width="6.58203125" style="18" customWidth="1"/>
    <col min="83" max="83" width="12.58203125" style="11" customWidth="1"/>
    <col min="84" max="85" width="14.75" style="19" customWidth="1"/>
    <col min="86" max="86" width="6.58203125" style="18" customWidth="1"/>
    <col min="87" max="87" width="12.58203125" style="11" customWidth="1"/>
    <col min="88" max="89" width="14.75" style="19" customWidth="1"/>
    <col min="90" max="90" width="6.58203125" style="18" customWidth="1"/>
    <col min="91" max="91" width="12.58203125" style="11" customWidth="1"/>
    <col min="92" max="93" width="14.75" style="19" customWidth="1"/>
    <col min="94" max="94" width="6.58203125" style="18" customWidth="1"/>
    <col min="95" max="95" width="12.58203125" style="11" customWidth="1"/>
    <col min="96" max="97" width="14.75" style="19" customWidth="1"/>
    <col min="98" max="98" width="6.58203125" style="18" customWidth="1"/>
    <col min="99" max="99" width="12.58203125" style="11" customWidth="1"/>
    <col min="100" max="101" width="14.75" style="19" customWidth="1"/>
    <col min="102" max="102" width="6.58203125" style="18" customWidth="1"/>
    <col min="103" max="103" width="12.58203125" style="11" customWidth="1"/>
    <col min="104" max="105" width="14.75" style="19" customWidth="1"/>
    <col min="106" max="106" width="6.58203125" style="18" customWidth="1"/>
    <col min="107" max="107" width="12.58203125" style="11" customWidth="1"/>
    <col min="108" max="109" width="14.75" style="19" customWidth="1"/>
    <col min="110" max="110" width="6.58203125" style="18" customWidth="1"/>
    <col min="111" max="111" width="12.58203125" style="11" customWidth="1"/>
    <col min="112" max="113" width="14.75" style="19" customWidth="1"/>
    <col min="114" max="114" width="6.58203125" style="18" customWidth="1"/>
    <col min="115" max="115" width="12.58203125" style="11" customWidth="1"/>
    <col min="116" max="117" width="14.75" style="19" customWidth="1"/>
    <col min="118" max="118" width="6.58203125" style="18" customWidth="1"/>
    <col min="119" max="119" width="12.58203125" style="11" customWidth="1"/>
    <col min="120" max="121" width="14.75" style="19" customWidth="1"/>
    <col min="122" max="122" width="6.58203125" style="18" customWidth="1"/>
    <col min="123" max="123" width="12.58203125" style="11" customWidth="1"/>
    <col min="124" max="125" width="14.75" style="19" customWidth="1"/>
    <col min="126" max="16384" width="9" style="11"/>
  </cols>
  <sheetData>
    <row r="1" spans="1:125" s="2" customFormat="1" ht="16.5" x14ac:dyDescent="0.55000000000000004">
      <c r="A1" s="32" t="s">
        <v>566</v>
      </c>
      <c r="B1" s="33"/>
      <c r="C1" s="33"/>
      <c r="D1" s="33"/>
      <c r="E1" s="33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</row>
    <row r="2" spans="1:125" ht="13.5" customHeight="1" x14ac:dyDescent="0.55000000000000004">
      <c r="A2" s="7" t="s">
        <v>0</v>
      </c>
      <c r="B2" s="8" t="s">
        <v>1</v>
      </c>
      <c r="C2" s="36" t="s">
        <v>405</v>
      </c>
      <c r="D2" s="39" t="s">
        <v>534</v>
      </c>
      <c r="E2" s="39" t="s">
        <v>534</v>
      </c>
      <c r="F2" s="36" t="s">
        <v>535</v>
      </c>
      <c r="G2" s="36" t="s">
        <v>535</v>
      </c>
      <c r="H2" s="36" t="s">
        <v>535</v>
      </c>
      <c r="I2" s="36" t="s">
        <v>535</v>
      </c>
      <c r="J2" s="36" t="s">
        <v>536</v>
      </c>
      <c r="K2" s="36" t="s">
        <v>536</v>
      </c>
      <c r="L2" s="36" t="s">
        <v>536</v>
      </c>
      <c r="M2" s="36" t="s">
        <v>536</v>
      </c>
      <c r="N2" s="36" t="s">
        <v>537</v>
      </c>
      <c r="O2" s="36" t="s">
        <v>537</v>
      </c>
      <c r="P2" s="36" t="s">
        <v>537</v>
      </c>
      <c r="Q2" s="36" t="s">
        <v>537</v>
      </c>
      <c r="R2" s="36" t="s">
        <v>538</v>
      </c>
      <c r="S2" s="36" t="s">
        <v>538</v>
      </c>
      <c r="T2" s="36" t="s">
        <v>538</v>
      </c>
      <c r="U2" s="36" t="s">
        <v>538</v>
      </c>
      <c r="V2" s="36" t="s">
        <v>539</v>
      </c>
      <c r="W2" s="36" t="s">
        <v>539</v>
      </c>
      <c r="X2" s="36" t="s">
        <v>539</v>
      </c>
      <c r="Y2" s="36" t="s">
        <v>539</v>
      </c>
      <c r="Z2" s="36" t="s">
        <v>540</v>
      </c>
      <c r="AA2" s="36" t="s">
        <v>540</v>
      </c>
      <c r="AB2" s="36" t="s">
        <v>540</v>
      </c>
      <c r="AC2" s="36" t="s">
        <v>540</v>
      </c>
      <c r="AD2" s="36" t="s">
        <v>541</v>
      </c>
      <c r="AE2" s="36" t="s">
        <v>541</v>
      </c>
      <c r="AF2" s="36" t="s">
        <v>541</v>
      </c>
      <c r="AG2" s="36" t="s">
        <v>541</v>
      </c>
      <c r="AH2" s="36" t="s">
        <v>542</v>
      </c>
      <c r="AI2" s="36" t="s">
        <v>542</v>
      </c>
      <c r="AJ2" s="36" t="s">
        <v>542</v>
      </c>
      <c r="AK2" s="36" t="s">
        <v>542</v>
      </c>
      <c r="AL2" s="36" t="s">
        <v>543</v>
      </c>
      <c r="AM2" s="36" t="s">
        <v>543</v>
      </c>
      <c r="AN2" s="36" t="s">
        <v>543</v>
      </c>
      <c r="AO2" s="36" t="s">
        <v>543</v>
      </c>
      <c r="AP2" s="36" t="s">
        <v>544</v>
      </c>
      <c r="AQ2" s="36" t="s">
        <v>544</v>
      </c>
      <c r="AR2" s="36" t="s">
        <v>544</v>
      </c>
      <c r="AS2" s="36" t="s">
        <v>544</v>
      </c>
      <c r="AT2" s="36" t="s">
        <v>545</v>
      </c>
      <c r="AU2" s="36" t="s">
        <v>545</v>
      </c>
      <c r="AV2" s="36" t="s">
        <v>545</v>
      </c>
      <c r="AW2" s="36" t="s">
        <v>545</v>
      </c>
      <c r="AX2" s="36" t="s">
        <v>546</v>
      </c>
      <c r="AY2" s="36" t="s">
        <v>546</v>
      </c>
      <c r="AZ2" s="36" t="s">
        <v>546</v>
      </c>
      <c r="BA2" s="36" t="s">
        <v>546</v>
      </c>
      <c r="BB2" s="36" t="s">
        <v>547</v>
      </c>
      <c r="BC2" s="36" t="s">
        <v>547</v>
      </c>
      <c r="BD2" s="36" t="s">
        <v>547</v>
      </c>
      <c r="BE2" s="36" t="s">
        <v>547</v>
      </c>
      <c r="BF2" s="36" t="s">
        <v>548</v>
      </c>
      <c r="BG2" s="36" t="s">
        <v>548</v>
      </c>
      <c r="BH2" s="36" t="s">
        <v>548</v>
      </c>
      <c r="BI2" s="36" t="s">
        <v>548</v>
      </c>
      <c r="BJ2" s="36" t="s">
        <v>549</v>
      </c>
      <c r="BK2" s="36" t="s">
        <v>549</v>
      </c>
      <c r="BL2" s="36" t="s">
        <v>549</v>
      </c>
      <c r="BM2" s="36" t="s">
        <v>549</v>
      </c>
      <c r="BN2" s="36" t="s">
        <v>550</v>
      </c>
      <c r="BO2" s="36" t="s">
        <v>550</v>
      </c>
      <c r="BP2" s="36" t="s">
        <v>550</v>
      </c>
      <c r="BQ2" s="36" t="s">
        <v>550</v>
      </c>
      <c r="BR2" s="36" t="s">
        <v>551</v>
      </c>
      <c r="BS2" s="36" t="s">
        <v>551</v>
      </c>
      <c r="BT2" s="36" t="s">
        <v>551</v>
      </c>
      <c r="BU2" s="36" t="s">
        <v>551</v>
      </c>
      <c r="BV2" s="36" t="s">
        <v>552</v>
      </c>
      <c r="BW2" s="36" t="s">
        <v>552</v>
      </c>
      <c r="BX2" s="36" t="s">
        <v>552</v>
      </c>
      <c r="BY2" s="36" t="s">
        <v>552</v>
      </c>
      <c r="BZ2" s="36" t="s">
        <v>553</v>
      </c>
      <c r="CA2" s="36" t="s">
        <v>553</v>
      </c>
      <c r="CB2" s="36" t="s">
        <v>553</v>
      </c>
      <c r="CC2" s="36" t="s">
        <v>553</v>
      </c>
      <c r="CD2" s="36" t="s">
        <v>554</v>
      </c>
      <c r="CE2" s="36" t="s">
        <v>554</v>
      </c>
      <c r="CF2" s="36" t="s">
        <v>554</v>
      </c>
      <c r="CG2" s="36" t="s">
        <v>554</v>
      </c>
      <c r="CH2" s="36" t="s">
        <v>555</v>
      </c>
      <c r="CI2" s="36" t="s">
        <v>555</v>
      </c>
      <c r="CJ2" s="36" t="s">
        <v>555</v>
      </c>
      <c r="CK2" s="36" t="s">
        <v>555</v>
      </c>
      <c r="CL2" s="36" t="s">
        <v>556</v>
      </c>
      <c r="CM2" s="36" t="s">
        <v>556</v>
      </c>
      <c r="CN2" s="36" t="s">
        <v>556</v>
      </c>
      <c r="CO2" s="36" t="s">
        <v>556</v>
      </c>
      <c r="CP2" s="36" t="s">
        <v>557</v>
      </c>
      <c r="CQ2" s="36" t="s">
        <v>557</v>
      </c>
      <c r="CR2" s="36" t="s">
        <v>557</v>
      </c>
      <c r="CS2" s="36" t="s">
        <v>557</v>
      </c>
      <c r="CT2" s="36" t="s">
        <v>558</v>
      </c>
      <c r="CU2" s="36" t="s">
        <v>558</v>
      </c>
      <c r="CV2" s="36" t="s">
        <v>558</v>
      </c>
      <c r="CW2" s="36" t="s">
        <v>558</v>
      </c>
      <c r="CX2" s="36" t="s">
        <v>559</v>
      </c>
      <c r="CY2" s="36" t="s">
        <v>559</v>
      </c>
      <c r="CZ2" s="36" t="s">
        <v>559</v>
      </c>
      <c r="DA2" s="36" t="s">
        <v>559</v>
      </c>
      <c r="DB2" s="36" t="s">
        <v>560</v>
      </c>
      <c r="DC2" s="36" t="s">
        <v>560</v>
      </c>
      <c r="DD2" s="36" t="s">
        <v>560</v>
      </c>
      <c r="DE2" s="36" t="s">
        <v>560</v>
      </c>
      <c r="DF2" s="36" t="s">
        <v>561</v>
      </c>
      <c r="DG2" s="36" t="s">
        <v>561</v>
      </c>
      <c r="DH2" s="36" t="s">
        <v>561</v>
      </c>
      <c r="DI2" s="36" t="s">
        <v>561</v>
      </c>
      <c r="DJ2" s="36" t="s">
        <v>562</v>
      </c>
      <c r="DK2" s="36" t="s">
        <v>562</v>
      </c>
      <c r="DL2" s="36" t="s">
        <v>562</v>
      </c>
      <c r="DM2" s="36" t="s">
        <v>562</v>
      </c>
      <c r="DN2" s="36" t="s">
        <v>563</v>
      </c>
      <c r="DO2" s="36" t="s">
        <v>563</v>
      </c>
      <c r="DP2" s="36" t="s">
        <v>563</v>
      </c>
      <c r="DQ2" s="36" t="s">
        <v>563</v>
      </c>
      <c r="DR2" s="36" t="s">
        <v>564</v>
      </c>
      <c r="DS2" s="36" t="s">
        <v>564</v>
      </c>
      <c r="DT2" s="36" t="s">
        <v>564</v>
      </c>
      <c r="DU2" s="36" t="s">
        <v>564</v>
      </c>
    </row>
    <row r="3" spans="1:125" ht="18.75" customHeight="1" x14ac:dyDescent="0.55000000000000004">
      <c r="A3" s="7"/>
      <c r="B3" s="8"/>
      <c r="C3" s="37"/>
      <c r="D3" s="38" t="s">
        <v>3</v>
      </c>
      <c r="E3" s="38" t="s">
        <v>4</v>
      </c>
      <c r="F3" s="39" t="s">
        <v>565</v>
      </c>
      <c r="G3" s="38" t="s">
        <v>2</v>
      </c>
      <c r="H3" s="38" t="s">
        <v>3</v>
      </c>
      <c r="I3" s="38" t="s">
        <v>4</v>
      </c>
      <c r="J3" s="39" t="s">
        <v>565</v>
      </c>
      <c r="K3" s="38" t="s">
        <v>2</v>
      </c>
      <c r="L3" s="38" t="s">
        <v>3</v>
      </c>
      <c r="M3" s="38" t="s">
        <v>4</v>
      </c>
      <c r="N3" s="39" t="s">
        <v>565</v>
      </c>
      <c r="O3" s="38" t="s">
        <v>2</v>
      </c>
      <c r="P3" s="38" t="s">
        <v>3</v>
      </c>
      <c r="Q3" s="38" t="s">
        <v>4</v>
      </c>
      <c r="R3" s="39" t="s">
        <v>565</v>
      </c>
      <c r="S3" s="38" t="s">
        <v>2</v>
      </c>
      <c r="T3" s="38" t="s">
        <v>3</v>
      </c>
      <c r="U3" s="38" t="s">
        <v>4</v>
      </c>
      <c r="V3" s="39" t="s">
        <v>565</v>
      </c>
      <c r="W3" s="38" t="s">
        <v>2</v>
      </c>
      <c r="X3" s="38" t="s">
        <v>3</v>
      </c>
      <c r="Y3" s="38" t="s">
        <v>4</v>
      </c>
      <c r="Z3" s="39" t="s">
        <v>565</v>
      </c>
      <c r="AA3" s="38" t="s">
        <v>2</v>
      </c>
      <c r="AB3" s="38" t="s">
        <v>3</v>
      </c>
      <c r="AC3" s="38" t="s">
        <v>4</v>
      </c>
      <c r="AD3" s="39" t="s">
        <v>565</v>
      </c>
      <c r="AE3" s="38" t="s">
        <v>2</v>
      </c>
      <c r="AF3" s="38" t="s">
        <v>3</v>
      </c>
      <c r="AG3" s="38" t="s">
        <v>4</v>
      </c>
      <c r="AH3" s="39" t="s">
        <v>565</v>
      </c>
      <c r="AI3" s="38" t="s">
        <v>2</v>
      </c>
      <c r="AJ3" s="38" t="s">
        <v>3</v>
      </c>
      <c r="AK3" s="38" t="s">
        <v>4</v>
      </c>
      <c r="AL3" s="39" t="s">
        <v>565</v>
      </c>
      <c r="AM3" s="38" t="s">
        <v>2</v>
      </c>
      <c r="AN3" s="38" t="s">
        <v>3</v>
      </c>
      <c r="AO3" s="38" t="s">
        <v>4</v>
      </c>
      <c r="AP3" s="39" t="s">
        <v>565</v>
      </c>
      <c r="AQ3" s="38" t="s">
        <v>2</v>
      </c>
      <c r="AR3" s="38" t="s">
        <v>3</v>
      </c>
      <c r="AS3" s="38" t="s">
        <v>4</v>
      </c>
      <c r="AT3" s="39" t="s">
        <v>565</v>
      </c>
      <c r="AU3" s="38" t="s">
        <v>2</v>
      </c>
      <c r="AV3" s="38" t="s">
        <v>3</v>
      </c>
      <c r="AW3" s="38" t="s">
        <v>4</v>
      </c>
      <c r="AX3" s="39" t="s">
        <v>565</v>
      </c>
      <c r="AY3" s="38" t="s">
        <v>2</v>
      </c>
      <c r="AZ3" s="38" t="s">
        <v>3</v>
      </c>
      <c r="BA3" s="38" t="s">
        <v>4</v>
      </c>
      <c r="BB3" s="39" t="s">
        <v>565</v>
      </c>
      <c r="BC3" s="38" t="s">
        <v>2</v>
      </c>
      <c r="BD3" s="38" t="s">
        <v>3</v>
      </c>
      <c r="BE3" s="38" t="s">
        <v>4</v>
      </c>
      <c r="BF3" s="39" t="s">
        <v>565</v>
      </c>
      <c r="BG3" s="38" t="s">
        <v>2</v>
      </c>
      <c r="BH3" s="38" t="s">
        <v>3</v>
      </c>
      <c r="BI3" s="38" t="s">
        <v>4</v>
      </c>
      <c r="BJ3" s="39" t="s">
        <v>565</v>
      </c>
      <c r="BK3" s="38" t="s">
        <v>2</v>
      </c>
      <c r="BL3" s="38" t="s">
        <v>3</v>
      </c>
      <c r="BM3" s="38" t="s">
        <v>4</v>
      </c>
      <c r="BN3" s="39" t="s">
        <v>565</v>
      </c>
      <c r="BO3" s="38" t="s">
        <v>2</v>
      </c>
      <c r="BP3" s="38" t="s">
        <v>3</v>
      </c>
      <c r="BQ3" s="38" t="s">
        <v>4</v>
      </c>
      <c r="BR3" s="39" t="s">
        <v>565</v>
      </c>
      <c r="BS3" s="38" t="s">
        <v>2</v>
      </c>
      <c r="BT3" s="38" t="s">
        <v>3</v>
      </c>
      <c r="BU3" s="38" t="s">
        <v>4</v>
      </c>
      <c r="BV3" s="39" t="s">
        <v>565</v>
      </c>
      <c r="BW3" s="38" t="s">
        <v>2</v>
      </c>
      <c r="BX3" s="38" t="s">
        <v>3</v>
      </c>
      <c r="BY3" s="38" t="s">
        <v>4</v>
      </c>
      <c r="BZ3" s="39" t="s">
        <v>565</v>
      </c>
      <c r="CA3" s="38" t="s">
        <v>2</v>
      </c>
      <c r="CB3" s="38" t="s">
        <v>3</v>
      </c>
      <c r="CC3" s="38" t="s">
        <v>4</v>
      </c>
      <c r="CD3" s="39" t="s">
        <v>565</v>
      </c>
      <c r="CE3" s="38" t="s">
        <v>2</v>
      </c>
      <c r="CF3" s="38" t="s">
        <v>3</v>
      </c>
      <c r="CG3" s="38" t="s">
        <v>4</v>
      </c>
      <c r="CH3" s="39" t="s">
        <v>565</v>
      </c>
      <c r="CI3" s="38" t="s">
        <v>2</v>
      </c>
      <c r="CJ3" s="38" t="s">
        <v>3</v>
      </c>
      <c r="CK3" s="38" t="s">
        <v>4</v>
      </c>
      <c r="CL3" s="39" t="s">
        <v>565</v>
      </c>
      <c r="CM3" s="38" t="s">
        <v>2</v>
      </c>
      <c r="CN3" s="38" t="s">
        <v>3</v>
      </c>
      <c r="CO3" s="38" t="s">
        <v>4</v>
      </c>
      <c r="CP3" s="39" t="s">
        <v>565</v>
      </c>
      <c r="CQ3" s="38" t="s">
        <v>2</v>
      </c>
      <c r="CR3" s="38" t="s">
        <v>3</v>
      </c>
      <c r="CS3" s="38" t="s">
        <v>4</v>
      </c>
      <c r="CT3" s="39" t="s">
        <v>565</v>
      </c>
      <c r="CU3" s="38" t="s">
        <v>2</v>
      </c>
      <c r="CV3" s="38" t="s">
        <v>3</v>
      </c>
      <c r="CW3" s="38" t="s">
        <v>4</v>
      </c>
      <c r="CX3" s="39" t="s">
        <v>565</v>
      </c>
      <c r="CY3" s="38" t="s">
        <v>2</v>
      </c>
      <c r="CZ3" s="38" t="s">
        <v>3</v>
      </c>
      <c r="DA3" s="38" t="s">
        <v>4</v>
      </c>
      <c r="DB3" s="39" t="s">
        <v>565</v>
      </c>
      <c r="DC3" s="38" t="s">
        <v>2</v>
      </c>
      <c r="DD3" s="38" t="s">
        <v>3</v>
      </c>
      <c r="DE3" s="38" t="s">
        <v>4</v>
      </c>
      <c r="DF3" s="39" t="s">
        <v>565</v>
      </c>
      <c r="DG3" s="38" t="s">
        <v>2</v>
      </c>
      <c r="DH3" s="38" t="s">
        <v>3</v>
      </c>
      <c r="DI3" s="38" t="s">
        <v>4</v>
      </c>
      <c r="DJ3" s="39" t="s">
        <v>565</v>
      </c>
      <c r="DK3" s="38" t="s">
        <v>2</v>
      </c>
      <c r="DL3" s="38" t="s">
        <v>3</v>
      </c>
      <c r="DM3" s="38" t="s">
        <v>4</v>
      </c>
      <c r="DN3" s="39" t="s">
        <v>565</v>
      </c>
      <c r="DO3" s="38" t="s">
        <v>2</v>
      </c>
      <c r="DP3" s="38" t="s">
        <v>3</v>
      </c>
      <c r="DQ3" s="38" t="s">
        <v>4</v>
      </c>
      <c r="DR3" s="39" t="s">
        <v>565</v>
      </c>
      <c r="DS3" s="38" t="s">
        <v>2</v>
      </c>
      <c r="DT3" s="38" t="s">
        <v>3</v>
      </c>
      <c r="DU3" s="38" t="s">
        <v>4</v>
      </c>
    </row>
    <row r="4" spans="1:125" s="17" customFormat="1" ht="13.5" customHeight="1" x14ac:dyDescent="0.55000000000000004">
      <c r="A4" s="7"/>
      <c r="B4" s="8"/>
      <c r="C4" s="37"/>
      <c r="D4" s="39" t="s">
        <v>41</v>
      </c>
      <c r="E4" s="39" t="s">
        <v>41</v>
      </c>
      <c r="F4" s="39"/>
      <c r="G4" s="38"/>
      <c r="H4" s="39" t="s">
        <v>41</v>
      </c>
      <c r="I4" s="39" t="s">
        <v>41</v>
      </c>
      <c r="J4" s="39"/>
      <c r="K4" s="38"/>
      <c r="L4" s="39" t="s">
        <v>41</v>
      </c>
      <c r="M4" s="39" t="s">
        <v>41</v>
      </c>
      <c r="N4" s="39"/>
      <c r="O4" s="38"/>
      <c r="P4" s="39" t="s">
        <v>41</v>
      </c>
      <c r="Q4" s="39" t="s">
        <v>41</v>
      </c>
      <c r="R4" s="39"/>
      <c r="S4" s="38"/>
      <c r="T4" s="39" t="s">
        <v>41</v>
      </c>
      <c r="U4" s="39" t="s">
        <v>41</v>
      </c>
      <c r="V4" s="39"/>
      <c r="W4" s="38"/>
      <c r="X4" s="39" t="s">
        <v>41</v>
      </c>
      <c r="Y4" s="39" t="s">
        <v>41</v>
      </c>
      <c r="Z4" s="39"/>
      <c r="AA4" s="38"/>
      <c r="AB4" s="39" t="s">
        <v>41</v>
      </c>
      <c r="AC4" s="39" t="s">
        <v>41</v>
      </c>
      <c r="AD4" s="39"/>
      <c r="AE4" s="38"/>
      <c r="AF4" s="39" t="s">
        <v>41</v>
      </c>
      <c r="AG4" s="39" t="s">
        <v>41</v>
      </c>
      <c r="AH4" s="39"/>
      <c r="AI4" s="38"/>
      <c r="AJ4" s="39" t="s">
        <v>41</v>
      </c>
      <c r="AK4" s="39" t="s">
        <v>41</v>
      </c>
      <c r="AL4" s="39"/>
      <c r="AM4" s="38"/>
      <c r="AN4" s="39" t="s">
        <v>41</v>
      </c>
      <c r="AO4" s="39" t="s">
        <v>41</v>
      </c>
      <c r="AP4" s="39"/>
      <c r="AQ4" s="38"/>
      <c r="AR4" s="39" t="s">
        <v>41</v>
      </c>
      <c r="AS4" s="39" t="s">
        <v>41</v>
      </c>
      <c r="AT4" s="39"/>
      <c r="AU4" s="38"/>
      <c r="AV4" s="39" t="s">
        <v>41</v>
      </c>
      <c r="AW4" s="39" t="s">
        <v>41</v>
      </c>
      <c r="AX4" s="39"/>
      <c r="AY4" s="38"/>
      <c r="AZ4" s="39" t="s">
        <v>41</v>
      </c>
      <c r="BA4" s="39" t="s">
        <v>41</v>
      </c>
      <c r="BB4" s="39"/>
      <c r="BC4" s="38"/>
      <c r="BD4" s="39" t="s">
        <v>41</v>
      </c>
      <c r="BE4" s="39" t="s">
        <v>41</v>
      </c>
      <c r="BF4" s="39"/>
      <c r="BG4" s="38"/>
      <c r="BH4" s="39" t="s">
        <v>41</v>
      </c>
      <c r="BI4" s="39" t="s">
        <v>41</v>
      </c>
      <c r="BJ4" s="39"/>
      <c r="BK4" s="38"/>
      <c r="BL4" s="39" t="s">
        <v>41</v>
      </c>
      <c r="BM4" s="39" t="s">
        <v>41</v>
      </c>
      <c r="BN4" s="39"/>
      <c r="BO4" s="38"/>
      <c r="BP4" s="39" t="s">
        <v>41</v>
      </c>
      <c r="BQ4" s="39" t="s">
        <v>41</v>
      </c>
      <c r="BR4" s="39"/>
      <c r="BS4" s="38"/>
      <c r="BT4" s="39" t="s">
        <v>41</v>
      </c>
      <c r="BU4" s="39" t="s">
        <v>41</v>
      </c>
      <c r="BV4" s="39"/>
      <c r="BW4" s="38"/>
      <c r="BX4" s="39" t="s">
        <v>41</v>
      </c>
      <c r="BY4" s="39" t="s">
        <v>41</v>
      </c>
      <c r="BZ4" s="39"/>
      <c r="CA4" s="38"/>
      <c r="CB4" s="39" t="s">
        <v>41</v>
      </c>
      <c r="CC4" s="39" t="s">
        <v>41</v>
      </c>
      <c r="CD4" s="39"/>
      <c r="CE4" s="38"/>
      <c r="CF4" s="39" t="s">
        <v>41</v>
      </c>
      <c r="CG4" s="39" t="s">
        <v>41</v>
      </c>
      <c r="CH4" s="39"/>
      <c r="CI4" s="38"/>
      <c r="CJ4" s="39" t="s">
        <v>41</v>
      </c>
      <c r="CK4" s="39" t="s">
        <v>41</v>
      </c>
      <c r="CL4" s="39"/>
      <c r="CM4" s="38"/>
      <c r="CN4" s="39" t="s">
        <v>41</v>
      </c>
      <c r="CO4" s="39" t="s">
        <v>41</v>
      </c>
      <c r="CP4" s="39"/>
      <c r="CQ4" s="38"/>
      <c r="CR4" s="39" t="s">
        <v>41</v>
      </c>
      <c r="CS4" s="39" t="s">
        <v>41</v>
      </c>
      <c r="CT4" s="39"/>
      <c r="CU4" s="38"/>
      <c r="CV4" s="39" t="s">
        <v>41</v>
      </c>
      <c r="CW4" s="39" t="s">
        <v>41</v>
      </c>
      <c r="CX4" s="39"/>
      <c r="CY4" s="38"/>
      <c r="CZ4" s="39" t="s">
        <v>41</v>
      </c>
      <c r="DA4" s="39" t="s">
        <v>41</v>
      </c>
      <c r="DB4" s="39"/>
      <c r="DC4" s="38"/>
      <c r="DD4" s="39" t="s">
        <v>41</v>
      </c>
      <c r="DE4" s="39" t="s">
        <v>41</v>
      </c>
      <c r="DF4" s="39"/>
      <c r="DG4" s="38"/>
      <c r="DH4" s="39" t="s">
        <v>41</v>
      </c>
      <c r="DI4" s="39" t="s">
        <v>41</v>
      </c>
      <c r="DJ4" s="39"/>
      <c r="DK4" s="38"/>
      <c r="DL4" s="39" t="s">
        <v>41</v>
      </c>
      <c r="DM4" s="39" t="s">
        <v>41</v>
      </c>
      <c r="DN4" s="39"/>
      <c r="DO4" s="38"/>
      <c r="DP4" s="39" t="s">
        <v>41</v>
      </c>
      <c r="DQ4" s="39" t="s">
        <v>41</v>
      </c>
      <c r="DR4" s="39"/>
      <c r="DS4" s="38"/>
      <c r="DT4" s="39" t="s">
        <v>41</v>
      </c>
      <c r="DU4" s="39" t="s">
        <v>41</v>
      </c>
    </row>
    <row r="5" spans="1:125" ht="13.5" customHeight="1" x14ac:dyDescent="0.55000000000000004">
      <c r="A5" s="21" t="s">
        <v>42</v>
      </c>
      <c r="B5" s="31" t="s">
        <v>43</v>
      </c>
      <c r="C5" s="21" t="s">
        <v>44</v>
      </c>
      <c r="D5" s="23">
        <v>23296899</v>
      </c>
      <c r="E5" s="23">
        <v>2561951</v>
      </c>
      <c r="F5" s="40">
        <v>43</v>
      </c>
      <c r="G5" s="40">
        <v>43</v>
      </c>
      <c r="H5" s="23">
        <v>11880723</v>
      </c>
      <c r="I5" s="23">
        <v>1011696</v>
      </c>
      <c r="J5" s="40">
        <v>43</v>
      </c>
      <c r="K5" s="40">
        <v>43</v>
      </c>
      <c r="L5" s="23">
        <v>5808172</v>
      </c>
      <c r="M5" s="23">
        <v>588679</v>
      </c>
      <c r="N5" s="40">
        <v>36</v>
      </c>
      <c r="O5" s="40">
        <v>36</v>
      </c>
      <c r="P5" s="23">
        <v>2248656</v>
      </c>
      <c r="Q5" s="23">
        <v>406609</v>
      </c>
      <c r="R5" s="40">
        <v>25</v>
      </c>
      <c r="S5" s="40">
        <v>25</v>
      </c>
      <c r="T5" s="23">
        <v>1035168</v>
      </c>
      <c r="U5" s="23">
        <v>389560</v>
      </c>
      <c r="V5" s="40">
        <v>16</v>
      </c>
      <c r="W5" s="40">
        <v>16</v>
      </c>
      <c r="X5" s="23">
        <v>1096384</v>
      </c>
      <c r="Y5" s="23">
        <v>121696</v>
      </c>
      <c r="Z5" s="40">
        <v>6</v>
      </c>
      <c r="AA5" s="40">
        <v>6</v>
      </c>
      <c r="AB5" s="23">
        <v>384000</v>
      </c>
      <c r="AC5" s="23">
        <v>43711</v>
      </c>
      <c r="AD5" s="40">
        <v>3</v>
      </c>
      <c r="AE5" s="40">
        <v>3</v>
      </c>
      <c r="AF5" s="23">
        <v>84213</v>
      </c>
      <c r="AG5" s="23">
        <v>0</v>
      </c>
      <c r="AH5" s="40">
        <v>3</v>
      </c>
      <c r="AI5" s="40">
        <v>3</v>
      </c>
      <c r="AJ5" s="23">
        <v>216434</v>
      </c>
      <c r="AK5" s="23">
        <v>0</v>
      </c>
      <c r="AL5" s="40">
        <v>3</v>
      </c>
      <c r="AM5" s="40">
        <v>3</v>
      </c>
      <c r="AN5" s="23">
        <v>184289</v>
      </c>
      <c r="AO5" s="23">
        <v>0</v>
      </c>
      <c r="AP5" s="40">
        <v>3</v>
      </c>
      <c r="AQ5" s="40">
        <v>3</v>
      </c>
      <c r="AR5" s="23">
        <v>90575</v>
      </c>
      <c r="AS5" s="23">
        <v>0</v>
      </c>
      <c r="AT5" s="40">
        <v>2</v>
      </c>
      <c r="AU5" s="40">
        <v>2</v>
      </c>
      <c r="AV5" s="23">
        <v>18832</v>
      </c>
      <c r="AW5" s="23">
        <v>0</v>
      </c>
      <c r="AX5" s="40">
        <v>2</v>
      </c>
      <c r="AY5" s="40">
        <v>2</v>
      </c>
      <c r="AZ5" s="23">
        <v>18481</v>
      </c>
      <c r="BA5" s="23">
        <v>0</v>
      </c>
      <c r="BB5" s="40">
        <v>2</v>
      </c>
      <c r="BC5" s="40">
        <v>2</v>
      </c>
      <c r="BD5" s="23">
        <v>124952</v>
      </c>
      <c r="BE5" s="23">
        <v>0</v>
      </c>
      <c r="BF5" s="40">
        <v>2</v>
      </c>
      <c r="BG5" s="40">
        <v>2</v>
      </c>
      <c r="BH5" s="23">
        <v>38095</v>
      </c>
      <c r="BI5" s="23">
        <v>0</v>
      </c>
      <c r="BJ5" s="40">
        <v>1</v>
      </c>
      <c r="BK5" s="40">
        <v>1</v>
      </c>
      <c r="BL5" s="23">
        <v>13882</v>
      </c>
      <c r="BM5" s="23">
        <v>0</v>
      </c>
      <c r="BN5" s="40">
        <v>1</v>
      </c>
      <c r="BO5" s="40">
        <v>1</v>
      </c>
      <c r="BP5" s="23">
        <v>16859</v>
      </c>
      <c r="BQ5" s="23">
        <v>0</v>
      </c>
      <c r="BR5" s="40">
        <v>1</v>
      </c>
      <c r="BS5" s="40">
        <v>1</v>
      </c>
      <c r="BT5" s="23">
        <v>18630</v>
      </c>
      <c r="BU5" s="23">
        <v>0</v>
      </c>
      <c r="BV5" s="40">
        <v>1</v>
      </c>
      <c r="BW5" s="40">
        <v>1</v>
      </c>
      <c r="BX5" s="23">
        <v>6114</v>
      </c>
      <c r="BY5" s="23">
        <v>0</v>
      </c>
      <c r="BZ5" s="40">
        <v>1</v>
      </c>
      <c r="CA5" s="40">
        <v>1</v>
      </c>
      <c r="CB5" s="23">
        <v>12440</v>
      </c>
      <c r="CC5" s="23">
        <v>0</v>
      </c>
      <c r="CD5" s="40">
        <v>0</v>
      </c>
      <c r="CE5" s="40">
        <v>0</v>
      </c>
      <c r="CF5" s="23">
        <v>0</v>
      </c>
      <c r="CG5" s="23">
        <v>0</v>
      </c>
      <c r="CH5" s="40">
        <v>0</v>
      </c>
      <c r="CI5" s="40">
        <v>0</v>
      </c>
      <c r="CJ5" s="23">
        <v>0</v>
      </c>
      <c r="CK5" s="23">
        <v>0</v>
      </c>
      <c r="CL5" s="40">
        <v>0</v>
      </c>
      <c r="CM5" s="40">
        <v>0</v>
      </c>
      <c r="CN5" s="23">
        <v>0</v>
      </c>
      <c r="CO5" s="23">
        <v>0</v>
      </c>
      <c r="CP5" s="40">
        <v>0</v>
      </c>
      <c r="CQ5" s="40">
        <v>0</v>
      </c>
      <c r="CR5" s="23">
        <v>0</v>
      </c>
      <c r="CS5" s="23">
        <v>0</v>
      </c>
      <c r="CT5" s="40">
        <v>0</v>
      </c>
      <c r="CU5" s="40">
        <v>0</v>
      </c>
      <c r="CV5" s="23">
        <v>0</v>
      </c>
      <c r="CW5" s="23">
        <v>0</v>
      </c>
      <c r="CX5" s="40">
        <v>0</v>
      </c>
      <c r="CY5" s="40">
        <v>0</v>
      </c>
      <c r="CZ5" s="23">
        <v>0</v>
      </c>
      <c r="DA5" s="23">
        <v>0</v>
      </c>
      <c r="DB5" s="40">
        <v>0</v>
      </c>
      <c r="DC5" s="40">
        <v>0</v>
      </c>
      <c r="DD5" s="23">
        <v>0</v>
      </c>
      <c r="DE5" s="23">
        <v>0</v>
      </c>
      <c r="DF5" s="40">
        <v>0</v>
      </c>
      <c r="DG5" s="40">
        <v>0</v>
      </c>
      <c r="DH5" s="23">
        <v>0</v>
      </c>
      <c r="DI5" s="23">
        <v>0</v>
      </c>
      <c r="DJ5" s="40">
        <v>0</v>
      </c>
      <c r="DK5" s="40">
        <v>0</v>
      </c>
      <c r="DL5" s="23">
        <v>0</v>
      </c>
      <c r="DM5" s="23">
        <v>0</v>
      </c>
      <c r="DN5" s="40">
        <v>0</v>
      </c>
      <c r="DO5" s="40">
        <v>0</v>
      </c>
      <c r="DP5" s="23">
        <v>0</v>
      </c>
      <c r="DQ5" s="23">
        <v>0</v>
      </c>
      <c r="DR5" s="40">
        <v>0</v>
      </c>
      <c r="DS5" s="40">
        <v>0</v>
      </c>
      <c r="DT5" s="23">
        <v>0</v>
      </c>
      <c r="DU5" s="23">
        <v>0</v>
      </c>
    </row>
    <row r="6" spans="1:125" ht="13.5" customHeight="1" x14ac:dyDescent="0.55000000000000004">
      <c r="A6" s="26" t="s">
        <v>42</v>
      </c>
      <c r="B6" s="27" t="s">
        <v>406</v>
      </c>
      <c r="C6" s="26" t="s">
        <v>407</v>
      </c>
      <c r="D6" s="28">
        <v>0</v>
      </c>
      <c r="E6" s="28">
        <v>124425</v>
      </c>
      <c r="F6" s="27" t="s">
        <v>180</v>
      </c>
      <c r="G6" s="26" t="s">
        <v>181</v>
      </c>
      <c r="H6" s="28">
        <v>0</v>
      </c>
      <c r="I6" s="28">
        <v>15317</v>
      </c>
      <c r="J6" s="27" t="s">
        <v>182</v>
      </c>
      <c r="K6" s="26" t="s">
        <v>183</v>
      </c>
      <c r="L6" s="28">
        <v>0</v>
      </c>
      <c r="M6" s="28">
        <v>12243</v>
      </c>
      <c r="N6" s="27" t="s">
        <v>184</v>
      </c>
      <c r="O6" s="26" t="s">
        <v>185</v>
      </c>
      <c r="P6" s="28">
        <v>0</v>
      </c>
      <c r="Q6" s="28">
        <v>36842</v>
      </c>
      <c r="R6" s="27" t="s">
        <v>186</v>
      </c>
      <c r="S6" s="26" t="s">
        <v>187</v>
      </c>
      <c r="T6" s="28">
        <v>0</v>
      </c>
      <c r="U6" s="28">
        <v>49098</v>
      </c>
      <c r="V6" s="27" t="s">
        <v>188</v>
      </c>
      <c r="W6" s="26" t="s">
        <v>189</v>
      </c>
      <c r="X6" s="28">
        <v>0</v>
      </c>
      <c r="Y6" s="28">
        <v>10925</v>
      </c>
      <c r="Z6" s="27"/>
      <c r="AA6" s="26"/>
      <c r="AB6" s="28"/>
      <c r="AC6" s="28"/>
      <c r="AD6" s="27"/>
      <c r="AE6" s="26"/>
      <c r="AF6" s="28"/>
      <c r="AG6" s="28"/>
      <c r="AH6" s="27"/>
      <c r="AI6" s="26"/>
      <c r="AJ6" s="28"/>
      <c r="AK6" s="28"/>
      <c r="AL6" s="27"/>
      <c r="AM6" s="26"/>
      <c r="AN6" s="28"/>
      <c r="AO6" s="28"/>
      <c r="AP6" s="27"/>
      <c r="AQ6" s="26"/>
      <c r="AR6" s="28"/>
      <c r="AS6" s="28"/>
      <c r="AT6" s="27"/>
      <c r="AU6" s="26"/>
      <c r="AV6" s="28"/>
      <c r="AW6" s="28"/>
      <c r="AX6" s="27"/>
      <c r="AY6" s="26"/>
      <c r="AZ6" s="28"/>
      <c r="BA6" s="28"/>
      <c r="BB6" s="27"/>
      <c r="BC6" s="26"/>
      <c r="BD6" s="28"/>
      <c r="BE6" s="28"/>
      <c r="BF6" s="27"/>
      <c r="BG6" s="26"/>
      <c r="BH6" s="28"/>
      <c r="BI6" s="28"/>
      <c r="BJ6" s="27"/>
      <c r="BK6" s="26"/>
      <c r="BL6" s="28"/>
      <c r="BM6" s="28"/>
      <c r="BN6" s="27"/>
      <c r="BO6" s="26"/>
      <c r="BP6" s="28"/>
      <c r="BQ6" s="28"/>
      <c r="BR6" s="27"/>
      <c r="BS6" s="26"/>
      <c r="BT6" s="28"/>
      <c r="BU6" s="28"/>
      <c r="BV6" s="27"/>
      <c r="BW6" s="26"/>
      <c r="BX6" s="28"/>
      <c r="BY6" s="28"/>
      <c r="BZ6" s="27"/>
      <c r="CA6" s="26"/>
      <c r="CB6" s="28"/>
      <c r="CC6" s="28"/>
      <c r="CD6" s="27"/>
      <c r="CE6" s="26"/>
      <c r="CF6" s="28"/>
      <c r="CG6" s="28"/>
      <c r="CH6" s="27"/>
      <c r="CI6" s="26"/>
      <c r="CJ6" s="28"/>
      <c r="CK6" s="28"/>
      <c r="CL6" s="27"/>
      <c r="CM6" s="26"/>
      <c r="CN6" s="28"/>
      <c r="CO6" s="28"/>
      <c r="CP6" s="27"/>
      <c r="CQ6" s="26"/>
      <c r="CR6" s="28"/>
      <c r="CS6" s="28"/>
      <c r="CT6" s="27"/>
      <c r="CU6" s="26"/>
      <c r="CV6" s="28"/>
      <c r="CW6" s="28"/>
      <c r="CX6" s="27"/>
      <c r="CY6" s="26"/>
      <c r="CZ6" s="28"/>
      <c r="DA6" s="28"/>
      <c r="DB6" s="27"/>
      <c r="DC6" s="26"/>
      <c r="DD6" s="28"/>
      <c r="DE6" s="28"/>
      <c r="DF6" s="27"/>
      <c r="DG6" s="26"/>
      <c r="DH6" s="28"/>
      <c r="DI6" s="28"/>
      <c r="DJ6" s="27"/>
      <c r="DK6" s="26"/>
      <c r="DL6" s="28"/>
      <c r="DM6" s="28"/>
      <c r="DN6" s="27"/>
      <c r="DO6" s="26"/>
      <c r="DP6" s="28"/>
      <c r="DQ6" s="28"/>
      <c r="DR6" s="27"/>
      <c r="DS6" s="26"/>
      <c r="DT6" s="28"/>
      <c r="DU6" s="28"/>
    </row>
    <row r="7" spans="1:125" ht="13.5" customHeight="1" x14ac:dyDescent="0.55000000000000004">
      <c r="A7" s="26" t="s">
        <v>42</v>
      </c>
      <c r="B7" s="27" t="s">
        <v>408</v>
      </c>
      <c r="C7" s="26" t="s">
        <v>409</v>
      </c>
      <c r="D7" s="28">
        <v>979613</v>
      </c>
      <c r="E7" s="28">
        <v>0</v>
      </c>
      <c r="F7" s="27" t="s">
        <v>396</v>
      </c>
      <c r="G7" s="26" t="s">
        <v>397</v>
      </c>
      <c r="H7" s="28">
        <v>236474</v>
      </c>
      <c r="I7" s="28">
        <v>0</v>
      </c>
      <c r="J7" s="27" t="s">
        <v>398</v>
      </c>
      <c r="K7" s="26" t="s">
        <v>399</v>
      </c>
      <c r="L7" s="28">
        <v>492488</v>
      </c>
      <c r="M7" s="28">
        <v>0</v>
      </c>
      <c r="N7" s="27" t="s">
        <v>400</v>
      </c>
      <c r="O7" s="26" t="s">
        <v>401</v>
      </c>
      <c r="P7" s="28">
        <v>136348</v>
      </c>
      <c r="Q7" s="28">
        <v>0</v>
      </c>
      <c r="R7" s="27" t="s">
        <v>402</v>
      </c>
      <c r="S7" s="26" t="s">
        <v>403</v>
      </c>
      <c r="T7" s="28">
        <v>114303</v>
      </c>
      <c r="U7" s="28">
        <v>0</v>
      </c>
      <c r="V7" s="27"/>
      <c r="W7" s="26"/>
      <c r="X7" s="28"/>
      <c r="Y7" s="28"/>
      <c r="Z7" s="27"/>
      <c r="AA7" s="26"/>
      <c r="AB7" s="28"/>
      <c r="AC7" s="28"/>
      <c r="AD7" s="27"/>
      <c r="AE7" s="26"/>
      <c r="AF7" s="28"/>
      <c r="AG7" s="28"/>
      <c r="AH7" s="27"/>
      <c r="AI7" s="26"/>
      <c r="AJ7" s="28"/>
      <c r="AK7" s="28"/>
      <c r="AL7" s="27"/>
      <c r="AM7" s="26"/>
      <c r="AN7" s="28"/>
      <c r="AO7" s="28"/>
      <c r="AP7" s="27"/>
      <c r="AQ7" s="26"/>
      <c r="AR7" s="28"/>
      <c r="AS7" s="28"/>
      <c r="AT7" s="27"/>
      <c r="AU7" s="26"/>
      <c r="AV7" s="28"/>
      <c r="AW7" s="28"/>
      <c r="AX7" s="27"/>
      <c r="AY7" s="26"/>
      <c r="AZ7" s="28"/>
      <c r="BA7" s="28"/>
      <c r="BB7" s="27"/>
      <c r="BC7" s="26"/>
      <c r="BD7" s="28"/>
      <c r="BE7" s="28"/>
      <c r="BF7" s="27"/>
      <c r="BG7" s="26"/>
      <c r="BH7" s="28"/>
      <c r="BI7" s="28"/>
      <c r="BJ7" s="27"/>
      <c r="BK7" s="26"/>
      <c r="BL7" s="28"/>
      <c r="BM7" s="28"/>
      <c r="BN7" s="27"/>
      <c r="BO7" s="26"/>
      <c r="BP7" s="28"/>
      <c r="BQ7" s="28"/>
      <c r="BR7" s="27"/>
      <c r="BS7" s="26"/>
      <c r="BT7" s="28"/>
      <c r="BU7" s="28"/>
      <c r="BV7" s="27"/>
      <c r="BW7" s="26"/>
      <c r="BX7" s="28"/>
      <c r="BY7" s="28"/>
      <c r="BZ7" s="27"/>
      <c r="CA7" s="26"/>
      <c r="CB7" s="28"/>
      <c r="CC7" s="28"/>
      <c r="CD7" s="27"/>
      <c r="CE7" s="26"/>
      <c r="CF7" s="28"/>
      <c r="CG7" s="28"/>
      <c r="CH7" s="27"/>
      <c r="CI7" s="26"/>
      <c r="CJ7" s="28"/>
      <c r="CK7" s="28"/>
      <c r="CL7" s="27"/>
      <c r="CM7" s="26"/>
      <c r="CN7" s="28"/>
      <c r="CO7" s="28"/>
      <c r="CP7" s="27"/>
      <c r="CQ7" s="26"/>
      <c r="CR7" s="28"/>
      <c r="CS7" s="28"/>
      <c r="CT7" s="27"/>
      <c r="CU7" s="26"/>
      <c r="CV7" s="28"/>
      <c r="CW7" s="28"/>
      <c r="CX7" s="27"/>
      <c r="CY7" s="26"/>
      <c r="CZ7" s="28"/>
      <c r="DA7" s="28"/>
      <c r="DB7" s="27"/>
      <c r="DC7" s="26"/>
      <c r="DD7" s="28"/>
      <c r="DE7" s="28"/>
      <c r="DF7" s="27"/>
      <c r="DG7" s="26"/>
      <c r="DH7" s="28"/>
      <c r="DI7" s="28"/>
      <c r="DJ7" s="27"/>
      <c r="DK7" s="26"/>
      <c r="DL7" s="28"/>
      <c r="DM7" s="28"/>
      <c r="DN7" s="27"/>
      <c r="DO7" s="26"/>
      <c r="DP7" s="28"/>
      <c r="DQ7" s="28"/>
      <c r="DR7" s="27"/>
      <c r="DS7" s="26"/>
      <c r="DT7" s="28"/>
      <c r="DU7" s="28"/>
    </row>
    <row r="8" spans="1:125" ht="13.5" customHeight="1" x14ac:dyDescent="0.55000000000000004">
      <c r="A8" s="26" t="s">
        <v>42</v>
      </c>
      <c r="B8" s="27" t="s">
        <v>410</v>
      </c>
      <c r="C8" s="26" t="s">
        <v>411</v>
      </c>
      <c r="D8" s="28">
        <v>494040</v>
      </c>
      <c r="E8" s="28">
        <v>89821</v>
      </c>
      <c r="F8" s="27" t="s">
        <v>86</v>
      </c>
      <c r="G8" s="26" t="s">
        <v>87</v>
      </c>
      <c r="H8" s="28">
        <v>359561</v>
      </c>
      <c r="I8" s="28">
        <v>59711</v>
      </c>
      <c r="J8" s="27" t="s">
        <v>246</v>
      </c>
      <c r="K8" s="26" t="s">
        <v>247</v>
      </c>
      <c r="L8" s="28">
        <v>42308</v>
      </c>
      <c r="M8" s="28">
        <v>12099</v>
      </c>
      <c r="N8" s="27" t="s">
        <v>248</v>
      </c>
      <c r="O8" s="26" t="s">
        <v>249</v>
      </c>
      <c r="P8" s="28">
        <v>65157</v>
      </c>
      <c r="Q8" s="28">
        <v>15839</v>
      </c>
      <c r="R8" s="27" t="s">
        <v>250</v>
      </c>
      <c r="S8" s="26" t="s">
        <v>251</v>
      </c>
      <c r="T8" s="28">
        <v>27014</v>
      </c>
      <c r="U8" s="28">
        <v>2172</v>
      </c>
      <c r="V8" s="27"/>
      <c r="W8" s="26"/>
      <c r="X8" s="28"/>
      <c r="Y8" s="28"/>
      <c r="Z8" s="27"/>
      <c r="AA8" s="26"/>
      <c r="AB8" s="28"/>
      <c r="AC8" s="28"/>
      <c r="AD8" s="27"/>
      <c r="AE8" s="26"/>
      <c r="AF8" s="28"/>
      <c r="AG8" s="28"/>
      <c r="AH8" s="27"/>
      <c r="AI8" s="26"/>
      <c r="AJ8" s="28"/>
      <c r="AK8" s="28"/>
      <c r="AL8" s="27"/>
      <c r="AM8" s="26"/>
      <c r="AN8" s="28"/>
      <c r="AO8" s="28"/>
      <c r="AP8" s="27"/>
      <c r="AQ8" s="26"/>
      <c r="AR8" s="28"/>
      <c r="AS8" s="28"/>
      <c r="AT8" s="27"/>
      <c r="AU8" s="26"/>
      <c r="AV8" s="28"/>
      <c r="AW8" s="28"/>
      <c r="AX8" s="27"/>
      <c r="AY8" s="26"/>
      <c r="AZ8" s="28"/>
      <c r="BA8" s="28"/>
      <c r="BB8" s="27"/>
      <c r="BC8" s="26"/>
      <c r="BD8" s="28"/>
      <c r="BE8" s="28"/>
      <c r="BF8" s="27"/>
      <c r="BG8" s="26"/>
      <c r="BH8" s="28"/>
      <c r="BI8" s="28"/>
      <c r="BJ8" s="27"/>
      <c r="BK8" s="26"/>
      <c r="BL8" s="28"/>
      <c r="BM8" s="28"/>
      <c r="BN8" s="27"/>
      <c r="BO8" s="26"/>
      <c r="BP8" s="28"/>
      <c r="BQ8" s="28"/>
      <c r="BR8" s="27"/>
      <c r="BS8" s="26"/>
      <c r="BT8" s="28"/>
      <c r="BU8" s="28"/>
      <c r="BV8" s="27"/>
      <c r="BW8" s="26"/>
      <c r="BX8" s="28"/>
      <c r="BY8" s="28"/>
      <c r="BZ8" s="27"/>
      <c r="CA8" s="26"/>
      <c r="CB8" s="28"/>
      <c r="CC8" s="28"/>
      <c r="CD8" s="27"/>
      <c r="CE8" s="26"/>
      <c r="CF8" s="28"/>
      <c r="CG8" s="28"/>
      <c r="CH8" s="27"/>
      <c r="CI8" s="26"/>
      <c r="CJ8" s="28"/>
      <c r="CK8" s="28"/>
      <c r="CL8" s="27"/>
      <c r="CM8" s="26"/>
      <c r="CN8" s="28"/>
      <c r="CO8" s="28"/>
      <c r="CP8" s="27"/>
      <c r="CQ8" s="26"/>
      <c r="CR8" s="28"/>
      <c r="CS8" s="28"/>
      <c r="CT8" s="27"/>
      <c r="CU8" s="26"/>
      <c r="CV8" s="28"/>
      <c r="CW8" s="28"/>
      <c r="CX8" s="27"/>
      <c r="CY8" s="26"/>
      <c r="CZ8" s="28"/>
      <c r="DA8" s="28"/>
      <c r="DB8" s="27"/>
      <c r="DC8" s="26"/>
      <c r="DD8" s="28"/>
      <c r="DE8" s="28"/>
      <c r="DF8" s="27"/>
      <c r="DG8" s="26"/>
      <c r="DH8" s="28"/>
      <c r="DI8" s="28"/>
      <c r="DJ8" s="27"/>
      <c r="DK8" s="26"/>
      <c r="DL8" s="28"/>
      <c r="DM8" s="28"/>
      <c r="DN8" s="27"/>
      <c r="DO8" s="26"/>
      <c r="DP8" s="28"/>
      <c r="DQ8" s="28"/>
      <c r="DR8" s="27"/>
      <c r="DS8" s="26"/>
      <c r="DT8" s="28"/>
      <c r="DU8" s="28"/>
    </row>
    <row r="9" spans="1:125" ht="13.5" customHeight="1" x14ac:dyDescent="0.55000000000000004">
      <c r="A9" s="26" t="s">
        <v>42</v>
      </c>
      <c r="B9" s="27" t="s">
        <v>412</v>
      </c>
      <c r="C9" s="26" t="s">
        <v>413</v>
      </c>
      <c r="D9" s="28">
        <v>0</v>
      </c>
      <c r="E9" s="28">
        <v>274640</v>
      </c>
      <c r="F9" s="27" t="s">
        <v>102</v>
      </c>
      <c r="G9" s="26" t="s">
        <v>103</v>
      </c>
      <c r="H9" s="28">
        <v>0</v>
      </c>
      <c r="I9" s="28">
        <v>138089</v>
      </c>
      <c r="J9" s="27" t="s">
        <v>234</v>
      </c>
      <c r="K9" s="26" t="s">
        <v>235</v>
      </c>
      <c r="L9" s="28">
        <v>0</v>
      </c>
      <c r="M9" s="28">
        <v>49413</v>
      </c>
      <c r="N9" s="27" t="s">
        <v>236</v>
      </c>
      <c r="O9" s="26" t="s">
        <v>237</v>
      </c>
      <c r="P9" s="28">
        <v>0</v>
      </c>
      <c r="Q9" s="28">
        <v>37109</v>
      </c>
      <c r="R9" s="27" t="s">
        <v>238</v>
      </c>
      <c r="S9" s="26" t="s">
        <v>239</v>
      </c>
      <c r="T9" s="28">
        <v>0</v>
      </c>
      <c r="U9" s="28">
        <v>26058</v>
      </c>
      <c r="V9" s="27" t="s">
        <v>240</v>
      </c>
      <c r="W9" s="26" t="s">
        <v>241</v>
      </c>
      <c r="X9" s="28">
        <v>0</v>
      </c>
      <c r="Y9" s="28">
        <v>23971</v>
      </c>
      <c r="Z9" s="27"/>
      <c r="AA9" s="26"/>
      <c r="AB9" s="28"/>
      <c r="AC9" s="28"/>
      <c r="AD9" s="27"/>
      <c r="AE9" s="26"/>
      <c r="AF9" s="28"/>
      <c r="AG9" s="28"/>
      <c r="AH9" s="27"/>
      <c r="AI9" s="26"/>
      <c r="AJ9" s="28"/>
      <c r="AK9" s="28"/>
      <c r="AL9" s="27"/>
      <c r="AM9" s="26"/>
      <c r="AN9" s="28"/>
      <c r="AO9" s="28"/>
      <c r="AP9" s="27"/>
      <c r="AQ9" s="26"/>
      <c r="AR9" s="28"/>
      <c r="AS9" s="28"/>
      <c r="AT9" s="27"/>
      <c r="AU9" s="26"/>
      <c r="AV9" s="28"/>
      <c r="AW9" s="28"/>
      <c r="AX9" s="27"/>
      <c r="AY9" s="26"/>
      <c r="AZ9" s="28"/>
      <c r="BA9" s="28"/>
      <c r="BB9" s="27"/>
      <c r="BC9" s="26"/>
      <c r="BD9" s="28"/>
      <c r="BE9" s="28"/>
      <c r="BF9" s="27"/>
      <c r="BG9" s="26"/>
      <c r="BH9" s="28"/>
      <c r="BI9" s="28"/>
      <c r="BJ9" s="27"/>
      <c r="BK9" s="26"/>
      <c r="BL9" s="28"/>
      <c r="BM9" s="28"/>
      <c r="BN9" s="27"/>
      <c r="BO9" s="26"/>
      <c r="BP9" s="28"/>
      <c r="BQ9" s="28"/>
      <c r="BR9" s="27"/>
      <c r="BS9" s="26"/>
      <c r="BT9" s="28"/>
      <c r="BU9" s="28"/>
      <c r="BV9" s="27"/>
      <c r="BW9" s="26"/>
      <c r="BX9" s="28"/>
      <c r="BY9" s="28"/>
      <c r="BZ9" s="27"/>
      <c r="CA9" s="26"/>
      <c r="CB9" s="28"/>
      <c r="CC9" s="28"/>
      <c r="CD9" s="27"/>
      <c r="CE9" s="26"/>
      <c r="CF9" s="28"/>
      <c r="CG9" s="28"/>
      <c r="CH9" s="27"/>
      <c r="CI9" s="26"/>
      <c r="CJ9" s="28"/>
      <c r="CK9" s="28"/>
      <c r="CL9" s="27"/>
      <c r="CM9" s="26"/>
      <c r="CN9" s="28"/>
      <c r="CO9" s="28"/>
      <c r="CP9" s="27"/>
      <c r="CQ9" s="26"/>
      <c r="CR9" s="28"/>
      <c r="CS9" s="28"/>
      <c r="CT9" s="27"/>
      <c r="CU9" s="26"/>
      <c r="CV9" s="28"/>
      <c r="CW9" s="28"/>
      <c r="CX9" s="27"/>
      <c r="CY9" s="26"/>
      <c r="CZ9" s="28"/>
      <c r="DA9" s="28"/>
      <c r="DB9" s="27"/>
      <c r="DC9" s="26"/>
      <c r="DD9" s="28"/>
      <c r="DE9" s="28"/>
      <c r="DF9" s="27"/>
      <c r="DG9" s="26"/>
      <c r="DH9" s="28"/>
      <c r="DI9" s="28"/>
      <c r="DJ9" s="27"/>
      <c r="DK9" s="26"/>
      <c r="DL9" s="28"/>
      <c r="DM9" s="28"/>
      <c r="DN9" s="27"/>
      <c r="DO9" s="26"/>
      <c r="DP9" s="28"/>
      <c r="DQ9" s="28"/>
      <c r="DR9" s="27"/>
      <c r="DS9" s="26"/>
      <c r="DT9" s="28"/>
      <c r="DU9" s="28"/>
    </row>
    <row r="10" spans="1:125" ht="13.5" customHeight="1" x14ac:dyDescent="0.55000000000000004">
      <c r="A10" s="26" t="s">
        <v>42</v>
      </c>
      <c r="B10" s="27" t="s">
        <v>414</v>
      </c>
      <c r="C10" s="26" t="s">
        <v>415</v>
      </c>
      <c r="D10" s="28">
        <v>0</v>
      </c>
      <c r="E10" s="28">
        <v>71605</v>
      </c>
      <c r="F10" s="27" t="s">
        <v>222</v>
      </c>
      <c r="G10" s="26" t="s">
        <v>223</v>
      </c>
      <c r="H10" s="28">
        <v>0</v>
      </c>
      <c r="I10" s="28">
        <v>33611</v>
      </c>
      <c r="J10" s="27" t="s">
        <v>224</v>
      </c>
      <c r="K10" s="26" t="s">
        <v>225</v>
      </c>
      <c r="L10" s="28">
        <v>0</v>
      </c>
      <c r="M10" s="28">
        <v>19877</v>
      </c>
      <c r="N10" s="27" t="s">
        <v>226</v>
      </c>
      <c r="O10" s="26" t="s">
        <v>227</v>
      </c>
      <c r="P10" s="28">
        <v>0</v>
      </c>
      <c r="Q10" s="28">
        <v>18117</v>
      </c>
      <c r="R10" s="27"/>
      <c r="S10" s="26"/>
      <c r="T10" s="28"/>
      <c r="U10" s="28"/>
      <c r="V10" s="27"/>
      <c r="W10" s="26"/>
      <c r="X10" s="28"/>
      <c r="Y10" s="28"/>
      <c r="Z10" s="27"/>
      <c r="AA10" s="26"/>
      <c r="AB10" s="28"/>
      <c r="AC10" s="28"/>
      <c r="AD10" s="27"/>
      <c r="AE10" s="26"/>
      <c r="AF10" s="28"/>
      <c r="AG10" s="28"/>
      <c r="AH10" s="27"/>
      <c r="AI10" s="26"/>
      <c r="AJ10" s="28"/>
      <c r="AK10" s="28"/>
      <c r="AL10" s="27"/>
      <c r="AM10" s="26"/>
      <c r="AN10" s="28"/>
      <c r="AO10" s="28"/>
      <c r="AP10" s="27"/>
      <c r="AQ10" s="26"/>
      <c r="AR10" s="28"/>
      <c r="AS10" s="28"/>
      <c r="AT10" s="27"/>
      <c r="AU10" s="26"/>
      <c r="AV10" s="28"/>
      <c r="AW10" s="28"/>
      <c r="AX10" s="27"/>
      <c r="AY10" s="26"/>
      <c r="AZ10" s="28"/>
      <c r="BA10" s="28"/>
      <c r="BB10" s="27"/>
      <c r="BC10" s="26"/>
      <c r="BD10" s="28"/>
      <c r="BE10" s="28"/>
      <c r="BF10" s="27"/>
      <c r="BG10" s="26"/>
      <c r="BH10" s="28"/>
      <c r="BI10" s="28"/>
      <c r="BJ10" s="27"/>
      <c r="BK10" s="26"/>
      <c r="BL10" s="28"/>
      <c r="BM10" s="28"/>
      <c r="BN10" s="27"/>
      <c r="BO10" s="26"/>
      <c r="BP10" s="28"/>
      <c r="BQ10" s="28"/>
      <c r="BR10" s="27"/>
      <c r="BS10" s="26"/>
      <c r="BT10" s="28"/>
      <c r="BU10" s="28"/>
      <c r="BV10" s="27"/>
      <c r="BW10" s="26"/>
      <c r="BX10" s="28"/>
      <c r="BY10" s="28"/>
      <c r="BZ10" s="27"/>
      <c r="CA10" s="26"/>
      <c r="CB10" s="28"/>
      <c r="CC10" s="28"/>
      <c r="CD10" s="27"/>
      <c r="CE10" s="26"/>
      <c r="CF10" s="28"/>
      <c r="CG10" s="28"/>
      <c r="CH10" s="27"/>
      <c r="CI10" s="26"/>
      <c r="CJ10" s="28"/>
      <c r="CK10" s="28"/>
      <c r="CL10" s="27"/>
      <c r="CM10" s="26"/>
      <c r="CN10" s="28"/>
      <c r="CO10" s="28"/>
      <c r="CP10" s="27"/>
      <c r="CQ10" s="26"/>
      <c r="CR10" s="28"/>
      <c r="CS10" s="28"/>
      <c r="CT10" s="27"/>
      <c r="CU10" s="26"/>
      <c r="CV10" s="28"/>
      <c r="CW10" s="28"/>
      <c r="CX10" s="27"/>
      <c r="CY10" s="26"/>
      <c r="CZ10" s="28"/>
      <c r="DA10" s="28"/>
      <c r="DB10" s="27"/>
      <c r="DC10" s="26"/>
      <c r="DD10" s="28"/>
      <c r="DE10" s="28"/>
      <c r="DF10" s="27"/>
      <c r="DG10" s="26"/>
      <c r="DH10" s="28"/>
      <c r="DI10" s="28"/>
      <c r="DJ10" s="27"/>
      <c r="DK10" s="26"/>
      <c r="DL10" s="28"/>
      <c r="DM10" s="28"/>
      <c r="DN10" s="27"/>
      <c r="DO10" s="26"/>
      <c r="DP10" s="28"/>
      <c r="DQ10" s="28"/>
      <c r="DR10" s="27"/>
      <c r="DS10" s="26"/>
      <c r="DT10" s="28"/>
      <c r="DU10" s="28"/>
    </row>
    <row r="11" spans="1:125" ht="13.5" customHeight="1" x14ac:dyDescent="0.55000000000000004">
      <c r="A11" s="26" t="s">
        <v>42</v>
      </c>
      <c r="B11" s="27" t="s">
        <v>416</v>
      </c>
      <c r="C11" s="26" t="s">
        <v>417</v>
      </c>
      <c r="D11" s="28">
        <v>0</v>
      </c>
      <c r="E11" s="28">
        <v>112465</v>
      </c>
      <c r="F11" s="27" t="s">
        <v>338</v>
      </c>
      <c r="G11" s="26" t="s">
        <v>339</v>
      </c>
      <c r="H11" s="28">
        <v>0</v>
      </c>
      <c r="I11" s="28">
        <v>74903</v>
      </c>
      <c r="J11" s="27" t="s">
        <v>340</v>
      </c>
      <c r="K11" s="26" t="s">
        <v>341</v>
      </c>
      <c r="L11" s="28">
        <v>0</v>
      </c>
      <c r="M11" s="28">
        <v>6315</v>
      </c>
      <c r="N11" s="27" t="s">
        <v>342</v>
      </c>
      <c r="O11" s="26" t="s">
        <v>343</v>
      </c>
      <c r="P11" s="28">
        <v>0</v>
      </c>
      <c r="Q11" s="28">
        <v>18513</v>
      </c>
      <c r="R11" s="27" t="s">
        <v>344</v>
      </c>
      <c r="S11" s="26" t="s">
        <v>345</v>
      </c>
      <c r="T11" s="28">
        <v>0</v>
      </c>
      <c r="U11" s="28">
        <v>12734</v>
      </c>
      <c r="V11" s="27"/>
      <c r="W11" s="26"/>
      <c r="X11" s="28"/>
      <c r="Y11" s="28"/>
      <c r="Z11" s="27"/>
      <c r="AA11" s="26"/>
      <c r="AB11" s="28"/>
      <c r="AC11" s="28"/>
      <c r="AD11" s="27"/>
      <c r="AE11" s="26"/>
      <c r="AF11" s="28"/>
      <c r="AG11" s="28"/>
      <c r="AH11" s="27"/>
      <c r="AI11" s="26"/>
      <c r="AJ11" s="28"/>
      <c r="AK11" s="28"/>
      <c r="AL11" s="27"/>
      <c r="AM11" s="26"/>
      <c r="AN11" s="28"/>
      <c r="AO11" s="28"/>
      <c r="AP11" s="27"/>
      <c r="AQ11" s="26"/>
      <c r="AR11" s="28"/>
      <c r="AS11" s="28"/>
      <c r="AT11" s="27"/>
      <c r="AU11" s="26"/>
      <c r="AV11" s="28"/>
      <c r="AW11" s="28"/>
      <c r="AX11" s="27"/>
      <c r="AY11" s="26"/>
      <c r="AZ11" s="28"/>
      <c r="BA11" s="28"/>
      <c r="BB11" s="27"/>
      <c r="BC11" s="26"/>
      <c r="BD11" s="28"/>
      <c r="BE11" s="28"/>
      <c r="BF11" s="27"/>
      <c r="BG11" s="26"/>
      <c r="BH11" s="28"/>
      <c r="BI11" s="28"/>
      <c r="BJ11" s="27"/>
      <c r="BK11" s="26"/>
      <c r="BL11" s="28"/>
      <c r="BM11" s="28"/>
      <c r="BN11" s="27"/>
      <c r="BO11" s="26"/>
      <c r="BP11" s="28"/>
      <c r="BQ11" s="28"/>
      <c r="BR11" s="27"/>
      <c r="BS11" s="26"/>
      <c r="BT11" s="28"/>
      <c r="BU11" s="28"/>
      <c r="BV11" s="27"/>
      <c r="BW11" s="26"/>
      <c r="BX11" s="28"/>
      <c r="BY11" s="28"/>
      <c r="BZ11" s="27"/>
      <c r="CA11" s="26"/>
      <c r="CB11" s="28"/>
      <c r="CC11" s="28"/>
      <c r="CD11" s="27"/>
      <c r="CE11" s="26"/>
      <c r="CF11" s="28"/>
      <c r="CG11" s="28"/>
      <c r="CH11" s="27"/>
      <c r="CI11" s="26"/>
      <c r="CJ11" s="28"/>
      <c r="CK11" s="28"/>
      <c r="CL11" s="27"/>
      <c r="CM11" s="26"/>
      <c r="CN11" s="28"/>
      <c r="CO11" s="28"/>
      <c r="CP11" s="27"/>
      <c r="CQ11" s="26"/>
      <c r="CR11" s="28"/>
      <c r="CS11" s="28"/>
      <c r="CT11" s="27"/>
      <c r="CU11" s="26"/>
      <c r="CV11" s="28"/>
      <c r="CW11" s="28"/>
      <c r="CX11" s="27"/>
      <c r="CY11" s="26"/>
      <c r="CZ11" s="28"/>
      <c r="DA11" s="28"/>
      <c r="DB11" s="27"/>
      <c r="DC11" s="26"/>
      <c r="DD11" s="28"/>
      <c r="DE11" s="28"/>
      <c r="DF11" s="27"/>
      <c r="DG11" s="26"/>
      <c r="DH11" s="28"/>
      <c r="DI11" s="28"/>
      <c r="DJ11" s="27"/>
      <c r="DK11" s="26"/>
      <c r="DL11" s="28"/>
      <c r="DM11" s="28"/>
      <c r="DN11" s="27"/>
      <c r="DO11" s="26"/>
      <c r="DP11" s="28"/>
      <c r="DQ11" s="28"/>
      <c r="DR11" s="27"/>
      <c r="DS11" s="26"/>
      <c r="DT11" s="28"/>
      <c r="DU11" s="28"/>
    </row>
    <row r="12" spans="1:125" ht="13.5" customHeight="1" x14ac:dyDescent="0.55000000000000004">
      <c r="A12" s="26" t="s">
        <v>42</v>
      </c>
      <c r="B12" s="27" t="s">
        <v>418</v>
      </c>
      <c r="C12" s="26" t="s">
        <v>419</v>
      </c>
      <c r="D12" s="28">
        <v>378539</v>
      </c>
      <c r="E12" s="28">
        <v>111555</v>
      </c>
      <c r="F12" s="27" t="s">
        <v>100</v>
      </c>
      <c r="G12" s="26" t="s">
        <v>101</v>
      </c>
      <c r="H12" s="28">
        <v>262039</v>
      </c>
      <c r="I12" s="28">
        <v>56564</v>
      </c>
      <c r="J12" s="27" t="s">
        <v>208</v>
      </c>
      <c r="K12" s="26" t="s">
        <v>209</v>
      </c>
      <c r="L12" s="28">
        <v>35357</v>
      </c>
      <c r="M12" s="28">
        <v>8928</v>
      </c>
      <c r="N12" s="27" t="s">
        <v>210</v>
      </c>
      <c r="O12" s="26" t="s">
        <v>211</v>
      </c>
      <c r="P12" s="28">
        <v>27407</v>
      </c>
      <c r="Q12" s="28">
        <v>20909</v>
      </c>
      <c r="R12" s="27" t="s">
        <v>214</v>
      </c>
      <c r="S12" s="26" t="s">
        <v>215</v>
      </c>
      <c r="T12" s="28">
        <v>21888</v>
      </c>
      <c r="U12" s="28">
        <v>11497</v>
      </c>
      <c r="V12" s="27" t="s">
        <v>216</v>
      </c>
      <c r="W12" s="26" t="s">
        <v>217</v>
      </c>
      <c r="X12" s="28">
        <v>31848</v>
      </c>
      <c r="Y12" s="28">
        <v>13657</v>
      </c>
      <c r="Z12" s="27"/>
      <c r="AA12" s="26"/>
      <c r="AB12" s="28"/>
      <c r="AC12" s="28"/>
      <c r="AD12" s="27"/>
      <c r="AE12" s="26"/>
      <c r="AF12" s="28"/>
      <c r="AG12" s="28"/>
      <c r="AH12" s="27"/>
      <c r="AI12" s="26"/>
      <c r="AJ12" s="28"/>
      <c r="AK12" s="28"/>
      <c r="AL12" s="27"/>
      <c r="AM12" s="26"/>
      <c r="AN12" s="28"/>
      <c r="AO12" s="28"/>
      <c r="AP12" s="27"/>
      <c r="AQ12" s="26"/>
      <c r="AR12" s="28"/>
      <c r="AS12" s="28"/>
      <c r="AT12" s="27"/>
      <c r="AU12" s="26"/>
      <c r="AV12" s="28"/>
      <c r="AW12" s="28"/>
      <c r="AX12" s="27"/>
      <c r="AY12" s="26"/>
      <c r="AZ12" s="28"/>
      <c r="BA12" s="28"/>
      <c r="BB12" s="27"/>
      <c r="BC12" s="26"/>
      <c r="BD12" s="28"/>
      <c r="BE12" s="28"/>
      <c r="BF12" s="27"/>
      <c r="BG12" s="26"/>
      <c r="BH12" s="28"/>
      <c r="BI12" s="28"/>
      <c r="BJ12" s="27"/>
      <c r="BK12" s="26"/>
      <c r="BL12" s="28"/>
      <c r="BM12" s="28"/>
      <c r="BN12" s="27"/>
      <c r="BO12" s="26"/>
      <c r="BP12" s="28"/>
      <c r="BQ12" s="28"/>
      <c r="BR12" s="27"/>
      <c r="BS12" s="26"/>
      <c r="BT12" s="28"/>
      <c r="BU12" s="28"/>
      <c r="BV12" s="27"/>
      <c r="BW12" s="26"/>
      <c r="BX12" s="28"/>
      <c r="BY12" s="28"/>
      <c r="BZ12" s="27"/>
      <c r="CA12" s="26"/>
      <c r="CB12" s="28"/>
      <c r="CC12" s="28"/>
      <c r="CD12" s="27"/>
      <c r="CE12" s="26"/>
      <c r="CF12" s="28"/>
      <c r="CG12" s="28"/>
      <c r="CH12" s="27"/>
      <c r="CI12" s="26"/>
      <c r="CJ12" s="28"/>
      <c r="CK12" s="28"/>
      <c r="CL12" s="27"/>
      <c r="CM12" s="26"/>
      <c r="CN12" s="28"/>
      <c r="CO12" s="28"/>
      <c r="CP12" s="27"/>
      <c r="CQ12" s="26"/>
      <c r="CR12" s="28"/>
      <c r="CS12" s="28"/>
      <c r="CT12" s="27"/>
      <c r="CU12" s="26"/>
      <c r="CV12" s="28"/>
      <c r="CW12" s="28"/>
      <c r="CX12" s="27"/>
      <c r="CY12" s="26"/>
      <c r="CZ12" s="28"/>
      <c r="DA12" s="28"/>
      <c r="DB12" s="27"/>
      <c r="DC12" s="26"/>
      <c r="DD12" s="28"/>
      <c r="DE12" s="28"/>
      <c r="DF12" s="27"/>
      <c r="DG12" s="26"/>
      <c r="DH12" s="28"/>
      <c r="DI12" s="28"/>
      <c r="DJ12" s="27"/>
      <c r="DK12" s="26"/>
      <c r="DL12" s="28"/>
      <c r="DM12" s="28"/>
      <c r="DN12" s="27"/>
      <c r="DO12" s="26"/>
      <c r="DP12" s="28"/>
      <c r="DQ12" s="28"/>
      <c r="DR12" s="27"/>
      <c r="DS12" s="26"/>
      <c r="DT12" s="28"/>
      <c r="DU12" s="28"/>
    </row>
    <row r="13" spans="1:125" ht="13.5" customHeight="1" x14ac:dyDescent="0.55000000000000004">
      <c r="A13" s="26" t="s">
        <v>42</v>
      </c>
      <c r="B13" s="27" t="s">
        <v>420</v>
      </c>
      <c r="C13" s="26" t="s">
        <v>421</v>
      </c>
      <c r="D13" s="28">
        <v>1977650</v>
      </c>
      <c r="E13" s="28">
        <v>0</v>
      </c>
      <c r="F13" s="27" t="s">
        <v>50</v>
      </c>
      <c r="G13" s="26" t="s">
        <v>51</v>
      </c>
      <c r="H13" s="28">
        <v>1663760</v>
      </c>
      <c r="I13" s="28">
        <v>0</v>
      </c>
      <c r="J13" s="27" t="s">
        <v>180</v>
      </c>
      <c r="K13" s="26" t="s">
        <v>181</v>
      </c>
      <c r="L13" s="28">
        <v>26229</v>
      </c>
      <c r="M13" s="28">
        <v>0</v>
      </c>
      <c r="N13" s="27" t="s">
        <v>182</v>
      </c>
      <c r="O13" s="26" t="s">
        <v>183</v>
      </c>
      <c r="P13" s="28">
        <v>37454</v>
      </c>
      <c r="Q13" s="28">
        <v>0</v>
      </c>
      <c r="R13" s="27" t="s">
        <v>184</v>
      </c>
      <c r="S13" s="26" t="s">
        <v>185</v>
      </c>
      <c r="T13" s="28">
        <v>21261</v>
      </c>
      <c r="U13" s="28">
        <v>0</v>
      </c>
      <c r="V13" s="27" t="s">
        <v>186</v>
      </c>
      <c r="W13" s="26" t="s">
        <v>187</v>
      </c>
      <c r="X13" s="28">
        <v>215632</v>
      </c>
      <c r="Y13" s="28">
        <v>0</v>
      </c>
      <c r="Z13" s="27" t="s">
        <v>188</v>
      </c>
      <c r="AA13" s="26" t="s">
        <v>189</v>
      </c>
      <c r="AB13" s="28">
        <v>13314</v>
      </c>
      <c r="AC13" s="28">
        <v>0</v>
      </c>
      <c r="AD13" s="27"/>
      <c r="AE13" s="26"/>
      <c r="AF13" s="28"/>
      <c r="AG13" s="28"/>
      <c r="AH13" s="27"/>
      <c r="AI13" s="26"/>
      <c r="AJ13" s="28"/>
      <c r="AK13" s="28"/>
      <c r="AL13" s="27"/>
      <c r="AM13" s="26"/>
      <c r="AN13" s="28"/>
      <c r="AO13" s="28"/>
      <c r="AP13" s="27"/>
      <c r="AQ13" s="26"/>
      <c r="AR13" s="28"/>
      <c r="AS13" s="28"/>
      <c r="AT13" s="27"/>
      <c r="AU13" s="26"/>
      <c r="AV13" s="28"/>
      <c r="AW13" s="28"/>
      <c r="AX13" s="27"/>
      <c r="AY13" s="26"/>
      <c r="AZ13" s="28"/>
      <c r="BA13" s="28"/>
      <c r="BB13" s="27"/>
      <c r="BC13" s="26"/>
      <c r="BD13" s="28"/>
      <c r="BE13" s="28"/>
      <c r="BF13" s="27"/>
      <c r="BG13" s="26"/>
      <c r="BH13" s="28"/>
      <c r="BI13" s="28"/>
      <c r="BJ13" s="27"/>
      <c r="BK13" s="26"/>
      <c r="BL13" s="28"/>
      <c r="BM13" s="28"/>
      <c r="BN13" s="27"/>
      <c r="BO13" s="26"/>
      <c r="BP13" s="28"/>
      <c r="BQ13" s="28"/>
      <c r="BR13" s="27"/>
      <c r="BS13" s="26"/>
      <c r="BT13" s="28"/>
      <c r="BU13" s="28"/>
      <c r="BV13" s="27"/>
      <c r="BW13" s="26"/>
      <c r="BX13" s="28"/>
      <c r="BY13" s="28"/>
      <c r="BZ13" s="27"/>
      <c r="CA13" s="26"/>
      <c r="CB13" s="28"/>
      <c r="CC13" s="28"/>
      <c r="CD13" s="27"/>
      <c r="CE13" s="26"/>
      <c r="CF13" s="28"/>
      <c r="CG13" s="28"/>
      <c r="CH13" s="27"/>
      <c r="CI13" s="26"/>
      <c r="CJ13" s="28"/>
      <c r="CK13" s="28"/>
      <c r="CL13" s="27"/>
      <c r="CM13" s="26"/>
      <c r="CN13" s="28"/>
      <c r="CO13" s="28"/>
      <c r="CP13" s="27"/>
      <c r="CQ13" s="26"/>
      <c r="CR13" s="28"/>
      <c r="CS13" s="28"/>
      <c r="CT13" s="27"/>
      <c r="CU13" s="26"/>
      <c r="CV13" s="28"/>
      <c r="CW13" s="28"/>
      <c r="CX13" s="27"/>
      <c r="CY13" s="26"/>
      <c r="CZ13" s="28"/>
      <c r="DA13" s="28"/>
      <c r="DB13" s="27"/>
      <c r="DC13" s="26"/>
      <c r="DD13" s="28"/>
      <c r="DE13" s="28"/>
      <c r="DF13" s="27"/>
      <c r="DG13" s="26"/>
      <c r="DH13" s="28"/>
      <c r="DI13" s="28"/>
      <c r="DJ13" s="27"/>
      <c r="DK13" s="26"/>
      <c r="DL13" s="28"/>
      <c r="DM13" s="28"/>
      <c r="DN13" s="27"/>
      <c r="DO13" s="26"/>
      <c r="DP13" s="28"/>
      <c r="DQ13" s="28"/>
      <c r="DR13" s="27"/>
      <c r="DS13" s="26"/>
      <c r="DT13" s="28"/>
      <c r="DU13" s="28"/>
    </row>
    <row r="14" spans="1:125" ht="13.5" customHeight="1" x14ac:dyDescent="0.55000000000000004">
      <c r="A14" s="26" t="s">
        <v>42</v>
      </c>
      <c r="B14" s="27" t="s">
        <v>422</v>
      </c>
      <c r="C14" s="26" t="s">
        <v>423</v>
      </c>
      <c r="D14" s="28">
        <v>330545</v>
      </c>
      <c r="E14" s="28">
        <v>0</v>
      </c>
      <c r="F14" s="27" t="s">
        <v>198</v>
      </c>
      <c r="G14" s="26" t="s">
        <v>199</v>
      </c>
      <c r="H14" s="28">
        <v>139933</v>
      </c>
      <c r="I14" s="28">
        <v>0</v>
      </c>
      <c r="J14" s="27" t="s">
        <v>190</v>
      </c>
      <c r="K14" s="26" t="s">
        <v>191</v>
      </c>
      <c r="L14" s="28">
        <v>107104</v>
      </c>
      <c r="M14" s="28">
        <v>0</v>
      </c>
      <c r="N14" s="27" t="s">
        <v>196</v>
      </c>
      <c r="O14" s="26" t="s">
        <v>197</v>
      </c>
      <c r="P14" s="28">
        <v>83508</v>
      </c>
      <c r="Q14" s="28">
        <v>0</v>
      </c>
      <c r="R14" s="27"/>
      <c r="S14" s="26"/>
      <c r="T14" s="28"/>
      <c r="U14" s="28"/>
      <c r="V14" s="27"/>
      <c r="W14" s="26"/>
      <c r="X14" s="28"/>
      <c r="Y14" s="28"/>
      <c r="Z14" s="27"/>
      <c r="AA14" s="26"/>
      <c r="AB14" s="28"/>
      <c r="AC14" s="28"/>
      <c r="AD14" s="27"/>
      <c r="AE14" s="26"/>
      <c r="AF14" s="28"/>
      <c r="AG14" s="28"/>
      <c r="AH14" s="27"/>
      <c r="AI14" s="26"/>
      <c r="AJ14" s="28"/>
      <c r="AK14" s="28"/>
      <c r="AL14" s="27"/>
      <c r="AM14" s="26"/>
      <c r="AN14" s="28"/>
      <c r="AO14" s="28"/>
      <c r="AP14" s="27"/>
      <c r="AQ14" s="26"/>
      <c r="AR14" s="28"/>
      <c r="AS14" s="28"/>
      <c r="AT14" s="27"/>
      <c r="AU14" s="26"/>
      <c r="AV14" s="28"/>
      <c r="AW14" s="28"/>
      <c r="AX14" s="27"/>
      <c r="AY14" s="26"/>
      <c r="AZ14" s="28"/>
      <c r="BA14" s="28"/>
      <c r="BB14" s="27"/>
      <c r="BC14" s="26"/>
      <c r="BD14" s="28"/>
      <c r="BE14" s="28"/>
      <c r="BF14" s="27"/>
      <c r="BG14" s="26"/>
      <c r="BH14" s="28"/>
      <c r="BI14" s="28"/>
      <c r="BJ14" s="27"/>
      <c r="BK14" s="26"/>
      <c r="BL14" s="28"/>
      <c r="BM14" s="28"/>
      <c r="BN14" s="27"/>
      <c r="BO14" s="26"/>
      <c r="BP14" s="28"/>
      <c r="BQ14" s="28"/>
      <c r="BR14" s="27"/>
      <c r="BS14" s="26"/>
      <c r="BT14" s="28"/>
      <c r="BU14" s="28"/>
      <c r="BV14" s="27"/>
      <c r="BW14" s="26"/>
      <c r="BX14" s="28"/>
      <c r="BY14" s="28"/>
      <c r="BZ14" s="27"/>
      <c r="CA14" s="26"/>
      <c r="CB14" s="28"/>
      <c r="CC14" s="28"/>
      <c r="CD14" s="27"/>
      <c r="CE14" s="26"/>
      <c r="CF14" s="28"/>
      <c r="CG14" s="28"/>
      <c r="CH14" s="27"/>
      <c r="CI14" s="26"/>
      <c r="CJ14" s="28"/>
      <c r="CK14" s="28"/>
      <c r="CL14" s="27"/>
      <c r="CM14" s="26"/>
      <c r="CN14" s="28"/>
      <c r="CO14" s="28"/>
      <c r="CP14" s="27"/>
      <c r="CQ14" s="26"/>
      <c r="CR14" s="28"/>
      <c r="CS14" s="28"/>
      <c r="CT14" s="27"/>
      <c r="CU14" s="26"/>
      <c r="CV14" s="28"/>
      <c r="CW14" s="28"/>
      <c r="CX14" s="27"/>
      <c r="CY14" s="26"/>
      <c r="CZ14" s="28"/>
      <c r="DA14" s="28"/>
      <c r="DB14" s="27"/>
      <c r="DC14" s="26"/>
      <c r="DD14" s="28"/>
      <c r="DE14" s="28"/>
      <c r="DF14" s="27"/>
      <c r="DG14" s="26"/>
      <c r="DH14" s="28"/>
      <c r="DI14" s="28"/>
      <c r="DJ14" s="27"/>
      <c r="DK14" s="26"/>
      <c r="DL14" s="28"/>
      <c r="DM14" s="28"/>
      <c r="DN14" s="27"/>
      <c r="DO14" s="26"/>
      <c r="DP14" s="28"/>
      <c r="DQ14" s="28"/>
      <c r="DR14" s="27"/>
      <c r="DS14" s="26"/>
      <c r="DT14" s="28"/>
      <c r="DU14" s="28"/>
    </row>
    <row r="15" spans="1:125" ht="13.5" customHeight="1" x14ac:dyDescent="0.55000000000000004">
      <c r="A15" s="26" t="s">
        <v>42</v>
      </c>
      <c r="B15" s="27" t="s">
        <v>424</v>
      </c>
      <c r="C15" s="26" t="s">
        <v>425</v>
      </c>
      <c r="D15" s="28">
        <v>0</v>
      </c>
      <c r="E15" s="28">
        <v>125700</v>
      </c>
      <c r="F15" s="27" t="s">
        <v>152</v>
      </c>
      <c r="G15" s="26" t="s">
        <v>153</v>
      </c>
      <c r="H15" s="28">
        <v>0</v>
      </c>
      <c r="I15" s="28">
        <v>24303</v>
      </c>
      <c r="J15" s="27" t="s">
        <v>154</v>
      </c>
      <c r="K15" s="26" t="s">
        <v>155</v>
      </c>
      <c r="L15" s="28">
        <v>0</v>
      </c>
      <c r="M15" s="28">
        <v>30124</v>
      </c>
      <c r="N15" s="27" t="s">
        <v>156</v>
      </c>
      <c r="O15" s="26" t="s">
        <v>157</v>
      </c>
      <c r="P15" s="28">
        <v>0</v>
      </c>
      <c r="Q15" s="28">
        <v>23374</v>
      </c>
      <c r="R15" s="27" t="s">
        <v>158</v>
      </c>
      <c r="S15" s="26" t="s">
        <v>159</v>
      </c>
      <c r="T15" s="28">
        <v>0</v>
      </c>
      <c r="U15" s="28">
        <v>47899</v>
      </c>
      <c r="V15" s="27"/>
      <c r="W15" s="26"/>
      <c r="X15" s="28"/>
      <c r="Y15" s="28"/>
      <c r="Z15" s="27"/>
      <c r="AA15" s="26"/>
      <c r="AB15" s="28"/>
      <c r="AC15" s="28"/>
      <c r="AD15" s="27"/>
      <c r="AE15" s="26"/>
      <c r="AF15" s="28"/>
      <c r="AG15" s="28"/>
      <c r="AH15" s="27"/>
      <c r="AI15" s="26"/>
      <c r="AJ15" s="28"/>
      <c r="AK15" s="28"/>
      <c r="AL15" s="27"/>
      <c r="AM15" s="26"/>
      <c r="AN15" s="28"/>
      <c r="AO15" s="28"/>
      <c r="AP15" s="27"/>
      <c r="AQ15" s="26"/>
      <c r="AR15" s="28"/>
      <c r="AS15" s="28"/>
      <c r="AT15" s="27"/>
      <c r="AU15" s="26"/>
      <c r="AV15" s="28"/>
      <c r="AW15" s="28"/>
      <c r="AX15" s="27"/>
      <c r="AY15" s="26"/>
      <c r="AZ15" s="28"/>
      <c r="BA15" s="28"/>
      <c r="BB15" s="27"/>
      <c r="BC15" s="26"/>
      <c r="BD15" s="28"/>
      <c r="BE15" s="28"/>
      <c r="BF15" s="27"/>
      <c r="BG15" s="26"/>
      <c r="BH15" s="28"/>
      <c r="BI15" s="28"/>
      <c r="BJ15" s="27"/>
      <c r="BK15" s="26"/>
      <c r="BL15" s="28"/>
      <c r="BM15" s="28"/>
      <c r="BN15" s="27"/>
      <c r="BO15" s="26"/>
      <c r="BP15" s="28"/>
      <c r="BQ15" s="28"/>
      <c r="BR15" s="27"/>
      <c r="BS15" s="26"/>
      <c r="BT15" s="28"/>
      <c r="BU15" s="28"/>
      <c r="BV15" s="27"/>
      <c r="BW15" s="26"/>
      <c r="BX15" s="28"/>
      <c r="BY15" s="28"/>
      <c r="BZ15" s="27"/>
      <c r="CA15" s="26"/>
      <c r="CB15" s="28"/>
      <c r="CC15" s="28"/>
      <c r="CD15" s="27"/>
      <c r="CE15" s="26"/>
      <c r="CF15" s="28"/>
      <c r="CG15" s="28"/>
      <c r="CH15" s="27"/>
      <c r="CI15" s="26"/>
      <c r="CJ15" s="28"/>
      <c r="CK15" s="28"/>
      <c r="CL15" s="27"/>
      <c r="CM15" s="26"/>
      <c r="CN15" s="28"/>
      <c r="CO15" s="28"/>
      <c r="CP15" s="27"/>
      <c r="CQ15" s="26"/>
      <c r="CR15" s="28"/>
      <c r="CS15" s="28"/>
      <c r="CT15" s="27"/>
      <c r="CU15" s="26"/>
      <c r="CV15" s="28"/>
      <c r="CW15" s="28"/>
      <c r="CX15" s="27"/>
      <c r="CY15" s="26"/>
      <c r="CZ15" s="28"/>
      <c r="DA15" s="28"/>
      <c r="DB15" s="27"/>
      <c r="DC15" s="26"/>
      <c r="DD15" s="28"/>
      <c r="DE15" s="28"/>
      <c r="DF15" s="27"/>
      <c r="DG15" s="26"/>
      <c r="DH15" s="28"/>
      <c r="DI15" s="28"/>
      <c r="DJ15" s="27"/>
      <c r="DK15" s="26"/>
      <c r="DL15" s="28"/>
      <c r="DM15" s="28"/>
      <c r="DN15" s="27"/>
      <c r="DO15" s="26"/>
      <c r="DP15" s="28"/>
      <c r="DQ15" s="28"/>
      <c r="DR15" s="27"/>
      <c r="DS15" s="26"/>
      <c r="DT15" s="28"/>
      <c r="DU15" s="28"/>
    </row>
    <row r="16" spans="1:125" ht="13.5" customHeight="1" x14ac:dyDescent="0.55000000000000004">
      <c r="A16" s="26" t="s">
        <v>42</v>
      </c>
      <c r="B16" s="27" t="s">
        <v>426</v>
      </c>
      <c r="C16" s="26" t="s">
        <v>427</v>
      </c>
      <c r="D16" s="28">
        <v>303220</v>
      </c>
      <c r="E16" s="28">
        <v>29889</v>
      </c>
      <c r="F16" s="27" t="s">
        <v>172</v>
      </c>
      <c r="G16" s="26" t="s">
        <v>173</v>
      </c>
      <c r="H16" s="28">
        <v>74532</v>
      </c>
      <c r="I16" s="28">
        <v>6629</v>
      </c>
      <c r="J16" s="27" t="s">
        <v>174</v>
      </c>
      <c r="K16" s="26" t="s">
        <v>175</v>
      </c>
      <c r="L16" s="28">
        <v>165346</v>
      </c>
      <c r="M16" s="28">
        <v>17151</v>
      </c>
      <c r="N16" s="27" t="s">
        <v>176</v>
      </c>
      <c r="O16" s="26" t="s">
        <v>177</v>
      </c>
      <c r="P16" s="28">
        <v>37053</v>
      </c>
      <c r="Q16" s="28">
        <v>3144</v>
      </c>
      <c r="R16" s="27" t="s">
        <v>178</v>
      </c>
      <c r="S16" s="26" t="s">
        <v>179</v>
      </c>
      <c r="T16" s="28">
        <v>26289</v>
      </c>
      <c r="U16" s="28">
        <v>2965</v>
      </c>
      <c r="V16" s="27"/>
      <c r="W16" s="26"/>
      <c r="X16" s="28"/>
      <c r="Y16" s="28"/>
      <c r="Z16" s="27"/>
      <c r="AA16" s="26"/>
      <c r="AB16" s="28"/>
      <c r="AC16" s="28"/>
      <c r="AD16" s="27"/>
      <c r="AE16" s="26"/>
      <c r="AF16" s="28"/>
      <c r="AG16" s="28"/>
      <c r="AH16" s="27"/>
      <c r="AI16" s="26"/>
      <c r="AJ16" s="28"/>
      <c r="AK16" s="28"/>
      <c r="AL16" s="27"/>
      <c r="AM16" s="26"/>
      <c r="AN16" s="28"/>
      <c r="AO16" s="28"/>
      <c r="AP16" s="27"/>
      <c r="AQ16" s="26"/>
      <c r="AR16" s="28"/>
      <c r="AS16" s="28"/>
      <c r="AT16" s="27"/>
      <c r="AU16" s="26"/>
      <c r="AV16" s="28"/>
      <c r="AW16" s="28"/>
      <c r="AX16" s="27"/>
      <c r="AY16" s="26"/>
      <c r="AZ16" s="28"/>
      <c r="BA16" s="28"/>
      <c r="BB16" s="27"/>
      <c r="BC16" s="26"/>
      <c r="BD16" s="28"/>
      <c r="BE16" s="28"/>
      <c r="BF16" s="27"/>
      <c r="BG16" s="26"/>
      <c r="BH16" s="28"/>
      <c r="BI16" s="28"/>
      <c r="BJ16" s="27"/>
      <c r="BK16" s="26"/>
      <c r="BL16" s="28"/>
      <c r="BM16" s="28"/>
      <c r="BN16" s="27"/>
      <c r="BO16" s="26"/>
      <c r="BP16" s="28"/>
      <c r="BQ16" s="28"/>
      <c r="BR16" s="27"/>
      <c r="BS16" s="26"/>
      <c r="BT16" s="28"/>
      <c r="BU16" s="28"/>
      <c r="BV16" s="27"/>
      <c r="BW16" s="26"/>
      <c r="BX16" s="28"/>
      <c r="BY16" s="28"/>
      <c r="BZ16" s="27"/>
      <c r="CA16" s="26"/>
      <c r="CB16" s="28"/>
      <c r="CC16" s="28"/>
      <c r="CD16" s="27"/>
      <c r="CE16" s="26"/>
      <c r="CF16" s="28"/>
      <c r="CG16" s="28"/>
      <c r="CH16" s="27"/>
      <c r="CI16" s="26"/>
      <c r="CJ16" s="28"/>
      <c r="CK16" s="28"/>
      <c r="CL16" s="27"/>
      <c r="CM16" s="26"/>
      <c r="CN16" s="28"/>
      <c r="CO16" s="28"/>
      <c r="CP16" s="27"/>
      <c r="CQ16" s="26"/>
      <c r="CR16" s="28"/>
      <c r="CS16" s="28"/>
      <c r="CT16" s="27"/>
      <c r="CU16" s="26"/>
      <c r="CV16" s="28"/>
      <c r="CW16" s="28"/>
      <c r="CX16" s="27"/>
      <c r="CY16" s="26"/>
      <c r="CZ16" s="28"/>
      <c r="DA16" s="28"/>
      <c r="DB16" s="27"/>
      <c r="DC16" s="26"/>
      <c r="DD16" s="28"/>
      <c r="DE16" s="28"/>
      <c r="DF16" s="27"/>
      <c r="DG16" s="26"/>
      <c r="DH16" s="28"/>
      <c r="DI16" s="28"/>
      <c r="DJ16" s="27"/>
      <c r="DK16" s="26"/>
      <c r="DL16" s="28"/>
      <c r="DM16" s="28"/>
      <c r="DN16" s="27"/>
      <c r="DO16" s="26"/>
      <c r="DP16" s="28"/>
      <c r="DQ16" s="28"/>
      <c r="DR16" s="27"/>
      <c r="DS16" s="26"/>
      <c r="DT16" s="28"/>
      <c r="DU16" s="28"/>
    </row>
    <row r="17" spans="1:125" ht="13.5" customHeight="1" x14ac:dyDescent="0.55000000000000004">
      <c r="A17" s="26" t="s">
        <v>42</v>
      </c>
      <c r="B17" s="27" t="s">
        <v>428</v>
      </c>
      <c r="C17" s="26" t="s">
        <v>429</v>
      </c>
      <c r="D17" s="28">
        <v>1222683</v>
      </c>
      <c r="E17" s="28">
        <v>0</v>
      </c>
      <c r="F17" s="27" t="s">
        <v>150</v>
      </c>
      <c r="G17" s="26" t="s">
        <v>151</v>
      </c>
      <c r="H17" s="28">
        <v>727449</v>
      </c>
      <c r="I17" s="28">
        <v>0</v>
      </c>
      <c r="J17" s="27" t="s">
        <v>148</v>
      </c>
      <c r="K17" s="26" t="s">
        <v>149</v>
      </c>
      <c r="L17" s="28">
        <v>495234</v>
      </c>
      <c r="M17" s="28">
        <v>0</v>
      </c>
      <c r="N17" s="27"/>
      <c r="O17" s="26"/>
      <c r="P17" s="28"/>
      <c r="Q17" s="28"/>
      <c r="R17" s="27"/>
      <c r="S17" s="26"/>
      <c r="T17" s="28"/>
      <c r="U17" s="28"/>
      <c r="V17" s="27"/>
      <c r="W17" s="26"/>
      <c r="X17" s="28"/>
      <c r="Y17" s="28"/>
      <c r="Z17" s="27"/>
      <c r="AA17" s="26"/>
      <c r="AB17" s="28"/>
      <c r="AC17" s="28"/>
      <c r="AD17" s="27"/>
      <c r="AE17" s="26"/>
      <c r="AF17" s="28"/>
      <c r="AG17" s="28"/>
      <c r="AH17" s="27"/>
      <c r="AI17" s="26"/>
      <c r="AJ17" s="28"/>
      <c r="AK17" s="28"/>
      <c r="AL17" s="27"/>
      <c r="AM17" s="26"/>
      <c r="AN17" s="28"/>
      <c r="AO17" s="28"/>
      <c r="AP17" s="27"/>
      <c r="AQ17" s="26"/>
      <c r="AR17" s="28"/>
      <c r="AS17" s="28"/>
      <c r="AT17" s="27"/>
      <c r="AU17" s="26"/>
      <c r="AV17" s="28"/>
      <c r="AW17" s="28"/>
      <c r="AX17" s="27"/>
      <c r="AY17" s="26"/>
      <c r="AZ17" s="28"/>
      <c r="BA17" s="28"/>
      <c r="BB17" s="27"/>
      <c r="BC17" s="26"/>
      <c r="BD17" s="28"/>
      <c r="BE17" s="28"/>
      <c r="BF17" s="27"/>
      <c r="BG17" s="26"/>
      <c r="BH17" s="28"/>
      <c r="BI17" s="28"/>
      <c r="BJ17" s="27"/>
      <c r="BK17" s="26"/>
      <c r="BL17" s="28"/>
      <c r="BM17" s="28"/>
      <c r="BN17" s="27"/>
      <c r="BO17" s="26"/>
      <c r="BP17" s="28"/>
      <c r="BQ17" s="28"/>
      <c r="BR17" s="27"/>
      <c r="BS17" s="26"/>
      <c r="BT17" s="28"/>
      <c r="BU17" s="28"/>
      <c r="BV17" s="27"/>
      <c r="BW17" s="26"/>
      <c r="BX17" s="28"/>
      <c r="BY17" s="28"/>
      <c r="BZ17" s="27"/>
      <c r="CA17" s="26"/>
      <c r="CB17" s="28"/>
      <c r="CC17" s="28"/>
      <c r="CD17" s="27"/>
      <c r="CE17" s="26"/>
      <c r="CF17" s="28"/>
      <c r="CG17" s="28"/>
      <c r="CH17" s="27"/>
      <c r="CI17" s="26"/>
      <c r="CJ17" s="28"/>
      <c r="CK17" s="28"/>
      <c r="CL17" s="27"/>
      <c r="CM17" s="26"/>
      <c r="CN17" s="28"/>
      <c r="CO17" s="28"/>
      <c r="CP17" s="27"/>
      <c r="CQ17" s="26"/>
      <c r="CR17" s="28"/>
      <c r="CS17" s="28"/>
      <c r="CT17" s="27"/>
      <c r="CU17" s="26"/>
      <c r="CV17" s="28"/>
      <c r="CW17" s="28"/>
      <c r="CX17" s="27"/>
      <c r="CY17" s="26"/>
      <c r="CZ17" s="28"/>
      <c r="DA17" s="28"/>
      <c r="DB17" s="27"/>
      <c r="DC17" s="26"/>
      <c r="DD17" s="28"/>
      <c r="DE17" s="28"/>
      <c r="DF17" s="27"/>
      <c r="DG17" s="26"/>
      <c r="DH17" s="28"/>
      <c r="DI17" s="28"/>
      <c r="DJ17" s="27"/>
      <c r="DK17" s="26"/>
      <c r="DL17" s="28"/>
      <c r="DM17" s="28"/>
      <c r="DN17" s="27"/>
      <c r="DO17" s="26"/>
      <c r="DP17" s="28"/>
      <c r="DQ17" s="28"/>
      <c r="DR17" s="27"/>
      <c r="DS17" s="26"/>
      <c r="DT17" s="28"/>
      <c r="DU17" s="28"/>
    </row>
    <row r="18" spans="1:125" ht="13.5" customHeight="1" x14ac:dyDescent="0.55000000000000004">
      <c r="A18" s="26" t="s">
        <v>42</v>
      </c>
      <c r="B18" s="27" t="s">
        <v>430</v>
      </c>
      <c r="C18" s="26" t="s">
        <v>431</v>
      </c>
      <c r="D18" s="28">
        <v>539462</v>
      </c>
      <c r="E18" s="28">
        <v>0</v>
      </c>
      <c r="F18" s="27" t="s">
        <v>260</v>
      </c>
      <c r="G18" s="26" t="s">
        <v>261</v>
      </c>
      <c r="H18" s="28">
        <v>157458</v>
      </c>
      <c r="I18" s="28">
        <v>0</v>
      </c>
      <c r="J18" s="27" t="s">
        <v>262</v>
      </c>
      <c r="K18" s="26" t="s">
        <v>263</v>
      </c>
      <c r="L18" s="28">
        <v>288191</v>
      </c>
      <c r="M18" s="28">
        <v>0</v>
      </c>
      <c r="N18" s="27" t="s">
        <v>264</v>
      </c>
      <c r="O18" s="26" t="s">
        <v>265</v>
      </c>
      <c r="P18" s="28">
        <v>93813</v>
      </c>
      <c r="Q18" s="28">
        <v>0</v>
      </c>
      <c r="R18" s="27"/>
      <c r="S18" s="26"/>
      <c r="T18" s="28"/>
      <c r="U18" s="28"/>
      <c r="V18" s="27"/>
      <c r="W18" s="26"/>
      <c r="X18" s="28"/>
      <c r="Y18" s="28"/>
      <c r="Z18" s="27"/>
      <c r="AA18" s="26"/>
      <c r="AB18" s="28"/>
      <c r="AC18" s="28"/>
      <c r="AD18" s="27"/>
      <c r="AE18" s="26"/>
      <c r="AF18" s="28"/>
      <c r="AG18" s="28"/>
      <c r="AH18" s="27"/>
      <c r="AI18" s="26"/>
      <c r="AJ18" s="28"/>
      <c r="AK18" s="28"/>
      <c r="AL18" s="27"/>
      <c r="AM18" s="26"/>
      <c r="AN18" s="28"/>
      <c r="AO18" s="28"/>
      <c r="AP18" s="27"/>
      <c r="AQ18" s="26"/>
      <c r="AR18" s="28"/>
      <c r="AS18" s="28"/>
      <c r="AT18" s="27"/>
      <c r="AU18" s="26"/>
      <c r="AV18" s="28"/>
      <c r="AW18" s="28"/>
      <c r="AX18" s="27"/>
      <c r="AY18" s="26"/>
      <c r="AZ18" s="28"/>
      <c r="BA18" s="28"/>
      <c r="BB18" s="27"/>
      <c r="BC18" s="26"/>
      <c r="BD18" s="28"/>
      <c r="BE18" s="28"/>
      <c r="BF18" s="27"/>
      <c r="BG18" s="26"/>
      <c r="BH18" s="28"/>
      <c r="BI18" s="28"/>
      <c r="BJ18" s="27"/>
      <c r="BK18" s="26"/>
      <c r="BL18" s="28"/>
      <c r="BM18" s="28"/>
      <c r="BN18" s="27"/>
      <c r="BO18" s="26"/>
      <c r="BP18" s="28"/>
      <c r="BQ18" s="28"/>
      <c r="BR18" s="27"/>
      <c r="BS18" s="26"/>
      <c r="BT18" s="28"/>
      <c r="BU18" s="28"/>
      <c r="BV18" s="27"/>
      <c r="BW18" s="26"/>
      <c r="BX18" s="28"/>
      <c r="BY18" s="28"/>
      <c r="BZ18" s="27"/>
      <c r="CA18" s="26"/>
      <c r="CB18" s="28"/>
      <c r="CC18" s="28"/>
      <c r="CD18" s="27"/>
      <c r="CE18" s="26"/>
      <c r="CF18" s="28"/>
      <c r="CG18" s="28"/>
      <c r="CH18" s="27"/>
      <c r="CI18" s="26"/>
      <c r="CJ18" s="28"/>
      <c r="CK18" s="28"/>
      <c r="CL18" s="27"/>
      <c r="CM18" s="26"/>
      <c r="CN18" s="28"/>
      <c r="CO18" s="28"/>
      <c r="CP18" s="27"/>
      <c r="CQ18" s="26"/>
      <c r="CR18" s="28"/>
      <c r="CS18" s="28"/>
      <c r="CT18" s="27"/>
      <c r="CU18" s="26"/>
      <c r="CV18" s="28"/>
      <c r="CW18" s="28"/>
      <c r="CX18" s="27"/>
      <c r="CY18" s="26"/>
      <c r="CZ18" s="28"/>
      <c r="DA18" s="28"/>
      <c r="DB18" s="27"/>
      <c r="DC18" s="26"/>
      <c r="DD18" s="28"/>
      <c r="DE18" s="28"/>
      <c r="DF18" s="27"/>
      <c r="DG18" s="26"/>
      <c r="DH18" s="28"/>
      <c r="DI18" s="28"/>
      <c r="DJ18" s="27"/>
      <c r="DK18" s="26"/>
      <c r="DL18" s="28"/>
      <c r="DM18" s="28"/>
      <c r="DN18" s="27"/>
      <c r="DO18" s="26"/>
      <c r="DP18" s="28"/>
      <c r="DQ18" s="28"/>
      <c r="DR18" s="27"/>
      <c r="DS18" s="26"/>
      <c r="DT18" s="28"/>
      <c r="DU18" s="28"/>
    </row>
    <row r="19" spans="1:125" ht="13.5" customHeight="1" x14ac:dyDescent="0.55000000000000004">
      <c r="A19" s="26" t="s">
        <v>42</v>
      </c>
      <c r="B19" s="27" t="s">
        <v>432</v>
      </c>
      <c r="C19" s="26" t="s">
        <v>433</v>
      </c>
      <c r="D19" s="28">
        <v>0</v>
      </c>
      <c r="E19" s="28">
        <v>130578</v>
      </c>
      <c r="F19" s="27" t="s">
        <v>160</v>
      </c>
      <c r="G19" s="26" t="s">
        <v>161</v>
      </c>
      <c r="H19" s="28">
        <v>0</v>
      </c>
      <c r="I19" s="28">
        <v>38441</v>
      </c>
      <c r="J19" s="27" t="s">
        <v>162</v>
      </c>
      <c r="K19" s="26" t="s">
        <v>163</v>
      </c>
      <c r="L19" s="28">
        <v>0</v>
      </c>
      <c r="M19" s="28">
        <v>13908</v>
      </c>
      <c r="N19" s="27" t="s">
        <v>164</v>
      </c>
      <c r="O19" s="26" t="s">
        <v>165</v>
      </c>
      <c r="P19" s="28">
        <v>0</v>
      </c>
      <c r="Q19" s="28">
        <v>11105</v>
      </c>
      <c r="R19" s="27" t="s">
        <v>166</v>
      </c>
      <c r="S19" s="26" t="s">
        <v>167</v>
      </c>
      <c r="T19" s="28">
        <v>0</v>
      </c>
      <c r="U19" s="28">
        <v>12755</v>
      </c>
      <c r="V19" s="27" t="s">
        <v>168</v>
      </c>
      <c r="W19" s="26" t="s">
        <v>169</v>
      </c>
      <c r="X19" s="28">
        <v>0</v>
      </c>
      <c r="Y19" s="28">
        <v>10658</v>
      </c>
      <c r="Z19" s="27" t="s">
        <v>170</v>
      </c>
      <c r="AA19" s="26" t="s">
        <v>171</v>
      </c>
      <c r="AB19" s="28">
        <v>0</v>
      </c>
      <c r="AC19" s="28">
        <v>43711</v>
      </c>
      <c r="AD19" s="27"/>
      <c r="AE19" s="26"/>
      <c r="AF19" s="28"/>
      <c r="AG19" s="28"/>
      <c r="AH19" s="27"/>
      <c r="AI19" s="26"/>
      <c r="AJ19" s="28"/>
      <c r="AK19" s="28"/>
      <c r="AL19" s="27"/>
      <c r="AM19" s="26"/>
      <c r="AN19" s="28"/>
      <c r="AO19" s="28"/>
      <c r="AP19" s="27"/>
      <c r="AQ19" s="26"/>
      <c r="AR19" s="28"/>
      <c r="AS19" s="28"/>
      <c r="AT19" s="27"/>
      <c r="AU19" s="26"/>
      <c r="AV19" s="28"/>
      <c r="AW19" s="28"/>
      <c r="AX19" s="27"/>
      <c r="AY19" s="26"/>
      <c r="AZ19" s="28"/>
      <c r="BA19" s="28"/>
      <c r="BB19" s="27"/>
      <c r="BC19" s="26"/>
      <c r="BD19" s="28"/>
      <c r="BE19" s="28"/>
      <c r="BF19" s="27"/>
      <c r="BG19" s="26"/>
      <c r="BH19" s="28"/>
      <c r="BI19" s="28"/>
      <c r="BJ19" s="27"/>
      <c r="BK19" s="26"/>
      <c r="BL19" s="28"/>
      <c r="BM19" s="28"/>
      <c r="BN19" s="27"/>
      <c r="BO19" s="26"/>
      <c r="BP19" s="28"/>
      <c r="BQ19" s="28"/>
      <c r="BR19" s="27"/>
      <c r="BS19" s="26"/>
      <c r="BT19" s="28"/>
      <c r="BU19" s="28"/>
      <c r="BV19" s="27"/>
      <c r="BW19" s="26"/>
      <c r="BX19" s="28"/>
      <c r="BY19" s="28"/>
      <c r="BZ19" s="27"/>
      <c r="CA19" s="26"/>
      <c r="CB19" s="28"/>
      <c r="CC19" s="28"/>
      <c r="CD19" s="27"/>
      <c r="CE19" s="26"/>
      <c r="CF19" s="28"/>
      <c r="CG19" s="28"/>
      <c r="CH19" s="27"/>
      <c r="CI19" s="26"/>
      <c r="CJ19" s="28"/>
      <c r="CK19" s="28"/>
      <c r="CL19" s="27"/>
      <c r="CM19" s="26"/>
      <c r="CN19" s="28"/>
      <c r="CO19" s="28"/>
      <c r="CP19" s="27"/>
      <c r="CQ19" s="26"/>
      <c r="CR19" s="28"/>
      <c r="CS19" s="28"/>
      <c r="CT19" s="27"/>
      <c r="CU19" s="26"/>
      <c r="CV19" s="28"/>
      <c r="CW19" s="28"/>
      <c r="CX19" s="27"/>
      <c r="CY19" s="26"/>
      <c r="CZ19" s="28"/>
      <c r="DA19" s="28"/>
      <c r="DB19" s="27"/>
      <c r="DC19" s="26"/>
      <c r="DD19" s="28"/>
      <c r="DE19" s="28"/>
      <c r="DF19" s="27"/>
      <c r="DG19" s="26"/>
      <c r="DH19" s="28"/>
      <c r="DI19" s="28"/>
      <c r="DJ19" s="27"/>
      <c r="DK19" s="26"/>
      <c r="DL19" s="28"/>
      <c r="DM19" s="28"/>
      <c r="DN19" s="27"/>
      <c r="DO19" s="26"/>
      <c r="DP19" s="28"/>
      <c r="DQ19" s="28"/>
      <c r="DR19" s="27"/>
      <c r="DS19" s="26"/>
      <c r="DT19" s="28"/>
      <c r="DU19" s="28"/>
    </row>
    <row r="20" spans="1:125" ht="13.5" customHeight="1" x14ac:dyDescent="0.55000000000000004">
      <c r="A20" s="26" t="s">
        <v>42</v>
      </c>
      <c r="B20" s="27" t="s">
        <v>434</v>
      </c>
      <c r="C20" s="26" t="s">
        <v>435</v>
      </c>
      <c r="D20" s="28">
        <v>0</v>
      </c>
      <c r="E20" s="28">
        <v>147947</v>
      </c>
      <c r="F20" s="27" t="s">
        <v>114</v>
      </c>
      <c r="G20" s="26" t="s">
        <v>115</v>
      </c>
      <c r="H20" s="28">
        <v>0</v>
      </c>
      <c r="I20" s="28">
        <v>67331</v>
      </c>
      <c r="J20" s="27" t="s">
        <v>128</v>
      </c>
      <c r="K20" s="26" t="s">
        <v>129</v>
      </c>
      <c r="L20" s="28">
        <v>0</v>
      </c>
      <c r="M20" s="28">
        <v>80616</v>
      </c>
      <c r="N20" s="27"/>
      <c r="O20" s="26"/>
      <c r="P20" s="28"/>
      <c r="Q20" s="28"/>
      <c r="R20" s="27"/>
      <c r="S20" s="26"/>
      <c r="T20" s="28"/>
      <c r="U20" s="28"/>
      <c r="V20" s="27"/>
      <c r="W20" s="26"/>
      <c r="X20" s="28"/>
      <c r="Y20" s="28"/>
      <c r="Z20" s="27"/>
      <c r="AA20" s="26"/>
      <c r="AB20" s="28"/>
      <c r="AC20" s="28"/>
      <c r="AD20" s="27"/>
      <c r="AE20" s="26"/>
      <c r="AF20" s="28"/>
      <c r="AG20" s="28"/>
      <c r="AH20" s="27"/>
      <c r="AI20" s="26"/>
      <c r="AJ20" s="28"/>
      <c r="AK20" s="28"/>
      <c r="AL20" s="27"/>
      <c r="AM20" s="26"/>
      <c r="AN20" s="28"/>
      <c r="AO20" s="28"/>
      <c r="AP20" s="27"/>
      <c r="AQ20" s="26"/>
      <c r="AR20" s="28"/>
      <c r="AS20" s="28"/>
      <c r="AT20" s="27"/>
      <c r="AU20" s="26"/>
      <c r="AV20" s="28"/>
      <c r="AW20" s="28"/>
      <c r="AX20" s="27"/>
      <c r="AY20" s="26"/>
      <c r="AZ20" s="28"/>
      <c r="BA20" s="28"/>
      <c r="BB20" s="27"/>
      <c r="BC20" s="26"/>
      <c r="BD20" s="28"/>
      <c r="BE20" s="28"/>
      <c r="BF20" s="27"/>
      <c r="BG20" s="26"/>
      <c r="BH20" s="28"/>
      <c r="BI20" s="28"/>
      <c r="BJ20" s="27"/>
      <c r="BK20" s="26"/>
      <c r="BL20" s="28"/>
      <c r="BM20" s="28"/>
      <c r="BN20" s="27"/>
      <c r="BO20" s="26"/>
      <c r="BP20" s="28"/>
      <c r="BQ20" s="28"/>
      <c r="BR20" s="27"/>
      <c r="BS20" s="26"/>
      <c r="BT20" s="28"/>
      <c r="BU20" s="28"/>
      <c r="BV20" s="27"/>
      <c r="BW20" s="26"/>
      <c r="BX20" s="28"/>
      <c r="BY20" s="28"/>
      <c r="BZ20" s="27"/>
      <c r="CA20" s="26"/>
      <c r="CB20" s="28"/>
      <c r="CC20" s="28"/>
      <c r="CD20" s="27"/>
      <c r="CE20" s="26"/>
      <c r="CF20" s="28"/>
      <c r="CG20" s="28"/>
      <c r="CH20" s="27"/>
      <c r="CI20" s="26"/>
      <c r="CJ20" s="28"/>
      <c r="CK20" s="28"/>
      <c r="CL20" s="27"/>
      <c r="CM20" s="26"/>
      <c r="CN20" s="28"/>
      <c r="CO20" s="28"/>
      <c r="CP20" s="27"/>
      <c r="CQ20" s="26"/>
      <c r="CR20" s="28"/>
      <c r="CS20" s="28"/>
      <c r="CT20" s="27"/>
      <c r="CU20" s="26"/>
      <c r="CV20" s="28"/>
      <c r="CW20" s="28"/>
      <c r="CX20" s="27"/>
      <c r="CY20" s="26"/>
      <c r="CZ20" s="28"/>
      <c r="DA20" s="28"/>
      <c r="DB20" s="27"/>
      <c r="DC20" s="26"/>
      <c r="DD20" s="28"/>
      <c r="DE20" s="28"/>
      <c r="DF20" s="27"/>
      <c r="DG20" s="26"/>
      <c r="DH20" s="28"/>
      <c r="DI20" s="28"/>
      <c r="DJ20" s="27"/>
      <c r="DK20" s="26"/>
      <c r="DL20" s="28"/>
      <c r="DM20" s="28"/>
      <c r="DN20" s="27"/>
      <c r="DO20" s="26"/>
      <c r="DP20" s="28"/>
      <c r="DQ20" s="28"/>
      <c r="DR20" s="27"/>
      <c r="DS20" s="26"/>
      <c r="DT20" s="28"/>
      <c r="DU20" s="28"/>
    </row>
    <row r="21" spans="1:125" ht="13.5" customHeight="1" x14ac:dyDescent="0.55000000000000004">
      <c r="A21" s="26" t="s">
        <v>42</v>
      </c>
      <c r="B21" s="27" t="s">
        <v>436</v>
      </c>
      <c r="C21" s="26" t="s">
        <v>437</v>
      </c>
      <c r="D21" s="28">
        <v>233157</v>
      </c>
      <c r="E21" s="28">
        <v>0</v>
      </c>
      <c r="F21" s="27" t="s">
        <v>96</v>
      </c>
      <c r="G21" s="26" t="s">
        <v>97</v>
      </c>
      <c r="H21" s="28">
        <v>131101</v>
      </c>
      <c r="I21" s="28">
        <v>0</v>
      </c>
      <c r="J21" s="27" t="s">
        <v>192</v>
      </c>
      <c r="K21" s="26" t="s">
        <v>193</v>
      </c>
      <c r="L21" s="28">
        <v>37719</v>
      </c>
      <c r="M21" s="28">
        <v>0</v>
      </c>
      <c r="N21" s="27" t="s">
        <v>204</v>
      </c>
      <c r="O21" s="26" t="s">
        <v>205</v>
      </c>
      <c r="P21" s="28">
        <v>16681</v>
      </c>
      <c r="Q21" s="28">
        <v>0</v>
      </c>
      <c r="R21" s="27" t="s">
        <v>98</v>
      </c>
      <c r="S21" s="26" t="s">
        <v>99</v>
      </c>
      <c r="T21" s="28">
        <v>24597</v>
      </c>
      <c r="U21" s="28">
        <v>0</v>
      </c>
      <c r="V21" s="27" t="s">
        <v>194</v>
      </c>
      <c r="W21" s="26" t="s">
        <v>195</v>
      </c>
      <c r="X21" s="28">
        <v>23059</v>
      </c>
      <c r="Y21" s="28">
        <v>0</v>
      </c>
      <c r="Z21" s="27"/>
      <c r="AA21" s="26"/>
      <c r="AB21" s="28"/>
      <c r="AC21" s="28"/>
      <c r="AD21" s="27"/>
      <c r="AE21" s="26"/>
      <c r="AF21" s="28"/>
      <c r="AG21" s="28"/>
      <c r="AH21" s="27"/>
      <c r="AI21" s="26"/>
      <c r="AJ21" s="28"/>
      <c r="AK21" s="28"/>
      <c r="AL21" s="27"/>
      <c r="AM21" s="26"/>
      <c r="AN21" s="28"/>
      <c r="AO21" s="28"/>
      <c r="AP21" s="27"/>
      <c r="AQ21" s="26"/>
      <c r="AR21" s="28"/>
      <c r="AS21" s="28"/>
      <c r="AT21" s="27"/>
      <c r="AU21" s="26"/>
      <c r="AV21" s="28"/>
      <c r="AW21" s="28"/>
      <c r="AX21" s="27"/>
      <c r="AY21" s="26"/>
      <c r="AZ21" s="28"/>
      <c r="BA21" s="28"/>
      <c r="BB21" s="27"/>
      <c r="BC21" s="26"/>
      <c r="BD21" s="28"/>
      <c r="BE21" s="28"/>
      <c r="BF21" s="27"/>
      <c r="BG21" s="26"/>
      <c r="BH21" s="28"/>
      <c r="BI21" s="28"/>
      <c r="BJ21" s="27"/>
      <c r="BK21" s="26"/>
      <c r="BL21" s="28"/>
      <c r="BM21" s="28"/>
      <c r="BN21" s="27"/>
      <c r="BO21" s="26"/>
      <c r="BP21" s="28"/>
      <c r="BQ21" s="28"/>
      <c r="BR21" s="27"/>
      <c r="BS21" s="26"/>
      <c r="BT21" s="28"/>
      <c r="BU21" s="28"/>
      <c r="BV21" s="27"/>
      <c r="BW21" s="26"/>
      <c r="BX21" s="28"/>
      <c r="BY21" s="28"/>
      <c r="BZ21" s="27"/>
      <c r="CA21" s="26"/>
      <c r="CB21" s="28"/>
      <c r="CC21" s="28"/>
      <c r="CD21" s="27"/>
      <c r="CE21" s="26"/>
      <c r="CF21" s="28"/>
      <c r="CG21" s="28"/>
      <c r="CH21" s="27"/>
      <c r="CI21" s="26"/>
      <c r="CJ21" s="28"/>
      <c r="CK21" s="28"/>
      <c r="CL21" s="27"/>
      <c r="CM21" s="26"/>
      <c r="CN21" s="28"/>
      <c r="CO21" s="28"/>
      <c r="CP21" s="27"/>
      <c r="CQ21" s="26"/>
      <c r="CR21" s="28"/>
      <c r="CS21" s="28"/>
      <c r="CT21" s="27"/>
      <c r="CU21" s="26"/>
      <c r="CV21" s="28"/>
      <c r="CW21" s="28"/>
      <c r="CX21" s="27"/>
      <c r="CY21" s="26"/>
      <c r="CZ21" s="28"/>
      <c r="DA21" s="28"/>
      <c r="DB21" s="27"/>
      <c r="DC21" s="26"/>
      <c r="DD21" s="28"/>
      <c r="DE21" s="28"/>
      <c r="DF21" s="27"/>
      <c r="DG21" s="26"/>
      <c r="DH21" s="28"/>
      <c r="DI21" s="28"/>
      <c r="DJ21" s="27"/>
      <c r="DK21" s="26"/>
      <c r="DL21" s="28"/>
      <c r="DM21" s="28"/>
      <c r="DN21" s="27"/>
      <c r="DO21" s="26"/>
      <c r="DP21" s="28"/>
      <c r="DQ21" s="28"/>
      <c r="DR21" s="27"/>
      <c r="DS21" s="26"/>
      <c r="DT21" s="28"/>
      <c r="DU21" s="28"/>
    </row>
    <row r="22" spans="1:125" ht="13.5" customHeight="1" x14ac:dyDescent="0.55000000000000004">
      <c r="A22" s="26" t="s">
        <v>42</v>
      </c>
      <c r="B22" s="27" t="s">
        <v>438</v>
      </c>
      <c r="C22" s="26" t="s">
        <v>439</v>
      </c>
      <c r="D22" s="28">
        <v>0</v>
      </c>
      <c r="E22" s="28">
        <v>95885</v>
      </c>
      <c r="F22" s="27" t="s">
        <v>292</v>
      </c>
      <c r="G22" s="26" t="s">
        <v>293</v>
      </c>
      <c r="H22" s="28">
        <v>0</v>
      </c>
      <c r="I22" s="28">
        <v>56517</v>
      </c>
      <c r="J22" s="27" t="s">
        <v>294</v>
      </c>
      <c r="K22" s="26" t="s">
        <v>295</v>
      </c>
      <c r="L22" s="28">
        <v>0</v>
      </c>
      <c r="M22" s="28">
        <v>17806</v>
      </c>
      <c r="N22" s="27" t="s">
        <v>296</v>
      </c>
      <c r="O22" s="26" t="s">
        <v>297</v>
      </c>
      <c r="P22" s="28">
        <v>0</v>
      </c>
      <c r="Q22" s="28">
        <v>21562</v>
      </c>
      <c r="R22" s="27"/>
      <c r="S22" s="26"/>
      <c r="T22" s="28"/>
      <c r="U22" s="28"/>
      <c r="V22" s="27"/>
      <c r="W22" s="26"/>
      <c r="X22" s="28"/>
      <c r="Y22" s="28"/>
      <c r="Z22" s="27"/>
      <c r="AA22" s="26"/>
      <c r="AB22" s="28"/>
      <c r="AC22" s="28"/>
      <c r="AD22" s="27"/>
      <c r="AE22" s="26"/>
      <c r="AF22" s="28"/>
      <c r="AG22" s="28"/>
      <c r="AH22" s="27"/>
      <c r="AI22" s="26"/>
      <c r="AJ22" s="28"/>
      <c r="AK22" s="28"/>
      <c r="AL22" s="27"/>
      <c r="AM22" s="26"/>
      <c r="AN22" s="28"/>
      <c r="AO22" s="28"/>
      <c r="AP22" s="27"/>
      <c r="AQ22" s="26"/>
      <c r="AR22" s="28"/>
      <c r="AS22" s="28"/>
      <c r="AT22" s="27"/>
      <c r="AU22" s="26"/>
      <c r="AV22" s="28"/>
      <c r="AW22" s="28"/>
      <c r="AX22" s="27"/>
      <c r="AY22" s="26"/>
      <c r="AZ22" s="28"/>
      <c r="BA22" s="28"/>
      <c r="BB22" s="27"/>
      <c r="BC22" s="26"/>
      <c r="BD22" s="28"/>
      <c r="BE22" s="28"/>
      <c r="BF22" s="27"/>
      <c r="BG22" s="26"/>
      <c r="BH22" s="28"/>
      <c r="BI22" s="28"/>
      <c r="BJ22" s="27"/>
      <c r="BK22" s="26"/>
      <c r="BL22" s="28"/>
      <c r="BM22" s="28"/>
      <c r="BN22" s="27"/>
      <c r="BO22" s="26"/>
      <c r="BP22" s="28"/>
      <c r="BQ22" s="28"/>
      <c r="BR22" s="27"/>
      <c r="BS22" s="26"/>
      <c r="BT22" s="28"/>
      <c r="BU22" s="28"/>
      <c r="BV22" s="27"/>
      <c r="BW22" s="26"/>
      <c r="BX22" s="28"/>
      <c r="BY22" s="28"/>
      <c r="BZ22" s="27"/>
      <c r="CA22" s="26"/>
      <c r="CB22" s="28"/>
      <c r="CC22" s="28"/>
      <c r="CD22" s="27"/>
      <c r="CE22" s="26"/>
      <c r="CF22" s="28"/>
      <c r="CG22" s="28"/>
      <c r="CH22" s="27"/>
      <c r="CI22" s="26"/>
      <c r="CJ22" s="28"/>
      <c r="CK22" s="28"/>
      <c r="CL22" s="27"/>
      <c r="CM22" s="26"/>
      <c r="CN22" s="28"/>
      <c r="CO22" s="28"/>
      <c r="CP22" s="27"/>
      <c r="CQ22" s="26"/>
      <c r="CR22" s="28"/>
      <c r="CS22" s="28"/>
      <c r="CT22" s="27"/>
      <c r="CU22" s="26"/>
      <c r="CV22" s="28"/>
      <c r="CW22" s="28"/>
      <c r="CX22" s="27"/>
      <c r="CY22" s="26"/>
      <c r="CZ22" s="28"/>
      <c r="DA22" s="28"/>
      <c r="DB22" s="27"/>
      <c r="DC22" s="26"/>
      <c r="DD22" s="28"/>
      <c r="DE22" s="28"/>
      <c r="DF22" s="27"/>
      <c r="DG22" s="26"/>
      <c r="DH22" s="28"/>
      <c r="DI22" s="28"/>
      <c r="DJ22" s="27"/>
      <c r="DK22" s="26"/>
      <c r="DL22" s="28"/>
      <c r="DM22" s="28"/>
      <c r="DN22" s="27"/>
      <c r="DO22" s="26"/>
      <c r="DP22" s="28"/>
      <c r="DQ22" s="28"/>
      <c r="DR22" s="27"/>
      <c r="DS22" s="26"/>
      <c r="DT22" s="28"/>
      <c r="DU22" s="28"/>
    </row>
    <row r="23" spans="1:125" ht="13.5" customHeight="1" x14ac:dyDescent="0.55000000000000004">
      <c r="A23" s="26" t="s">
        <v>42</v>
      </c>
      <c r="B23" s="27" t="s">
        <v>440</v>
      </c>
      <c r="C23" s="26" t="s">
        <v>441</v>
      </c>
      <c r="D23" s="28">
        <v>274932</v>
      </c>
      <c r="E23" s="28">
        <v>161469</v>
      </c>
      <c r="F23" s="27" t="s">
        <v>252</v>
      </c>
      <c r="G23" s="26" t="s">
        <v>253</v>
      </c>
      <c r="H23" s="28">
        <v>39315</v>
      </c>
      <c r="I23" s="28">
        <v>23090</v>
      </c>
      <c r="J23" s="27" t="s">
        <v>266</v>
      </c>
      <c r="K23" s="26" t="s">
        <v>267</v>
      </c>
      <c r="L23" s="28">
        <v>52952</v>
      </c>
      <c r="M23" s="28">
        <v>31099</v>
      </c>
      <c r="N23" s="27" t="s">
        <v>268</v>
      </c>
      <c r="O23" s="26" t="s">
        <v>269</v>
      </c>
      <c r="P23" s="28">
        <v>58854</v>
      </c>
      <c r="Q23" s="28">
        <v>34565</v>
      </c>
      <c r="R23" s="27" t="s">
        <v>278</v>
      </c>
      <c r="S23" s="26" t="s">
        <v>279</v>
      </c>
      <c r="T23" s="28">
        <v>72912</v>
      </c>
      <c r="U23" s="28">
        <v>42822</v>
      </c>
      <c r="V23" s="27" t="s">
        <v>286</v>
      </c>
      <c r="W23" s="26" t="s">
        <v>287</v>
      </c>
      <c r="X23" s="28">
        <v>50899</v>
      </c>
      <c r="Y23" s="28">
        <v>29893</v>
      </c>
      <c r="Z23" s="27"/>
      <c r="AA23" s="26"/>
      <c r="AB23" s="28"/>
      <c r="AC23" s="28"/>
      <c r="AD23" s="27"/>
      <c r="AE23" s="26"/>
      <c r="AF23" s="28"/>
      <c r="AG23" s="28"/>
      <c r="AH23" s="27"/>
      <c r="AI23" s="26"/>
      <c r="AJ23" s="28"/>
      <c r="AK23" s="28"/>
      <c r="AL23" s="27"/>
      <c r="AM23" s="26"/>
      <c r="AN23" s="28"/>
      <c r="AO23" s="28"/>
      <c r="AP23" s="27"/>
      <c r="AQ23" s="26"/>
      <c r="AR23" s="28"/>
      <c r="AS23" s="28"/>
      <c r="AT23" s="27"/>
      <c r="AU23" s="26"/>
      <c r="AV23" s="28"/>
      <c r="AW23" s="28"/>
      <c r="AX23" s="27"/>
      <c r="AY23" s="26"/>
      <c r="AZ23" s="28"/>
      <c r="BA23" s="28"/>
      <c r="BB23" s="27"/>
      <c r="BC23" s="26"/>
      <c r="BD23" s="28"/>
      <c r="BE23" s="28"/>
      <c r="BF23" s="27"/>
      <c r="BG23" s="26"/>
      <c r="BH23" s="28"/>
      <c r="BI23" s="28"/>
      <c r="BJ23" s="27"/>
      <c r="BK23" s="26"/>
      <c r="BL23" s="28"/>
      <c r="BM23" s="28"/>
      <c r="BN23" s="27"/>
      <c r="BO23" s="26"/>
      <c r="BP23" s="28"/>
      <c r="BQ23" s="28"/>
      <c r="BR23" s="27"/>
      <c r="BS23" s="26"/>
      <c r="BT23" s="28"/>
      <c r="BU23" s="28"/>
      <c r="BV23" s="27"/>
      <c r="BW23" s="26"/>
      <c r="BX23" s="28"/>
      <c r="BY23" s="28"/>
      <c r="BZ23" s="27"/>
      <c r="CA23" s="26"/>
      <c r="CB23" s="28"/>
      <c r="CC23" s="28"/>
      <c r="CD23" s="27"/>
      <c r="CE23" s="26"/>
      <c r="CF23" s="28"/>
      <c r="CG23" s="28"/>
      <c r="CH23" s="27"/>
      <c r="CI23" s="26"/>
      <c r="CJ23" s="28"/>
      <c r="CK23" s="28"/>
      <c r="CL23" s="27"/>
      <c r="CM23" s="26"/>
      <c r="CN23" s="28"/>
      <c r="CO23" s="28"/>
      <c r="CP23" s="27"/>
      <c r="CQ23" s="26"/>
      <c r="CR23" s="28"/>
      <c r="CS23" s="28"/>
      <c r="CT23" s="27"/>
      <c r="CU23" s="26"/>
      <c r="CV23" s="28"/>
      <c r="CW23" s="28"/>
      <c r="CX23" s="27"/>
      <c r="CY23" s="26"/>
      <c r="CZ23" s="28"/>
      <c r="DA23" s="28"/>
      <c r="DB23" s="27"/>
      <c r="DC23" s="26"/>
      <c r="DD23" s="28"/>
      <c r="DE23" s="28"/>
      <c r="DF23" s="27"/>
      <c r="DG23" s="26"/>
      <c r="DH23" s="28"/>
      <c r="DI23" s="28"/>
      <c r="DJ23" s="27"/>
      <c r="DK23" s="26"/>
      <c r="DL23" s="28"/>
      <c r="DM23" s="28"/>
      <c r="DN23" s="27"/>
      <c r="DO23" s="26"/>
      <c r="DP23" s="28"/>
      <c r="DQ23" s="28"/>
      <c r="DR23" s="27"/>
      <c r="DS23" s="26"/>
      <c r="DT23" s="28"/>
      <c r="DU23" s="28"/>
    </row>
    <row r="24" spans="1:125" ht="13.5" customHeight="1" x14ac:dyDescent="0.55000000000000004">
      <c r="A24" s="26" t="s">
        <v>42</v>
      </c>
      <c r="B24" s="27" t="s">
        <v>442</v>
      </c>
      <c r="C24" s="26" t="s">
        <v>443</v>
      </c>
      <c r="D24" s="28">
        <v>271458</v>
      </c>
      <c r="E24" s="28">
        <v>0</v>
      </c>
      <c r="F24" s="27" t="s">
        <v>364</v>
      </c>
      <c r="G24" s="26" t="s">
        <v>365</v>
      </c>
      <c r="H24" s="28">
        <v>135450</v>
      </c>
      <c r="I24" s="28">
        <v>0</v>
      </c>
      <c r="J24" s="27" t="s">
        <v>366</v>
      </c>
      <c r="K24" s="26" t="s">
        <v>367</v>
      </c>
      <c r="L24" s="28">
        <v>135520</v>
      </c>
      <c r="M24" s="28">
        <v>0</v>
      </c>
      <c r="N24" s="27" t="s">
        <v>368</v>
      </c>
      <c r="O24" s="26" t="s">
        <v>369</v>
      </c>
      <c r="P24" s="28">
        <v>488</v>
      </c>
      <c r="Q24" s="28">
        <v>0</v>
      </c>
      <c r="R24" s="27"/>
      <c r="S24" s="26"/>
      <c r="T24" s="28"/>
      <c r="U24" s="28"/>
      <c r="V24" s="27"/>
      <c r="W24" s="26"/>
      <c r="X24" s="28"/>
      <c r="Y24" s="28"/>
      <c r="Z24" s="27"/>
      <c r="AA24" s="26"/>
      <c r="AB24" s="28"/>
      <c r="AC24" s="28"/>
      <c r="AD24" s="27"/>
      <c r="AE24" s="26"/>
      <c r="AF24" s="28"/>
      <c r="AG24" s="28"/>
      <c r="AH24" s="27"/>
      <c r="AI24" s="26"/>
      <c r="AJ24" s="28"/>
      <c r="AK24" s="28"/>
      <c r="AL24" s="27"/>
      <c r="AM24" s="26"/>
      <c r="AN24" s="28"/>
      <c r="AO24" s="28"/>
      <c r="AP24" s="27"/>
      <c r="AQ24" s="26"/>
      <c r="AR24" s="28"/>
      <c r="AS24" s="28"/>
      <c r="AT24" s="27"/>
      <c r="AU24" s="26"/>
      <c r="AV24" s="28"/>
      <c r="AW24" s="28"/>
      <c r="AX24" s="27"/>
      <c r="AY24" s="26"/>
      <c r="AZ24" s="28"/>
      <c r="BA24" s="28"/>
      <c r="BB24" s="27"/>
      <c r="BC24" s="26"/>
      <c r="BD24" s="28"/>
      <c r="BE24" s="28"/>
      <c r="BF24" s="27"/>
      <c r="BG24" s="26"/>
      <c r="BH24" s="28"/>
      <c r="BI24" s="28"/>
      <c r="BJ24" s="27"/>
      <c r="BK24" s="26"/>
      <c r="BL24" s="28"/>
      <c r="BM24" s="28"/>
      <c r="BN24" s="27"/>
      <c r="BO24" s="26"/>
      <c r="BP24" s="28"/>
      <c r="BQ24" s="28"/>
      <c r="BR24" s="27"/>
      <c r="BS24" s="26"/>
      <c r="BT24" s="28"/>
      <c r="BU24" s="28"/>
      <c r="BV24" s="27"/>
      <c r="BW24" s="26"/>
      <c r="BX24" s="28"/>
      <c r="BY24" s="28"/>
      <c r="BZ24" s="27"/>
      <c r="CA24" s="26"/>
      <c r="CB24" s="28"/>
      <c r="CC24" s="28"/>
      <c r="CD24" s="27"/>
      <c r="CE24" s="26"/>
      <c r="CF24" s="28"/>
      <c r="CG24" s="28"/>
      <c r="CH24" s="27"/>
      <c r="CI24" s="26"/>
      <c r="CJ24" s="28"/>
      <c r="CK24" s="28"/>
      <c r="CL24" s="27"/>
      <c r="CM24" s="26"/>
      <c r="CN24" s="28"/>
      <c r="CO24" s="28"/>
      <c r="CP24" s="27"/>
      <c r="CQ24" s="26"/>
      <c r="CR24" s="28"/>
      <c r="CS24" s="28"/>
      <c r="CT24" s="27"/>
      <c r="CU24" s="26"/>
      <c r="CV24" s="28"/>
      <c r="CW24" s="28"/>
      <c r="CX24" s="27"/>
      <c r="CY24" s="26"/>
      <c r="CZ24" s="28"/>
      <c r="DA24" s="28"/>
      <c r="DB24" s="27"/>
      <c r="DC24" s="26"/>
      <c r="DD24" s="28"/>
      <c r="DE24" s="28"/>
      <c r="DF24" s="27"/>
      <c r="DG24" s="26"/>
      <c r="DH24" s="28"/>
      <c r="DI24" s="28"/>
      <c r="DJ24" s="27"/>
      <c r="DK24" s="26"/>
      <c r="DL24" s="28"/>
      <c r="DM24" s="28"/>
      <c r="DN24" s="27"/>
      <c r="DO24" s="26"/>
      <c r="DP24" s="28"/>
      <c r="DQ24" s="28"/>
      <c r="DR24" s="27"/>
      <c r="DS24" s="26"/>
      <c r="DT24" s="28"/>
      <c r="DU24" s="28"/>
    </row>
    <row r="25" spans="1:125" ht="13.5" customHeight="1" x14ac:dyDescent="0.55000000000000004">
      <c r="A25" s="26" t="s">
        <v>42</v>
      </c>
      <c r="B25" s="27" t="s">
        <v>444</v>
      </c>
      <c r="C25" s="26" t="s">
        <v>445</v>
      </c>
      <c r="D25" s="28">
        <v>226049</v>
      </c>
      <c r="E25" s="28">
        <v>0</v>
      </c>
      <c r="F25" s="27" t="s">
        <v>328</v>
      </c>
      <c r="G25" s="26" t="s">
        <v>329</v>
      </c>
      <c r="H25" s="28">
        <v>143083</v>
      </c>
      <c r="I25" s="28">
        <v>0</v>
      </c>
      <c r="J25" s="27" t="s">
        <v>324</v>
      </c>
      <c r="K25" s="26" t="s">
        <v>325</v>
      </c>
      <c r="L25" s="28">
        <v>82966</v>
      </c>
      <c r="M25" s="28">
        <v>0</v>
      </c>
      <c r="N25" s="27"/>
      <c r="O25" s="26"/>
      <c r="P25" s="28"/>
      <c r="Q25" s="28"/>
      <c r="R25" s="27"/>
      <c r="S25" s="26"/>
      <c r="T25" s="28"/>
      <c r="U25" s="28"/>
      <c r="V25" s="27"/>
      <c r="W25" s="26"/>
      <c r="X25" s="28"/>
      <c r="Y25" s="28"/>
      <c r="Z25" s="27"/>
      <c r="AA25" s="26"/>
      <c r="AB25" s="28"/>
      <c r="AC25" s="28"/>
      <c r="AD25" s="27"/>
      <c r="AE25" s="26"/>
      <c r="AF25" s="28"/>
      <c r="AG25" s="28"/>
      <c r="AH25" s="27"/>
      <c r="AI25" s="26"/>
      <c r="AJ25" s="28"/>
      <c r="AK25" s="28"/>
      <c r="AL25" s="27"/>
      <c r="AM25" s="26"/>
      <c r="AN25" s="28"/>
      <c r="AO25" s="28"/>
      <c r="AP25" s="27"/>
      <c r="AQ25" s="26"/>
      <c r="AR25" s="28"/>
      <c r="AS25" s="28"/>
      <c r="AT25" s="27"/>
      <c r="AU25" s="26"/>
      <c r="AV25" s="28"/>
      <c r="AW25" s="28"/>
      <c r="AX25" s="27"/>
      <c r="AY25" s="26"/>
      <c r="AZ25" s="28"/>
      <c r="BA25" s="28"/>
      <c r="BB25" s="27"/>
      <c r="BC25" s="26"/>
      <c r="BD25" s="28"/>
      <c r="BE25" s="28"/>
      <c r="BF25" s="27"/>
      <c r="BG25" s="26"/>
      <c r="BH25" s="28"/>
      <c r="BI25" s="28"/>
      <c r="BJ25" s="27"/>
      <c r="BK25" s="26"/>
      <c r="BL25" s="28"/>
      <c r="BM25" s="28"/>
      <c r="BN25" s="27"/>
      <c r="BO25" s="26"/>
      <c r="BP25" s="28"/>
      <c r="BQ25" s="28"/>
      <c r="BR25" s="27"/>
      <c r="BS25" s="26"/>
      <c r="BT25" s="28"/>
      <c r="BU25" s="28"/>
      <c r="BV25" s="27"/>
      <c r="BW25" s="26"/>
      <c r="BX25" s="28"/>
      <c r="BY25" s="28"/>
      <c r="BZ25" s="27"/>
      <c r="CA25" s="26"/>
      <c r="CB25" s="28"/>
      <c r="CC25" s="28"/>
      <c r="CD25" s="27"/>
      <c r="CE25" s="26"/>
      <c r="CF25" s="28"/>
      <c r="CG25" s="28"/>
      <c r="CH25" s="27"/>
      <c r="CI25" s="26"/>
      <c r="CJ25" s="28"/>
      <c r="CK25" s="28"/>
      <c r="CL25" s="27"/>
      <c r="CM25" s="26"/>
      <c r="CN25" s="28"/>
      <c r="CO25" s="28"/>
      <c r="CP25" s="27"/>
      <c r="CQ25" s="26"/>
      <c r="CR25" s="28"/>
      <c r="CS25" s="28"/>
      <c r="CT25" s="27"/>
      <c r="CU25" s="26"/>
      <c r="CV25" s="28"/>
      <c r="CW25" s="28"/>
      <c r="CX25" s="27"/>
      <c r="CY25" s="26"/>
      <c r="CZ25" s="28"/>
      <c r="DA25" s="28"/>
      <c r="DB25" s="27"/>
      <c r="DC25" s="26"/>
      <c r="DD25" s="28"/>
      <c r="DE25" s="28"/>
      <c r="DF25" s="27"/>
      <c r="DG25" s="26"/>
      <c r="DH25" s="28"/>
      <c r="DI25" s="28"/>
      <c r="DJ25" s="27"/>
      <c r="DK25" s="26"/>
      <c r="DL25" s="28"/>
      <c r="DM25" s="28"/>
      <c r="DN25" s="27"/>
      <c r="DO25" s="26"/>
      <c r="DP25" s="28"/>
      <c r="DQ25" s="28"/>
      <c r="DR25" s="27"/>
      <c r="DS25" s="26"/>
      <c r="DT25" s="28"/>
      <c r="DU25" s="28"/>
    </row>
    <row r="26" spans="1:125" ht="13.5" customHeight="1" x14ac:dyDescent="0.55000000000000004">
      <c r="A26" s="26" t="s">
        <v>42</v>
      </c>
      <c r="B26" s="27" t="s">
        <v>446</v>
      </c>
      <c r="C26" s="26" t="s">
        <v>447</v>
      </c>
      <c r="D26" s="28">
        <v>520141</v>
      </c>
      <c r="E26" s="28">
        <v>0</v>
      </c>
      <c r="F26" s="27" t="s">
        <v>76</v>
      </c>
      <c r="G26" s="26" t="s">
        <v>77</v>
      </c>
      <c r="H26" s="28">
        <v>56161</v>
      </c>
      <c r="I26" s="28">
        <v>0</v>
      </c>
      <c r="J26" s="27" t="s">
        <v>80</v>
      </c>
      <c r="K26" s="26" t="s">
        <v>81</v>
      </c>
      <c r="L26" s="28">
        <v>86226</v>
      </c>
      <c r="M26" s="28">
        <v>0</v>
      </c>
      <c r="N26" s="27" t="s">
        <v>94</v>
      </c>
      <c r="O26" s="26" t="s">
        <v>95</v>
      </c>
      <c r="P26" s="28">
        <v>294673</v>
      </c>
      <c r="Q26" s="28">
        <v>0</v>
      </c>
      <c r="R26" s="27" t="s">
        <v>206</v>
      </c>
      <c r="S26" s="26" t="s">
        <v>207</v>
      </c>
      <c r="T26" s="28">
        <v>55915</v>
      </c>
      <c r="U26" s="28">
        <v>0</v>
      </c>
      <c r="V26" s="27" t="s">
        <v>212</v>
      </c>
      <c r="W26" s="26" t="s">
        <v>213</v>
      </c>
      <c r="X26" s="28">
        <v>27166</v>
      </c>
      <c r="Y26" s="28">
        <v>0</v>
      </c>
      <c r="Z26" s="27"/>
      <c r="AA26" s="26"/>
      <c r="AB26" s="28"/>
      <c r="AC26" s="28"/>
      <c r="AD26" s="27"/>
      <c r="AE26" s="26"/>
      <c r="AF26" s="28"/>
      <c r="AG26" s="28"/>
      <c r="AH26" s="27"/>
      <c r="AI26" s="26"/>
      <c r="AJ26" s="28"/>
      <c r="AK26" s="28"/>
      <c r="AL26" s="27"/>
      <c r="AM26" s="26"/>
      <c r="AN26" s="28"/>
      <c r="AO26" s="28"/>
      <c r="AP26" s="27"/>
      <c r="AQ26" s="26"/>
      <c r="AR26" s="28"/>
      <c r="AS26" s="28"/>
      <c r="AT26" s="27"/>
      <c r="AU26" s="26"/>
      <c r="AV26" s="28"/>
      <c r="AW26" s="28"/>
      <c r="AX26" s="27"/>
      <c r="AY26" s="26"/>
      <c r="AZ26" s="28"/>
      <c r="BA26" s="28"/>
      <c r="BB26" s="27"/>
      <c r="BC26" s="26"/>
      <c r="BD26" s="28"/>
      <c r="BE26" s="28"/>
      <c r="BF26" s="27"/>
      <c r="BG26" s="26"/>
      <c r="BH26" s="28"/>
      <c r="BI26" s="28"/>
      <c r="BJ26" s="27"/>
      <c r="BK26" s="26"/>
      <c r="BL26" s="28"/>
      <c r="BM26" s="28"/>
      <c r="BN26" s="27"/>
      <c r="BO26" s="26"/>
      <c r="BP26" s="28"/>
      <c r="BQ26" s="28"/>
      <c r="BR26" s="27"/>
      <c r="BS26" s="26"/>
      <c r="BT26" s="28"/>
      <c r="BU26" s="28"/>
      <c r="BV26" s="27"/>
      <c r="BW26" s="26"/>
      <c r="BX26" s="28"/>
      <c r="BY26" s="28"/>
      <c r="BZ26" s="27"/>
      <c r="CA26" s="26"/>
      <c r="CB26" s="28"/>
      <c r="CC26" s="28"/>
      <c r="CD26" s="27"/>
      <c r="CE26" s="26"/>
      <c r="CF26" s="28"/>
      <c r="CG26" s="28"/>
      <c r="CH26" s="27"/>
      <c r="CI26" s="26"/>
      <c r="CJ26" s="28"/>
      <c r="CK26" s="28"/>
      <c r="CL26" s="27"/>
      <c r="CM26" s="26"/>
      <c r="CN26" s="28"/>
      <c r="CO26" s="28"/>
      <c r="CP26" s="27"/>
      <c r="CQ26" s="26"/>
      <c r="CR26" s="28"/>
      <c r="CS26" s="28"/>
      <c r="CT26" s="27"/>
      <c r="CU26" s="26"/>
      <c r="CV26" s="28"/>
      <c r="CW26" s="28"/>
      <c r="CX26" s="27"/>
      <c r="CY26" s="26"/>
      <c r="CZ26" s="28"/>
      <c r="DA26" s="28"/>
      <c r="DB26" s="27"/>
      <c r="DC26" s="26"/>
      <c r="DD26" s="28"/>
      <c r="DE26" s="28"/>
      <c r="DF26" s="27"/>
      <c r="DG26" s="26"/>
      <c r="DH26" s="28"/>
      <c r="DI26" s="28"/>
      <c r="DJ26" s="27"/>
      <c r="DK26" s="26"/>
      <c r="DL26" s="28"/>
      <c r="DM26" s="28"/>
      <c r="DN26" s="27"/>
      <c r="DO26" s="26"/>
      <c r="DP26" s="28"/>
      <c r="DQ26" s="28"/>
      <c r="DR26" s="27"/>
      <c r="DS26" s="26"/>
      <c r="DT26" s="28"/>
      <c r="DU26" s="28"/>
    </row>
    <row r="27" spans="1:125" ht="13.5" customHeight="1" x14ac:dyDescent="0.55000000000000004">
      <c r="A27" s="26" t="s">
        <v>42</v>
      </c>
      <c r="B27" s="27" t="s">
        <v>448</v>
      </c>
      <c r="C27" s="26" t="s">
        <v>449</v>
      </c>
      <c r="D27" s="28">
        <v>1384417</v>
      </c>
      <c r="E27" s="28">
        <v>0</v>
      </c>
      <c r="F27" s="27" t="s">
        <v>58</v>
      </c>
      <c r="G27" s="26" t="s">
        <v>59</v>
      </c>
      <c r="H27" s="28">
        <v>784749</v>
      </c>
      <c r="I27" s="28">
        <v>0</v>
      </c>
      <c r="J27" s="27" t="s">
        <v>346</v>
      </c>
      <c r="K27" s="26" t="s">
        <v>347</v>
      </c>
      <c r="L27" s="28">
        <v>198849</v>
      </c>
      <c r="M27" s="28">
        <v>0</v>
      </c>
      <c r="N27" s="27" t="s">
        <v>348</v>
      </c>
      <c r="O27" s="26" t="s">
        <v>349</v>
      </c>
      <c r="P27" s="28">
        <v>4164</v>
      </c>
      <c r="Q27" s="28">
        <v>0</v>
      </c>
      <c r="R27" s="27" t="s">
        <v>350</v>
      </c>
      <c r="S27" s="26" t="s">
        <v>351</v>
      </c>
      <c r="T27" s="28">
        <v>3956</v>
      </c>
      <c r="U27" s="28">
        <v>0</v>
      </c>
      <c r="V27" s="27" t="s">
        <v>352</v>
      </c>
      <c r="W27" s="26" t="s">
        <v>353</v>
      </c>
      <c r="X27" s="28">
        <v>14498</v>
      </c>
      <c r="Y27" s="28">
        <v>0</v>
      </c>
      <c r="Z27" s="27" t="s">
        <v>354</v>
      </c>
      <c r="AA27" s="26" t="s">
        <v>355</v>
      </c>
      <c r="AB27" s="28">
        <v>34589</v>
      </c>
      <c r="AC27" s="28">
        <v>0</v>
      </c>
      <c r="AD27" s="27" t="s">
        <v>356</v>
      </c>
      <c r="AE27" s="26" t="s">
        <v>357</v>
      </c>
      <c r="AF27" s="28">
        <v>23745</v>
      </c>
      <c r="AG27" s="28">
        <v>0</v>
      </c>
      <c r="AH27" s="27" t="s">
        <v>358</v>
      </c>
      <c r="AI27" s="26" t="s">
        <v>359</v>
      </c>
      <c r="AJ27" s="28">
        <v>77946</v>
      </c>
      <c r="AK27" s="28">
        <v>0</v>
      </c>
      <c r="AL27" s="27" t="s">
        <v>360</v>
      </c>
      <c r="AM27" s="26" t="s">
        <v>361</v>
      </c>
      <c r="AN27" s="28">
        <v>11811</v>
      </c>
      <c r="AO27" s="28">
        <v>0</v>
      </c>
      <c r="AP27" s="27" t="s">
        <v>362</v>
      </c>
      <c r="AQ27" s="26" t="s">
        <v>363</v>
      </c>
      <c r="AR27" s="28">
        <v>8785</v>
      </c>
      <c r="AS27" s="28">
        <v>0</v>
      </c>
      <c r="AT27" s="27" t="s">
        <v>364</v>
      </c>
      <c r="AU27" s="26" t="s">
        <v>365</v>
      </c>
      <c r="AV27" s="28">
        <v>6692</v>
      </c>
      <c r="AW27" s="28">
        <v>0</v>
      </c>
      <c r="AX27" s="27" t="s">
        <v>366</v>
      </c>
      <c r="AY27" s="26" t="s">
        <v>367</v>
      </c>
      <c r="AZ27" s="28">
        <v>6097</v>
      </c>
      <c r="BA27" s="28">
        <v>0</v>
      </c>
      <c r="BB27" s="27" t="s">
        <v>368</v>
      </c>
      <c r="BC27" s="26" t="s">
        <v>369</v>
      </c>
      <c r="BD27" s="28">
        <v>116557</v>
      </c>
      <c r="BE27" s="28">
        <v>0</v>
      </c>
      <c r="BF27" s="27" t="s">
        <v>370</v>
      </c>
      <c r="BG27" s="26" t="s">
        <v>371</v>
      </c>
      <c r="BH27" s="28">
        <v>24054</v>
      </c>
      <c r="BI27" s="28">
        <v>0</v>
      </c>
      <c r="BJ27" s="27" t="s">
        <v>372</v>
      </c>
      <c r="BK27" s="26" t="s">
        <v>373</v>
      </c>
      <c r="BL27" s="28">
        <v>13882</v>
      </c>
      <c r="BM27" s="28">
        <v>0</v>
      </c>
      <c r="BN27" s="27" t="s">
        <v>374</v>
      </c>
      <c r="BO27" s="26" t="s">
        <v>375</v>
      </c>
      <c r="BP27" s="28">
        <v>16859</v>
      </c>
      <c r="BQ27" s="28">
        <v>0</v>
      </c>
      <c r="BR27" s="27" t="s">
        <v>376</v>
      </c>
      <c r="BS27" s="26" t="s">
        <v>377</v>
      </c>
      <c r="BT27" s="28">
        <v>18630</v>
      </c>
      <c r="BU27" s="28">
        <v>0</v>
      </c>
      <c r="BV27" s="27" t="s">
        <v>378</v>
      </c>
      <c r="BW27" s="26" t="s">
        <v>379</v>
      </c>
      <c r="BX27" s="28">
        <v>6114</v>
      </c>
      <c r="BY27" s="28">
        <v>0</v>
      </c>
      <c r="BZ27" s="27" t="s">
        <v>380</v>
      </c>
      <c r="CA27" s="26" t="s">
        <v>381</v>
      </c>
      <c r="CB27" s="28">
        <v>12440</v>
      </c>
      <c r="CC27" s="28">
        <v>0</v>
      </c>
      <c r="CD27" s="27"/>
      <c r="CE27" s="26"/>
      <c r="CF27" s="28"/>
      <c r="CG27" s="28"/>
      <c r="CH27" s="27"/>
      <c r="CI27" s="26"/>
      <c r="CJ27" s="28"/>
      <c r="CK27" s="28"/>
      <c r="CL27" s="27"/>
      <c r="CM27" s="26"/>
      <c r="CN27" s="28"/>
      <c r="CO27" s="28"/>
      <c r="CP27" s="27"/>
      <c r="CQ27" s="26"/>
      <c r="CR27" s="28"/>
      <c r="CS27" s="28"/>
      <c r="CT27" s="27"/>
      <c r="CU27" s="26"/>
      <c r="CV27" s="28"/>
      <c r="CW27" s="28"/>
      <c r="CX27" s="27"/>
      <c r="CY27" s="26"/>
      <c r="CZ27" s="28"/>
      <c r="DA27" s="28"/>
      <c r="DB27" s="27"/>
      <c r="DC27" s="26"/>
      <c r="DD27" s="28"/>
      <c r="DE27" s="28"/>
      <c r="DF27" s="27"/>
      <c r="DG27" s="26"/>
      <c r="DH27" s="28"/>
      <c r="DI27" s="28"/>
      <c r="DJ27" s="27"/>
      <c r="DK27" s="26"/>
      <c r="DL27" s="28"/>
      <c r="DM27" s="28"/>
      <c r="DN27" s="27"/>
      <c r="DO27" s="26"/>
      <c r="DP27" s="28"/>
      <c r="DQ27" s="28"/>
      <c r="DR27" s="27"/>
      <c r="DS27" s="26"/>
      <c r="DT27" s="28"/>
      <c r="DU27" s="28"/>
    </row>
    <row r="28" spans="1:125" ht="13.5" customHeight="1" x14ac:dyDescent="0.55000000000000004">
      <c r="A28" s="26" t="s">
        <v>42</v>
      </c>
      <c r="B28" s="27" t="s">
        <v>450</v>
      </c>
      <c r="C28" s="26" t="s">
        <v>451</v>
      </c>
      <c r="D28" s="28">
        <v>351612</v>
      </c>
      <c r="E28" s="28">
        <v>80507</v>
      </c>
      <c r="F28" s="27" t="s">
        <v>138</v>
      </c>
      <c r="G28" s="26" t="s">
        <v>139</v>
      </c>
      <c r="H28" s="28">
        <v>125038</v>
      </c>
      <c r="I28" s="28">
        <v>34574</v>
      </c>
      <c r="J28" s="27" t="s">
        <v>140</v>
      </c>
      <c r="K28" s="26" t="s">
        <v>141</v>
      </c>
      <c r="L28" s="28">
        <v>69228</v>
      </c>
      <c r="M28" s="28">
        <v>16715</v>
      </c>
      <c r="N28" s="27" t="s">
        <v>142</v>
      </c>
      <c r="O28" s="26" t="s">
        <v>143</v>
      </c>
      <c r="P28" s="28">
        <v>60719</v>
      </c>
      <c r="Q28" s="28">
        <v>12722</v>
      </c>
      <c r="R28" s="27" t="s">
        <v>144</v>
      </c>
      <c r="S28" s="26" t="s">
        <v>145</v>
      </c>
      <c r="T28" s="28">
        <v>62277</v>
      </c>
      <c r="U28" s="28">
        <v>10635</v>
      </c>
      <c r="V28" s="27" t="s">
        <v>134</v>
      </c>
      <c r="W28" s="26" t="s">
        <v>135</v>
      </c>
      <c r="X28" s="28">
        <v>34350</v>
      </c>
      <c r="Y28" s="28">
        <v>5861</v>
      </c>
      <c r="Z28" s="27"/>
      <c r="AA28" s="26"/>
      <c r="AB28" s="28"/>
      <c r="AC28" s="28"/>
      <c r="AD28" s="27"/>
      <c r="AE28" s="26"/>
      <c r="AF28" s="28"/>
      <c r="AG28" s="28"/>
      <c r="AH28" s="27"/>
      <c r="AI28" s="26"/>
      <c r="AJ28" s="28"/>
      <c r="AK28" s="28"/>
      <c r="AL28" s="27"/>
      <c r="AM28" s="26"/>
      <c r="AN28" s="28"/>
      <c r="AO28" s="28"/>
      <c r="AP28" s="27"/>
      <c r="AQ28" s="26"/>
      <c r="AR28" s="28"/>
      <c r="AS28" s="28"/>
      <c r="AT28" s="27"/>
      <c r="AU28" s="26"/>
      <c r="AV28" s="28"/>
      <c r="AW28" s="28"/>
      <c r="AX28" s="27"/>
      <c r="AY28" s="26"/>
      <c r="AZ28" s="28"/>
      <c r="BA28" s="28"/>
      <c r="BB28" s="27"/>
      <c r="BC28" s="26"/>
      <c r="BD28" s="28"/>
      <c r="BE28" s="28"/>
      <c r="BF28" s="27"/>
      <c r="BG28" s="26"/>
      <c r="BH28" s="28"/>
      <c r="BI28" s="28"/>
      <c r="BJ28" s="27"/>
      <c r="BK28" s="26"/>
      <c r="BL28" s="28"/>
      <c r="BM28" s="28"/>
      <c r="BN28" s="27"/>
      <c r="BO28" s="26"/>
      <c r="BP28" s="28"/>
      <c r="BQ28" s="28"/>
      <c r="BR28" s="27"/>
      <c r="BS28" s="26"/>
      <c r="BT28" s="28"/>
      <c r="BU28" s="28"/>
      <c r="BV28" s="27"/>
      <c r="BW28" s="26"/>
      <c r="BX28" s="28"/>
      <c r="BY28" s="28"/>
      <c r="BZ28" s="27"/>
      <c r="CA28" s="26"/>
      <c r="CB28" s="28"/>
      <c r="CC28" s="28"/>
      <c r="CD28" s="27"/>
      <c r="CE28" s="26"/>
      <c r="CF28" s="28"/>
      <c r="CG28" s="28"/>
      <c r="CH28" s="27"/>
      <c r="CI28" s="26"/>
      <c r="CJ28" s="28"/>
      <c r="CK28" s="28"/>
      <c r="CL28" s="27"/>
      <c r="CM28" s="26"/>
      <c r="CN28" s="28"/>
      <c r="CO28" s="28"/>
      <c r="CP28" s="27"/>
      <c r="CQ28" s="26"/>
      <c r="CR28" s="28"/>
      <c r="CS28" s="28"/>
      <c r="CT28" s="27"/>
      <c r="CU28" s="26"/>
      <c r="CV28" s="28"/>
      <c r="CW28" s="28"/>
      <c r="CX28" s="27"/>
      <c r="CY28" s="26"/>
      <c r="CZ28" s="28"/>
      <c r="DA28" s="28"/>
      <c r="DB28" s="27"/>
      <c r="DC28" s="26"/>
      <c r="DD28" s="28"/>
      <c r="DE28" s="28"/>
      <c r="DF28" s="27"/>
      <c r="DG28" s="26"/>
      <c r="DH28" s="28"/>
      <c r="DI28" s="28"/>
      <c r="DJ28" s="27"/>
      <c r="DK28" s="26"/>
      <c r="DL28" s="28"/>
      <c r="DM28" s="28"/>
      <c r="DN28" s="27"/>
      <c r="DO28" s="26"/>
      <c r="DP28" s="28"/>
      <c r="DQ28" s="28"/>
      <c r="DR28" s="27"/>
      <c r="DS28" s="26"/>
      <c r="DT28" s="28"/>
      <c r="DU28" s="28"/>
    </row>
    <row r="29" spans="1:125" ht="13.5" customHeight="1" x14ac:dyDescent="0.55000000000000004">
      <c r="A29" s="26" t="s">
        <v>42</v>
      </c>
      <c r="B29" s="27" t="s">
        <v>452</v>
      </c>
      <c r="C29" s="26" t="s">
        <v>453</v>
      </c>
      <c r="D29" s="28">
        <v>723612</v>
      </c>
      <c r="E29" s="28">
        <v>0</v>
      </c>
      <c r="F29" s="27" t="s">
        <v>80</v>
      </c>
      <c r="G29" s="26" t="s">
        <v>81</v>
      </c>
      <c r="H29" s="28">
        <v>65859</v>
      </c>
      <c r="I29" s="28">
        <v>0</v>
      </c>
      <c r="J29" s="27" t="s">
        <v>94</v>
      </c>
      <c r="K29" s="26" t="s">
        <v>95</v>
      </c>
      <c r="L29" s="28">
        <v>261833</v>
      </c>
      <c r="M29" s="28">
        <v>0</v>
      </c>
      <c r="N29" s="27" t="s">
        <v>96</v>
      </c>
      <c r="O29" s="26" t="s">
        <v>97</v>
      </c>
      <c r="P29" s="28">
        <v>112204</v>
      </c>
      <c r="Q29" s="28">
        <v>0</v>
      </c>
      <c r="R29" s="27" t="s">
        <v>98</v>
      </c>
      <c r="S29" s="26" t="s">
        <v>99</v>
      </c>
      <c r="T29" s="28">
        <v>18633</v>
      </c>
      <c r="U29" s="28">
        <v>0</v>
      </c>
      <c r="V29" s="27" t="s">
        <v>100</v>
      </c>
      <c r="W29" s="26" t="s">
        <v>101</v>
      </c>
      <c r="X29" s="28">
        <v>120609</v>
      </c>
      <c r="Y29" s="28">
        <v>0</v>
      </c>
      <c r="Z29" s="27" t="s">
        <v>192</v>
      </c>
      <c r="AA29" s="26" t="s">
        <v>193</v>
      </c>
      <c r="AB29" s="28">
        <v>28069</v>
      </c>
      <c r="AC29" s="28">
        <v>0</v>
      </c>
      <c r="AD29" s="27" t="s">
        <v>194</v>
      </c>
      <c r="AE29" s="26" t="s">
        <v>195</v>
      </c>
      <c r="AF29" s="28">
        <v>14767</v>
      </c>
      <c r="AG29" s="28">
        <v>0</v>
      </c>
      <c r="AH29" s="27" t="s">
        <v>204</v>
      </c>
      <c r="AI29" s="26" t="s">
        <v>205</v>
      </c>
      <c r="AJ29" s="28">
        <v>8016</v>
      </c>
      <c r="AK29" s="28">
        <v>0</v>
      </c>
      <c r="AL29" s="27" t="s">
        <v>206</v>
      </c>
      <c r="AM29" s="26" t="s">
        <v>207</v>
      </c>
      <c r="AN29" s="28">
        <v>33070</v>
      </c>
      <c r="AO29" s="28">
        <v>0</v>
      </c>
      <c r="AP29" s="27" t="s">
        <v>208</v>
      </c>
      <c r="AQ29" s="26" t="s">
        <v>209</v>
      </c>
      <c r="AR29" s="28">
        <v>13592</v>
      </c>
      <c r="AS29" s="28">
        <v>0</v>
      </c>
      <c r="AT29" s="27" t="s">
        <v>210</v>
      </c>
      <c r="AU29" s="26" t="s">
        <v>211</v>
      </c>
      <c r="AV29" s="28">
        <v>12140</v>
      </c>
      <c r="AW29" s="28">
        <v>0</v>
      </c>
      <c r="AX29" s="27" t="s">
        <v>212</v>
      </c>
      <c r="AY29" s="26" t="s">
        <v>213</v>
      </c>
      <c r="AZ29" s="28">
        <v>12384</v>
      </c>
      <c r="BA29" s="28">
        <v>0</v>
      </c>
      <c r="BB29" s="27" t="s">
        <v>214</v>
      </c>
      <c r="BC29" s="26" t="s">
        <v>215</v>
      </c>
      <c r="BD29" s="28">
        <v>8395</v>
      </c>
      <c r="BE29" s="28">
        <v>0</v>
      </c>
      <c r="BF29" s="27" t="s">
        <v>216</v>
      </c>
      <c r="BG29" s="26" t="s">
        <v>217</v>
      </c>
      <c r="BH29" s="28">
        <v>14041</v>
      </c>
      <c r="BI29" s="28">
        <v>0</v>
      </c>
      <c r="BJ29" s="27"/>
      <c r="BK29" s="26"/>
      <c r="BL29" s="28"/>
      <c r="BM29" s="28"/>
      <c r="BN29" s="27"/>
      <c r="BO29" s="26"/>
      <c r="BP29" s="28"/>
      <c r="BQ29" s="28"/>
      <c r="BR29" s="27"/>
      <c r="BS29" s="26"/>
      <c r="BT29" s="28"/>
      <c r="BU29" s="28"/>
      <c r="BV29" s="27"/>
      <c r="BW29" s="26"/>
      <c r="BX29" s="28"/>
      <c r="BY29" s="28"/>
      <c r="BZ29" s="27"/>
      <c r="CA29" s="26"/>
      <c r="CB29" s="28"/>
      <c r="CC29" s="28"/>
      <c r="CD29" s="27"/>
      <c r="CE29" s="26"/>
      <c r="CF29" s="28"/>
      <c r="CG29" s="28"/>
      <c r="CH29" s="27"/>
      <c r="CI29" s="26"/>
      <c r="CJ29" s="28"/>
      <c r="CK29" s="28"/>
      <c r="CL29" s="27"/>
      <c r="CM29" s="26"/>
      <c r="CN29" s="28"/>
      <c r="CO29" s="28"/>
      <c r="CP29" s="27"/>
      <c r="CQ29" s="26"/>
      <c r="CR29" s="28"/>
      <c r="CS29" s="28"/>
      <c r="CT29" s="27"/>
      <c r="CU29" s="26"/>
      <c r="CV29" s="28"/>
      <c r="CW29" s="28"/>
      <c r="CX29" s="27"/>
      <c r="CY29" s="26"/>
      <c r="CZ29" s="28"/>
      <c r="DA29" s="28"/>
      <c r="DB29" s="27"/>
      <c r="DC29" s="26"/>
      <c r="DD29" s="28"/>
      <c r="DE29" s="28"/>
      <c r="DF29" s="27"/>
      <c r="DG29" s="26"/>
      <c r="DH29" s="28"/>
      <c r="DI29" s="28"/>
      <c r="DJ29" s="27"/>
      <c r="DK29" s="26"/>
      <c r="DL29" s="28"/>
      <c r="DM29" s="28"/>
      <c r="DN29" s="27"/>
      <c r="DO29" s="26"/>
      <c r="DP29" s="28"/>
      <c r="DQ29" s="28"/>
      <c r="DR29" s="27"/>
      <c r="DS29" s="26"/>
      <c r="DT29" s="28"/>
      <c r="DU29" s="28"/>
    </row>
    <row r="30" spans="1:125" ht="13.5" customHeight="1" x14ac:dyDescent="0.55000000000000004">
      <c r="A30" s="26" t="s">
        <v>42</v>
      </c>
      <c r="B30" s="27" t="s">
        <v>454</v>
      </c>
      <c r="C30" s="26" t="s">
        <v>455</v>
      </c>
      <c r="D30" s="28">
        <v>30150</v>
      </c>
      <c r="E30" s="28">
        <v>0</v>
      </c>
      <c r="F30" s="27" t="s">
        <v>208</v>
      </c>
      <c r="G30" s="26" t="s">
        <v>209</v>
      </c>
      <c r="H30" s="28">
        <v>9616</v>
      </c>
      <c r="I30" s="28">
        <v>0</v>
      </c>
      <c r="J30" s="27" t="s">
        <v>210</v>
      </c>
      <c r="K30" s="26" t="s">
        <v>211</v>
      </c>
      <c r="L30" s="28">
        <v>6298</v>
      </c>
      <c r="M30" s="28">
        <v>0</v>
      </c>
      <c r="N30" s="27" t="s">
        <v>214</v>
      </c>
      <c r="O30" s="26" t="s">
        <v>215</v>
      </c>
      <c r="P30" s="28">
        <v>4965</v>
      </c>
      <c r="Q30" s="28">
        <v>0</v>
      </c>
      <c r="R30" s="27" t="s">
        <v>216</v>
      </c>
      <c r="S30" s="26" t="s">
        <v>217</v>
      </c>
      <c r="T30" s="28">
        <v>9271</v>
      </c>
      <c r="U30" s="28">
        <v>0</v>
      </c>
      <c r="V30" s="27"/>
      <c r="W30" s="26"/>
      <c r="X30" s="28"/>
      <c r="Y30" s="28"/>
      <c r="Z30" s="27"/>
      <c r="AA30" s="26"/>
      <c r="AB30" s="28"/>
      <c r="AC30" s="28"/>
      <c r="AD30" s="27"/>
      <c r="AE30" s="26"/>
      <c r="AF30" s="28"/>
      <c r="AG30" s="28"/>
      <c r="AH30" s="27"/>
      <c r="AI30" s="26"/>
      <c r="AJ30" s="28"/>
      <c r="AK30" s="28"/>
      <c r="AL30" s="27"/>
      <c r="AM30" s="26"/>
      <c r="AN30" s="28"/>
      <c r="AO30" s="28"/>
      <c r="AP30" s="27"/>
      <c r="AQ30" s="26"/>
      <c r="AR30" s="28"/>
      <c r="AS30" s="28"/>
      <c r="AT30" s="27"/>
      <c r="AU30" s="26"/>
      <c r="AV30" s="28"/>
      <c r="AW30" s="28"/>
      <c r="AX30" s="27"/>
      <c r="AY30" s="26"/>
      <c r="AZ30" s="28"/>
      <c r="BA30" s="28"/>
      <c r="BB30" s="27"/>
      <c r="BC30" s="26"/>
      <c r="BD30" s="28"/>
      <c r="BE30" s="28"/>
      <c r="BF30" s="27"/>
      <c r="BG30" s="26"/>
      <c r="BH30" s="28"/>
      <c r="BI30" s="28"/>
      <c r="BJ30" s="27"/>
      <c r="BK30" s="26"/>
      <c r="BL30" s="28"/>
      <c r="BM30" s="28"/>
      <c r="BN30" s="27"/>
      <c r="BO30" s="26"/>
      <c r="BP30" s="28"/>
      <c r="BQ30" s="28"/>
      <c r="BR30" s="27"/>
      <c r="BS30" s="26"/>
      <c r="BT30" s="28"/>
      <c r="BU30" s="28"/>
      <c r="BV30" s="27"/>
      <c r="BW30" s="26"/>
      <c r="BX30" s="28"/>
      <c r="BY30" s="28"/>
      <c r="BZ30" s="27"/>
      <c r="CA30" s="26"/>
      <c r="CB30" s="28"/>
      <c r="CC30" s="28"/>
      <c r="CD30" s="27"/>
      <c r="CE30" s="26"/>
      <c r="CF30" s="28"/>
      <c r="CG30" s="28"/>
      <c r="CH30" s="27"/>
      <c r="CI30" s="26"/>
      <c r="CJ30" s="28"/>
      <c r="CK30" s="28"/>
      <c r="CL30" s="27"/>
      <c r="CM30" s="26"/>
      <c r="CN30" s="28"/>
      <c r="CO30" s="28"/>
      <c r="CP30" s="27"/>
      <c r="CQ30" s="26"/>
      <c r="CR30" s="28"/>
      <c r="CS30" s="28"/>
      <c r="CT30" s="27"/>
      <c r="CU30" s="26"/>
      <c r="CV30" s="28"/>
      <c r="CW30" s="28"/>
      <c r="CX30" s="27"/>
      <c r="CY30" s="26"/>
      <c r="CZ30" s="28"/>
      <c r="DA30" s="28"/>
      <c r="DB30" s="27"/>
      <c r="DC30" s="26"/>
      <c r="DD30" s="28"/>
      <c r="DE30" s="28"/>
      <c r="DF30" s="27"/>
      <c r="DG30" s="26"/>
      <c r="DH30" s="28"/>
      <c r="DI30" s="28"/>
      <c r="DJ30" s="27"/>
      <c r="DK30" s="26"/>
      <c r="DL30" s="28"/>
      <c r="DM30" s="28"/>
      <c r="DN30" s="27"/>
      <c r="DO30" s="26"/>
      <c r="DP30" s="28"/>
      <c r="DQ30" s="28"/>
      <c r="DR30" s="27"/>
      <c r="DS30" s="26"/>
      <c r="DT30" s="28"/>
      <c r="DU30" s="28"/>
    </row>
    <row r="31" spans="1:125" ht="13.5" customHeight="1" x14ac:dyDescent="0.55000000000000004">
      <c r="A31" s="26" t="s">
        <v>42</v>
      </c>
      <c r="B31" s="27" t="s">
        <v>456</v>
      </c>
      <c r="C31" s="26" t="s">
        <v>457</v>
      </c>
      <c r="D31" s="28">
        <v>288140</v>
      </c>
      <c r="E31" s="28">
        <v>245060</v>
      </c>
      <c r="F31" s="27" t="s">
        <v>270</v>
      </c>
      <c r="G31" s="26" t="s">
        <v>271</v>
      </c>
      <c r="H31" s="28">
        <v>48131</v>
      </c>
      <c r="I31" s="28">
        <v>48492</v>
      </c>
      <c r="J31" s="27" t="s">
        <v>272</v>
      </c>
      <c r="K31" s="26" t="s">
        <v>273</v>
      </c>
      <c r="L31" s="28">
        <v>71720</v>
      </c>
      <c r="M31" s="28">
        <v>56144</v>
      </c>
      <c r="N31" s="27" t="s">
        <v>274</v>
      </c>
      <c r="O31" s="26" t="s">
        <v>275</v>
      </c>
      <c r="P31" s="28">
        <v>35093</v>
      </c>
      <c r="Q31" s="28">
        <v>34756</v>
      </c>
      <c r="R31" s="27" t="s">
        <v>276</v>
      </c>
      <c r="S31" s="26" t="s">
        <v>277</v>
      </c>
      <c r="T31" s="28">
        <v>133196</v>
      </c>
      <c r="U31" s="28">
        <v>105668</v>
      </c>
      <c r="V31" s="27"/>
      <c r="W31" s="26"/>
      <c r="X31" s="28"/>
      <c r="Y31" s="28"/>
      <c r="Z31" s="27"/>
      <c r="AA31" s="26"/>
      <c r="AB31" s="28"/>
      <c r="AC31" s="28"/>
      <c r="AD31" s="27"/>
      <c r="AE31" s="26"/>
      <c r="AF31" s="28"/>
      <c r="AG31" s="28"/>
      <c r="AH31" s="27"/>
      <c r="AI31" s="26"/>
      <c r="AJ31" s="28"/>
      <c r="AK31" s="28"/>
      <c r="AL31" s="27"/>
      <c r="AM31" s="26"/>
      <c r="AN31" s="28"/>
      <c r="AO31" s="28"/>
      <c r="AP31" s="27"/>
      <c r="AQ31" s="26"/>
      <c r="AR31" s="28"/>
      <c r="AS31" s="28"/>
      <c r="AT31" s="27"/>
      <c r="AU31" s="26"/>
      <c r="AV31" s="28"/>
      <c r="AW31" s="28"/>
      <c r="AX31" s="27"/>
      <c r="AY31" s="26"/>
      <c r="AZ31" s="28"/>
      <c r="BA31" s="28"/>
      <c r="BB31" s="27"/>
      <c r="BC31" s="26"/>
      <c r="BD31" s="28"/>
      <c r="BE31" s="28"/>
      <c r="BF31" s="27"/>
      <c r="BG31" s="26"/>
      <c r="BH31" s="28"/>
      <c r="BI31" s="28"/>
      <c r="BJ31" s="27"/>
      <c r="BK31" s="26"/>
      <c r="BL31" s="28"/>
      <c r="BM31" s="28"/>
      <c r="BN31" s="27"/>
      <c r="BO31" s="26"/>
      <c r="BP31" s="28"/>
      <c r="BQ31" s="28"/>
      <c r="BR31" s="27"/>
      <c r="BS31" s="26"/>
      <c r="BT31" s="28"/>
      <c r="BU31" s="28"/>
      <c r="BV31" s="27"/>
      <c r="BW31" s="26"/>
      <c r="BX31" s="28"/>
      <c r="BY31" s="28"/>
      <c r="BZ31" s="27"/>
      <c r="CA31" s="26"/>
      <c r="CB31" s="28"/>
      <c r="CC31" s="28"/>
      <c r="CD31" s="27"/>
      <c r="CE31" s="26"/>
      <c r="CF31" s="28"/>
      <c r="CG31" s="28"/>
      <c r="CH31" s="27"/>
      <c r="CI31" s="26"/>
      <c r="CJ31" s="28"/>
      <c r="CK31" s="28"/>
      <c r="CL31" s="27"/>
      <c r="CM31" s="26"/>
      <c r="CN31" s="28"/>
      <c r="CO31" s="28"/>
      <c r="CP31" s="27"/>
      <c r="CQ31" s="26"/>
      <c r="CR31" s="28"/>
      <c r="CS31" s="28"/>
      <c r="CT31" s="27"/>
      <c r="CU31" s="26"/>
      <c r="CV31" s="28"/>
      <c r="CW31" s="28"/>
      <c r="CX31" s="27"/>
      <c r="CY31" s="26"/>
      <c r="CZ31" s="28"/>
      <c r="DA31" s="28"/>
      <c r="DB31" s="27"/>
      <c r="DC31" s="26"/>
      <c r="DD31" s="28"/>
      <c r="DE31" s="28"/>
      <c r="DF31" s="27"/>
      <c r="DG31" s="26"/>
      <c r="DH31" s="28"/>
      <c r="DI31" s="28"/>
      <c r="DJ31" s="27"/>
      <c r="DK31" s="26"/>
      <c r="DL31" s="28"/>
      <c r="DM31" s="28"/>
      <c r="DN31" s="27"/>
      <c r="DO31" s="26"/>
      <c r="DP31" s="28"/>
      <c r="DQ31" s="28"/>
      <c r="DR31" s="27"/>
      <c r="DS31" s="26"/>
      <c r="DT31" s="28"/>
      <c r="DU31" s="28"/>
    </row>
    <row r="32" spans="1:125" ht="13.5" customHeight="1" x14ac:dyDescent="0.55000000000000004">
      <c r="A32" s="26" t="s">
        <v>42</v>
      </c>
      <c r="B32" s="27" t="s">
        <v>458</v>
      </c>
      <c r="C32" s="26" t="s">
        <v>459</v>
      </c>
      <c r="D32" s="28">
        <v>58573</v>
      </c>
      <c r="E32" s="28">
        <v>94689</v>
      </c>
      <c r="F32" s="27" t="s">
        <v>398</v>
      </c>
      <c r="G32" s="26" t="s">
        <v>399</v>
      </c>
      <c r="H32" s="28">
        <v>0</v>
      </c>
      <c r="I32" s="28">
        <v>36294</v>
      </c>
      <c r="J32" s="27" t="s">
        <v>400</v>
      </c>
      <c r="K32" s="26" t="s">
        <v>401</v>
      </c>
      <c r="L32" s="28">
        <v>32332</v>
      </c>
      <c r="M32" s="28">
        <v>21289</v>
      </c>
      <c r="N32" s="27" t="s">
        <v>402</v>
      </c>
      <c r="O32" s="26" t="s">
        <v>403</v>
      </c>
      <c r="P32" s="28">
        <v>26241</v>
      </c>
      <c r="Q32" s="28">
        <v>37106</v>
      </c>
      <c r="R32" s="27"/>
      <c r="S32" s="26"/>
      <c r="T32" s="28"/>
      <c r="U32" s="28"/>
      <c r="V32" s="27"/>
      <c r="W32" s="26"/>
      <c r="X32" s="28"/>
      <c r="Y32" s="28"/>
      <c r="Z32" s="27"/>
      <c r="AA32" s="26"/>
      <c r="AB32" s="28"/>
      <c r="AC32" s="28"/>
      <c r="AD32" s="27"/>
      <c r="AE32" s="26"/>
      <c r="AF32" s="28"/>
      <c r="AG32" s="28"/>
      <c r="AH32" s="27"/>
      <c r="AI32" s="26"/>
      <c r="AJ32" s="28"/>
      <c r="AK32" s="28"/>
      <c r="AL32" s="27"/>
      <c r="AM32" s="26"/>
      <c r="AN32" s="28"/>
      <c r="AO32" s="28"/>
      <c r="AP32" s="27"/>
      <c r="AQ32" s="26"/>
      <c r="AR32" s="28"/>
      <c r="AS32" s="28"/>
      <c r="AT32" s="27"/>
      <c r="AU32" s="26"/>
      <c r="AV32" s="28"/>
      <c r="AW32" s="28"/>
      <c r="AX32" s="27"/>
      <c r="AY32" s="26"/>
      <c r="AZ32" s="28"/>
      <c r="BA32" s="28"/>
      <c r="BB32" s="27"/>
      <c r="BC32" s="26"/>
      <c r="BD32" s="28"/>
      <c r="BE32" s="28"/>
      <c r="BF32" s="27"/>
      <c r="BG32" s="26"/>
      <c r="BH32" s="28"/>
      <c r="BI32" s="28"/>
      <c r="BJ32" s="27"/>
      <c r="BK32" s="26"/>
      <c r="BL32" s="28"/>
      <c r="BM32" s="28"/>
      <c r="BN32" s="27"/>
      <c r="BO32" s="26"/>
      <c r="BP32" s="28"/>
      <c r="BQ32" s="28"/>
      <c r="BR32" s="27"/>
      <c r="BS32" s="26"/>
      <c r="BT32" s="28"/>
      <c r="BU32" s="28"/>
      <c r="BV32" s="27"/>
      <c r="BW32" s="26"/>
      <c r="BX32" s="28"/>
      <c r="BY32" s="28"/>
      <c r="BZ32" s="27"/>
      <c r="CA32" s="26"/>
      <c r="CB32" s="28"/>
      <c r="CC32" s="28"/>
      <c r="CD32" s="27"/>
      <c r="CE32" s="26"/>
      <c r="CF32" s="28"/>
      <c r="CG32" s="28"/>
      <c r="CH32" s="27"/>
      <c r="CI32" s="26"/>
      <c r="CJ32" s="28"/>
      <c r="CK32" s="28"/>
      <c r="CL32" s="27"/>
      <c r="CM32" s="26"/>
      <c r="CN32" s="28"/>
      <c r="CO32" s="28"/>
      <c r="CP32" s="27"/>
      <c r="CQ32" s="26"/>
      <c r="CR32" s="28"/>
      <c r="CS32" s="28"/>
      <c r="CT32" s="27"/>
      <c r="CU32" s="26"/>
      <c r="CV32" s="28"/>
      <c r="CW32" s="28"/>
      <c r="CX32" s="27"/>
      <c r="CY32" s="26"/>
      <c r="CZ32" s="28"/>
      <c r="DA32" s="28"/>
      <c r="DB32" s="27"/>
      <c r="DC32" s="26"/>
      <c r="DD32" s="28"/>
      <c r="DE32" s="28"/>
      <c r="DF32" s="27"/>
      <c r="DG32" s="26"/>
      <c r="DH32" s="28"/>
      <c r="DI32" s="28"/>
      <c r="DJ32" s="27"/>
      <c r="DK32" s="26"/>
      <c r="DL32" s="28"/>
      <c r="DM32" s="28"/>
      <c r="DN32" s="27"/>
      <c r="DO32" s="26"/>
      <c r="DP32" s="28"/>
      <c r="DQ32" s="28"/>
      <c r="DR32" s="27"/>
      <c r="DS32" s="26"/>
      <c r="DT32" s="28"/>
      <c r="DU32" s="28"/>
    </row>
    <row r="33" spans="1:125" ht="13.5" customHeight="1" x14ac:dyDescent="0.55000000000000004">
      <c r="A33" s="26" t="s">
        <v>42</v>
      </c>
      <c r="B33" s="27" t="s">
        <v>460</v>
      </c>
      <c r="C33" s="26" t="s">
        <v>461</v>
      </c>
      <c r="D33" s="28">
        <v>0</v>
      </c>
      <c r="E33" s="28">
        <v>65597</v>
      </c>
      <c r="F33" s="27" t="s">
        <v>388</v>
      </c>
      <c r="G33" s="26" t="s">
        <v>389</v>
      </c>
      <c r="H33" s="28">
        <v>0</v>
      </c>
      <c r="I33" s="28">
        <v>25928</v>
      </c>
      <c r="J33" s="27" t="s">
        <v>390</v>
      </c>
      <c r="K33" s="26" t="s">
        <v>391</v>
      </c>
      <c r="L33" s="28">
        <v>0</v>
      </c>
      <c r="M33" s="28">
        <v>39669</v>
      </c>
      <c r="N33" s="27"/>
      <c r="O33" s="26"/>
      <c r="P33" s="28"/>
      <c r="Q33" s="28"/>
      <c r="R33" s="27"/>
      <c r="S33" s="26"/>
      <c r="T33" s="28"/>
      <c r="U33" s="28"/>
      <c r="V33" s="27"/>
      <c r="W33" s="26"/>
      <c r="X33" s="28"/>
      <c r="Y33" s="28"/>
      <c r="Z33" s="27"/>
      <c r="AA33" s="26"/>
      <c r="AB33" s="28"/>
      <c r="AC33" s="28"/>
      <c r="AD33" s="27"/>
      <c r="AE33" s="26"/>
      <c r="AF33" s="28"/>
      <c r="AG33" s="28"/>
      <c r="AH33" s="27"/>
      <c r="AI33" s="26"/>
      <c r="AJ33" s="28"/>
      <c r="AK33" s="28"/>
      <c r="AL33" s="27"/>
      <c r="AM33" s="26"/>
      <c r="AN33" s="28"/>
      <c r="AO33" s="28"/>
      <c r="AP33" s="27"/>
      <c r="AQ33" s="26"/>
      <c r="AR33" s="28"/>
      <c r="AS33" s="28"/>
      <c r="AT33" s="27"/>
      <c r="AU33" s="26"/>
      <c r="AV33" s="28"/>
      <c r="AW33" s="28"/>
      <c r="AX33" s="27"/>
      <c r="AY33" s="26"/>
      <c r="AZ33" s="28"/>
      <c r="BA33" s="28"/>
      <c r="BB33" s="27"/>
      <c r="BC33" s="26"/>
      <c r="BD33" s="28"/>
      <c r="BE33" s="28"/>
      <c r="BF33" s="27"/>
      <c r="BG33" s="26"/>
      <c r="BH33" s="28"/>
      <c r="BI33" s="28"/>
      <c r="BJ33" s="27"/>
      <c r="BK33" s="26"/>
      <c r="BL33" s="28"/>
      <c r="BM33" s="28"/>
      <c r="BN33" s="27"/>
      <c r="BO33" s="26"/>
      <c r="BP33" s="28"/>
      <c r="BQ33" s="28"/>
      <c r="BR33" s="27"/>
      <c r="BS33" s="26"/>
      <c r="BT33" s="28"/>
      <c r="BU33" s="28"/>
      <c r="BV33" s="27"/>
      <c r="BW33" s="26"/>
      <c r="BX33" s="28"/>
      <c r="BY33" s="28"/>
      <c r="BZ33" s="27"/>
      <c r="CA33" s="26"/>
      <c r="CB33" s="28"/>
      <c r="CC33" s="28"/>
      <c r="CD33" s="27"/>
      <c r="CE33" s="26"/>
      <c r="CF33" s="28"/>
      <c r="CG33" s="28"/>
      <c r="CH33" s="27"/>
      <c r="CI33" s="26"/>
      <c r="CJ33" s="28"/>
      <c r="CK33" s="28"/>
      <c r="CL33" s="27"/>
      <c r="CM33" s="26"/>
      <c r="CN33" s="28"/>
      <c r="CO33" s="28"/>
      <c r="CP33" s="27"/>
      <c r="CQ33" s="26"/>
      <c r="CR33" s="28"/>
      <c r="CS33" s="28"/>
      <c r="CT33" s="27"/>
      <c r="CU33" s="26"/>
      <c r="CV33" s="28"/>
      <c r="CW33" s="28"/>
      <c r="CX33" s="27"/>
      <c r="CY33" s="26"/>
      <c r="CZ33" s="28"/>
      <c r="DA33" s="28"/>
      <c r="DB33" s="27"/>
      <c r="DC33" s="26"/>
      <c r="DD33" s="28"/>
      <c r="DE33" s="28"/>
      <c r="DF33" s="27"/>
      <c r="DG33" s="26"/>
      <c r="DH33" s="28"/>
      <c r="DI33" s="28"/>
      <c r="DJ33" s="27"/>
      <c r="DK33" s="26"/>
      <c r="DL33" s="28"/>
      <c r="DM33" s="28"/>
      <c r="DN33" s="27"/>
      <c r="DO33" s="26"/>
      <c r="DP33" s="28"/>
      <c r="DQ33" s="28"/>
      <c r="DR33" s="27"/>
      <c r="DS33" s="26"/>
      <c r="DT33" s="28"/>
      <c r="DU33" s="28"/>
    </row>
    <row r="34" spans="1:125" ht="13.5" customHeight="1" x14ac:dyDescent="0.55000000000000004">
      <c r="A34" s="26" t="s">
        <v>42</v>
      </c>
      <c r="B34" s="27" t="s">
        <v>462</v>
      </c>
      <c r="C34" s="26" t="s">
        <v>463</v>
      </c>
      <c r="D34" s="28">
        <v>103136</v>
      </c>
      <c r="E34" s="28">
        <v>175155</v>
      </c>
      <c r="F34" s="27" t="s">
        <v>120</v>
      </c>
      <c r="G34" s="26" t="s">
        <v>121</v>
      </c>
      <c r="H34" s="28">
        <v>34646</v>
      </c>
      <c r="I34" s="28">
        <v>82743</v>
      </c>
      <c r="J34" s="27" t="s">
        <v>122</v>
      </c>
      <c r="K34" s="26" t="s">
        <v>123</v>
      </c>
      <c r="L34" s="28">
        <v>24299</v>
      </c>
      <c r="M34" s="28">
        <v>34593</v>
      </c>
      <c r="N34" s="27" t="s">
        <v>124</v>
      </c>
      <c r="O34" s="26" t="s">
        <v>125</v>
      </c>
      <c r="P34" s="28">
        <v>24853</v>
      </c>
      <c r="Q34" s="28">
        <v>17341</v>
      </c>
      <c r="R34" s="27" t="s">
        <v>126</v>
      </c>
      <c r="S34" s="26" t="s">
        <v>127</v>
      </c>
      <c r="T34" s="28">
        <v>19338</v>
      </c>
      <c r="U34" s="28">
        <v>40478</v>
      </c>
      <c r="V34" s="27"/>
      <c r="W34" s="26"/>
      <c r="X34" s="28"/>
      <c r="Y34" s="28"/>
      <c r="Z34" s="27"/>
      <c r="AA34" s="26"/>
      <c r="AB34" s="28"/>
      <c r="AC34" s="28"/>
      <c r="AD34" s="27"/>
      <c r="AE34" s="26"/>
      <c r="AF34" s="28"/>
      <c r="AG34" s="28"/>
      <c r="AH34" s="27"/>
      <c r="AI34" s="26"/>
      <c r="AJ34" s="28"/>
      <c r="AK34" s="28"/>
      <c r="AL34" s="27"/>
      <c r="AM34" s="26"/>
      <c r="AN34" s="28"/>
      <c r="AO34" s="28"/>
      <c r="AP34" s="27"/>
      <c r="AQ34" s="26"/>
      <c r="AR34" s="28"/>
      <c r="AS34" s="28"/>
      <c r="AT34" s="27"/>
      <c r="AU34" s="26"/>
      <c r="AV34" s="28"/>
      <c r="AW34" s="28"/>
      <c r="AX34" s="27"/>
      <c r="AY34" s="26"/>
      <c r="AZ34" s="28"/>
      <c r="BA34" s="28"/>
      <c r="BB34" s="27"/>
      <c r="BC34" s="26"/>
      <c r="BD34" s="28"/>
      <c r="BE34" s="28"/>
      <c r="BF34" s="27"/>
      <c r="BG34" s="26"/>
      <c r="BH34" s="28"/>
      <c r="BI34" s="28"/>
      <c r="BJ34" s="27"/>
      <c r="BK34" s="26"/>
      <c r="BL34" s="28"/>
      <c r="BM34" s="28"/>
      <c r="BN34" s="27"/>
      <c r="BO34" s="26"/>
      <c r="BP34" s="28"/>
      <c r="BQ34" s="28"/>
      <c r="BR34" s="27"/>
      <c r="BS34" s="26"/>
      <c r="BT34" s="28"/>
      <c r="BU34" s="28"/>
      <c r="BV34" s="27"/>
      <c r="BW34" s="26"/>
      <c r="BX34" s="28"/>
      <c r="BY34" s="28"/>
      <c r="BZ34" s="27"/>
      <c r="CA34" s="26"/>
      <c r="CB34" s="28"/>
      <c r="CC34" s="28"/>
      <c r="CD34" s="27"/>
      <c r="CE34" s="26"/>
      <c r="CF34" s="28"/>
      <c r="CG34" s="28"/>
      <c r="CH34" s="27"/>
      <c r="CI34" s="26"/>
      <c r="CJ34" s="28"/>
      <c r="CK34" s="28"/>
      <c r="CL34" s="27"/>
      <c r="CM34" s="26"/>
      <c r="CN34" s="28"/>
      <c r="CO34" s="28"/>
      <c r="CP34" s="27"/>
      <c r="CQ34" s="26"/>
      <c r="CR34" s="28"/>
      <c r="CS34" s="28"/>
      <c r="CT34" s="27"/>
      <c r="CU34" s="26"/>
      <c r="CV34" s="28"/>
      <c r="CW34" s="28"/>
      <c r="CX34" s="27"/>
      <c r="CY34" s="26"/>
      <c r="CZ34" s="28"/>
      <c r="DA34" s="28"/>
      <c r="DB34" s="27"/>
      <c r="DC34" s="26"/>
      <c r="DD34" s="28"/>
      <c r="DE34" s="28"/>
      <c r="DF34" s="27"/>
      <c r="DG34" s="26"/>
      <c r="DH34" s="28"/>
      <c r="DI34" s="28"/>
      <c r="DJ34" s="27"/>
      <c r="DK34" s="26"/>
      <c r="DL34" s="28"/>
      <c r="DM34" s="28"/>
      <c r="DN34" s="27"/>
      <c r="DO34" s="26"/>
      <c r="DP34" s="28"/>
      <c r="DQ34" s="28"/>
      <c r="DR34" s="27"/>
      <c r="DS34" s="26"/>
      <c r="DT34" s="28"/>
      <c r="DU34" s="28"/>
    </row>
    <row r="35" spans="1:125" ht="13.5" customHeight="1" x14ac:dyDescent="0.55000000000000004">
      <c r="A35" s="26" t="s">
        <v>42</v>
      </c>
      <c r="B35" s="27" t="s">
        <v>464</v>
      </c>
      <c r="C35" s="26" t="s">
        <v>465</v>
      </c>
      <c r="D35" s="28">
        <v>565943</v>
      </c>
      <c r="E35" s="28">
        <v>109407</v>
      </c>
      <c r="F35" s="27" t="s">
        <v>344</v>
      </c>
      <c r="G35" s="26" t="s">
        <v>345</v>
      </c>
      <c r="H35" s="28">
        <v>449166</v>
      </c>
      <c r="I35" s="28">
        <v>86832</v>
      </c>
      <c r="J35" s="27" t="s">
        <v>336</v>
      </c>
      <c r="K35" s="26" t="s">
        <v>337</v>
      </c>
      <c r="L35" s="28">
        <v>116777</v>
      </c>
      <c r="M35" s="28">
        <v>22575</v>
      </c>
      <c r="N35" s="27"/>
      <c r="O35" s="26"/>
      <c r="P35" s="28"/>
      <c r="Q35" s="28"/>
      <c r="R35" s="27"/>
      <c r="S35" s="26"/>
      <c r="T35" s="28"/>
      <c r="U35" s="28"/>
      <c r="V35" s="27"/>
      <c r="W35" s="26"/>
      <c r="X35" s="28"/>
      <c r="Y35" s="28"/>
      <c r="Z35" s="27"/>
      <c r="AA35" s="26"/>
      <c r="AB35" s="28"/>
      <c r="AC35" s="28"/>
      <c r="AD35" s="27"/>
      <c r="AE35" s="26"/>
      <c r="AF35" s="28"/>
      <c r="AG35" s="28"/>
      <c r="AH35" s="27"/>
      <c r="AI35" s="26"/>
      <c r="AJ35" s="28"/>
      <c r="AK35" s="28"/>
      <c r="AL35" s="27"/>
      <c r="AM35" s="26"/>
      <c r="AN35" s="28"/>
      <c r="AO35" s="28"/>
      <c r="AP35" s="27"/>
      <c r="AQ35" s="26"/>
      <c r="AR35" s="28"/>
      <c r="AS35" s="28"/>
      <c r="AT35" s="27"/>
      <c r="AU35" s="26"/>
      <c r="AV35" s="28"/>
      <c r="AW35" s="28"/>
      <c r="AX35" s="27"/>
      <c r="AY35" s="26"/>
      <c r="AZ35" s="28"/>
      <c r="BA35" s="28"/>
      <c r="BB35" s="27"/>
      <c r="BC35" s="26"/>
      <c r="BD35" s="28"/>
      <c r="BE35" s="28"/>
      <c r="BF35" s="27"/>
      <c r="BG35" s="26"/>
      <c r="BH35" s="28"/>
      <c r="BI35" s="28"/>
      <c r="BJ35" s="27"/>
      <c r="BK35" s="26"/>
      <c r="BL35" s="28"/>
      <c r="BM35" s="28"/>
      <c r="BN35" s="27"/>
      <c r="BO35" s="26"/>
      <c r="BP35" s="28"/>
      <c r="BQ35" s="28"/>
      <c r="BR35" s="27"/>
      <c r="BS35" s="26"/>
      <c r="BT35" s="28"/>
      <c r="BU35" s="28"/>
      <c r="BV35" s="27"/>
      <c r="BW35" s="26"/>
      <c r="BX35" s="28"/>
      <c r="BY35" s="28"/>
      <c r="BZ35" s="27"/>
      <c r="CA35" s="26"/>
      <c r="CB35" s="28"/>
      <c r="CC35" s="28"/>
      <c r="CD35" s="27"/>
      <c r="CE35" s="26"/>
      <c r="CF35" s="28"/>
      <c r="CG35" s="28"/>
      <c r="CH35" s="27"/>
      <c r="CI35" s="26"/>
      <c r="CJ35" s="28"/>
      <c r="CK35" s="28"/>
      <c r="CL35" s="27"/>
      <c r="CM35" s="26"/>
      <c r="CN35" s="28"/>
      <c r="CO35" s="28"/>
      <c r="CP35" s="27"/>
      <c r="CQ35" s="26"/>
      <c r="CR35" s="28"/>
      <c r="CS35" s="28"/>
      <c r="CT35" s="27"/>
      <c r="CU35" s="26"/>
      <c r="CV35" s="28"/>
      <c r="CW35" s="28"/>
      <c r="CX35" s="27"/>
      <c r="CY35" s="26"/>
      <c r="CZ35" s="28"/>
      <c r="DA35" s="28"/>
      <c r="DB35" s="27"/>
      <c r="DC35" s="26"/>
      <c r="DD35" s="28"/>
      <c r="DE35" s="28"/>
      <c r="DF35" s="27"/>
      <c r="DG35" s="26"/>
      <c r="DH35" s="28"/>
      <c r="DI35" s="28"/>
      <c r="DJ35" s="27"/>
      <c r="DK35" s="26"/>
      <c r="DL35" s="28"/>
      <c r="DM35" s="28"/>
      <c r="DN35" s="27"/>
      <c r="DO35" s="26"/>
      <c r="DP35" s="28"/>
      <c r="DQ35" s="28"/>
      <c r="DR35" s="27"/>
      <c r="DS35" s="26"/>
      <c r="DT35" s="28"/>
      <c r="DU35" s="28"/>
    </row>
    <row r="36" spans="1:125" ht="13.5" customHeight="1" x14ac:dyDescent="0.55000000000000004">
      <c r="A36" s="26" t="s">
        <v>42</v>
      </c>
      <c r="B36" s="27" t="s">
        <v>466</v>
      </c>
      <c r="C36" s="26" t="s">
        <v>467</v>
      </c>
      <c r="D36" s="28">
        <v>1168254</v>
      </c>
      <c r="E36" s="28">
        <v>94947</v>
      </c>
      <c r="F36" s="27" t="s">
        <v>302</v>
      </c>
      <c r="G36" s="26" t="s">
        <v>303</v>
      </c>
      <c r="H36" s="28">
        <v>187685</v>
      </c>
      <c r="I36" s="28">
        <v>10224</v>
      </c>
      <c r="J36" s="27" t="s">
        <v>304</v>
      </c>
      <c r="K36" s="26" t="s">
        <v>305</v>
      </c>
      <c r="L36" s="28">
        <v>678727</v>
      </c>
      <c r="M36" s="28">
        <v>61450</v>
      </c>
      <c r="N36" s="27" t="s">
        <v>306</v>
      </c>
      <c r="O36" s="26" t="s">
        <v>307</v>
      </c>
      <c r="P36" s="28">
        <v>301842</v>
      </c>
      <c r="Q36" s="28">
        <v>23273</v>
      </c>
      <c r="R36" s="27"/>
      <c r="S36" s="26"/>
      <c r="T36" s="28"/>
      <c r="U36" s="28"/>
      <c r="V36" s="27"/>
      <c r="W36" s="26"/>
      <c r="X36" s="28"/>
      <c r="Y36" s="28"/>
      <c r="Z36" s="27"/>
      <c r="AA36" s="26"/>
      <c r="AB36" s="28"/>
      <c r="AC36" s="28"/>
      <c r="AD36" s="27"/>
      <c r="AE36" s="26"/>
      <c r="AF36" s="28"/>
      <c r="AG36" s="28"/>
      <c r="AH36" s="27"/>
      <c r="AI36" s="26"/>
      <c r="AJ36" s="28"/>
      <c r="AK36" s="28"/>
      <c r="AL36" s="27"/>
      <c r="AM36" s="26"/>
      <c r="AN36" s="28"/>
      <c r="AO36" s="28"/>
      <c r="AP36" s="27"/>
      <c r="AQ36" s="26"/>
      <c r="AR36" s="28"/>
      <c r="AS36" s="28"/>
      <c r="AT36" s="27"/>
      <c r="AU36" s="26"/>
      <c r="AV36" s="28"/>
      <c r="AW36" s="28"/>
      <c r="AX36" s="27"/>
      <c r="AY36" s="26"/>
      <c r="AZ36" s="28"/>
      <c r="BA36" s="28"/>
      <c r="BB36" s="27"/>
      <c r="BC36" s="26"/>
      <c r="BD36" s="28"/>
      <c r="BE36" s="28"/>
      <c r="BF36" s="27"/>
      <c r="BG36" s="26"/>
      <c r="BH36" s="28"/>
      <c r="BI36" s="28"/>
      <c r="BJ36" s="27"/>
      <c r="BK36" s="26"/>
      <c r="BL36" s="28"/>
      <c r="BM36" s="28"/>
      <c r="BN36" s="27"/>
      <c r="BO36" s="26"/>
      <c r="BP36" s="28"/>
      <c r="BQ36" s="28"/>
      <c r="BR36" s="27"/>
      <c r="BS36" s="26"/>
      <c r="BT36" s="28"/>
      <c r="BU36" s="28"/>
      <c r="BV36" s="27"/>
      <c r="BW36" s="26"/>
      <c r="BX36" s="28"/>
      <c r="BY36" s="28"/>
      <c r="BZ36" s="27"/>
      <c r="CA36" s="26"/>
      <c r="CB36" s="28"/>
      <c r="CC36" s="28"/>
      <c r="CD36" s="27"/>
      <c r="CE36" s="26"/>
      <c r="CF36" s="28"/>
      <c r="CG36" s="28"/>
      <c r="CH36" s="27"/>
      <c r="CI36" s="26"/>
      <c r="CJ36" s="28"/>
      <c r="CK36" s="28"/>
      <c r="CL36" s="27"/>
      <c r="CM36" s="26"/>
      <c r="CN36" s="28"/>
      <c r="CO36" s="28"/>
      <c r="CP36" s="27"/>
      <c r="CQ36" s="26"/>
      <c r="CR36" s="28"/>
      <c r="CS36" s="28"/>
      <c r="CT36" s="27"/>
      <c r="CU36" s="26"/>
      <c r="CV36" s="28"/>
      <c r="CW36" s="28"/>
      <c r="CX36" s="27"/>
      <c r="CY36" s="26"/>
      <c r="CZ36" s="28"/>
      <c r="DA36" s="28"/>
      <c r="DB36" s="27"/>
      <c r="DC36" s="26"/>
      <c r="DD36" s="28"/>
      <c r="DE36" s="28"/>
      <c r="DF36" s="27"/>
      <c r="DG36" s="26"/>
      <c r="DH36" s="28"/>
      <c r="DI36" s="28"/>
      <c r="DJ36" s="27"/>
      <c r="DK36" s="26"/>
      <c r="DL36" s="28"/>
      <c r="DM36" s="28"/>
      <c r="DN36" s="27"/>
      <c r="DO36" s="26"/>
      <c r="DP36" s="28"/>
      <c r="DQ36" s="28"/>
      <c r="DR36" s="27"/>
      <c r="DS36" s="26"/>
      <c r="DT36" s="28"/>
      <c r="DU36" s="28"/>
    </row>
    <row r="37" spans="1:125" ht="13.5" customHeight="1" x14ac:dyDescent="0.55000000000000004">
      <c r="A37" s="26" t="s">
        <v>42</v>
      </c>
      <c r="B37" s="27" t="s">
        <v>468</v>
      </c>
      <c r="C37" s="26" t="s">
        <v>469</v>
      </c>
      <c r="D37" s="28">
        <v>369947</v>
      </c>
      <c r="E37" s="28">
        <v>0</v>
      </c>
      <c r="F37" s="27" t="s">
        <v>222</v>
      </c>
      <c r="G37" s="26" t="s">
        <v>223</v>
      </c>
      <c r="H37" s="28">
        <v>125236</v>
      </c>
      <c r="I37" s="28">
        <v>0</v>
      </c>
      <c r="J37" s="27" t="s">
        <v>224</v>
      </c>
      <c r="K37" s="26" t="s">
        <v>225</v>
      </c>
      <c r="L37" s="28">
        <v>77701</v>
      </c>
      <c r="M37" s="28">
        <v>0</v>
      </c>
      <c r="N37" s="27" t="s">
        <v>226</v>
      </c>
      <c r="O37" s="26" t="s">
        <v>227</v>
      </c>
      <c r="P37" s="28">
        <v>83536</v>
      </c>
      <c r="Q37" s="28">
        <v>0</v>
      </c>
      <c r="R37" s="27" t="s">
        <v>228</v>
      </c>
      <c r="S37" s="26" t="s">
        <v>229</v>
      </c>
      <c r="T37" s="28">
        <v>83474</v>
      </c>
      <c r="U37" s="28">
        <v>0</v>
      </c>
      <c r="V37" s="27"/>
      <c r="W37" s="26"/>
      <c r="X37" s="28"/>
      <c r="Y37" s="28"/>
      <c r="Z37" s="27"/>
      <c r="AA37" s="26"/>
      <c r="AB37" s="28"/>
      <c r="AC37" s="28"/>
      <c r="AD37" s="27"/>
      <c r="AE37" s="26"/>
      <c r="AF37" s="28"/>
      <c r="AG37" s="28"/>
      <c r="AH37" s="27"/>
      <c r="AI37" s="26"/>
      <c r="AJ37" s="28"/>
      <c r="AK37" s="28"/>
      <c r="AL37" s="27"/>
      <c r="AM37" s="26"/>
      <c r="AN37" s="28"/>
      <c r="AO37" s="28"/>
      <c r="AP37" s="27"/>
      <c r="AQ37" s="26"/>
      <c r="AR37" s="28"/>
      <c r="AS37" s="28"/>
      <c r="AT37" s="27"/>
      <c r="AU37" s="26"/>
      <c r="AV37" s="28"/>
      <c r="AW37" s="28"/>
      <c r="AX37" s="27"/>
      <c r="AY37" s="26"/>
      <c r="AZ37" s="28"/>
      <c r="BA37" s="28"/>
      <c r="BB37" s="27"/>
      <c r="BC37" s="26"/>
      <c r="BD37" s="28"/>
      <c r="BE37" s="28"/>
      <c r="BF37" s="27"/>
      <c r="BG37" s="26"/>
      <c r="BH37" s="28"/>
      <c r="BI37" s="28"/>
      <c r="BJ37" s="27"/>
      <c r="BK37" s="26"/>
      <c r="BL37" s="28"/>
      <c r="BM37" s="28"/>
      <c r="BN37" s="27"/>
      <c r="BO37" s="26"/>
      <c r="BP37" s="28"/>
      <c r="BQ37" s="28"/>
      <c r="BR37" s="27"/>
      <c r="BS37" s="26"/>
      <c r="BT37" s="28"/>
      <c r="BU37" s="28"/>
      <c r="BV37" s="27"/>
      <c r="BW37" s="26"/>
      <c r="BX37" s="28"/>
      <c r="BY37" s="28"/>
      <c r="BZ37" s="27"/>
      <c r="CA37" s="26"/>
      <c r="CB37" s="28"/>
      <c r="CC37" s="28"/>
      <c r="CD37" s="27"/>
      <c r="CE37" s="26"/>
      <c r="CF37" s="28"/>
      <c r="CG37" s="28"/>
      <c r="CH37" s="27"/>
      <c r="CI37" s="26"/>
      <c r="CJ37" s="28"/>
      <c r="CK37" s="28"/>
      <c r="CL37" s="27"/>
      <c r="CM37" s="26"/>
      <c r="CN37" s="28"/>
      <c r="CO37" s="28"/>
      <c r="CP37" s="27"/>
      <c r="CQ37" s="26"/>
      <c r="CR37" s="28"/>
      <c r="CS37" s="28"/>
      <c r="CT37" s="27"/>
      <c r="CU37" s="26"/>
      <c r="CV37" s="28"/>
      <c r="CW37" s="28"/>
      <c r="CX37" s="27"/>
      <c r="CY37" s="26"/>
      <c r="CZ37" s="28"/>
      <c r="DA37" s="28"/>
      <c r="DB37" s="27"/>
      <c r="DC37" s="26"/>
      <c r="DD37" s="28"/>
      <c r="DE37" s="28"/>
      <c r="DF37" s="27"/>
      <c r="DG37" s="26"/>
      <c r="DH37" s="28"/>
      <c r="DI37" s="28"/>
      <c r="DJ37" s="27"/>
      <c r="DK37" s="26"/>
      <c r="DL37" s="28"/>
      <c r="DM37" s="28"/>
      <c r="DN37" s="27"/>
      <c r="DO37" s="26"/>
      <c r="DP37" s="28"/>
      <c r="DQ37" s="28"/>
      <c r="DR37" s="27"/>
      <c r="DS37" s="26"/>
      <c r="DT37" s="28"/>
      <c r="DU37" s="28"/>
    </row>
    <row r="38" spans="1:125" ht="13.5" customHeight="1" x14ac:dyDescent="0.55000000000000004">
      <c r="A38" s="26" t="s">
        <v>42</v>
      </c>
      <c r="B38" s="27" t="s">
        <v>470</v>
      </c>
      <c r="C38" s="26" t="s">
        <v>471</v>
      </c>
      <c r="D38" s="28">
        <v>0</v>
      </c>
      <c r="E38" s="28">
        <v>105166</v>
      </c>
      <c r="F38" s="27" t="s">
        <v>328</v>
      </c>
      <c r="G38" s="26" t="s">
        <v>329</v>
      </c>
      <c r="H38" s="28">
        <v>0</v>
      </c>
      <c r="I38" s="28">
        <v>19399</v>
      </c>
      <c r="J38" s="27" t="s">
        <v>324</v>
      </c>
      <c r="K38" s="26" t="s">
        <v>325</v>
      </c>
      <c r="L38" s="28">
        <v>0</v>
      </c>
      <c r="M38" s="28">
        <v>13115</v>
      </c>
      <c r="N38" s="27" t="s">
        <v>330</v>
      </c>
      <c r="O38" s="26" t="s">
        <v>331</v>
      </c>
      <c r="P38" s="28">
        <v>0</v>
      </c>
      <c r="Q38" s="28">
        <v>21142</v>
      </c>
      <c r="R38" s="27" t="s">
        <v>332</v>
      </c>
      <c r="S38" s="26" t="s">
        <v>333</v>
      </c>
      <c r="T38" s="28">
        <v>0</v>
      </c>
      <c r="U38" s="28">
        <v>24779</v>
      </c>
      <c r="V38" s="27" t="s">
        <v>334</v>
      </c>
      <c r="W38" s="26" t="s">
        <v>335</v>
      </c>
      <c r="X38" s="28">
        <v>0</v>
      </c>
      <c r="Y38" s="28">
        <v>26731</v>
      </c>
      <c r="Z38" s="27"/>
      <c r="AA38" s="26"/>
      <c r="AB38" s="28"/>
      <c r="AC38" s="28"/>
      <c r="AD38" s="27"/>
      <c r="AE38" s="26"/>
      <c r="AF38" s="28"/>
      <c r="AG38" s="28"/>
      <c r="AH38" s="27"/>
      <c r="AI38" s="26"/>
      <c r="AJ38" s="28"/>
      <c r="AK38" s="28"/>
      <c r="AL38" s="27"/>
      <c r="AM38" s="26"/>
      <c r="AN38" s="28"/>
      <c r="AO38" s="28"/>
      <c r="AP38" s="27"/>
      <c r="AQ38" s="26"/>
      <c r="AR38" s="28"/>
      <c r="AS38" s="28"/>
      <c r="AT38" s="27"/>
      <c r="AU38" s="26"/>
      <c r="AV38" s="28"/>
      <c r="AW38" s="28"/>
      <c r="AX38" s="27"/>
      <c r="AY38" s="26"/>
      <c r="AZ38" s="28"/>
      <c r="BA38" s="28"/>
      <c r="BB38" s="27"/>
      <c r="BC38" s="26"/>
      <c r="BD38" s="28"/>
      <c r="BE38" s="28"/>
      <c r="BF38" s="27"/>
      <c r="BG38" s="26"/>
      <c r="BH38" s="28"/>
      <c r="BI38" s="28"/>
      <c r="BJ38" s="27"/>
      <c r="BK38" s="26"/>
      <c r="BL38" s="28"/>
      <c r="BM38" s="28"/>
      <c r="BN38" s="27"/>
      <c r="BO38" s="26"/>
      <c r="BP38" s="28"/>
      <c r="BQ38" s="28"/>
      <c r="BR38" s="27"/>
      <c r="BS38" s="26"/>
      <c r="BT38" s="28"/>
      <c r="BU38" s="28"/>
      <c r="BV38" s="27"/>
      <c r="BW38" s="26"/>
      <c r="BX38" s="28"/>
      <c r="BY38" s="28"/>
      <c r="BZ38" s="27"/>
      <c r="CA38" s="26"/>
      <c r="CB38" s="28"/>
      <c r="CC38" s="28"/>
      <c r="CD38" s="27"/>
      <c r="CE38" s="26"/>
      <c r="CF38" s="28"/>
      <c r="CG38" s="28"/>
      <c r="CH38" s="27"/>
      <c r="CI38" s="26"/>
      <c r="CJ38" s="28"/>
      <c r="CK38" s="28"/>
      <c r="CL38" s="27"/>
      <c r="CM38" s="26"/>
      <c r="CN38" s="28"/>
      <c r="CO38" s="28"/>
      <c r="CP38" s="27"/>
      <c r="CQ38" s="26"/>
      <c r="CR38" s="28"/>
      <c r="CS38" s="28"/>
      <c r="CT38" s="27"/>
      <c r="CU38" s="26"/>
      <c r="CV38" s="28"/>
      <c r="CW38" s="28"/>
      <c r="CX38" s="27"/>
      <c r="CY38" s="26"/>
      <c r="CZ38" s="28"/>
      <c r="DA38" s="28"/>
      <c r="DB38" s="27"/>
      <c r="DC38" s="26"/>
      <c r="DD38" s="28"/>
      <c r="DE38" s="28"/>
      <c r="DF38" s="27"/>
      <c r="DG38" s="26"/>
      <c r="DH38" s="28"/>
      <c r="DI38" s="28"/>
      <c r="DJ38" s="27"/>
      <c r="DK38" s="26"/>
      <c r="DL38" s="28"/>
      <c r="DM38" s="28"/>
      <c r="DN38" s="27"/>
      <c r="DO38" s="26"/>
      <c r="DP38" s="28"/>
      <c r="DQ38" s="28"/>
      <c r="DR38" s="27"/>
      <c r="DS38" s="26"/>
      <c r="DT38" s="28"/>
      <c r="DU38" s="28"/>
    </row>
    <row r="39" spans="1:125" ht="13.5" customHeight="1" x14ac:dyDescent="0.55000000000000004">
      <c r="A39" s="26" t="s">
        <v>42</v>
      </c>
      <c r="B39" s="27" t="s">
        <v>472</v>
      </c>
      <c r="C39" s="26" t="s">
        <v>473</v>
      </c>
      <c r="D39" s="28">
        <v>6190049</v>
      </c>
      <c r="E39" s="28">
        <v>0</v>
      </c>
      <c r="F39" s="27" t="s">
        <v>54</v>
      </c>
      <c r="G39" s="26" t="s">
        <v>55</v>
      </c>
      <c r="H39" s="28">
        <v>3830694</v>
      </c>
      <c r="I39" s="28">
        <v>0</v>
      </c>
      <c r="J39" s="27" t="s">
        <v>108</v>
      </c>
      <c r="K39" s="26" t="s">
        <v>109</v>
      </c>
      <c r="L39" s="28">
        <v>1396383</v>
      </c>
      <c r="M39" s="28">
        <v>0</v>
      </c>
      <c r="N39" s="27" t="s">
        <v>318</v>
      </c>
      <c r="O39" s="26" t="s">
        <v>319</v>
      </c>
      <c r="P39" s="28">
        <v>212467</v>
      </c>
      <c r="Q39" s="28">
        <v>0</v>
      </c>
      <c r="R39" s="27" t="s">
        <v>320</v>
      </c>
      <c r="S39" s="26" t="s">
        <v>321</v>
      </c>
      <c r="T39" s="28">
        <v>262853</v>
      </c>
      <c r="U39" s="28">
        <v>0</v>
      </c>
      <c r="V39" s="27" t="s">
        <v>326</v>
      </c>
      <c r="W39" s="26" t="s">
        <v>327</v>
      </c>
      <c r="X39" s="28">
        <v>487652</v>
      </c>
      <c r="Y39" s="28">
        <v>0</v>
      </c>
      <c r="Z39" s="27"/>
      <c r="AA39" s="26"/>
      <c r="AB39" s="28"/>
      <c r="AC39" s="28"/>
      <c r="AD39" s="27"/>
      <c r="AE39" s="26"/>
      <c r="AF39" s="28"/>
      <c r="AG39" s="28"/>
      <c r="AH39" s="27"/>
      <c r="AI39" s="26"/>
      <c r="AJ39" s="28"/>
      <c r="AK39" s="28"/>
      <c r="AL39" s="27"/>
      <c r="AM39" s="26"/>
      <c r="AN39" s="28"/>
      <c r="AO39" s="28"/>
      <c r="AP39" s="27"/>
      <c r="AQ39" s="26"/>
      <c r="AR39" s="28"/>
      <c r="AS39" s="28"/>
      <c r="AT39" s="27"/>
      <c r="AU39" s="26"/>
      <c r="AV39" s="28"/>
      <c r="AW39" s="28"/>
      <c r="AX39" s="27"/>
      <c r="AY39" s="26"/>
      <c r="AZ39" s="28"/>
      <c r="BA39" s="28"/>
      <c r="BB39" s="27"/>
      <c r="BC39" s="26"/>
      <c r="BD39" s="28"/>
      <c r="BE39" s="28"/>
      <c r="BF39" s="27"/>
      <c r="BG39" s="26"/>
      <c r="BH39" s="28"/>
      <c r="BI39" s="28"/>
      <c r="BJ39" s="27"/>
      <c r="BK39" s="26"/>
      <c r="BL39" s="28"/>
      <c r="BM39" s="28"/>
      <c r="BN39" s="27"/>
      <c r="BO39" s="26"/>
      <c r="BP39" s="28"/>
      <c r="BQ39" s="28"/>
      <c r="BR39" s="27"/>
      <c r="BS39" s="26"/>
      <c r="BT39" s="28"/>
      <c r="BU39" s="28"/>
      <c r="BV39" s="27"/>
      <c r="BW39" s="26"/>
      <c r="BX39" s="28"/>
      <c r="BY39" s="28"/>
      <c r="BZ39" s="27"/>
      <c r="CA39" s="26"/>
      <c r="CB39" s="28"/>
      <c r="CC39" s="28"/>
      <c r="CD39" s="27"/>
      <c r="CE39" s="26"/>
      <c r="CF39" s="28"/>
      <c r="CG39" s="28"/>
      <c r="CH39" s="27"/>
      <c r="CI39" s="26"/>
      <c r="CJ39" s="28"/>
      <c r="CK39" s="28"/>
      <c r="CL39" s="27"/>
      <c r="CM39" s="26"/>
      <c r="CN39" s="28"/>
      <c r="CO39" s="28"/>
      <c r="CP39" s="27"/>
      <c r="CQ39" s="26"/>
      <c r="CR39" s="28"/>
      <c r="CS39" s="28"/>
      <c r="CT39" s="27"/>
      <c r="CU39" s="26"/>
      <c r="CV39" s="28"/>
      <c r="CW39" s="28"/>
      <c r="CX39" s="27"/>
      <c r="CY39" s="26"/>
      <c r="CZ39" s="28"/>
      <c r="DA39" s="28"/>
      <c r="DB39" s="27"/>
      <c r="DC39" s="26"/>
      <c r="DD39" s="28"/>
      <c r="DE39" s="28"/>
      <c r="DF39" s="27"/>
      <c r="DG39" s="26"/>
      <c r="DH39" s="28"/>
      <c r="DI39" s="28"/>
      <c r="DJ39" s="27"/>
      <c r="DK39" s="26"/>
      <c r="DL39" s="28"/>
      <c r="DM39" s="28"/>
      <c r="DN39" s="27"/>
      <c r="DO39" s="26"/>
      <c r="DP39" s="28"/>
      <c r="DQ39" s="28"/>
      <c r="DR39" s="27"/>
      <c r="DS39" s="26"/>
      <c r="DT39" s="28"/>
      <c r="DU39" s="28"/>
    </row>
    <row r="40" spans="1:125" ht="13.5" customHeight="1" x14ac:dyDescent="0.55000000000000004">
      <c r="A40" s="26" t="s">
        <v>42</v>
      </c>
      <c r="B40" s="27" t="s">
        <v>474</v>
      </c>
      <c r="C40" s="26" t="s">
        <v>475</v>
      </c>
      <c r="D40" s="28">
        <v>200087</v>
      </c>
      <c r="E40" s="28">
        <v>0</v>
      </c>
      <c r="F40" s="27" t="s">
        <v>282</v>
      </c>
      <c r="G40" s="26" t="s">
        <v>283</v>
      </c>
      <c r="H40" s="28">
        <v>100043</v>
      </c>
      <c r="I40" s="28">
        <v>0</v>
      </c>
      <c r="J40" s="27" t="s">
        <v>284</v>
      </c>
      <c r="K40" s="26" t="s">
        <v>285</v>
      </c>
      <c r="L40" s="28">
        <v>100044</v>
      </c>
      <c r="M40" s="28">
        <v>0</v>
      </c>
      <c r="N40" s="27"/>
      <c r="O40" s="26"/>
      <c r="P40" s="28"/>
      <c r="Q40" s="28"/>
      <c r="R40" s="27"/>
      <c r="S40" s="26"/>
      <c r="T40" s="28"/>
      <c r="U40" s="28"/>
      <c r="V40" s="27"/>
      <c r="W40" s="26"/>
      <c r="X40" s="28"/>
      <c r="Y40" s="28"/>
      <c r="Z40" s="27"/>
      <c r="AA40" s="26"/>
      <c r="AB40" s="28"/>
      <c r="AC40" s="28"/>
      <c r="AD40" s="27"/>
      <c r="AE40" s="26"/>
      <c r="AF40" s="28"/>
      <c r="AG40" s="28"/>
      <c r="AH40" s="27"/>
      <c r="AI40" s="26"/>
      <c r="AJ40" s="28"/>
      <c r="AK40" s="28"/>
      <c r="AL40" s="27"/>
      <c r="AM40" s="26"/>
      <c r="AN40" s="28"/>
      <c r="AO40" s="28"/>
      <c r="AP40" s="27"/>
      <c r="AQ40" s="26"/>
      <c r="AR40" s="28"/>
      <c r="AS40" s="28"/>
      <c r="AT40" s="27"/>
      <c r="AU40" s="26"/>
      <c r="AV40" s="28"/>
      <c r="AW40" s="28"/>
      <c r="AX40" s="27"/>
      <c r="AY40" s="26"/>
      <c r="AZ40" s="28"/>
      <c r="BA40" s="28"/>
      <c r="BB40" s="27"/>
      <c r="BC40" s="26"/>
      <c r="BD40" s="28"/>
      <c r="BE40" s="28"/>
      <c r="BF40" s="27"/>
      <c r="BG40" s="26"/>
      <c r="BH40" s="28"/>
      <c r="BI40" s="28"/>
      <c r="BJ40" s="27"/>
      <c r="BK40" s="26"/>
      <c r="BL40" s="28"/>
      <c r="BM40" s="28"/>
      <c r="BN40" s="27"/>
      <c r="BO40" s="26"/>
      <c r="BP40" s="28"/>
      <c r="BQ40" s="28"/>
      <c r="BR40" s="27"/>
      <c r="BS40" s="26"/>
      <c r="BT40" s="28"/>
      <c r="BU40" s="28"/>
      <c r="BV40" s="27"/>
      <c r="BW40" s="26"/>
      <c r="BX40" s="28"/>
      <c r="BY40" s="28"/>
      <c r="BZ40" s="27"/>
      <c r="CA40" s="26"/>
      <c r="CB40" s="28"/>
      <c r="CC40" s="28"/>
      <c r="CD40" s="27"/>
      <c r="CE40" s="26"/>
      <c r="CF40" s="28"/>
      <c r="CG40" s="28"/>
      <c r="CH40" s="27"/>
      <c r="CI40" s="26"/>
      <c r="CJ40" s="28"/>
      <c r="CK40" s="28"/>
      <c r="CL40" s="27"/>
      <c r="CM40" s="26"/>
      <c r="CN40" s="28"/>
      <c r="CO40" s="28"/>
      <c r="CP40" s="27"/>
      <c r="CQ40" s="26"/>
      <c r="CR40" s="28"/>
      <c r="CS40" s="28"/>
      <c r="CT40" s="27"/>
      <c r="CU40" s="26"/>
      <c r="CV40" s="28"/>
      <c r="CW40" s="28"/>
      <c r="CX40" s="27"/>
      <c r="CY40" s="26"/>
      <c r="CZ40" s="28"/>
      <c r="DA40" s="28"/>
      <c r="DB40" s="27"/>
      <c r="DC40" s="26"/>
      <c r="DD40" s="28"/>
      <c r="DE40" s="28"/>
      <c r="DF40" s="27"/>
      <c r="DG40" s="26"/>
      <c r="DH40" s="28"/>
      <c r="DI40" s="28"/>
      <c r="DJ40" s="27"/>
      <c r="DK40" s="26"/>
      <c r="DL40" s="28"/>
      <c r="DM40" s="28"/>
      <c r="DN40" s="27"/>
      <c r="DO40" s="26"/>
      <c r="DP40" s="28"/>
      <c r="DQ40" s="28"/>
      <c r="DR40" s="27"/>
      <c r="DS40" s="26"/>
      <c r="DT40" s="28"/>
      <c r="DU40" s="28"/>
    </row>
    <row r="41" spans="1:125" ht="13.5" customHeight="1" x14ac:dyDescent="0.55000000000000004">
      <c r="A41" s="26" t="s">
        <v>42</v>
      </c>
      <c r="B41" s="27" t="s">
        <v>476</v>
      </c>
      <c r="C41" s="26" t="s">
        <v>477</v>
      </c>
      <c r="D41" s="28">
        <v>176382</v>
      </c>
      <c r="E41" s="28">
        <v>0</v>
      </c>
      <c r="F41" s="27" t="s">
        <v>152</v>
      </c>
      <c r="G41" s="26" t="s">
        <v>153</v>
      </c>
      <c r="H41" s="28">
        <v>33610</v>
      </c>
      <c r="I41" s="28">
        <v>0</v>
      </c>
      <c r="J41" s="27" t="s">
        <v>154</v>
      </c>
      <c r="K41" s="26" t="s">
        <v>155</v>
      </c>
      <c r="L41" s="28">
        <v>78234</v>
      </c>
      <c r="M41" s="28">
        <v>0</v>
      </c>
      <c r="N41" s="27" t="s">
        <v>156</v>
      </c>
      <c r="O41" s="26" t="s">
        <v>157</v>
      </c>
      <c r="P41" s="28">
        <v>64538</v>
      </c>
      <c r="Q41" s="28">
        <v>0</v>
      </c>
      <c r="R41" s="27"/>
      <c r="S41" s="26"/>
      <c r="T41" s="28"/>
      <c r="U41" s="28"/>
      <c r="V41" s="27"/>
      <c r="W41" s="26"/>
      <c r="X41" s="28"/>
      <c r="Y41" s="28"/>
      <c r="Z41" s="27"/>
      <c r="AA41" s="26"/>
      <c r="AB41" s="28"/>
      <c r="AC41" s="28"/>
      <c r="AD41" s="27"/>
      <c r="AE41" s="26"/>
      <c r="AF41" s="28"/>
      <c r="AG41" s="28"/>
      <c r="AH41" s="27"/>
      <c r="AI41" s="26"/>
      <c r="AJ41" s="28"/>
      <c r="AK41" s="28"/>
      <c r="AL41" s="27"/>
      <c r="AM41" s="26"/>
      <c r="AN41" s="28"/>
      <c r="AO41" s="28"/>
      <c r="AP41" s="27"/>
      <c r="AQ41" s="26"/>
      <c r="AR41" s="28"/>
      <c r="AS41" s="28"/>
      <c r="AT41" s="27"/>
      <c r="AU41" s="26"/>
      <c r="AV41" s="28"/>
      <c r="AW41" s="28"/>
      <c r="AX41" s="27"/>
      <c r="AY41" s="26"/>
      <c r="AZ41" s="28"/>
      <c r="BA41" s="28"/>
      <c r="BB41" s="27"/>
      <c r="BC41" s="26"/>
      <c r="BD41" s="28"/>
      <c r="BE41" s="28"/>
      <c r="BF41" s="27"/>
      <c r="BG41" s="26"/>
      <c r="BH41" s="28"/>
      <c r="BI41" s="28"/>
      <c r="BJ41" s="27"/>
      <c r="BK41" s="26"/>
      <c r="BL41" s="28"/>
      <c r="BM41" s="28"/>
      <c r="BN41" s="27"/>
      <c r="BO41" s="26"/>
      <c r="BP41" s="28"/>
      <c r="BQ41" s="28"/>
      <c r="BR41" s="27"/>
      <c r="BS41" s="26"/>
      <c r="BT41" s="28"/>
      <c r="BU41" s="28"/>
      <c r="BV41" s="27"/>
      <c r="BW41" s="26"/>
      <c r="BX41" s="28"/>
      <c r="BY41" s="28"/>
      <c r="BZ41" s="27"/>
      <c r="CA41" s="26"/>
      <c r="CB41" s="28"/>
      <c r="CC41" s="28"/>
      <c r="CD41" s="27"/>
      <c r="CE41" s="26"/>
      <c r="CF41" s="28"/>
      <c r="CG41" s="28"/>
      <c r="CH41" s="27"/>
      <c r="CI41" s="26"/>
      <c r="CJ41" s="28"/>
      <c r="CK41" s="28"/>
      <c r="CL41" s="27"/>
      <c r="CM41" s="26"/>
      <c r="CN41" s="28"/>
      <c r="CO41" s="28"/>
      <c r="CP41" s="27"/>
      <c r="CQ41" s="26"/>
      <c r="CR41" s="28"/>
      <c r="CS41" s="28"/>
      <c r="CT41" s="27"/>
      <c r="CU41" s="26"/>
      <c r="CV41" s="28"/>
      <c r="CW41" s="28"/>
      <c r="CX41" s="27"/>
      <c r="CY41" s="26"/>
      <c r="CZ41" s="28"/>
      <c r="DA41" s="28"/>
      <c r="DB41" s="27"/>
      <c r="DC41" s="26"/>
      <c r="DD41" s="28"/>
      <c r="DE41" s="28"/>
      <c r="DF41" s="27"/>
      <c r="DG41" s="26"/>
      <c r="DH41" s="28"/>
      <c r="DI41" s="28"/>
      <c r="DJ41" s="27"/>
      <c r="DK41" s="26"/>
      <c r="DL41" s="28"/>
      <c r="DM41" s="28"/>
      <c r="DN41" s="27"/>
      <c r="DO41" s="26"/>
      <c r="DP41" s="28"/>
      <c r="DQ41" s="28"/>
      <c r="DR41" s="27"/>
      <c r="DS41" s="26"/>
      <c r="DT41" s="28"/>
      <c r="DU41" s="28"/>
    </row>
    <row r="42" spans="1:125" ht="13.5" customHeight="1" x14ac:dyDescent="0.55000000000000004">
      <c r="A42" s="26" t="s">
        <v>42</v>
      </c>
      <c r="B42" s="27" t="s">
        <v>478</v>
      </c>
      <c r="C42" s="26" t="s">
        <v>479</v>
      </c>
      <c r="D42" s="28">
        <v>306279</v>
      </c>
      <c r="E42" s="28">
        <v>0</v>
      </c>
      <c r="F42" s="27" t="s">
        <v>220</v>
      </c>
      <c r="G42" s="26" t="s">
        <v>221</v>
      </c>
      <c r="H42" s="28">
        <v>109153</v>
      </c>
      <c r="I42" s="28">
        <v>0</v>
      </c>
      <c r="J42" s="27" t="s">
        <v>230</v>
      </c>
      <c r="K42" s="26" t="s">
        <v>231</v>
      </c>
      <c r="L42" s="28">
        <v>93051</v>
      </c>
      <c r="M42" s="28">
        <v>0</v>
      </c>
      <c r="N42" s="27" t="s">
        <v>232</v>
      </c>
      <c r="O42" s="26" t="s">
        <v>233</v>
      </c>
      <c r="P42" s="28">
        <v>104075</v>
      </c>
      <c r="Q42" s="28">
        <v>0</v>
      </c>
      <c r="R42" s="27"/>
      <c r="S42" s="26"/>
      <c r="T42" s="28"/>
      <c r="U42" s="28"/>
      <c r="V42" s="27"/>
      <c r="W42" s="26"/>
      <c r="X42" s="28"/>
      <c r="Y42" s="28"/>
      <c r="Z42" s="27"/>
      <c r="AA42" s="26"/>
      <c r="AB42" s="28"/>
      <c r="AC42" s="28"/>
      <c r="AD42" s="27"/>
      <c r="AE42" s="26"/>
      <c r="AF42" s="28"/>
      <c r="AG42" s="28"/>
      <c r="AH42" s="27"/>
      <c r="AI42" s="26"/>
      <c r="AJ42" s="28"/>
      <c r="AK42" s="28"/>
      <c r="AL42" s="27"/>
      <c r="AM42" s="26"/>
      <c r="AN42" s="28"/>
      <c r="AO42" s="28"/>
      <c r="AP42" s="27"/>
      <c r="AQ42" s="26"/>
      <c r="AR42" s="28"/>
      <c r="AS42" s="28"/>
      <c r="AT42" s="27"/>
      <c r="AU42" s="26"/>
      <c r="AV42" s="28"/>
      <c r="AW42" s="28"/>
      <c r="AX42" s="27"/>
      <c r="AY42" s="26"/>
      <c r="AZ42" s="28"/>
      <c r="BA42" s="28"/>
      <c r="BB42" s="27"/>
      <c r="BC42" s="26"/>
      <c r="BD42" s="28"/>
      <c r="BE42" s="28"/>
      <c r="BF42" s="27"/>
      <c r="BG42" s="26"/>
      <c r="BH42" s="28"/>
      <c r="BI42" s="28"/>
      <c r="BJ42" s="27"/>
      <c r="BK42" s="26"/>
      <c r="BL42" s="28"/>
      <c r="BM42" s="28"/>
      <c r="BN42" s="27"/>
      <c r="BO42" s="26"/>
      <c r="BP42" s="28"/>
      <c r="BQ42" s="28"/>
      <c r="BR42" s="27"/>
      <c r="BS42" s="26"/>
      <c r="BT42" s="28"/>
      <c r="BU42" s="28"/>
      <c r="BV42" s="27"/>
      <c r="BW42" s="26"/>
      <c r="BX42" s="28"/>
      <c r="BY42" s="28"/>
      <c r="BZ42" s="27"/>
      <c r="CA42" s="26"/>
      <c r="CB42" s="28"/>
      <c r="CC42" s="28"/>
      <c r="CD42" s="27"/>
      <c r="CE42" s="26"/>
      <c r="CF42" s="28"/>
      <c r="CG42" s="28"/>
      <c r="CH42" s="27"/>
      <c r="CI42" s="26"/>
      <c r="CJ42" s="28"/>
      <c r="CK42" s="28"/>
      <c r="CL42" s="27"/>
      <c r="CM42" s="26"/>
      <c r="CN42" s="28"/>
      <c r="CO42" s="28"/>
      <c r="CP42" s="27"/>
      <c r="CQ42" s="26"/>
      <c r="CR42" s="28"/>
      <c r="CS42" s="28"/>
      <c r="CT42" s="27"/>
      <c r="CU42" s="26"/>
      <c r="CV42" s="28"/>
      <c r="CW42" s="28"/>
      <c r="CX42" s="27"/>
      <c r="CY42" s="26"/>
      <c r="CZ42" s="28"/>
      <c r="DA42" s="28"/>
      <c r="DB42" s="27"/>
      <c r="DC42" s="26"/>
      <c r="DD42" s="28"/>
      <c r="DE42" s="28"/>
      <c r="DF42" s="27"/>
      <c r="DG42" s="26"/>
      <c r="DH42" s="28"/>
      <c r="DI42" s="28"/>
      <c r="DJ42" s="27"/>
      <c r="DK42" s="26"/>
      <c r="DL42" s="28"/>
      <c r="DM42" s="28"/>
      <c r="DN42" s="27"/>
      <c r="DO42" s="26"/>
      <c r="DP42" s="28"/>
      <c r="DQ42" s="28"/>
      <c r="DR42" s="27"/>
      <c r="DS42" s="26"/>
      <c r="DT42" s="28"/>
      <c r="DU42" s="28"/>
    </row>
    <row r="43" spans="1:125" ht="13.5" customHeight="1" x14ac:dyDescent="0.55000000000000004">
      <c r="A43" s="26" t="s">
        <v>42</v>
      </c>
      <c r="B43" s="27" t="s">
        <v>480</v>
      </c>
      <c r="C43" s="26" t="s">
        <v>481</v>
      </c>
      <c r="D43" s="28">
        <v>354018</v>
      </c>
      <c r="E43" s="28">
        <v>0</v>
      </c>
      <c r="F43" s="27" t="s">
        <v>334</v>
      </c>
      <c r="G43" s="26" t="s">
        <v>335</v>
      </c>
      <c r="H43" s="28">
        <v>80396</v>
      </c>
      <c r="I43" s="28">
        <v>0</v>
      </c>
      <c r="J43" s="27" t="s">
        <v>332</v>
      </c>
      <c r="K43" s="26" t="s">
        <v>333</v>
      </c>
      <c r="L43" s="28">
        <v>158564</v>
      </c>
      <c r="M43" s="28">
        <v>0</v>
      </c>
      <c r="N43" s="27" t="s">
        <v>330</v>
      </c>
      <c r="O43" s="26" t="s">
        <v>331</v>
      </c>
      <c r="P43" s="28">
        <v>115058</v>
      </c>
      <c r="Q43" s="28">
        <v>0</v>
      </c>
      <c r="R43" s="27"/>
      <c r="S43" s="26"/>
      <c r="T43" s="28"/>
      <c r="U43" s="28"/>
      <c r="V43" s="27"/>
      <c r="W43" s="26"/>
      <c r="X43" s="28"/>
      <c r="Y43" s="28"/>
      <c r="Z43" s="27"/>
      <c r="AA43" s="26"/>
      <c r="AB43" s="28"/>
      <c r="AC43" s="28"/>
      <c r="AD43" s="27"/>
      <c r="AE43" s="26"/>
      <c r="AF43" s="28"/>
      <c r="AG43" s="28"/>
      <c r="AH43" s="27"/>
      <c r="AI43" s="26"/>
      <c r="AJ43" s="28"/>
      <c r="AK43" s="28"/>
      <c r="AL43" s="27"/>
      <c r="AM43" s="26"/>
      <c r="AN43" s="28"/>
      <c r="AO43" s="28"/>
      <c r="AP43" s="27"/>
      <c r="AQ43" s="26"/>
      <c r="AR43" s="28"/>
      <c r="AS43" s="28"/>
      <c r="AT43" s="27"/>
      <c r="AU43" s="26"/>
      <c r="AV43" s="28"/>
      <c r="AW43" s="28"/>
      <c r="AX43" s="27"/>
      <c r="AY43" s="26"/>
      <c r="AZ43" s="28"/>
      <c r="BA43" s="28"/>
      <c r="BB43" s="27"/>
      <c r="BC43" s="26"/>
      <c r="BD43" s="28"/>
      <c r="BE43" s="28"/>
      <c r="BF43" s="27"/>
      <c r="BG43" s="26"/>
      <c r="BH43" s="28"/>
      <c r="BI43" s="28"/>
      <c r="BJ43" s="27"/>
      <c r="BK43" s="26"/>
      <c r="BL43" s="28"/>
      <c r="BM43" s="28"/>
      <c r="BN43" s="27"/>
      <c r="BO43" s="26"/>
      <c r="BP43" s="28"/>
      <c r="BQ43" s="28"/>
      <c r="BR43" s="27"/>
      <c r="BS43" s="26"/>
      <c r="BT43" s="28"/>
      <c r="BU43" s="28"/>
      <c r="BV43" s="27"/>
      <c r="BW43" s="26"/>
      <c r="BX43" s="28"/>
      <c r="BY43" s="28"/>
      <c r="BZ43" s="27"/>
      <c r="CA43" s="26"/>
      <c r="CB43" s="28"/>
      <c r="CC43" s="28"/>
      <c r="CD43" s="27"/>
      <c r="CE43" s="26"/>
      <c r="CF43" s="28"/>
      <c r="CG43" s="28"/>
      <c r="CH43" s="27"/>
      <c r="CI43" s="26"/>
      <c r="CJ43" s="28"/>
      <c r="CK43" s="28"/>
      <c r="CL43" s="27"/>
      <c r="CM43" s="26"/>
      <c r="CN43" s="28"/>
      <c r="CO43" s="28"/>
      <c r="CP43" s="27"/>
      <c r="CQ43" s="26"/>
      <c r="CR43" s="28"/>
      <c r="CS43" s="28"/>
      <c r="CT43" s="27"/>
      <c r="CU43" s="26"/>
      <c r="CV43" s="28"/>
      <c r="CW43" s="28"/>
      <c r="CX43" s="27"/>
      <c r="CY43" s="26"/>
      <c r="CZ43" s="28"/>
      <c r="DA43" s="28"/>
      <c r="DB43" s="27"/>
      <c r="DC43" s="26"/>
      <c r="DD43" s="28"/>
      <c r="DE43" s="28"/>
      <c r="DF43" s="27"/>
      <c r="DG43" s="26"/>
      <c r="DH43" s="28"/>
      <c r="DI43" s="28"/>
      <c r="DJ43" s="27"/>
      <c r="DK43" s="26"/>
      <c r="DL43" s="28"/>
      <c r="DM43" s="28"/>
      <c r="DN43" s="27"/>
      <c r="DO43" s="26"/>
      <c r="DP43" s="28"/>
      <c r="DQ43" s="28"/>
      <c r="DR43" s="27"/>
      <c r="DS43" s="26"/>
      <c r="DT43" s="28"/>
      <c r="DU43" s="28"/>
    </row>
    <row r="44" spans="1:125" ht="13.5" customHeight="1" x14ac:dyDescent="0.55000000000000004">
      <c r="A44" s="26" t="s">
        <v>42</v>
      </c>
      <c r="B44" s="27" t="s">
        <v>482</v>
      </c>
      <c r="C44" s="26" t="s">
        <v>483</v>
      </c>
      <c r="D44" s="28">
        <v>1163399</v>
      </c>
      <c r="E44" s="28">
        <v>0</v>
      </c>
      <c r="F44" s="27" t="s">
        <v>114</v>
      </c>
      <c r="G44" s="26" t="s">
        <v>115</v>
      </c>
      <c r="H44" s="28">
        <v>279670</v>
      </c>
      <c r="I44" s="28">
        <v>0</v>
      </c>
      <c r="J44" s="27" t="s">
        <v>120</v>
      </c>
      <c r="K44" s="26" t="s">
        <v>121</v>
      </c>
      <c r="L44" s="28">
        <v>76156</v>
      </c>
      <c r="M44" s="28">
        <v>0</v>
      </c>
      <c r="N44" s="27" t="s">
        <v>122</v>
      </c>
      <c r="O44" s="26" t="s">
        <v>123</v>
      </c>
      <c r="P44" s="28">
        <v>55344</v>
      </c>
      <c r="Q44" s="28">
        <v>0</v>
      </c>
      <c r="R44" s="27" t="s">
        <v>124</v>
      </c>
      <c r="S44" s="26" t="s">
        <v>125</v>
      </c>
      <c r="T44" s="28">
        <v>52599</v>
      </c>
      <c r="U44" s="28">
        <v>0</v>
      </c>
      <c r="V44" s="27" t="s">
        <v>126</v>
      </c>
      <c r="W44" s="26" t="s">
        <v>127</v>
      </c>
      <c r="X44" s="28">
        <v>53333</v>
      </c>
      <c r="Y44" s="28">
        <v>0</v>
      </c>
      <c r="Z44" s="27" t="s">
        <v>128</v>
      </c>
      <c r="AA44" s="26" t="s">
        <v>129</v>
      </c>
      <c r="AB44" s="28">
        <v>262518</v>
      </c>
      <c r="AC44" s="28">
        <v>0</v>
      </c>
      <c r="AD44" s="27" t="s">
        <v>130</v>
      </c>
      <c r="AE44" s="26" t="s">
        <v>131</v>
      </c>
      <c r="AF44" s="28">
        <v>45701</v>
      </c>
      <c r="AG44" s="28">
        <v>0</v>
      </c>
      <c r="AH44" s="27" t="s">
        <v>132</v>
      </c>
      <c r="AI44" s="26" t="s">
        <v>133</v>
      </c>
      <c r="AJ44" s="28">
        <v>130472</v>
      </c>
      <c r="AK44" s="28">
        <v>0</v>
      </c>
      <c r="AL44" s="27" t="s">
        <v>134</v>
      </c>
      <c r="AM44" s="26" t="s">
        <v>135</v>
      </c>
      <c r="AN44" s="28">
        <v>139408</v>
      </c>
      <c r="AO44" s="28">
        <v>0</v>
      </c>
      <c r="AP44" s="27" t="s">
        <v>136</v>
      </c>
      <c r="AQ44" s="26" t="s">
        <v>137</v>
      </c>
      <c r="AR44" s="28">
        <v>68198</v>
      </c>
      <c r="AS44" s="28">
        <v>0</v>
      </c>
      <c r="AT44" s="27"/>
      <c r="AU44" s="26"/>
      <c r="AV44" s="28"/>
      <c r="AW44" s="28"/>
      <c r="AX44" s="27"/>
      <c r="AY44" s="26"/>
      <c r="AZ44" s="28"/>
      <c r="BA44" s="28"/>
      <c r="BB44" s="27"/>
      <c r="BC44" s="26"/>
      <c r="BD44" s="28"/>
      <c r="BE44" s="28"/>
      <c r="BF44" s="27"/>
      <c r="BG44" s="26"/>
      <c r="BH44" s="28"/>
      <c r="BI44" s="28"/>
      <c r="BJ44" s="27"/>
      <c r="BK44" s="26"/>
      <c r="BL44" s="28"/>
      <c r="BM44" s="28"/>
      <c r="BN44" s="27"/>
      <c r="BO44" s="26"/>
      <c r="BP44" s="28"/>
      <c r="BQ44" s="28"/>
      <c r="BR44" s="27"/>
      <c r="BS44" s="26"/>
      <c r="BT44" s="28"/>
      <c r="BU44" s="28"/>
      <c r="BV44" s="27"/>
      <c r="BW44" s="26"/>
      <c r="BX44" s="28"/>
      <c r="BY44" s="28"/>
      <c r="BZ44" s="27"/>
      <c r="CA44" s="26"/>
      <c r="CB44" s="28"/>
      <c r="CC44" s="28"/>
      <c r="CD44" s="27"/>
      <c r="CE44" s="26"/>
      <c r="CF44" s="28"/>
      <c r="CG44" s="28"/>
      <c r="CH44" s="27"/>
      <c r="CI44" s="26"/>
      <c r="CJ44" s="28"/>
      <c r="CK44" s="28"/>
      <c r="CL44" s="27"/>
      <c r="CM44" s="26"/>
      <c r="CN44" s="28"/>
      <c r="CO44" s="28"/>
      <c r="CP44" s="27"/>
      <c r="CQ44" s="26"/>
      <c r="CR44" s="28"/>
      <c r="CS44" s="28"/>
      <c r="CT44" s="27"/>
      <c r="CU44" s="26"/>
      <c r="CV44" s="28"/>
      <c r="CW44" s="28"/>
      <c r="CX44" s="27"/>
      <c r="CY44" s="26"/>
      <c r="CZ44" s="28"/>
      <c r="DA44" s="28"/>
      <c r="DB44" s="27"/>
      <c r="DC44" s="26"/>
      <c r="DD44" s="28"/>
      <c r="DE44" s="28"/>
      <c r="DF44" s="27"/>
      <c r="DG44" s="26"/>
      <c r="DH44" s="28"/>
      <c r="DI44" s="28"/>
      <c r="DJ44" s="27"/>
      <c r="DK44" s="26"/>
      <c r="DL44" s="28"/>
      <c r="DM44" s="28"/>
      <c r="DN44" s="27"/>
      <c r="DO44" s="26"/>
      <c r="DP44" s="28"/>
      <c r="DQ44" s="28"/>
      <c r="DR44" s="27"/>
      <c r="DS44" s="26"/>
      <c r="DT44" s="28"/>
      <c r="DU44" s="28"/>
    </row>
    <row r="45" spans="1:125" ht="13.5" customHeight="1" x14ac:dyDescent="0.55000000000000004">
      <c r="A45" s="26" t="s">
        <v>42</v>
      </c>
      <c r="B45" s="27" t="s">
        <v>484</v>
      </c>
      <c r="C45" s="26" t="s">
        <v>485</v>
      </c>
      <c r="D45" s="28">
        <v>704453</v>
      </c>
      <c r="E45" s="28">
        <v>115444</v>
      </c>
      <c r="F45" s="27" t="s">
        <v>68</v>
      </c>
      <c r="G45" s="26" t="s">
        <v>69</v>
      </c>
      <c r="H45" s="28">
        <v>457305</v>
      </c>
      <c r="I45" s="28">
        <v>72704</v>
      </c>
      <c r="J45" s="27" t="s">
        <v>256</v>
      </c>
      <c r="K45" s="26" t="s">
        <v>257</v>
      </c>
      <c r="L45" s="28">
        <v>131877</v>
      </c>
      <c r="M45" s="28">
        <v>23550</v>
      </c>
      <c r="N45" s="27" t="s">
        <v>258</v>
      </c>
      <c r="O45" s="26" t="s">
        <v>259</v>
      </c>
      <c r="P45" s="28">
        <v>115271</v>
      </c>
      <c r="Q45" s="28">
        <v>19190</v>
      </c>
      <c r="R45" s="27"/>
      <c r="S45" s="26"/>
      <c r="T45" s="28"/>
      <c r="U45" s="28"/>
      <c r="V45" s="27"/>
      <c r="W45" s="26"/>
      <c r="X45" s="28"/>
      <c r="Y45" s="28"/>
      <c r="Z45" s="27"/>
      <c r="AA45" s="26"/>
      <c r="AB45" s="28"/>
      <c r="AC45" s="28"/>
      <c r="AD45" s="27"/>
      <c r="AE45" s="26"/>
      <c r="AF45" s="28"/>
      <c r="AG45" s="28"/>
      <c r="AH45" s="27"/>
      <c r="AI45" s="26"/>
      <c r="AJ45" s="28"/>
      <c r="AK45" s="28"/>
      <c r="AL45" s="27"/>
      <c r="AM45" s="26"/>
      <c r="AN45" s="28"/>
      <c r="AO45" s="28"/>
      <c r="AP45" s="27"/>
      <c r="AQ45" s="26"/>
      <c r="AR45" s="28"/>
      <c r="AS45" s="28"/>
      <c r="AT45" s="27"/>
      <c r="AU45" s="26"/>
      <c r="AV45" s="28"/>
      <c r="AW45" s="28"/>
      <c r="AX45" s="27"/>
      <c r="AY45" s="26"/>
      <c r="AZ45" s="28"/>
      <c r="BA45" s="28"/>
      <c r="BB45" s="27"/>
      <c r="BC45" s="26"/>
      <c r="BD45" s="28"/>
      <c r="BE45" s="28"/>
      <c r="BF45" s="27"/>
      <c r="BG45" s="26"/>
      <c r="BH45" s="28"/>
      <c r="BI45" s="28"/>
      <c r="BJ45" s="27"/>
      <c r="BK45" s="26"/>
      <c r="BL45" s="28"/>
      <c r="BM45" s="28"/>
      <c r="BN45" s="27"/>
      <c r="BO45" s="26"/>
      <c r="BP45" s="28"/>
      <c r="BQ45" s="28"/>
      <c r="BR45" s="27"/>
      <c r="BS45" s="26"/>
      <c r="BT45" s="28"/>
      <c r="BU45" s="28"/>
      <c r="BV45" s="27"/>
      <c r="BW45" s="26"/>
      <c r="BX45" s="28"/>
      <c r="BY45" s="28"/>
      <c r="BZ45" s="27"/>
      <c r="CA45" s="26"/>
      <c r="CB45" s="28"/>
      <c r="CC45" s="28"/>
      <c r="CD45" s="27"/>
      <c r="CE45" s="26"/>
      <c r="CF45" s="28"/>
      <c r="CG45" s="28"/>
      <c r="CH45" s="27"/>
      <c r="CI45" s="26"/>
      <c r="CJ45" s="28"/>
      <c r="CK45" s="28"/>
      <c r="CL45" s="27"/>
      <c r="CM45" s="26"/>
      <c r="CN45" s="28"/>
      <c r="CO45" s="28"/>
      <c r="CP45" s="27"/>
      <c r="CQ45" s="26"/>
      <c r="CR45" s="28"/>
      <c r="CS45" s="28"/>
      <c r="CT45" s="27"/>
      <c r="CU45" s="26"/>
      <c r="CV45" s="28"/>
      <c r="CW45" s="28"/>
      <c r="CX45" s="27"/>
      <c r="CY45" s="26"/>
      <c r="CZ45" s="28"/>
      <c r="DA45" s="28"/>
      <c r="DB45" s="27"/>
      <c r="DC45" s="26"/>
      <c r="DD45" s="28"/>
      <c r="DE45" s="28"/>
      <c r="DF45" s="27"/>
      <c r="DG45" s="26"/>
      <c r="DH45" s="28"/>
      <c r="DI45" s="28"/>
      <c r="DJ45" s="27"/>
      <c r="DK45" s="26"/>
      <c r="DL45" s="28"/>
      <c r="DM45" s="28"/>
      <c r="DN45" s="27"/>
      <c r="DO45" s="26"/>
      <c r="DP45" s="28"/>
      <c r="DQ45" s="28"/>
      <c r="DR45" s="27"/>
      <c r="DS45" s="26"/>
      <c r="DT45" s="28"/>
      <c r="DU45" s="28"/>
    </row>
    <row r="46" spans="1:125" ht="13.5" customHeight="1" x14ac:dyDescent="0.55000000000000004">
      <c r="A46" s="26" t="s">
        <v>42</v>
      </c>
      <c r="B46" s="27" t="s">
        <v>486</v>
      </c>
      <c r="C46" s="26" t="s">
        <v>487</v>
      </c>
      <c r="D46" s="28">
        <v>161515</v>
      </c>
      <c r="E46" s="28">
        <v>0</v>
      </c>
      <c r="F46" s="27" t="s">
        <v>348</v>
      </c>
      <c r="G46" s="26" t="s">
        <v>349</v>
      </c>
      <c r="H46" s="28">
        <v>80435</v>
      </c>
      <c r="I46" s="28">
        <v>0</v>
      </c>
      <c r="J46" s="27" t="s">
        <v>350</v>
      </c>
      <c r="K46" s="26" t="s">
        <v>351</v>
      </c>
      <c r="L46" s="28">
        <v>81080</v>
      </c>
      <c r="M46" s="28">
        <v>0</v>
      </c>
      <c r="N46" s="27"/>
      <c r="O46" s="26"/>
      <c r="P46" s="28"/>
      <c r="Q46" s="28"/>
      <c r="R46" s="27"/>
      <c r="S46" s="26"/>
      <c r="T46" s="28"/>
      <c r="U46" s="28"/>
      <c r="V46" s="27"/>
      <c r="W46" s="26"/>
      <c r="X46" s="28"/>
      <c r="Y46" s="28"/>
      <c r="Z46" s="27"/>
      <c r="AA46" s="26"/>
      <c r="AB46" s="28"/>
      <c r="AC46" s="28"/>
      <c r="AD46" s="27"/>
      <c r="AE46" s="26"/>
      <c r="AF46" s="28"/>
      <c r="AG46" s="28"/>
      <c r="AH46" s="27"/>
      <c r="AI46" s="26"/>
      <c r="AJ46" s="28"/>
      <c r="AK46" s="28"/>
      <c r="AL46" s="27"/>
      <c r="AM46" s="26"/>
      <c r="AN46" s="28"/>
      <c r="AO46" s="28"/>
      <c r="AP46" s="27"/>
      <c r="AQ46" s="26"/>
      <c r="AR46" s="28"/>
      <c r="AS46" s="28"/>
      <c r="AT46" s="27"/>
      <c r="AU46" s="26"/>
      <c r="AV46" s="28"/>
      <c r="AW46" s="28"/>
      <c r="AX46" s="27"/>
      <c r="AY46" s="26"/>
      <c r="AZ46" s="28"/>
      <c r="BA46" s="28"/>
      <c r="BB46" s="27"/>
      <c r="BC46" s="26"/>
      <c r="BD46" s="28"/>
      <c r="BE46" s="28"/>
      <c r="BF46" s="27"/>
      <c r="BG46" s="26"/>
      <c r="BH46" s="28"/>
      <c r="BI46" s="28"/>
      <c r="BJ46" s="27"/>
      <c r="BK46" s="26"/>
      <c r="BL46" s="28"/>
      <c r="BM46" s="28"/>
      <c r="BN46" s="27"/>
      <c r="BO46" s="26"/>
      <c r="BP46" s="28"/>
      <c r="BQ46" s="28"/>
      <c r="BR46" s="27"/>
      <c r="BS46" s="26"/>
      <c r="BT46" s="28"/>
      <c r="BU46" s="28"/>
      <c r="BV46" s="27"/>
      <c r="BW46" s="26"/>
      <c r="BX46" s="28"/>
      <c r="BY46" s="28"/>
      <c r="BZ46" s="27"/>
      <c r="CA46" s="26"/>
      <c r="CB46" s="28"/>
      <c r="CC46" s="28"/>
      <c r="CD46" s="27"/>
      <c r="CE46" s="26"/>
      <c r="CF46" s="28"/>
      <c r="CG46" s="28"/>
      <c r="CH46" s="27"/>
      <c r="CI46" s="26"/>
      <c r="CJ46" s="28"/>
      <c r="CK46" s="28"/>
      <c r="CL46" s="27"/>
      <c r="CM46" s="26"/>
      <c r="CN46" s="28"/>
      <c r="CO46" s="28"/>
      <c r="CP46" s="27"/>
      <c r="CQ46" s="26"/>
      <c r="CR46" s="28"/>
      <c r="CS46" s="28"/>
      <c r="CT46" s="27"/>
      <c r="CU46" s="26"/>
      <c r="CV46" s="28"/>
      <c r="CW46" s="28"/>
      <c r="CX46" s="27"/>
      <c r="CY46" s="26"/>
      <c r="CZ46" s="28"/>
      <c r="DA46" s="28"/>
      <c r="DB46" s="27"/>
      <c r="DC46" s="26"/>
      <c r="DD46" s="28"/>
      <c r="DE46" s="28"/>
      <c r="DF46" s="27"/>
      <c r="DG46" s="26"/>
      <c r="DH46" s="28"/>
      <c r="DI46" s="28"/>
      <c r="DJ46" s="27"/>
      <c r="DK46" s="26"/>
      <c r="DL46" s="28"/>
      <c r="DM46" s="28"/>
      <c r="DN46" s="27"/>
      <c r="DO46" s="26"/>
      <c r="DP46" s="28"/>
      <c r="DQ46" s="28"/>
      <c r="DR46" s="27"/>
      <c r="DS46" s="26"/>
      <c r="DT46" s="28"/>
      <c r="DU46" s="28"/>
    </row>
    <row r="47" spans="1:125" ht="13.5" customHeight="1" x14ac:dyDescent="0.55000000000000004">
      <c r="A47" s="26" t="s">
        <v>42</v>
      </c>
      <c r="B47" s="27" t="s">
        <v>488</v>
      </c>
      <c r="C47" s="26" t="s">
        <v>489</v>
      </c>
      <c r="D47" s="28">
        <v>703823</v>
      </c>
      <c r="E47" s="28">
        <v>0</v>
      </c>
      <c r="F47" s="27" t="s">
        <v>56</v>
      </c>
      <c r="G47" s="26" t="s">
        <v>57</v>
      </c>
      <c r="H47" s="28">
        <v>521260</v>
      </c>
      <c r="I47" s="28">
        <v>0</v>
      </c>
      <c r="J47" s="27" t="s">
        <v>382</v>
      </c>
      <c r="K47" s="26" t="s">
        <v>383</v>
      </c>
      <c r="L47" s="28">
        <v>62134</v>
      </c>
      <c r="M47" s="28">
        <v>0</v>
      </c>
      <c r="N47" s="27" t="s">
        <v>390</v>
      </c>
      <c r="O47" s="26" t="s">
        <v>391</v>
      </c>
      <c r="P47" s="28">
        <v>32384</v>
      </c>
      <c r="Q47" s="28">
        <v>0</v>
      </c>
      <c r="R47" s="27" t="s">
        <v>392</v>
      </c>
      <c r="S47" s="26" t="s">
        <v>393</v>
      </c>
      <c r="T47" s="28">
        <v>14799</v>
      </c>
      <c r="U47" s="28">
        <v>0</v>
      </c>
      <c r="V47" s="27" t="s">
        <v>394</v>
      </c>
      <c r="W47" s="26" t="s">
        <v>395</v>
      </c>
      <c r="X47" s="28">
        <v>27736</v>
      </c>
      <c r="Y47" s="28">
        <v>0</v>
      </c>
      <c r="Z47" s="27" t="s">
        <v>384</v>
      </c>
      <c r="AA47" s="26" t="s">
        <v>385</v>
      </c>
      <c r="AB47" s="28">
        <v>45510</v>
      </c>
      <c r="AC47" s="28">
        <v>0</v>
      </c>
      <c r="AD47" s="27"/>
      <c r="AE47" s="26"/>
      <c r="AF47" s="28"/>
      <c r="AG47" s="28"/>
      <c r="AH47" s="27"/>
      <c r="AI47" s="26"/>
      <c r="AJ47" s="28"/>
      <c r="AK47" s="28"/>
      <c r="AL47" s="27"/>
      <c r="AM47" s="26"/>
      <c r="AN47" s="28"/>
      <c r="AO47" s="28"/>
      <c r="AP47" s="27"/>
      <c r="AQ47" s="26"/>
      <c r="AR47" s="28"/>
      <c r="AS47" s="28"/>
      <c r="AT47" s="27"/>
      <c r="AU47" s="26"/>
      <c r="AV47" s="28"/>
      <c r="AW47" s="28"/>
      <c r="AX47" s="27"/>
      <c r="AY47" s="26"/>
      <c r="AZ47" s="28"/>
      <c r="BA47" s="28"/>
      <c r="BB47" s="27"/>
      <c r="BC47" s="26"/>
      <c r="BD47" s="28"/>
      <c r="BE47" s="28"/>
      <c r="BF47" s="27"/>
      <c r="BG47" s="26"/>
      <c r="BH47" s="28"/>
      <c r="BI47" s="28"/>
      <c r="BJ47" s="27"/>
      <c r="BK47" s="26"/>
      <c r="BL47" s="28"/>
      <c r="BM47" s="28"/>
      <c r="BN47" s="27"/>
      <c r="BO47" s="26"/>
      <c r="BP47" s="28"/>
      <c r="BQ47" s="28"/>
      <c r="BR47" s="27"/>
      <c r="BS47" s="26"/>
      <c r="BT47" s="28"/>
      <c r="BU47" s="28"/>
      <c r="BV47" s="27"/>
      <c r="BW47" s="26"/>
      <c r="BX47" s="28"/>
      <c r="BY47" s="28"/>
      <c r="BZ47" s="27"/>
      <c r="CA47" s="26"/>
      <c r="CB47" s="28"/>
      <c r="CC47" s="28"/>
      <c r="CD47" s="27"/>
      <c r="CE47" s="26"/>
      <c r="CF47" s="28"/>
      <c r="CG47" s="28"/>
      <c r="CH47" s="27"/>
      <c r="CI47" s="26"/>
      <c r="CJ47" s="28"/>
      <c r="CK47" s="28"/>
      <c r="CL47" s="27"/>
      <c r="CM47" s="26"/>
      <c r="CN47" s="28"/>
      <c r="CO47" s="28"/>
      <c r="CP47" s="27"/>
      <c r="CQ47" s="26"/>
      <c r="CR47" s="28"/>
      <c r="CS47" s="28"/>
      <c r="CT47" s="27"/>
      <c r="CU47" s="26"/>
      <c r="CV47" s="28"/>
      <c r="CW47" s="28"/>
      <c r="CX47" s="27"/>
      <c r="CY47" s="26"/>
      <c r="CZ47" s="28"/>
      <c r="DA47" s="28"/>
      <c r="DB47" s="27"/>
      <c r="DC47" s="26"/>
      <c r="DD47" s="28"/>
      <c r="DE47" s="28"/>
      <c r="DF47" s="27"/>
      <c r="DG47" s="26"/>
      <c r="DH47" s="28"/>
      <c r="DI47" s="28"/>
      <c r="DJ47" s="27"/>
      <c r="DK47" s="26"/>
      <c r="DL47" s="28"/>
      <c r="DM47" s="28"/>
      <c r="DN47" s="27"/>
      <c r="DO47" s="26"/>
      <c r="DP47" s="28"/>
      <c r="DQ47" s="28"/>
      <c r="DR47" s="27"/>
      <c r="DS47" s="26"/>
      <c r="DT47" s="28"/>
      <c r="DU47" s="28"/>
    </row>
    <row r="48" spans="1:125" ht="13.5" customHeight="1" x14ac:dyDescent="0.55000000000000004">
      <c r="A48" s="26" t="s">
        <v>42</v>
      </c>
      <c r="B48" s="27" t="s">
        <v>490</v>
      </c>
      <c r="C48" s="26" t="s">
        <v>491</v>
      </c>
      <c r="D48" s="28">
        <v>541621</v>
      </c>
      <c r="E48" s="28">
        <v>0</v>
      </c>
      <c r="F48" s="27" t="s">
        <v>82</v>
      </c>
      <c r="G48" s="26" t="s">
        <v>83</v>
      </c>
      <c r="H48" s="28">
        <v>431715</v>
      </c>
      <c r="I48" s="28">
        <v>0</v>
      </c>
      <c r="J48" s="27" t="s">
        <v>308</v>
      </c>
      <c r="K48" s="26" t="s">
        <v>309</v>
      </c>
      <c r="L48" s="28">
        <v>45245</v>
      </c>
      <c r="M48" s="28">
        <v>0</v>
      </c>
      <c r="N48" s="27" t="s">
        <v>310</v>
      </c>
      <c r="O48" s="26" t="s">
        <v>311</v>
      </c>
      <c r="P48" s="28">
        <v>44466</v>
      </c>
      <c r="Q48" s="28">
        <v>0</v>
      </c>
      <c r="R48" s="27" t="s">
        <v>312</v>
      </c>
      <c r="S48" s="26" t="s">
        <v>313</v>
      </c>
      <c r="T48" s="28">
        <v>10593</v>
      </c>
      <c r="U48" s="28">
        <v>0</v>
      </c>
      <c r="V48" s="27" t="s">
        <v>314</v>
      </c>
      <c r="W48" s="26" t="s">
        <v>315</v>
      </c>
      <c r="X48" s="28">
        <v>9602</v>
      </c>
      <c r="Y48" s="28">
        <v>0</v>
      </c>
      <c r="Z48" s="27"/>
      <c r="AA48" s="26"/>
      <c r="AB48" s="28"/>
      <c r="AC48" s="28"/>
      <c r="AD48" s="27"/>
      <c r="AE48" s="26"/>
      <c r="AF48" s="28"/>
      <c r="AG48" s="28"/>
      <c r="AH48" s="27"/>
      <c r="AI48" s="26"/>
      <c r="AJ48" s="28"/>
      <c r="AK48" s="28"/>
      <c r="AL48" s="27"/>
      <c r="AM48" s="26"/>
      <c r="AN48" s="28"/>
      <c r="AO48" s="28"/>
      <c r="AP48" s="27"/>
      <c r="AQ48" s="26"/>
      <c r="AR48" s="28"/>
      <c r="AS48" s="28"/>
      <c r="AT48" s="27"/>
      <c r="AU48" s="26"/>
      <c r="AV48" s="28"/>
      <c r="AW48" s="28"/>
      <c r="AX48" s="27"/>
      <c r="AY48" s="26"/>
      <c r="AZ48" s="28"/>
      <c r="BA48" s="28"/>
      <c r="BB48" s="27"/>
      <c r="BC48" s="26"/>
      <c r="BD48" s="28"/>
      <c r="BE48" s="28"/>
      <c r="BF48" s="27"/>
      <c r="BG48" s="26"/>
      <c r="BH48" s="28"/>
      <c r="BI48" s="28"/>
      <c r="BJ48" s="27"/>
      <c r="BK48" s="26"/>
      <c r="BL48" s="28"/>
      <c r="BM48" s="28"/>
      <c r="BN48" s="27"/>
      <c r="BO48" s="26"/>
      <c r="BP48" s="28"/>
      <c r="BQ48" s="28"/>
      <c r="BR48" s="27"/>
      <c r="BS48" s="26"/>
      <c r="BT48" s="28"/>
      <c r="BU48" s="28"/>
      <c r="BV48" s="27"/>
      <c r="BW48" s="26"/>
      <c r="BX48" s="28"/>
      <c r="BY48" s="28"/>
      <c r="BZ48" s="27"/>
      <c r="CA48" s="26"/>
      <c r="CB48" s="28"/>
      <c r="CC48" s="28"/>
      <c r="CD48" s="27"/>
      <c r="CE48" s="26"/>
      <c r="CF48" s="28"/>
      <c r="CG48" s="28"/>
      <c r="CH48" s="27"/>
      <c r="CI48" s="26"/>
      <c r="CJ48" s="28"/>
      <c r="CK48" s="28"/>
      <c r="CL48" s="27"/>
      <c r="CM48" s="26"/>
      <c r="CN48" s="28"/>
      <c r="CO48" s="28"/>
      <c r="CP48" s="27"/>
      <c r="CQ48" s="26"/>
      <c r="CR48" s="28"/>
      <c r="CS48" s="28"/>
      <c r="CT48" s="27"/>
      <c r="CU48" s="26"/>
      <c r="CV48" s="28"/>
      <c r="CW48" s="28"/>
      <c r="CX48" s="27"/>
      <c r="CY48" s="26"/>
      <c r="CZ48" s="28"/>
      <c r="DA48" s="28"/>
      <c r="DB48" s="27"/>
      <c r="DC48" s="26"/>
      <c r="DD48" s="28"/>
      <c r="DE48" s="28"/>
      <c r="DF48" s="27"/>
      <c r="DG48" s="26"/>
      <c r="DH48" s="28"/>
      <c r="DI48" s="28"/>
      <c r="DJ48" s="27"/>
      <c r="DK48" s="26"/>
      <c r="DL48" s="28"/>
      <c r="DM48" s="28"/>
      <c r="DN48" s="27"/>
      <c r="DO48" s="26"/>
      <c r="DP48" s="28"/>
      <c r="DQ48" s="28"/>
      <c r="DR48" s="27"/>
      <c r="DS48" s="26"/>
      <c r="DT48" s="28"/>
      <c r="DU48" s="28"/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&amp;L廃棄物処理事業経費【市区町村分担金の合計（令和2年度実績）</oddHeader>
  </headerFooter>
  <colBreaks count="10" manualBreakCount="10">
    <brk id="9" min="1" max="13" man="1"/>
    <brk id="21" min="1" max="13" man="1"/>
    <brk id="33" min="1" max="13" man="1"/>
    <brk id="45" min="1" max="13" man="1"/>
    <brk id="57" min="1" max="13" man="1"/>
    <brk id="69" min="1" max="13" man="1"/>
    <brk id="81" min="1" max="13" man="1"/>
    <brk id="93" min="1" max="13" man="1"/>
    <brk id="105" min="1" max="13" man="1"/>
    <brk id="117" min="1" max="1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314F0-9CEF-492C-8A65-721225CBCC4F}">
  <sheetPr>
    <pageSetUpPr fitToPage="1"/>
  </sheetPr>
  <dimension ref="A1:AL2400"/>
  <sheetViews>
    <sheetView zoomScale="85" zoomScaleNormal="85" workbookViewId="0"/>
  </sheetViews>
  <sheetFormatPr defaultColWidth="0" defaultRowHeight="14" x14ac:dyDescent="0.55000000000000004"/>
  <cols>
    <col min="1" max="1" width="5.5" style="43" customWidth="1"/>
    <col min="2" max="3" width="4.5" style="60" customWidth="1"/>
    <col min="4" max="4" width="12.08203125" style="60" customWidth="1"/>
    <col min="5" max="6" width="16.5" style="60" customWidth="1"/>
    <col min="7" max="10" width="4.5" style="60" customWidth="1"/>
    <col min="11" max="11" width="14.58203125" style="60" customWidth="1"/>
    <col min="12" max="13" width="16.5" style="60" customWidth="1"/>
    <col min="14" max="14" width="4" style="60" bestFit="1" customWidth="1"/>
    <col min="15" max="15" width="8" style="60" customWidth="1"/>
    <col min="16" max="27" width="8.83203125" style="43" customWidth="1"/>
    <col min="28" max="28" width="8.83203125" style="43" hidden="1" customWidth="1"/>
    <col min="29" max="29" width="19.08203125" style="42" hidden="1" customWidth="1"/>
    <col min="30" max="30" width="26" style="42" hidden="1" customWidth="1"/>
    <col min="31" max="31" width="3" style="42" hidden="1" customWidth="1"/>
    <col min="32" max="32" width="10.83203125" style="42" hidden="1" customWidth="1"/>
    <col min="33" max="33" width="8" style="42" hidden="1" customWidth="1"/>
    <col min="34" max="34" width="8" style="44" hidden="1" customWidth="1"/>
    <col min="35" max="35" width="5" style="44" hidden="1" customWidth="1"/>
    <col min="36" max="36" width="8.83203125" style="43" hidden="1" customWidth="1"/>
    <col min="37" max="37" width="4" style="43" hidden="1" customWidth="1"/>
    <col min="38" max="38" width="10" style="43" hidden="1" customWidth="1"/>
    <col min="39" max="16384" width="9" style="43" hidden="1"/>
  </cols>
  <sheetData>
    <row r="1" spans="2:38" ht="14.5" thickBot="1" x14ac:dyDescent="0.6"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38" ht="14.5" thickBot="1" x14ac:dyDescent="0.6">
      <c r="B2" s="44"/>
      <c r="C2" s="45" t="s">
        <v>567</v>
      </c>
      <c r="D2" s="46"/>
      <c r="E2" s="47" t="s">
        <v>568</v>
      </c>
      <c r="F2" s="44"/>
      <c r="G2" s="44"/>
      <c r="H2" s="44"/>
      <c r="I2" s="44"/>
      <c r="J2" s="44"/>
      <c r="K2" s="44"/>
      <c r="L2" s="44" t="str">
        <f>LEFT(D2,2)</f>
        <v/>
      </c>
      <c r="M2" s="44" t="str">
        <f>IF(L2&lt;&gt;"",VLOOKUP(L2,$AK$6:$AL$53,2,FALSE),"-")</f>
        <v>-</v>
      </c>
      <c r="N2" s="44"/>
      <c r="O2" s="44"/>
      <c r="AC2" s="48">
        <f>IF(VALUE(D2)=0,0,1)</f>
        <v>0</v>
      </c>
      <c r="AD2" s="49" t="str">
        <f ca="1">IF(AC2=0,"",VLOOKUP(D2,INDIRECT("'"&amp;AD7&amp;"'!B7:C2400",TRUE),2,FALSE))</f>
        <v/>
      </c>
      <c r="AE2" s="50"/>
      <c r="AF2" s="51">
        <f>IF(AC2=0,1,IF(ISERROR(AD2),1,0))</f>
        <v>1</v>
      </c>
      <c r="AH2" s="52">
        <f ca="1">COUNTA(INDIRECT("'"&amp;AD7&amp;"'!B7:B2400",TRUE))+6</f>
        <v>229</v>
      </c>
      <c r="AI2" s="52">
        <f>IF(AC2=0,0,VLOOKUP(D2,AH5:AI250,2,FALSE))</f>
        <v>0</v>
      </c>
    </row>
    <row r="3" spans="2:38" x14ac:dyDescent="0.55000000000000004"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2:38" ht="16.5" x14ac:dyDescent="0.55000000000000004">
      <c r="B4" s="53"/>
      <c r="C4" s="43"/>
      <c r="D4" s="54"/>
      <c r="E4" s="55"/>
      <c r="F4" s="55"/>
      <c r="G4" s="55"/>
      <c r="H4" s="56"/>
      <c r="I4" s="56"/>
      <c r="J4" s="56"/>
      <c r="K4" s="54"/>
      <c r="L4" s="55"/>
      <c r="M4" s="55"/>
      <c r="N4" s="55"/>
      <c r="O4" s="55"/>
      <c r="AC4" s="43"/>
      <c r="AD4" s="43"/>
      <c r="AE4" s="43"/>
      <c r="AF4" s="43"/>
      <c r="AG4" s="57"/>
    </row>
    <row r="5" spans="2:38" ht="19.5" customHeight="1" x14ac:dyDescent="0.55000000000000004">
      <c r="B5" s="58"/>
      <c r="C5" s="58"/>
      <c r="D5" s="59"/>
      <c r="M5" s="61" t="s">
        <v>569</v>
      </c>
      <c r="AH5" s="44">
        <f ca="1">INDIRECT("'"&amp;$AD$7&amp;"'!"&amp;"B"&amp;ROW(B5))</f>
        <v>0</v>
      </c>
      <c r="AI5" s="44">
        <v>5</v>
      </c>
    </row>
    <row r="6" spans="2:38" ht="18.75" customHeight="1" x14ac:dyDescent="0.55000000000000004">
      <c r="B6" s="85" t="s">
        <v>570</v>
      </c>
      <c r="C6" s="106"/>
      <c r="D6" s="107"/>
      <c r="E6" s="62" t="s">
        <v>571</v>
      </c>
      <c r="F6" s="63" t="s">
        <v>572</v>
      </c>
      <c r="H6" s="108" t="s">
        <v>573</v>
      </c>
      <c r="I6" s="109"/>
      <c r="J6" s="109"/>
      <c r="K6" s="110"/>
      <c r="L6" s="62" t="s">
        <v>571</v>
      </c>
      <c r="M6" s="62" t="s">
        <v>572</v>
      </c>
      <c r="AC6" s="64"/>
      <c r="AD6" s="64"/>
      <c r="AE6" s="64"/>
      <c r="AF6" s="64"/>
      <c r="AG6" s="64"/>
      <c r="AH6" s="44">
        <f t="shared" ref="AH6:AH69" ca="1" si="0">INDIRECT("'"&amp;$AD$7&amp;"'!"&amp;"B"&amp;ROW(B6))</f>
        <v>0</v>
      </c>
      <c r="AI6" s="44">
        <v>6</v>
      </c>
      <c r="AK6" s="65" t="s">
        <v>574</v>
      </c>
      <c r="AL6" s="43" t="s">
        <v>42</v>
      </c>
    </row>
    <row r="7" spans="2:38" ht="19.5" customHeight="1" x14ac:dyDescent="0.55000000000000004">
      <c r="B7" s="94" t="s">
        <v>575</v>
      </c>
      <c r="C7" s="99"/>
      <c r="D7" s="99"/>
      <c r="E7" s="67">
        <f t="shared" ref="E7:E12" ca="1" si="1">AF7</f>
        <v>0</v>
      </c>
      <c r="F7" s="67">
        <f t="shared" ref="F7:F12" ca="1" si="2">AF14</f>
        <v>0</v>
      </c>
      <c r="H7" s="88" t="s">
        <v>576</v>
      </c>
      <c r="I7" s="88" t="s">
        <v>577</v>
      </c>
      <c r="J7" s="82" t="s">
        <v>578</v>
      </c>
      <c r="K7" s="84"/>
      <c r="L7" s="67">
        <f t="shared" ref="L7:L12" ca="1" si="3">AF21</f>
        <v>0</v>
      </c>
      <c r="M7" s="67">
        <f t="shared" ref="M7:M12" ca="1" si="4">AF42</f>
        <v>0</v>
      </c>
      <c r="AC7" s="64" t="s">
        <v>575</v>
      </c>
      <c r="AD7" s="68" t="s">
        <v>579</v>
      </c>
      <c r="AE7" s="64" t="s">
        <v>580</v>
      </c>
      <c r="AF7" s="50">
        <f t="shared" ref="AF7:AF62" ca="1" si="5">IF(AF$2=0,INDIRECT("'"&amp;AD7&amp;"'!"&amp;AE7&amp;$AI$2),0)</f>
        <v>0</v>
      </c>
      <c r="AG7" s="64"/>
      <c r="AH7" s="44" t="str">
        <f t="shared" ca="1" si="0"/>
        <v>01000</v>
      </c>
      <c r="AI7" s="44">
        <v>7</v>
      </c>
      <c r="AK7" s="65" t="s">
        <v>581</v>
      </c>
      <c r="AL7" s="43" t="s">
        <v>582</v>
      </c>
    </row>
    <row r="8" spans="2:38" ht="19.5" customHeight="1" x14ac:dyDescent="0.55000000000000004">
      <c r="B8" s="94" t="s">
        <v>583</v>
      </c>
      <c r="C8" s="99"/>
      <c r="D8" s="99"/>
      <c r="E8" s="67">
        <f t="shared" ca="1" si="1"/>
        <v>0</v>
      </c>
      <c r="F8" s="67">
        <f t="shared" ca="1" si="2"/>
        <v>0</v>
      </c>
      <c r="H8" s="89"/>
      <c r="I8" s="89"/>
      <c r="J8" s="108" t="s">
        <v>584</v>
      </c>
      <c r="K8" s="110"/>
      <c r="L8" s="67">
        <f t="shared" ca="1" si="3"/>
        <v>0</v>
      </c>
      <c r="M8" s="67">
        <f t="shared" ca="1" si="4"/>
        <v>0</v>
      </c>
      <c r="AC8" s="64" t="s">
        <v>583</v>
      </c>
      <c r="AD8" s="68" t="s">
        <v>579</v>
      </c>
      <c r="AE8" s="64" t="s">
        <v>585</v>
      </c>
      <c r="AF8" s="50">
        <f t="shared" ca="1" si="5"/>
        <v>0</v>
      </c>
      <c r="AG8" s="64"/>
      <c r="AH8" s="44" t="str">
        <f t="shared" ca="1" si="0"/>
        <v>01100</v>
      </c>
      <c r="AI8" s="44">
        <v>8</v>
      </c>
      <c r="AK8" s="65" t="s">
        <v>586</v>
      </c>
      <c r="AL8" s="43" t="s">
        <v>587</v>
      </c>
    </row>
    <row r="9" spans="2:38" ht="19.5" customHeight="1" x14ac:dyDescent="0.55000000000000004">
      <c r="B9" s="94" t="s">
        <v>588</v>
      </c>
      <c r="C9" s="99"/>
      <c r="D9" s="99"/>
      <c r="E9" s="67">
        <f t="shared" ca="1" si="1"/>
        <v>0</v>
      </c>
      <c r="F9" s="67">
        <f t="shared" ca="1" si="2"/>
        <v>0</v>
      </c>
      <c r="H9" s="89"/>
      <c r="I9" s="89"/>
      <c r="J9" s="82" t="s">
        <v>589</v>
      </c>
      <c r="K9" s="84"/>
      <c r="L9" s="67">
        <f t="shared" ca="1" si="3"/>
        <v>0</v>
      </c>
      <c r="M9" s="67">
        <f t="shared" ca="1" si="4"/>
        <v>0</v>
      </c>
      <c r="AC9" s="64" t="s">
        <v>588</v>
      </c>
      <c r="AD9" s="68" t="s">
        <v>579</v>
      </c>
      <c r="AE9" s="64" t="s">
        <v>590</v>
      </c>
      <c r="AF9" s="50">
        <f t="shared" ca="1" si="5"/>
        <v>0</v>
      </c>
      <c r="AG9" s="64"/>
      <c r="AH9" s="44" t="str">
        <f t="shared" ca="1" si="0"/>
        <v>01202</v>
      </c>
      <c r="AI9" s="44">
        <v>9</v>
      </c>
      <c r="AK9" s="65" t="s">
        <v>591</v>
      </c>
      <c r="AL9" s="43" t="s">
        <v>592</v>
      </c>
    </row>
    <row r="10" spans="2:38" ht="19.5" customHeight="1" x14ac:dyDescent="0.55000000000000004">
      <c r="B10" s="94" t="s">
        <v>593</v>
      </c>
      <c r="C10" s="99"/>
      <c r="D10" s="99"/>
      <c r="E10" s="67">
        <f t="shared" ca="1" si="1"/>
        <v>0</v>
      </c>
      <c r="F10" s="67">
        <f t="shared" ca="1" si="2"/>
        <v>0</v>
      </c>
      <c r="H10" s="89"/>
      <c r="I10" s="90"/>
      <c r="J10" s="82" t="s">
        <v>594</v>
      </c>
      <c r="K10" s="84"/>
      <c r="L10" s="67">
        <f t="shared" ca="1" si="3"/>
        <v>0</v>
      </c>
      <c r="M10" s="67">
        <f t="shared" ca="1" si="4"/>
        <v>0</v>
      </c>
      <c r="AC10" s="64" t="s">
        <v>593</v>
      </c>
      <c r="AD10" s="68" t="s">
        <v>579</v>
      </c>
      <c r="AE10" s="64" t="s">
        <v>595</v>
      </c>
      <c r="AF10" s="50">
        <f t="shared" ca="1" si="5"/>
        <v>0</v>
      </c>
      <c r="AG10" s="64"/>
      <c r="AH10" s="44" t="str">
        <f t="shared" ca="1" si="0"/>
        <v>01203</v>
      </c>
      <c r="AI10" s="44">
        <v>10</v>
      </c>
      <c r="AK10" s="65" t="s">
        <v>596</v>
      </c>
      <c r="AL10" s="43" t="s">
        <v>597</v>
      </c>
    </row>
    <row r="11" spans="2:38" ht="19.5" customHeight="1" x14ac:dyDescent="0.55000000000000004">
      <c r="B11" s="93" t="s">
        <v>598</v>
      </c>
      <c r="C11" s="99"/>
      <c r="D11" s="99"/>
      <c r="E11" s="67">
        <f t="shared" ca="1" si="1"/>
        <v>0</v>
      </c>
      <c r="F11" s="67">
        <f t="shared" ca="1" si="2"/>
        <v>0</v>
      </c>
      <c r="H11" s="89"/>
      <c r="I11" s="105" t="s">
        <v>599</v>
      </c>
      <c r="J11" s="105"/>
      <c r="K11" s="105"/>
      <c r="L11" s="67">
        <f t="shared" ca="1" si="3"/>
        <v>0</v>
      </c>
      <c r="M11" s="67">
        <f t="shared" ca="1" si="4"/>
        <v>0</v>
      </c>
      <c r="AC11" s="64" t="s">
        <v>598</v>
      </c>
      <c r="AD11" s="68" t="s">
        <v>579</v>
      </c>
      <c r="AE11" s="64" t="s">
        <v>600</v>
      </c>
      <c r="AF11" s="50">
        <f t="shared" ca="1" si="5"/>
        <v>0</v>
      </c>
      <c r="AG11" s="64"/>
      <c r="AH11" s="44" t="str">
        <f t="shared" ca="1" si="0"/>
        <v>01204</v>
      </c>
      <c r="AI11" s="44">
        <v>11</v>
      </c>
      <c r="AK11" s="65" t="s">
        <v>601</v>
      </c>
      <c r="AL11" s="43" t="s">
        <v>602</v>
      </c>
    </row>
    <row r="12" spans="2:38" ht="19.5" customHeight="1" x14ac:dyDescent="0.55000000000000004">
      <c r="B12" s="94" t="s">
        <v>594</v>
      </c>
      <c r="C12" s="99"/>
      <c r="D12" s="99"/>
      <c r="E12" s="67">
        <f t="shared" ca="1" si="1"/>
        <v>0</v>
      </c>
      <c r="F12" s="67">
        <f t="shared" ca="1" si="2"/>
        <v>0</v>
      </c>
      <c r="H12" s="89"/>
      <c r="I12" s="105" t="s">
        <v>603</v>
      </c>
      <c r="J12" s="105"/>
      <c r="K12" s="105"/>
      <c r="L12" s="67">
        <f t="shared" ca="1" si="3"/>
        <v>0</v>
      </c>
      <c r="M12" s="67">
        <f t="shared" ca="1" si="4"/>
        <v>0</v>
      </c>
      <c r="AC12" s="64" t="s">
        <v>594</v>
      </c>
      <c r="AD12" s="68" t="s">
        <v>579</v>
      </c>
      <c r="AE12" s="64" t="s">
        <v>604</v>
      </c>
      <c r="AF12" s="50">
        <f t="shared" ca="1" si="5"/>
        <v>0</v>
      </c>
      <c r="AG12" s="64"/>
      <c r="AH12" s="44" t="str">
        <f t="shared" ca="1" si="0"/>
        <v>01205</v>
      </c>
      <c r="AI12" s="44">
        <v>12</v>
      </c>
      <c r="AK12" s="65" t="s">
        <v>605</v>
      </c>
      <c r="AL12" s="43" t="s">
        <v>606</v>
      </c>
    </row>
    <row r="13" spans="2:38" ht="19.5" customHeight="1" x14ac:dyDescent="0.55000000000000004">
      <c r="B13" s="95" t="s">
        <v>607</v>
      </c>
      <c r="C13" s="96"/>
      <c r="D13" s="96"/>
      <c r="E13" s="69">
        <f ca="1">SUM(E7:E12)</f>
        <v>0</v>
      </c>
      <c r="F13" s="69">
        <f ca="1">SUM(F7:F12)</f>
        <v>0</v>
      </c>
      <c r="H13" s="89"/>
      <c r="I13" s="85" t="s">
        <v>608</v>
      </c>
      <c r="J13" s="86"/>
      <c r="K13" s="87"/>
      <c r="L13" s="70">
        <f ca="1">SUM(L7:L12)</f>
        <v>0</v>
      </c>
      <c r="M13" s="70">
        <f ca="1">SUM(M7:M12)</f>
        <v>0</v>
      </c>
      <c r="AC13" s="64" t="s">
        <v>609</v>
      </c>
      <c r="AD13" s="68" t="s">
        <v>579</v>
      </c>
      <c r="AE13" s="64" t="s">
        <v>610</v>
      </c>
      <c r="AF13" s="50">
        <f t="shared" ca="1" si="5"/>
        <v>0</v>
      </c>
      <c r="AG13" s="64"/>
      <c r="AH13" s="44" t="str">
        <f t="shared" ca="1" si="0"/>
        <v>01206</v>
      </c>
      <c r="AI13" s="44">
        <v>13</v>
      </c>
      <c r="AK13" s="65" t="s">
        <v>611</v>
      </c>
      <c r="AL13" s="43" t="s">
        <v>612</v>
      </c>
    </row>
    <row r="14" spans="2:38" ht="19.5" customHeight="1" x14ac:dyDescent="0.55000000000000004">
      <c r="B14" s="71"/>
      <c r="C14" s="97" t="s">
        <v>613</v>
      </c>
      <c r="D14" s="98"/>
      <c r="E14" s="73">
        <f ca="1">E13-E11</f>
        <v>0</v>
      </c>
      <c r="F14" s="73">
        <f ca="1">F13-F11</f>
        <v>0</v>
      </c>
      <c r="H14" s="90"/>
      <c r="I14" s="71"/>
      <c r="J14" s="74"/>
      <c r="K14" s="72" t="s">
        <v>613</v>
      </c>
      <c r="L14" s="75">
        <f ca="1">L13-L12</f>
        <v>0</v>
      </c>
      <c r="M14" s="75">
        <f ca="1">M13-M12</f>
        <v>0</v>
      </c>
      <c r="AC14" s="64" t="s">
        <v>575</v>
      </c>
      <c r="AD14" s="68" t="s">
        <v>579</v>
      </c>
      <c r="AE14" s="64" t="s">
        <v>614</v>
      </c>
      <c r="AF14" s="50">
        <f t="shared" ca="1" si="5"/>
        <v>0</v>
      </c>
      <c r="AG14" s="64"/>
      <c r="AH14" s="44" t="str">
        <f t="shared" ca="1" si="0"/>
        <v>01207</v>
      </c>
      <c r="AI14" s="44">
        <v>14</v>
      </c>
      <c r="AK14" s="65" t="s">
        <v>615</v>
      </c>
      <c r="AL14" s="43" t="s">
        <v>616</v>
      </c>
    </row>
    <row r="15" spans="2:38" ht="19.5" customHeight="1" x14ac:dyDescent="0.55000000000000004">
      <c r="B15" s="94" t="s">
        <v>609</v>
      </c>
      <c r="C15" s="99"/>
      <c r="D15" s="99"/>
      <c r="E15" s="67">
        <f ca="1">AF13</f>
        <v>0</v>
      </c>
      <c r="F15" s="67">
        <f ca="1">AF20</f>
        <v>0</v>
      </c>
      <c r="H15" s="100" t="s">
        <v>617</v>
      </c>
      <c r="I15" s="88" t="s">
        <v>618</v>
      </c>
      <c r="J15" s="66" t="s">
        <v>619</v>
      </c>
      <c r="K15" s="76"/>
      <c r="L15" s="67">
        <f t="shared" ref="L15:L28" ca="1" si="6">AF27</f>
        <v>0</v>
      </c>
      <c r="M15" s="67">
        <f t="shared" ref="M15:M28" ca="1" si="7">AF48</f>
        <v>0</v>
      </c>
      <c r="AC15" s="64" t="s">
        <v>583</v>
      </c>
      <c r="AD15" s="68" t="s">
        <v>579</v>
      </c>
      <c r="AE15" s="64" t="s">
        <v>620</v>
      </c>
      <c r="AF15" s="50">
        <f t="shared" ca="1" si="5"/>
        <v>0</v>
      </c>
      <c r="AG15" s="64"/>
      <c r="AH15" s="44" t="str">
        <f t="shared" ca="1" si="0"/>
        <v>01208</v>
      </c>
      <c r="AI15" s="44">
        <v>15</v>
      </c>
      <c r="AK15" s="65" t="s">
        <v>621</v>
      </c>
      <c r="AL15" s="43" t="s">
        <v>622</v>
      </c>
    </row>
    <row r="16" spans="2:38" ht="19.5" customHeight="1" x14ac:dyDescent="0.55000000000000004">
      <c r="B16" s="103" t="s">
        <v>44</v>
      </c>
      <c r="C16" s="104"/>
      <c r="D16" s="104"/>
      <c r="E16" s="69">
        <f ca="1">SUM(E13,E15)</f>
        <v>0</v>
      </c>
      <c r="F16" s="69">
        <f ca="1">SUM(F13,F15)</f>
        <v>0</v>
      </c>
      <c r="H16" s="101"/>
      <c r="I16" s="89"/>
      <c r="J16" s="89" t="s">
        <v>623</v>
      </c>
      <c r="K16" s="62" t="s">
        <v>624</v>
      </c>
      <c r="L16" s="67">
        <f t="shared" ca="1" si="6"/>
        <v>0</v>
      </c>
      <c r="M16" s="67">
        <f t="shared" ca="1" si="7"/>
        <v>0</v>
      </c>
      <c r="AC16" s="64" t="s">
        <v>588</v>
      </c>
      <c r="AD16" s="68" t="s">
        <v>579</v>
      </c>
      <c r="AE16" s="64" t="s">
        <v>625</v>
      </c>
      <c r="AF16" s="50">
        <f t="shared" ca="1" si="5"/>
        <v>0</v>
      </c>
      <c r="AG16" s="64"/>
      <c r="AH16" s="44" t="str">
        <f t="shared" ca="1" si="0"/>
        <v>01209</v>
      </c>
      <c r="AI16" s="44">
        <v>16</v>
      </c>
      <c r="AK16" s="65" t="s">
        <v>626</v>
      </c>
      <c r="AL16" s="43" t="s">
        <v>627</v>
      </c>
    </row>
    <row r="17" spans="2:38" ht="19.5" customHeight="1" x14ac:dyDescent="0.55000000000000004">
      <c r="B17" s="71"/>
      <c r="C17" s="97" t="s">
        <v>613</v>
      </c>
      <c r="D17" s="98"/>
      <c r="E17" s="73">
        <f ca="1">SUM(E14:E15)</f>
        <v>0</v>
      </c>
      <c r="F17" s="73">
        <f ca="1">SUM(F14:F15)</f>
        <v>0</v>
      </c>
      <c r="H17" s="101"/>
      <c r="I17" s="89"/>
      <c r="J17" s="89"/>
      <c r="K17" s="62" t="s">
        <v>628</v>
      </c>
      <c r="L17" s="67">
        <f t="shared" ca="1" si="6"/>
        <v>0</v>
      </c>
      <c r="M17" s="67">
        <f t="shared" ca="1" si="7"/>
        <v>0</v>
      </c>
      <c r="AC17" s="64" t="s">
        <v>593</v>
      </c>
      <c r="AD17" s="68" t="s">
        <v>579</v>
      </c>
      <c r="AE17" s="64" t="s">
        <v>629</v>
      </c>
      <c r="AF17" s="50">
        <f t="shared" ca="1" si="5"/>
        <v>0</v>
      </c>
      <c r="AG17" s="64"/>
      <c r="AH17" s="44" t="str">
        <f t="shared" ca="1" si="0"/>
        <v>01210</v>
      </c>
      <c r="AI17" s="44">
        <v>17</v>
      </c>
      <c r="AK17" s="65" t="s">
        <v>630</v>
      </c>
      <c r="AL17" s="43" t="s">
        <v>631</v>
      </c>
    </row>
    <row r="18" spans="2:38" ht="19.5" customHeight="1" x14ac:dyDescent="0.55000000000000004">
      <c r="H18" s="101"/>
      <c r="I18" s="90"/>
      <c r="J18" s="90"/>
      <c r="K18" s="62" t="s">
        <v>632</v>
      </c>
      <c r="L18" s="67">
        <f t="shared" ca="1" si="6"/>
        <v>0</v>
      </c>
      <c r="M18" s="67">
        <f t="shared" ca="1" si="7"/>
        <v>0</v>
      </c>
      <c r="AC18" s="64" t="s">
        <v>598</v>
      </c>
      <c r="AD18" s="68" t="s">
        <v>579</v>
      </c>
      <c r="AE18" s="64" t="s">
        <v>633</v>
      </c>
      <c r="AF18" s="50">
        <f t="shared" ca="1" si="5"/>
        <v>0</v>
      </c>
      <c r="AG18" s="64"/>
      <c r="AH18" s="44" t="str">
        <f t="shared" ca="1" si="0"/>
        <v>01211</v>
      </c>
      <c r="AI18" s="44">
        <v>18</v>
      </c>
      <c r="AK18" s="65" t="s">
        <v>634</v>
      </c>
      <c r="AL18" s="43" t="s">
        <v>635</v>
      </c>
    </row>
    <row r="19" spans="2:38" ht="19.5" customHeight="1" x14ac:dyDescent="0.55000000000000004">
      <c r="H19" s="101"/>
      <c r="I19" s="88" t="s">
        <v>636</v>
      </c>
      <c r="J19" s="82" t="s">
        <v>637</v>
      </c>
      <c r="K19" s="84"/>
      <c r="L19" s="67">
        <f t="shared" ca="1" si="6"/>
        <v>0</v>
      </c>
      <c r="M19" s="67">
        <f t="shared" ca="1" si="7"/>
        <v>0</v>
      </c>
      <c r="AC19" s="64" t="s">
        <v>594</v>
      </c>
      <c r="AD19" s="68" t="s">
        <v>579</v>
      </c>
      <c r="AE19" s="64" t="s">
        <v>638</v>
      </c>
      <c r="AF19" s="50">
        <f t="shared" ca="1" si="5"/>
        <v>0</v>
      </c>
      <c r="AG19" s="64"/>
      <c r="AH19" s="44" t="str">
        <f t="shared" ca="1" si="0"/>
        <v>01212</v>
      </c>
      <c r="AI19" s="44">
        <v>19</v>
      </c>
      <c r="AK19" s="65" t="s">
        <v>639</v>
      </c>
      <c r="AL19" s="43" t="s">
        <v>640</v>
      </c>
    </row>
    <row r="20" spans="2:38" ht="19.5" customHeight="1" x14ac:dyDescent="0.55000000000000004">
      <c r="B20" s="93" t="s">
        <v>641</v>
      </c>
      <c r="C20" s="93"/>
      <c r="D20" s="93"/>
      <c r="E20" s="77">
        <f ca="1">E11</f>
        <v>0</v>
      </c>
      <c r="F20" s="77">
        <f ca="1">F11</f>
        <v>0</v>
      </c>
      <c r="H20" s="101"/>
      <c r="I20" s="89"/>
      <c r="J20" s="82" t="s">
        <v>642</v>
      </c>
      <c r="K20" s="84"/>
      <c r="L20" s="67">
        <f t="shared" ca="1" si="6"/>
        <v>0</v>
      </c>
      <c r="M20" s="67">
        <f t="shared" ca="1" si="7"/>
        <v>0</v>
      </c>
      <c r="AC20" s="64" t="s">
        <v>609</v>
      </c>
      <c r="AD20" s="68" t="s">
        <v>579</v>
      </c>
      <c r="AE20" s="64" t="s">
        <v>643</v>
      </c>
      <c r="AF20" s="50">
        <f t="shared" ca="1" si="5"/>
        <v>0</v>
      </c>
      <c r="AG20" s="64"/>
      <c r="AH20" s="44" t="str">
        <f t="shared" ca="1" si="0"/>
        <v>01213</v>
      </c>
      <c r="AI20" s="44">
        <v>20</v>
      </c>
      <c r="AK20" s="65" t="s">
        <v>644</v>
      </c>
      <c r="AL20" s="43" t="s">
        <v>645</v>
      </c>
    </row>
    <row r="21" spans="2:38" ht="19.5" customHeight="1" x14ac:dyDescent="0.55000000000000004">
      <c r="B21" s="93" t="s">
        <v>646</v>
      </c>
      <c r="C21" s="94"/>
      <c r="D21" s="94"/>
      <c r="E21" s="77">
        <f ca="1">L12+L27</f>
        <v>0</v>
      </c>
      <c r="F21" s="77">
        <f ca="1">M12+M27</f>
        <v>0</v>
      </c>
      <c r="H21" s="101"/>
      <c r="I21" s="90"/>
      <c r="J21" s="82" t="s">
        <v>647</v>
      </c>
      <c r="K21" s="84"/>
      <c r="L21" s="67">
        <f t="shared" ca="1" si="6"/>
        <v>0</v>
      </c>
      <c r="M21" s="67">
        <f t="shared" ca="1" si="7"/>
        <v>0</v>
      </c>
      <c r="AB21" s="43" t="s">
        <v>571</v>
      </c>
      <c r="AC21" s="64" t="s">
        <v>648</v>
      </c>
      <c r="AD21" s="68" t="s">
        <v>649</v>
      </c>
      <c r="AE21" s="64" t="s">
        <v>580</v>
      </c>
      <c r="AF21" s="50">
        <f t="shared" ca="1" si="5"/>
        <v>0</v>
      </c>
      <c r="AG21" s="64"/>
      <c r="AH21" s="44" t="str">
        <f t="shared" ca="1" si="0"/>
        <v>01214</v>
      </c>
      <c r="AI21" s="44">
        <v>21</v>
      </c>
      <c r="AK21" s="65" t="s">
        <v>650</v>
      </c>
      <c r="AL21" s="43" t="s">
        <v>651</v>
      </c>
    </row>
    <row r="22" spans="2:38" ht="19.5" customHeight="1" x14ac:dyDescent="0.55000000000000004">
      <c r="B22" s="78"/>
      <c r="C22" s="79"/>
      <c r="D22" s="79"/>
      <c r="E22" s="80"/>
      <c r="F22" s="80"/>
      <c r="H22" s="101"/>
      <c r="I22" s="82" t="s">
        <v>652</v>
      </c>
      <c r="J22" s="83"/>
      <c r="K22" s="84"/>
      <c r="L22" s="67">
        <f t="shared" ca="1" si="6"/>
        <v>0</v>
      </c>
      <c r="M22" s="67">
        <f t="shared" ca="1" si="7"/>
        <v>0</v>
      </c>
      <c r="AB22" s="43" t="s">
        <v>571</v>
      </c>
      <c r="AC22" s="64" t="s">
        <v>653</v>
      </c>
      <c r="AD22" s="68" t="s">
        <v>649</v>
      </c>
      <c r="AE22" s="64" t="s">
        <v>585</v>
      </c>
      <c r="AF22" s="50">
        <f t="shared" ca="1" si="5"/>
        <v>0</v>
      </c>
      <c r="AH22" s="44" t="str">
        <f t="shared" ca="1" si="0"/>
        <v>01215</v>
      </c>
      <c r="AI22" s="44">
        <v>22</v>
      </c>
      <c r="AK22" s="65" t="s">
        <v>654</v>
      </c>
      <c r="AL22" s="43" t="s">
        <v>655</v>
      </c>
    </row>
    <row r="23" spans="2:38" ht="19.5" customHeight="1" x14ac:dyDescent="0.55000000000000004">
      <c r="B23" s="78"/>
      <c r="C23" s="79"/>
      <c r="D23" s="79"/>
      <c r="E23" s="80"/>
      <c r="F23" s="80"/>
      <c r="H23" s="101"/>
      <c r="I23" s="88" t="s">
        <v>656</v>
      </c>
      <c r="J23" s="85" t="s">
        <v>637</v>
      </c>
      <c r="K23" s="87"/>
      <c r="L23" s="67">
        <f t="shared" ca="1" si="6"/>
        <v>0</v>
      </c>
      <c r="M23" s="67">
        <f t="shared" ca="1" si="7"/>
        <v>0</v>
      </c>
      <c r="AB23" s="43" t="s">
        <v>571</v>
      </c>
      <c r="AC23" s="42" t="s">
        <v>657</v>
      </c>
      <c r="AD23" s="68" t="s">
        <v>649</v>
      </c>
      <c r="AE23" s="42" t="s">
        <v>590</v>
      </c>
      <c r="AF23" s="50">
        <f t="shared" ca="1" si="5"/>
        <v>0</v>
      </c>
      <c r="AH23" s="44" t="str">
        <f t="shared" ca="1" si="0"/>
        <v>01216</v>
      </c>
      <c r="AI23" s="44">
        <v>23</v>
      </c>
      <c r="AK23" s="65" t="s">
        <v>658</v>
      </c>
      <c r="AL23" s="43" t="s">
        <v>659</v>
      </c>
    </row>
    <row r="24" spans="2:38" ht="19.5" customHeight="1" x14ac:dyDescent="0.55000000000000004">
      <c r="B24" s="78"/>
      <c r="C24" s="79"/>
      <c r="D24" s="79"/>
      <c r="E24" s="80"/>
      <c r="F24" s="80"/>
      <c r="H24" s="101"/>
      <c r="I24" s="89"/>
      <c r="J24" s="82" t="s">
        <v>642</v>
      </c>
      <c r="K24" s="84"/>
      <c r="L24" s="67">
        <f t="shared" ca="1" si="6"/>
        <v>0</v>
      </c>
      <c r="M24" s="67">
        <f t="shared" ca="1" si="7"/>
        <v>0</v>
      </c>
      <c r="AB24" s="43" t="s">
        <v>571</v>
      </c>
      <c r="AC24" s="64" t="s">
        <v>594</v>
      </c>
      <c r="AD24" s="68" t="s">
        <v>649</v>
      </c>
      <c r="AE24" s="64" t="s">
        <v>595</v>
      </c>
      <c r="AF24" s="50">
        <f t="shared" ca="1" si="5"/>
        <v>0</v>
      </c>
      <c r="AH24" s="44" t="str">
        <f t="shared" ca="1" si="0"/>
        <v>01217</v>
      </c>
      <c r="AI24" s="44">
        <v>24</v>
      </c>
      <c r="AK24" s="65" t="s">
        <v>660</v>
      </c>
      <c r="AL24" s="43" t="s">
        <v>661</v>
      </c>
    </row>
    <row r="25" spans="2:38" ht="19.5" customHeight="1" x14ac:dyDescent="0.55000000000000004">
      <c r="H25" s="101"/>
      <c r="I25" s="89"/>
      <c r="J25" s="82" t="s">
        <v>647</v>
      </c>
      <c r="K25" s="84"/>
      <c r="L25" s="67">
        <f t="shared" ca="1" si="6"/>
        <v>0</v>
      </c>
      <c r="M25" s="67">
        <f t="shared" ca="1" si="7"/>
        <v>0</v>
      </c>
      <c r="AB25" s="43" t="s">
        <v>571</v>
      </c>
      <c r="AC25" s="64" t="s">
        <v>599</v>
      </c>
      <c r="AD25" s="68" t="s">
        <v>649</v>
      </c>
      <c r="AE25" s="64" t="s">
        <v>600</v>
      </c>
      <c r="AF25" s="50">
        <f t="shared" ca="1" si="5"/>
        <v>0</v>
      </c>
      <c r="AH25" s="44" t="str">
        <f t="shared" ca="1" si="0"/>
        <v>01218</v>
      </c>
      <c r="AI25" s="44">
        <v>25</v>
      </c>
      <c r="AK25" s="65" t="s">
        <v>662</v>
      </c>
      <c r="AL25" s="43" t="s">
        <v>663</v>
      </c>
    </row>
    <row r="26" spans="2:38" ht="19.5" customHeight="1" x14ac:dyDescent="0.55000000000000004">
      <c r="H26" s="101"/>
      <c r="I26" s="90"/>
      <c r="J26" s="91" t="s">
        <v>594</v>
      </c>
      <c r="K26" s="92"/>
      <c r="L26" s="67">
        <f t="shared" ca="1" si="6"/>
        <v>0</v>
      </c>
      <c r="M26" s="67">
        <f t="shared" ca="1" si="7"/>
        <v>0</v>
      </c>
      <c r="AB26" s="43" t="s">
        <v>571</v>
      </c>
      <c r="AC26" s="42" t="s">
        <v>603</v>
      </c>
      <c r="AD26" s="68" t="s">
        <v>649</v>
      </c>
      <c r="AE26" s="42" t="s">
        <v>604</v>
      </c>
      <c r="AF26" s="50">
        <f t="shared" ca="1" si="5"/>
        <v>0</v>
      </c>
      <c r="AH26" s="44" t="str">
        <f t="shared" ca="1" si="0"/>
        <v>01219</v>
      </c>
      <c r="AI26" s="44">
        <v>26</v>
      </c>
      <c r="AK26" s="65" t="s">
        <v>664</v>
      </c>
      <c r="AL26" s="43" t="s">
        <v>665</v>
      </c>
    </row>
    <row r="27" spans="2:38" ht="19.5" customHeight="1" x14ac:dyDescent="0.55000000000000004">
      <c r="H27" s="101"/>
      <c r="I27" s="82" t="s">
        <v>603</v>
      </c>
      <c r="J27" s="83"/>
      <c r="K27" s="84"/>
      <c r="L27" s="67">
        <f t="shared" ca="1" si="6"/>
        <v>0</v>
      </c>
      <c r="M27" s="67">
        <f t="shared" ca="1" si="7"/>
        <v>0</v>
      </c>
      <c r="AB27" s="43" t="s">
        <v>571</v>
      </c>
      <c r="AC27" s="42" t="s">
        <v>666</v>
      </c>
      <c r="AD27" s="68" t="s">
        <v>649</v>
      </c>
      <c r="AE27" s="42" t="s">
        <v>667</v>
      </c>
      <c r="AF27" s="50">
        <f t="shared" ca="1" si="5"/>
        <v>0</v>
      </c>
      <c r="AH27" s="44" t="str">
        <f t="shared" ca="1" si="0"/>
        <v>01220</v>
      </c>
      <c r="AI27" s="44">
        <v>27</v>
      </c>
      <c r="AK27" s="65" t="s">
        <v>668</v>
      </c>
      <c r="AL27" s="43" t="s">
        <v>669</v>
      </c>
    </row>
    <row r="28" spans="2:38" ht="19.5" customHeight="1" x14ac:dyDescent="0.55000000000000004">
      <c r="H28" s="101"/>
      <c r="I28" s="82" t="s">
        <v>670</v>
      </c>
      <c r="J28" s="83"/>
      <c r="K28" s="84"/>
      <c r="L28" s="67">
        <f t="shared" ca="1" si="6"/>
        <v>0</v>
      </c>
      <c r="M28" s="67">
        <f t="shared" ca="1" si="7"/>
        <v>0</v>
      </c>
      <c r="AB28" s="43" t="s">
        <v>571</v>
      </c>
      <c r="AC28" s="42" t="s">
        <v>671</v>
      </c>
      <c r="AD28" s="68" t="s">
        <v>649</v>
      </c>
      <c r="AE28" s="42" t="s">
        <v>614</v>
      </c>
      <c r="AF28" s="50">
        <f t="shared" ca="1" si="5"/>
        <v>0</v>
      </c>
      <c r="AH28" s="44" t="str">
        <f t="shared" ca="1" si="0"/>
        <v>01221</v>
      </c>
      <c r="AI28" s="44">
        <v>28</v>
      </c>
      <c r="AK28" s="65" t="s">
        <v>672</v>
      </c>
      <c r="AL28" s="43" t="s">
        <v>673</v>
      </c>
    </row>
    <row r="29" spans="2:38" ht="19.5" customHeight="1" x14ac:dyDescent="0.55000000000000004">
      <c r="H29" s="101"/>
      <c r="I29" s="85" t="s">
        <v>608</v>
      </c>
      <c r="J29" s="86"/>
      <c r="K29" s="87"/>
      <c r="L29" s="70">
        <f ca="1">SUM(L15:L28)</f>
        <v>0</v>
      </c>
      <c r="M29" s="70">
        <f ca="1">SUM(M15:M28)</f>
        <v>0</v>
      </c>
      <c r="AB29" s="43" t="s">
        <v>571</v>
      </c>
      <c r="AC29" s="42" t="s">
        <v>674</v>
      </c>
      <c r="AD29" s="68" t="s">
        <v>649</v>
      </c>
      <c r="AE29" s="42" t="s">
        <v>620</v>
      </c>
      <c r="AF29" s="50">
        <f t="shared" ca="1" si="5"/>
        <v>0</v>
      </c>
      <c r="AH29" s="44" t="str">
        <f t="shared" ca="1" si="0"/>
        <v>01222</v>
      </c>
      <c r="AI29" s="44">
        <v>29</v>
      </c>
      <c r="AK29" s="65" t="s">
        <v>675</v>
      </c>
      <c r="AL29" s="43" t="s">
        <v>676</v>
      </c>
    </row>
    <row r="30" spans="2:38" ht="19.5" customHeight="1" x14ac:dyDescent="0.55000000000000004">
      <c r="H30" s="102"/>
      <c r="I30" s="71"/>
      <c r="J30" s="74"/>
      <c r="K30" s="72" t="s">
        <v>613</v>
      </c>
      <c r="L30" s="75">
        <f ca="1">L29-L27</f>
        <v>0</v>
      </c>
      <c r="M30" s="75">
        <f ca="1">M29-M27</f>
        <v>0</v>
      </c>
      <c r="AB30" s="43" t="s">
        <v>571</v>
      </c>
      <c r="AC30" s="42" t="s">
        <v>677</v>
      </c>
      <c r="AD30" s="68" t="s">
        <v>649</v>
      </c>
      <c r="AE30" s="42" t="s">
        <v>625</v>
      </c>
      <c r="AF30" s="50">
        <f t="shared" ca="1" si="5"/>
        <v>0</v>
      </c>
      <c r="AH30" s="44" t="str">
        <f t="shared" ca="1" si="0"/>
        <v>01223</v>
      </c>
      <c r="AI30" s="44">
        <v>30</v>
      </c>
      <c r="AK30" s="65" t="s">
        <v>678</v>
      </c>
      <c r="AL30" s="43" t="s">
        <v>679</v>
      </c>
    </row>
    <row r="31" spans="2:38" ht="19.5" customHeight="1" x14ac:dyDescent="0.55000000000000004">
      <c r="H31" s="82" t="s">
        <v>594</v>
      </c>
      <c r="I31" s="83"/>
      <c r="J31" s="83"/>
      <c r="K31" s="84"/>
      <c r="L31" s="67">
        <f ca="1">AF41</f>
        <v>0</v>
      </c>
      <c r="M31" s="67">
        <f ca="1">AF62</f>
        <v>0</v>
      </c>
      <c r="AB31" s="43" t="s">
        <v>571</v>
      </c>
      <c r="AC31" s="42" t="s">
        <v>680</v>
      </c>
      <c r="AD31" s="68" t="s">
        <v>649</v>
      </c>
      <c r="AE31" s="42" t="s">
        <v>633</v>
      </c>
      <c r="AF31" s="50">
        <f t="shared" ca="1" si="5"/>
        <v>0</v>
      </c>
      <c r="AH31" s="44" t="str">
        <f t="shared" ca="1" si="0"/>
        <v>01224</v>
      </c>
      <c r="AI31" s="44">
        <v>31</v>
      </c>
      <c r="AK31" s="65" t="s">
        <v>681</v>
      </c>
      <c r="AL31" s="43" t="s">
        <v>682</v>
      </c>
    </row>
    <row r="32" spans="2:38" ht="19.5" customHeight="1" x14ac:dyDescent="0.55000000000000004">
      <c r="H32" s="85" t="s">
        <v>44</v>
      </c>
      <c r="I32" s="86"/>
      <c r="J32" s="86"/>
      <c r="K32" s="87"/>
      <c r="L32" s="70">
        <f ca="1">SUM(L13,L29,L31)</f>
        <v>0</v>
      </c>
      <c r="M32" s="70">
        <f ca="1">SUM(M13,M29,M31)</f>
        <v>0</v>
      </c>
      <c r="AB32" s="43" t="s">
        <v>571</v>
      </c>
      <c r="AC32" s="42" t="s">
        <v>683</v>
      </c>
      <c r="AD32" s="68" t="s">
        <v>649</v>
      </c>
      <c r="AE32" s="42" t="s">
        <v>638</v>
      </c>
      <c r="AF32" s="50">
        <f t="shared" ca="1" si="5"/>
        <v>0</v>
      </c>
      <c r="AH32" s="44" t="str">
        <f t="shared" ca="1" si="0"/>
        <v>01225</v>
      </c>
      <c r="AI32" s="44">
        <v>32</v>
      </c>
      <c r="AK32" s="65" t="s">
        <v>684</v>
      </c>
      <c r="AL32" s="43" t="s">
        <v>685</v>
      </c>
    </row>
    <row r="33" spans="2:38" ht="19.5" customHeight="1" x14ac:dyDescent="0.55000000000000004">
      <c r="B33" s="43"/>
      <c r="C33" s="43"/>
      <c r="D33" s="43"/>
      <c r="E33" s="43"/>
      <c r="F33" s="43"/>
      <c r="G33" s="43"/>
      <c r="H33" s="71"/>
      <c r="I33" s="74"/>
      <c r="J33" s="74"/>
      <c r="K33" s="72" t="s">
        <v>613</v>
      </c>
      <c r="L33" s="75">
        <f ca="1">SUM(L14,L30,L31)</f>
        <v>0</v>
      </c>
      <c r="M33" s="75">
        <f ca="1">SUM(M14,M30,M31)</f>
        <v>0</v>
      </c>
      <c r="AB33" s="43" t="s">
        <v>571</v>
      </c>
      <c r="AC33" s="42" t="s">
        <v>686</v>
      </c>
      <c r="AD33" s="68" t="s">
        <v>649</v>
      </c>
      <c r="AE33" s="42" t="s">
        <v>643</v>
      </c>
      <c r="AF33" s="50">
        <f t="shared" ca="1" si="5"/>
        <v>0</v>
      </c>
      <c r="AH33" s="44" t="str">
        <f t="shared" ca="1" si="0"/>
        <v>01226</v>
      </c>
      <c r="AI33" s="44">
        <v>33</v>
      </c>
      <c r="AK33" s="65" t="s">
        <v>687</v>
      </c>
      <c r="AL33" s="43" t="s">
        <v>688</v>
      </c>
    </row>
    <row r="34" spans="2:38" x14ac:dyDescent="0.55000000000000004">
      <c r="B34" s="43"/>
      <c r="C34" s="43"/>
      <c r="D34" s="43"/>
      <c r="E34" s="43"/>
      <c r="F34" s="43"/>
      <c r="G34" s="43"/>
      <c r="AB34" s="43" t="s">
        <v>571</v>
      </c>
      <c r="AC34" s="64" t="s">
        <v>652</v>
      </c>
      <c r="AD34" s="68" t="s">
        <v>649</v>
      </c>
      <c r="AE34" s="42" t="s">
        <v>689</v>
      </c>
      <c r="AF34" s="50">
        <f t="shared" ca="1" si="5"/>
        <v>0</v>
      </c>
      <c r="AH34" s="44" t="str">
        <f t="shared" ca="1" si="0"/>
        <v>01227</v>
      </c>
      <c r="AI34" s="44">
        <v>34</v>
      </c>
      <c r="AK34" s="65" t="s">
        <v>690</v>
      </c>
      <c r="AL34" s="43" t="s">
        <v>691</v>
      </c>
    </row>
    <row r="35" spans="2:38" x14ac:dyDescent="0.55000000000000004">
      <c r="AB35" s="43" t="s">
        <v>571</v>
      </c>
      <c r="AC35" s="42" t="s">
        <v>692</v>
      </c>
      <c r="AD35" s="68" t="s">
        <v>649</v>
      </c>
      <c r="AE35" s="42" t="s">
        <v>693</v>
      </c>
      <c r="AF35" s="50">
        <f t="shared" ca="1" si="5"/>
        <v>0</v>
      </c>
      <c r="AH35" s="44" t="str">
        <f t="shared" ca="1" si="0"/>
        <v>01228</v>
      </c>
      <c r="AI35" s="44">
        <v>35</v>
      </c>
      <c r="AK35" s="81" t="s">
        <v>694</v>
      </c>
      <c r="AL35" s="43" t="s">
        <v>695</v>
      </c>
    </row>
    <row r="36" spans="2:38" x14ac:dyDescent="0.55000000000000004">
      <c r="AB36" s="43" t="s">
        <v>571</v>
      </c>
      <c r="AC36" s="42" t="s">
        <v>696</v>
      </c>
      <c r="AD36" s="68" t="s">
        <v>649</v>
      </c>
      <c r="AE36" s="42" t="s">
        <v>697</v>
      </c>
      <c r="AF36" s="50">
        <f t="shared" ca="1" si="5"/>
        <v>0</v>
      </c>
      <c r="AH36" s="44" t="str">
        <f t="shared" ca="1" si="0"/>
        <v>01229</v>
      </c>
      <c r="AI36" s="44">
        <v>36</v>
      </c>
      <c r="AK36" s="81" t="s">
        <v>698</v>
      </c>
      <c r="AL36" s="43" t="s">
        <v>699</v>
      </c>
    </row>
    <row r="37" spans="2:38" x14ac:dyDescent="0.55000000000000004">
      <c r="AB37" s="43" t="s">
        <v>571</v>
      </c>
      <c r="AC37" s="42" t="s">
        <v>700</v>
      </c>
      <c r="AD37" s="68" t="s">
        <v>649</v>
      </c>
      <c r="AE37" s="42" t="s">
        <v>701</v>
      </c>
      <c r="AF37" s="50">
        <f t="shared" ca="1" si="5"/>
        <v>0</v>
      </c>
      <c r="AH37" s="44" t="str">
        <f t="shared" ca="1" si="0"/>
        <v>01230</v>
      </c>
      <c r="AI37" s="44">
        <v>37</v>
      </c>
      <c r="AK37" s="81" t="s">
        <v>702</v>
      </c>
      <c r="AL37" s="43" t="s">
        <v>703</v>
      </c>
    </row>
    <row r="38" spans="2:38" x14ac:dyDescent="0.55000000000000004">
      <c r="AB38" s="43" t="s">
        <v>571</v>
      </c>
      <c r="AC38" s="42" t="s">
        <v>594</v>
      </c>
      <c r="AD38" s="68" t="s">
        <v>649</v>
      </c>
      <c r="AE38" s="42" t="s">
        <v>704</v>
      </c>
      <c r="AF38" s="42">
        <f t="shared" ca="1" si="5"/>
        <v>0</v>
      </c>
      <c r="AH38" s="44" t="str">
        <f t="shared" ca="1" si="0"/>
        <v>01231</v>
      </c>
      <c r="AI38" s="44">
        <v>38</v>
      </c>
      <c r="AK38" s="81" t="s">
        <v>705</v>
      </c>
      <c r="AL38" s="43" t="s">
        <v>706</v>
      </c>
    </row>
    <row r="39" spans="2:38" x14ac:dyDescent="0.55000000000000004">
      <c r="AB39" s="43" t="s">
        <v>571</v>
      </c>
      <c r="AC39" s="42" t="s">
        <v>603</v>
      </c>
      <c r="AD39" s="68" t="s">
        <v>649</v>
      </c>
      <c r="AE39" s="42" t="s">
        <v>707</v>
      </c>
      <c r="AF39" s="42">
        <f t="shared" ca="1" si="5"/>
        <v>0</v>
      </c>
      <c r="AH39" s="44" t="str">
        <f t="shared" ca="1" si="0"/>
        <v>01233</v>
      </c>
      <c r="AI39" s="44">
        <v>39</v>
      </c>
      <c r="AK39" s="81" t="s">
        <v>708</v>
      </c>
      <c r="AL39" s="43" t="s">
        <v>709</v>
      </c>
    </row>
    <row r="40" spans="2:38" x14ac:dyDescent="0.55000000000000004">
      <c r="AB40" s="43" t="s">
        <v>571</v>
      </c>
      <c r="AC40" s="42" t="s">
        <v>670</v>
      </c>
      <c r="AD40" s="68" t="s">
        <v>649</v>
      </c>
      <c r="AE40" s="42" t="s">
        <v>710</v>
      </c>
      <c r="AF40" s="42">
        <f t="shared" ca="1" si="5"/>
        <v>0</v>
      </c>
      <c r="AH40" s="44" t="str">
        <f t="shared" ca="1" si="0"/>
        <v>01234</v>
      </c>
      <c r="AI40" s="44">
        <v>40</v>
      </c>
      <c r="AK40" s="81" t="s">
        <v>711</v>
      </c>
      <c r="AL40" s="43" t="s">
        <v>712</v>
      </c>
    </row>
    <row r="41" spans="2:38" x14ac:dyDescent="0.55000000000000004">
      <c r="AB41" s="43" t="s">
        <v>571</v>
      </c>
      <c r="AC41" s="42" t="s">
        <v>594</v>
      </c>
      <c r="AD41" s="68" t="s">
        <v>649</v>
      </c>
      <c r="AE41" s="42" t="s">
        <v>713</v>
      </c>
      <c r="AF41" s="42">
        <f t="shared" ca="1" si="5"/>
        <v>0</v>
      </c>
      <c r="AH41" s="44" t="str">
        <f t="shared" ca="1" si="0"/>
        <v>01235</v>
      </c>
      <c r="AI41" s="44">
        <v>41</v>
      </c>
      <c r="AK41" s="81" t="s">
        <v>714</v>
      </c>
      <c r="AL41" s="43" t="s">
        <v>715</v>
      </c>
    </row>
    <row r="42" spans="2:38" x14ac:dyDescent="0.55000000000000004">
      <c r="AB42" s="43" t="s">
        <v>572</v>
      </c>
      <c r="AC42" s="64" t="s">
        <v>648</v>
      </c>
      <c r="AD42" s="68" t="s">
        <v>649</v>
      </c>
      <c r="AE42" s="42" t="s">
        <v>716</v>
      </c>
      <c r="AF42" s="42">
        <f t="shared" ca="1" si="5"/>
        <v>0</v>
      </c>
      <c r="AH42" s="44" t="str">
        <f t="shared" ca="1" si="0"/>
        <v>01236</v>
      </c>
      <c r="AI42" s="44">
        <v>42</v>
      </c>
      <c r="AK42" s="81" t="s">
        <v>717</v>
      </c>
      <c r="AL42" s="43" t="s">
        <v>718</v>
      </c>
    </row>
    <row r="43" spans="2:38" x14ac:dyDescent="0.55000000000000004">
      <c r="AB43" s="43" t="s">
        <v>572</v>
      </c>
      <c r="AC43" s="64" t="s">
        <v>653</v>
      </c>
      <c r="AD43" s="68" t="s">
        <v>649</v>
      </c>
      <c r="AE43" s="42" t="s">
        <v>719</v>
      </c>
      <c r="AF43" s="42">
        <f t="shared" ca="1" si="5"/>
        <v>0</v>
      </c>
      <c r="AH43" s="44" t="str">
        <f t="shared" ca="1" si="0"/>
        <v>01303</v>
      </c>
      <c r="AI43" s="44">
        <v>43</v>
      </c>
      <c r="AK43" s="81" t="s">
        <v>720</v>
      </c>
      <c r="AL43" s="43" t="s">
        <v>721</v>
      </c>
    </row>
    <row r="44" spans="2:38" x14ac:dyDescent="0.55000000000000004">
      <c r="AB44" s="43" t="s">
        <v>572</v>
      </c>
      <c r="AC44" s="42" t="s">
        <v>657</v>
      </c>
      <c r="AD44" s="68" t="s">
        <v>649</v>
      </c>
      <c r="AE44" s="42" t="s">
        <v>722</v>
      </c>
      <c r="AF44" s="42">
        <f t="shared" ca="1" si="5"/>
        <v>0</v>
      </c>
      <c r="AH44" s="44" t="str">
        <f t="shared" ca="1" si="0"/>
        <v>01304</v>
      </c>
      <c r="AI44" s="44">
        <v>44</v>
      </c>
      <c r="AK44" s="81" t="s">
        <v>723</v>
      </c>
      <c r="AL44" s="43" t="s">
        <v>724</v>
      </c>
    </row>
    <row r="45" spans="2:38" x14ac:dyDescent="0.55000000000000004">
      <c r="AB45" s="43" t="s">
        <v>572</v>
      </c>
      <c r="AC45" s="64" t="s">
        <v>594</v>
      </c>
      <c r="AD45" s="68" t="s">
        <v>649</v>
      </c>
      <c r="AE45" s="42" t="s">
        <v>725</v>
      </c>
      <c r="AF45" s="42">
        <f t="shared" ca="1" si="5"/>
        <v>0</v>
      </c>
      <c r="AH45" s="44" t="str">
        <f t="shared" ca="1" si="0"/>
        <v>01331</v>
      </c>
      <c r="AI45" s="44">
        <v>45</v>
      </c>
      <c r="AK45" s="81" t="s">
        <v>726</v>
      </c>
      <c r="AL45" s="43" t="s">
        <v>727</v>
      </c>
    </row>
    <row r="46" spans="2:38" x14ac:dyDescent="0.55000000000000004">
      <c r="AB46" s="43" t="s">
        <v>572</v>
      </c>
      <c r="AC46" s="64" t="s">
        <v>599</v>
      </c>
      <c r="AD46" s="68" t="s">
        <v>649</v>
      </c>
      <c r="AE46" s="42" t="s">
        <v>728</v>
      </c>
      <c r="AF46" s="42">
        <f t="shared" ca="1" si="5"/>
        <v>0</v>
      </c>
      <c r="AH46" s="44" t="str">
        <f t="shared" ca="1" si="0"/>
        <v>01332</v>
      </c>
      <c r="AI46" s="44">
        <v>46</v>
      </c>
      <c r="AK46" s="81" t="s">
        <v>729</v>
      </c>
      <c r="AL46" s="43" t="s">
        <v>730</v>
      </c>
    </row>
    <row r="47" spans="2:38" x14ac:dyDescent="0.55000000000000004">
      <c r="AB47" s="43" t="s">
        <v>572</v>
      </c>
      <c r="AC47" s="42" t="s">
        <v>603</v>
      </c>
      <c r="AD47" s="68" t="s">
        <v>649</v>
      </c>
      <c r="AE47" s="42" t="s">
        <v>731</v>
      </c>
      <c r="AF47" s="42">
        <f t="shared" ca="1" si="5"/>
        <v>0</v>
      </c>
      <c r="AH47" s="44" t="str">
        <f t="shared" ca="1" si="0"/>
        <v>01333</v>
      </c>
      <c r="AI47" s="44">
        <v>47</v>
      </c>
      <c r="AK47" s="81" t="s">
        <v>732</v>
      </c>
      <c r="AL47" s="43" t="s">
        <v>733</v>
      </c>
    </row>
    <row r="48" spans="2:38" x14ac:dyDescent="0.55000000000000004">
      <c r="AB48" s="43" t="s">
        <v>572</v>
      </c>
      <c r="AC48" s="42" t="s">
        <v>666</v>
      </c>
      <c r="AD48" s="68" t="s">
        <v>649</v>
      </c>
      <c r="AE48" s="42" t="s">
        <v>734</v>
      </c>
      <c r="AF48" s="42">
        <f t="shared" ca="1" si="5"/>
        <v>0</v>
      </c>
      <c r="AH48" s="44" t="str">
        <f t="shared" ca="1" si="0"/>
        <v>01334</v>
      </c>
      <c r="AI48" s="44">
        <v>48</v>
      </c>
      <c r="AK48" s="81" t="s">
        <v>735</v>
      </c>
      <c r="AL48" s="43" t="s">
        <v>736</v>
      </c>
    </row>
    <row r="49" spans="28:38" x14ac:dyDescent="0.55000000000000004">
      <c r="AB49" s="43" t="s">
        <v>572</v>
      </c>
      <c r="AC49" s="42" t="s">
        <v>671</v>
      </c>
      <c r="AD49" s="68" t="s">
        <v>649</v>
      </c>
      <c r="AE49" s="42" t="s">
        <v>737</v>
      </c>
      <c r="AF49" s="42">
        <f t="shared" ca="1" si="5"/>
        <v>0</v>
      </c>
      <c r="AG49" s="43"/>
      <c r="AH49" s="44" t="str">
        <f t="shared" ca="1" si="0"/>
        <v>01337</v>
      </c>
      <c r="AI49" s="44">
        <v>49</v>
      </c>
      <c r="AK49" s="81" t="s">
        <v>738</v>
      </c>
      <c r="AL49" s="43" t="s">
        <v>739</v>
      </c>
    </row>
    <row r="50" spans="28:38" x14ac:dyDescent="0.55000000000000004">
      <c r="AB50" s="43" t="s">
        <v>572</v>
      </c>
      <c r="AC50" s="42" t="s">
        <v>674</v>
      </c>
      <c r="AD50" s="68" t="s">
        <v>649</v>
      </c>
      <c r="AE50" s="42" t="s">
        <v>740</v>
      </c>
      <c r="AF50" s="42">
        <f t="shared" ca="1" si="5"/>
        <v>0</v>
      </c>
      <c r="AG50" s="43"/>
      <c r="AH50" s="44" t="str">
        <f t="shared" ca="1" si="0"/>
        <v>01343</v>
      </c>
      <c r="AI50" s="44">
        <v>50</v>
      </c>
      <c r="AK50" s="81" t="s">
        <v>741</v>
      </c>
      <c r="AL50" s="43" t="s">
        <v>742</v>
      </c>
    </row>
    <row r="51" spans="28:38" x14ac:dyDescent="0.55000000000000004">
      <c r="AB51" s="43" t="s">
        <v>572</v>
      </c>
      <c r="AC51" s="42" t="s">
        <v>677</v>
      </c>
      <c r="AD51" s="68" t="s">
        <v>649</v>
      </c>
      <c r="AE51" s="42" t="s">
        <v>743</v>
      </c>
      <c r="AF51" s="42">
        <f t="shared" ca="1" si="5"/>
        <v>0</v>
      </c>
      <c r="AG51" s="43"/>
      <c r="AH51" s="44" t="str">
        <f t="shared" ca="1" si="0"/>
        <v>01345</v>
      </c>
      <c r="AI51" s="44">
        <v>51</v>
      </c>
      <c r="AK51" s="81" t="s">
        <v>744</v>
      </c>
      <c r="AL51" s="43" t="s">
        <v>745</v>
      </c>
    </row>
    <row r="52" spans="28:38" x14ac:dyDescent="0.55000000000000004">
      <c r="AB52" s="43" t="s">
        <v>572</v>
      </c>
      <c r="AC52" s="42" t="s">
        <v>680</v>
      </c>
      <c r="AD52" s="68" t="s">
        <v>649</v>
      </c>
      <c r="AE52" s="42" t="s">
        <v>746</v>
      </c>
      <c r="AF52" s="42">
        <f t="shared" ca="1" si="5"/>
        <v>0</v>
      </c>
      <c r="AG52" s="43"/>
      <c r="AH52" s="44" t="str">
        <f t="shared" ca="1" si="0"/>
        <v>01346</v>
      </c>
      <c r="AI52" s="44">
        <v>52</v>
      </c>
      <c r="AK52" s="81" t="s">
        <v>747</v>
      </c>
      <c r="AL52" s="43" t="s">
        <v>748</v>
      </c>
    </row>
    <row r="53" spans="28:38" x14ac:dyDescent="0.55000000000000004">
      <c r="AB53" s="43" t="s">
        <v>572</v>
      </c>
      <c r="AC53" s="42" t="s">
        <v>683</v>
      </c>
      <c r="AD53" s="68" t="s">
        <v>649</v>
      </c>
      <c r="AE53" s="42" t="s">
        <v>749</v>
      </c>
      <c r="AF53" s="42">
        <f t="shared" ca="1" si="5"/>
        <v>0</v>
      </c>
      <c r="AG53" s="43"/>
      <c r="AH53" s="44" t="str">
        <f t="shared" ca="1" si="0"/>
        <v>01347</v>
      </c>
      <c r="AI53" s="44">
        <v>53</v>
      </c>
      <c r="AK53" s="81" t="s">
        <v>750</v>
      </c>
      <c r="AL53" s="43" t="s">
        <v>751</v>
      </c>
    </row>
    <row r="54" spans="28:38" x14ac:dyDescent="0.55000000000000004">
      <c r="AB54" s="43" t="s">
        <v>572</v>
      </c>
      <c r="AC54" s="42" t="s">
        <v>686</v>
      </c>
      <c r="AD54" s="68" t="s">
        <v>649</v>
      </c>
      <c r="AE54" s="42" t="s">
        <v>752</v>
      </c>
      <c r="AF54" s="42">
        <f t="shared" ca="1" si="5"/>
        <v>0</v>
      </c>
      <c r="AG54" s="43"/>
      <c r="AH54" s="44" t="str">
        <f t="shared" ca="1" si="0"/>
        <v>01361</v>
      </c>
      <c r="AI54" s="44">
        <v>54</v>
      </c>
    </row>
    <row r="55" spans="28:38" x14ac:dyDescent="0.55000000000000004">
      <c r="AB55" s="43" t="s">
        <v>572</v>
      </c>
      <c r="AC55" s="64" t="s">
        <v>652</v>
      </c>
      <c r="AD55" s="68" t="s">
        <v>649</v>
      </c>
      <c r="AE55" s="42" t="s">
        <v>753</v>
      </c>
      <c r="AF55" s="42">
        <f t="shared" ca="1" si="5"/>
        <v>0</v>
      </c>
      <c r="AG55" s="43"/>
      <c r="AH55" s="44" t="str">
        <f t="shared" ca="1" si="0"/>
        <v>01362</v>
      </c>
      <c r="AI55" s="44">
        <v>55</v>
      </c>
    </row>
    <row r="56" spans="28:38" x14ac:dyDescent="0.55000000000000004">
      <c r="AB56" s="43" t="s">
        <v>572</v>
      </c>
      <c r="AC56" s="42" t="s">
        <v>692</v>
      </c>
      <c r="AD56" s="68" t="s">
        <v>649</v>
      </c>
      <c r="AE56" s="42" t="s">
        <v>754</v>
      </c>
      <c r="AF56" s="42">
        <f t="shared" ca="1" si="5"/>
        <v>0</v>
      </c>
      <c r="AG56" s="43"/>
      <c r="AH56" s="44" t="str">
        <f t="shared" ca="1" si="0"/>
        <v>01363</v>
      </c>
      <c r="AI56" s="44">
        <v>56</v>
      </c>
    </row>
    <row r="57" spans="28:38" x14ac:dyDescent="0.55000000000000004">
      <c r="AB57" s="43" t="s">
        <v>572</v>
      </c>
      <c r="AC57" s="42" t="s">
        <v>696</v>
      </c>
      <c r="AD57" s="68" t="s">
        <v>649</v>
      </c>
      <c r="AE57" s="42" t="s">
        <v>755</v>
      </c>
      <c r="AF57" s="42">
        <f t="shared" ca="1" si="5"/>
        <v>0</v>
      </c>
      <c r="AG57" s="43"/>
      <c r="AH57" s="44" t="str">
        <f t="shared" ca="1" si="0"/>
        <v>01364</v>
      </c>
      <c r="AI57" s="44">
        <v>57</v>
      </c>
    </row>
    <row r="58" spans="28:38" x14ac:dyDescent="0.55000000000000004">
      <c r="AB58" s="43" t="s">
        <v>572</v>
      </c>
      <c r="AC58" s="42" t="s">
        <v>700</v>
      </c>
      <c r="AD58" s="68" t="s">
        <v>649</v>
      </c>
      <c r="AE58" s="42" t="s">
        <v>756</v>
      </c>
      <c r="AF58" s="42">
        <f t="shared" ca="1" si="5"/>
        <v>0</v>
      </c>
      <c r="AG58" s="43"/>
      <c r="AH58" s="44" t="str">
        <f t="shared" ca="1" si="0"/>
        <v>01367</v>
      </c>
      <c r="AI58" s="44">
        <v>58</v>
      </c>
    </row>
    <row r="59" spans="28:38" x14ac:dyDescent="0.55000000000000004">
      <c r="AB59" s="43" t="s">
        <v>572</v>
      </c>
      <c r="AC59" s="42" t="s">
        <v>594</v>
      </c>
      <c r="AD59" s="68" t="s">
        <v>649</v>
      </c>
      <c r="AE59" s="42" t="s">
        <v>757</v>
      </c>
      <c r="AF59" s="42">
        <f t="shared" ca="1" si="5"/>
        <v>0</v>
      </c>
      <c r="AG59" s="43"/>
      <c r="AH59" s="44" t="str">
        <f t="shared" ca="1" si="0"/>
        <v>01370</v>
      </c>
      <c r="AI59" s="44">
        <v>59</v>
      </c>
    </row>
    <row r="60" spans="28:38" x14ac:dyDescent="0.55000000000000004">
      <c r="AB60" s="43" t="s">
        <v>572</v>
      </c>
      <c r="AC60" s="42" t="s">
        <v>603</v>
      </c>
      <c r="AD60" s="68" t="s">
        <v>649</v>
      </c>
      <c r="AE60" s="42" t="s">
        <v>758</v>
      </c>
      <c r="AF60" s="42">
        <f t="shared" ca="1" si="5"/>
        <v>0</v>
      </c>
      <c r="AG60" s="43"/>
      <c r="AH60" s="44" t="str">
        <f t="shared" ca="1" si="0"/>
        <v>01371</v>
      </c>
      <c r="AI60" s="44">
        <v>60</v>
      </c>
    </row>
    <row r="61" spans="28:38" x14ac:dyDescent="0.55000000000000004">
      <c r="AB61" s="43" t="s">
        <v>572</v>
      </c>
      <c r="AC61" s="42" t="s">
        <v>670</v>
      </c>
      <c r="AD61" s="68" t="s">
        <v>649</v>
      </c>
      <c r="AE61" s="42" t="s">
        <v>759</v>
      </c>
      <c r="AF61" s="42">
        <f t="shared" ca="1" si="5"/>
        <v>0</v>
      </c>
      <c r="AG61" s="43"/>
      <c r="AH61" s="44" t="str">
        <f t="shared" ca="1" si="0"/>
        <v>01391</v>
      </c>
      <c r="AI61" s="44">
        <v>61</v>
      </c>
    </row>
    <row r="62" spans="28:38" x14ac:dyDescent="0.55000000000000004">
      <c r="AB62" s="43" t="s">
        <v>572</v>
      </c>
      <c r="AC62" s="42" t="s">
        <v>594</v>
      </c>
      <c r="AD62" s="68" t="s">
        <v>649</v>
      </c>
      <c r="AE62" s="42" t="s">
        <v>760</v>
      </c>
      <c r="AF62" s="42">
        <f t="shared" ca="1" si="5"/>
        <v>0</v>
      </c>
      <c r="AG62" s="43"/>
      <c r="AH62" s="44" t="str">
        <f t="shared" ca="1" si="0"/>
        <v>01392</v>
      </c>
      <c r="AI62" s="44">
        <v>62</v>
      </c>
    </row>
    <row r="63" spans="28:38" x14ac:dyDescent="0.55000000000000004">
      <c r="AC63" s="43"/>
      <c r="AD63" s="43"/>
      <c r="AE63" s="43"/>
      <c r="AF63" s="43"/>
      <c r="AG63" s="43"/>
      <c r="AH63" s="44" t="str">
        <f t="shared" ca="1" si="0"/>
        <v>01393</v>
      </c>
      <c r="AI63" s="44">
        <v>63</v>
      </c>
    </row>
    <row r="64" spans="28:38" x14ac:dyDescent="0.55000000000000004">
      <c r="AC64" s="43"/>
      <c r="AD64" s="43"/>
      <c r="AE64" s="43"/>
      <c r="AF64" s="43"/>
      <c r="AG64" s="43"/>
      <c r="AH64" s="44" t="str">
        <f t="shared" ca="1" si="0"/>
        <v>01394</v>
      </c>
      <c r="AI64" s="44">
        <v>64</v>
      </c>
    </row>
    <row r="65" spans="34:35" x14ac:dyDescent="0.55000000000000004">
      <c r="AH65" s="44" t="str">
        <f t="shared" ca="1" si="0"/>
        <v>01395</v>
      </c>
      <c r="AI65" s="44">
        <v>65</v>
      </c>
    </row>
    <row r="66" spans="34:35" x14ac:dyDescent="0.55000000000000004">
      <c r="AH66" s="44" t="str">
        <f t="shared" ca="1" si="0"/>
        <v>01396</v>
      </c>
      <c r="AI66" s="44">
        <v>66</v>
      </c>
    </row>
    <row r="67" spans="34:35" x14ac:dyDescent="0.55000000000000004">
      <c r="AH67" s="44" t="str">
        <f t="shared" ca="1" si="0"/>
        <v>01397</v>
      </c>
      <c r="AI67" s="44">
        <v>67</v>
      </c>
    </row>
    <row r="68" spans="34:35" x14ac:dyDescent="0.55000000000000004">
      <c r="AH68" s="44" t="str">
        <f t="shared" ca="1" si="0"/>
        <v>01398</v>
      </c>
      <c r="AI68" s="44">
        <v>68</v>
      </c>
    </row>
    <row r="69" spans="34:35" x14ac:dyDescent="0.55000000000000004">
      <c r="AH69" s="44" t="str">
        <f t="shared" ca="1" si="0"/>
        <v>01399</v>
      </c>
      <c r="AI69" s="44">
        <v>69</v>
      </c>
    </row>
    <row r="70" spans="34:35" x14ac:dyDescent="0.55000000000000004">
      <c r="AH70" s="44" t="str">
        <f t="shared" ref="AH70:AH133" ca="1" si="8">INDIRECT("'"&amp;$AD$7&amp;"'!"&amp;"B"&amp;ROW(B70))</f>
        <v>01400</v>
      </c>
      <c r="AI70" s="44">
        <v>70</v>
      </c>
    </row>
    <row r="71" spans="34:35" x14ac:dyDescent="0.55000000000000004">
      <c r="AH71" s="44" t="str">
        <f t="shared" ca="1" si="8"/>
        <v>01401</v>
      </c>
      <c r="AI71" s="44">
        <v>71</v>
      </c>
    </row>
    <row r="72" spans="34:35" x14ac:dyDescent="0.55000000000000004">
      <c r="AH72" s="44" t="str">
        <f t="shared" ca="1" si="8"/>
        <v>01402</v>
      </c>
      <c r="AI72" s="44">
        <v>72</v>
      </c>
    </row>
    <row r="73" spans="34:35" x14ac:dyDescent="0.55000000000000004">
      <c r="AH73" s="44" t="str">
        <f t="shared" ca="1" si="8"/>
        <v>01403</v>
      </c>
      <c r="AI73" s="44">
        <v>73</v>
      </c>
    </row>
    <row r="74" spans="34:35" x14ac:dyDescent="0.55000000000000004">
      <c r="AH74" s="44" t="str">
        <f t="shared" ca="1" si="8"/>
        <v>01404</v>
      </c>
      <c r="AI74" s="44">
        <v>74</v>
      </c>
    </row>
    <row r="75" spans="34:35" x14ac:dyDescent="0.55000000000000004">
      <c r="AH75" s="44" t="str">
        <f t="shared" ca="1" si="8"/>
        <v>01405</v>
      </c>
      <c r="AI75" s="44">
        <v>75</v>
      </c>
    </row>
    <row r="76" spans="34:35" x14ac:dyDescent="0.55000000000000004">
      <c r="AH76" s="44" t="str">
        <f t="shared" ca="1" si="8"/>
        <v>01406</v>
      </c>
      <c r="AI76" s="44">
        <v>76</v>
      </c>
    </row>
    <row r="77" spans="34:35" x14ac:dyDescent="0.55000000000000004">
      <c r="AH77" s="44" t="str">
        <f t="shared" ca="1" si="8"/>
        <v>01407</v>
      </c>
      <c r="AI77" s="44">
        <v>77</v>
      </c>
    </row>
    <row r="78" spans="34:35" x14ac:dyDescent="0.55000000000000004">
      <c r="AH78" s="44" t="str">
        <f t="shared" ca="1" si="8"/>
        <v>01408</v>
      </c>
      <c r="AI78" s="44">
        <v>78</v>
      </c>
    </row>
    <row r="79" spans="34:35" x14ac:dyDescent="0.55000000000000004">
      <c r="AH79" s="44" t="str">
        <f t="shared" ca="1" si="8"/>
        <v>01409</v>
      </c>
      <c r="AI79" s="44">
        <v>79</v>
      </c>
    </row>
    <row r="80" spans="34:35" x14ac:dyDescent="0.55000000000000004">
      <c r="AH80" s="44" t="str">
        <f t="shared" ca="1" si="8"/>
        <v>01423</v>
      </c>
      <c r="AI80" s="44">
        <v>80</v>
      </c>
    </row>
    <row r="81" spans="34:35" x14ac:dyDescent="0.55000000000000004">
      <c r="AH81" s="44" t="str">
        <f t="shared" ca="1" si="8"/>
        <v>01424</v>
      </c>
      <c r="AI81" s="44">
        <v>81</v>
      </c>
    </row>
    <row r="82" spans="34:35" x14ac:dyDescent="0.55000000000000004">
      <c r="AH82" s="44" t="str">
        <f t="shared" ca="1" si="8"/>
        <v>01425</v>
      </c>
      <c r="AI82" s="44">
        <v>82</v>
      </c>
    </row>
    <row r="83" spans="34:35" x14ac:dyDescent="0.55000000000000004">
      <c r="AH83" s="44" t="str">
        <f t="shared" ca="1" si="8"/>
        <v>01427</v>
      </c>
      <c r="AI83" s="44">
        <v>83</v>
      </c>
    </row>
    <row r="84" spans="34:35" x14ac:dyDescent="0.55000000000000004">
      <c r="AH84" s="44" t="str">
        <f t="shared" ca="1" si="8"/>
        <v>01428</v>
      </c>
      <c r="AI84" s="44">
        <v>84</v>
      </c>
    </row>
    <row r="85" spans="34:35" x14ac:dyDescent="0.55000000000000004">
      <c r="AH85" s="44" t="str">
        <f t="shared" ca="1" si="8"/>
        <v>01429</v>
      </c>
      <c r="AI85" s="44">
        <v>85</v>
      </c>
    </row>
    <row r="86" spans="34:35" x14ac:dyDescent="0.55000000000000004">
      <c r="AH86" s="44" t="str">
        <f t="shared" ca="1" si="8"/>
        <v>01430</v>
      </c>
      <c r="AI86" s="44">
        <v>86</v>
      </c>
    </row>
    <row r="87" spans="34:35" x14ac:dyDescent="0.55000000000000004">
      <c r="AH87" s="44" t="str">
        <f t="shared" ca="1" si="8"/>
        <v>01431</v>
      </c>
      <c r="AI87" s="44">
        <v>87</v>
      </c>
    </row>
    <row r="88" spans="34:35" x14ac:dyDescent="0.55000000000000004">
      <c r="AH88" s="44" t="str">
        <f t="shared" ca="1" si="8"/>
        <v>01432</v>
      </c>
      <c r="AI88" s="44">
        <v>88</v>
      </c>
    </row>
    <row r="89" spans="34:35" x14ac:dyDescent="0.55000000000000004">
      <c r="AH89" s="44" t="str">
        <f t="shared" ca="1" si="8"/>
        <v>01433</v>
      </c>
      <c r="AI89" s="44">
        <v>89</v>
      </c>
    </row>
    <row r="90" spans="34:35" x14ac:dyDescent="0.55000000000000004">
      <c r="AH90" s="44" t="str">
        <f t="shared" ca="1" si="8"/>
        <v>01434</v>
      </c>
      <c r="AI90" s="44">
        <v>90</v>
      </c>
    </row>
    <row r="91" spans="34:35" x14ac:dyDescent="0.55000000000000004">
      <c r="AH91" s="44" t="str">
        <f t="shared" ca="1" si="8"/>
        <v>01436</v>
      </c>
      <c r="AI91" s="44">
        <v>91</v>
      </c>
    </row>
    <row r="92" spans="34:35" x14ac:dyDescent="0.55000000000000004">
      <c r="AH92" s="44" t="str">
        <f t="shared" ca="1" si="8"/>
        <v>01437</v>
      </c>
      <c r="AI92" s="44">
        <v>92</v>
      </c>
    </row>
    <row r="93" spans="34:35" x14ac:dyDescent="0.55000000000000004">
      <c r="AH93" s="44" t="str">
        <f t="shared" ca="1" si="8"/>
        <v>01438</v>
      </c>
      <c r="AI93" s="44">
        <v>93</v>
      </c>
    </row>
    <row r="94" spans="34:35" x14ac:dyDescent="0.55000000000000004">
      <c r="AH94" s="44" t="str">
        <f t="shared" ca="1" si="8"/>
        <v>01452</v>
      </c>
      <c r="AI94" s="44">
        <v>94</v>
      </c>
    </row>
    <row r="95" spans="34:35" x14ac:dyDescent="0.55000000000000004">
      <c r="AH95" s="44" t="str">
        <f t="shared" ca="1" si="8"/>
        <v>01453</v>
      </c>
      <c r="AI95" s="44">
        <v>95</v>
      </c>
    </row>
    <row r="96" spans="34:35" x14ac:dyDescent="0.55000000000000004">
      <c r="AH96" s="44" t="str">
        <f t="shared" ca="1" si="8"/>
        <v>01454</v>
      </c>
      <c r="AI96" s="44">
        <v>96</v>
      </c>
    </row>
    <row r="97" spans="34:35" x14ac:dyDescent="0.55000000000000004">
      <c r="AH97" s="44" t="str">
        <f t="shared" ca="1" si="8"/>
        <v>01455</v>
      </c>
      <c r="AI97" s="44">
        <v>97</v>
      </c>
    </row>
    <row r="98" spans="34:35" x14ac:dyDescent="0.55000000000000004">
      <c r="AH98" s="44" t="str">
        <f t="shared" ca="1" si="8"/>
        <v>01456</v>
      </c>
      <c r="AI98" s="44">
        <v>98</v>
      </c>
    </row>
    <row r="99" spans="34:35" x14ac:dyDescent="0.55000000000000004">
      <c r="AH99" s="44" t="str">
        <f t="shared" ca="1" si="8"/>
        <v>01457</v>
      </c>
      <c r="AI99" s="44">
        <v>99</v>
      </c>
    </row>
    <row r="100" spans="34:35" x14ac:dyDescent="0.55000000000000004">
      <c r="AH100" s="44" t="str">
        <f t="shared" ca="1" si="8"/>
        <v>01458</v>
      </c>
      <c r="AI100" s="44">
        <v>100</v>
      </c>
    </row>
    <row r="101" spans="34:35" x14ac:dyDescent="0.55000000000000004">
      <c r="AH101" s="44" t="str">
        <f t="shared" ca="1" si="8"/>
        <v>01459</v>
      </c>
      <c r="AI101" s="44">
        <v>101</v>
      </c>
    </row>
    <row r="102" spans="34:35" x14ac:dyDescent="0.55000000000000004">
      <c r="AH102" s="44" t="str">
        <f t="shared" ca="1" si="8"/>
        <v>01460</v>
      </c>
      <c r="AI102" s="44">
        <v>102</v>
      </c>
    </row>
    <row r="103" spans="34:35" x14ac:dyDescent="0.55000000000000004">
      <c r="AH103" s="44" t="str">
        <f t="shared" ca="1" si="8"/>
        <v>01461</v>
      </c>
      <c r="AI103" s="44">
        <v>103</v>
      </c>
    </row>
    <row r="104" spans="34:35" x14ac:dyDescent="0.55000000000000004">
      <c r="AH104" s="44" t="str">
        <f t="shared" ca="1" si="8"/>
        <v>01462</v>
      </c>
      <c r="AI104" s="44">
        <v>104</v>
      </c>
    </row>
    <row r="105" spans="34:35" x14ac:dyDescent="0.55000000000000004">
      <c r="AH105" s="44" t="str">
        <f t="shared" ca="1" si="8"/>
        <v>01463</v>
      </c>
      <c r="AI105" s="44">
        <v>105</v>
      </c>
    </row>
    <row r="106" spans="34:35" x14ac:dyDescent="0.55000000000000004">
      <c r="AH106" s="44" t="str">
        <f t="shared" ca="1" si="8"/>
        <v>01464</v>
      </c>
      <c r="AI106" s="44">
        <v>106</v>
      </c>
    </row>
    <row r="107" spans="34:35" x14ac:dyDescent="0.55000000000000004">
      <c r="AH107" s="44" t="str">
        <f t="shared" ca="1" si="8"/>
        <v>01465</v>
      </c>
      <c r="AI107" s="44">
        <v>107</v>
      </c>
    </row>
    <row r="108" spans="34:35" x14ac:dyDescent="0.55000000000000004">
      <c r="AH108" s="44" t="str">
        <f t="shared" ca="1" si="8"/>
        <v>01468</v>
      </c>
      <c r="AI108" s="44">
        <v>108</v>
      </c>
    </row>
    <row r="109" spans="34:35" x14ac:dyDescent="0.55000000000000004">
      <c r="AH109" s="44" t="str">
        <f t="shared" ca="1" si="8"/>
        <v>01469</v>
      </c>
      <c r="AI109" s="44">
        <v>109</v>
      </c>
    </row>
    <row r="110" spans="34:35" x14ac:dyDescent="0.55000000000000004">
      <c r="AH110" s="44" t="str">
        <f t="shared" ca="1" si="8"/>
        <v>01470</v>
      </c>
      <c r="AI110" s="44">
        <v>110</v>
      </c>
    </row>
    <row r="111" spans="34:35" x14ac:dyDescent="0.55000000000000004">
      <c r="AH111" s="44" t="str">
        <f t="shared" ca="1" si="8"/>
        <v>01471</v>
      </c>
      <c r="AI111" s="44">
        <v>111</v>
      </c>
    </row>
    <row r="112" spans="34:35" x14ac:dyDescent="0.55000000000000004">
      <c r="AH112" s="44" t="str">
        <f t="shared" ca="1" si="8"/>
        <v>01472</v>
      </c>
      <c r="AI112" s="44">
        <v>112</v>
      </c>
    </row>
    <row r="113" spans="34:35" x14ac:dyDescent="0.55000000000000004">
      <c r="AH113" s="44" t="str">
        <f t="shared" ca="1" si="8"/>
        <v>01481</v>
      </c>
      <c r="AI113" s="44">
        <v>113</v>
      </c>
    </row>
    <row r="114" spans="34:35" x14ac:dyDescent="0.55000000000000004">
      <c r="AH114" s="44" t="str">
        <f t="shared" ca="1" si="8"/>
        <v>01482</v>
      </c>
      <c r="AI114" s="44">
        <v>114</v>
      </c>
    </row>
    <row r="115" spans="34:35" x14ac:dyDescent="0.55000000000000004">
      <c r="AH115" s="44" t="str">
        <f t="shared" ca="1" si="8"/>
        <v>01483</v>
      </c>
      <c r="AI115" s="44">
        <v>115</v>
      </c>
    </row>
    <row r="116" spans="34:35" x14ac:dyDescent="0.55000000000000004">
      <c r="AH116" s="44" t="str">
        <f t="shared" ca="1" si="8"/>
        <v>01484</v>
      </c>
      <c r="AI116" s="44">
        <v>116</v>
      </c>
    </row>
    <row r="117" spans="34:35" x14ac:dyDescent="0.55000000000000004">
      <c r="AH117" s="44" t="str">
        <f t="shared" ca="1" si="8"/>
        <v>01485</v>
      </c>
      <c r="AI117" s="44">
        <v>117</v>
      </c>
    </row>
    <row r="118" spans="34:35" x14ac:dyDescent="0.55000000000000004">
      <c r="AH118" s="44" t="str">
        <f t="shared" ca="1" si="8"/>
        <v>01486</v>
      </c>
      <c r="AI118" s="44">
        <v>118</v>
      </c>
    </row>
    <row r="119" spans="34:35" x14ac:dyDescent="0.55000000000000004">
      <c r="AH119" s="44" t="str">
        <f t="shared" ca="1" si="8"/>
        <v>01487</v>
      </c>
      <c r="AI119" s="44">
        <v>119</v>
      </c>
    </row>
    <row r="120" spans="34:35" x14ac:dyDescent="0.55000000000000004">
      <c r="AH120" s="44" t="str">
        <f t="shared" ca="1" si="8"/>
        <v>01511</v>
      </c>
      <c r="AI120" s="44">
        <v>120</v>
      </c>
    </row>
    <row r="121" spans="34:35" x14ac:dyDescent="0.55000000000000004">
      <c r="AH121" s="44" t="str">
        <f t="shared" ca="1" si="8"/>
        <v>01512</v>
      </c>
      <c r="AI121" s="44">
        <v>121</v>
      </c>
    </row>
    <row r="122" spans="34:35" x14ac:dyDescent="0.55000000000000004">
      <c r="AH122" s="44" t="str">
        <f t="shared" ca="1" si="8"/>
        <v>01513</v>
      </c>
      <c r="AI122" s="44">
        <v>122</v>
      </c>
    </row>
    <row r="123" spans="34:35" x14ac:dyDescent="0.55000000000000004">
      <c r="AH123" s="44" t="str">
        <f t="shared" ca="1" si="8"/>
        <v>01514</v>
      </c>
      <c r="AI123" s="44">
        <v>123</v>
      </c>
    </row>
    <row r="124" spans="34:35" x14ac:dyDescent="0.55000000000000004">
      <c r="AH124" s="44" t="str">
        <f t="shared" ca="1" si="8"/>
        <v>01516</v>
      </c>
      <c r="AI124" s="44">
        <v>124</v>
      </c>
    </row>
    <row r="125" spans="34:35" x14ac:dyDescent="0.55000000000000004">
      <c r="AH125" s="44" t="str">
        <f t="shared" ca="1" si="8"/>
        <v>01517</v>
      </c>
      <c r="AI125" s="44">
        <v>125</v>
      </c>
    </row>
    <row r="126" spans="34:35" x14ac:dyDescent="0.55000000000000004">
      <c r="AH126" s="44" t="str">
        <f t="shared" ca="1" si="8"/>
        <v>01518</v>
      </c>
      <c r="AI126" s="44">
        <v>126</v>
      </c>
    </row>
    <row r="127" spans="34:35" x14ac:dyDescent="0.55000000000000004">
      <c r="AH127" s="44" t="str">
        <f t="shared" ca="1" si="8"/>
        <v>01519</v>
      </c>
      <c r="AI127" s="44">
        <v>127</v>
      </c>
    </row>
    <row r="128" spans="34:35" x14ac:dyDescent="0.55000000000000004">
      <c r="AH128" s="44" t="str">
        <f t="shared" ca="1" si="8"/>
        <v>01520</v>
      </c>
      <c r="AI128" s="44">
        <v>128</v>
      </c>
    </row>
    <row r="129" spans="34:35" x14ac:dyDescent="0.55000000000000004">
      <c r="AH129" s="44" t="str">
        <f t="shared" ca="1" si="8"/>
        <v>01543</v>
      </c>
      <c r="AI129" s="44">
        <v>129</v>
      </c>
    </row>
    <row r="130" spans="34:35" x14ac:dyDescent="0.55000000000000004">
      <c r="AH130" s="44" t="str">
        <f t="shared" ca="1" si="8"/>
        <v>01544</v>
      </c>
      <c r="AI130" s="44">
        <v>130</v>
      </c>
    </row>
    <row r="131" spans="34:35" x14ac:dyDescent="0.55000000000000004">
      <c r="AH131" s="44" t="str">
        <f t="shared" ca="1" si="8"/>
        <v>01545</v>
      </c>
      <c r="AI131" s="44">
        <v>131</v>
      </c>
    </row>
    <row r="132" spans="34:35" x14ac:dyDescent="0.55000000000000004">
      <c r="AH132" s="44" t="str">
        <f t="shared" ca="1" si="8"/>
        <v>01546</v>
      </c>
      <c r="AI132" s="44">
        <v>132</v>
      </c>
    </row>
    <row r="133" spans="34:35" x14ac:dyDescent="0.55000000000000004">
      <c r="AH133" s="44" t="str">
        <f t="shared" ca="1" si="8"/>
        <v>01547</v>
      </c>
      <c r="AI133" s="44">
        <v>133</v>
      </c>
    </row>
    <row r="134" spans="34:35" x14ac:dyDescent="0.55000000000000004">
      <c r="AH134" s="44" t="str">
        <f t="shared" ref="AH134:AH197" ca="1" si="9">INDIRECT("'"&amp;$AD$7&amp;"'!"&amp;"B"&amp;ROW(B134))</f>
        <v>01549</v>
      </c>
      <c r="AI134" s="44">
        <v>134</v>
      </c>
    </row>
    <row r="135" spans="34:35" x14ac:dyDescent="0.55000000000000004">
      <c r="AH135" s="44" t="str">
        <f t="shared" ca="1" si="9"/>
        <v>01550</v>
      </c>
      <c r="AI135" s="44">
        <v>135</v>
      </c>
    </row>
    <row r="136" spans="34:35" x14ac:dyDescent="0.55000000000000004">
      <c r="AH136" s="44" t="str">
        <f t="shared" ca="1" si="9"/>
        <v>01552</v>
      </c>
      <c r="AI136" s="44">
        <v>136</v>
      </c>
    </row>
    <row r="137" spans="34:35" x14ac:dyDescent="0.55000000000000004">
      <c r="AH137" s="44" t="str">
        <f t="shared" ca="1" si="9"/>
        <v>01555</v>
      </c>
      <c r="AI137" s="44">
        <v>137</v>
      </c>
    </row>
    <row r="138" spans="34:35" x14ac:dyDescent="0.55000000000000004">
      <c r="AH138" s="44" t="str">
        <f t="shared" ca="1" si="9"/>
        <v>01559</v>
      </c>
      <c r="AI138" s="44">
        <v>138</v>
      </c>
    </row>
    <row r="139" spans="34:35" x14ac:dyDescent="0.55000000000000004">
      <c r="AH139" s="44" t="str">
        <f t="shared" ca="1" si="9"/>
        <v>01560</v>
      </c>
      <c r="AI139" s="44">
        <v>139</v>
      </c>
    </row>
    <row r="140" spans="34:35" x14ac:dyDescent="0.55000000000000004">
      <c r="AH140" s="44" t="str">
        <f t="shared" ca="1" si="9"/>
        <v>01561</v>
      </c>
      <c r="AI140" s="44">
        <v>140</v>
      </c>
    </row>
    <row r="141" spans="34:35" x14ac:dyDescent="0.55000000000000004">
      <c r="AH141" s="44" t="str">
        <f t="shared" ca="1" si="9"/>
        <v>01562</v>
      </c>
      <c r="AI141" s="44">
        <v>141</v>
      </c>
    </row>
    <row r="142" spans="34:35" x14ac:dyDescent="0.55000000000000004">
      <c r="AH142" s="44" t="str">
        <f t="shared" ca="1" si="9"/>
        <v>01563</v>
      </c>
      <c r="AI142" s="44">
        <v>142</v>
      </c>
    </row>
    <row r="143" spans="34:35" x14ac:dyDescent="0.55000000000000004">
      <c r="AH143" s="44" t="str">
        <f t="shared" ca="1" si="9"/>
        <v>01564</v>
      </c>
      <c r="AI143" s="44">
        <v>143</v>
      </c>
    </row>
    <row r="144" spans="34:35" x14ac:dyDescent="0.55000000000000004">
      <c r="AH144" s="44" t="str">
        <f t="shared" ca="1" si="9"/>
        <v>01571</v>
      </c>
      <c r="AI144" s="44">
        <v>144</v>
      </c>
    </row>
    <row r="145" spans="34:35" x14ac:dyDescent="0.55000000000000004">
      <c r="AH145" s="44" t="str">
        <f t="shared" ca="1" si="9"/>
        <v>01575</v>
      </c>
      <c r="AI145" s="44">
        <v>145</v>
      </c>
    </row>
    <row r="146" spans="34:35" x14ac:dyDescent="0.55000000000000004">
      <c r="AH146" s="44" t="str">
        <f t="shared" ca="1" si="9"/>
        <v>01578</v>
      </c>
      <c r="AI146" s="44">
        <v>146</v>
      </c>
    </row>
    <row r="147" spans="34:35" x14ac:dyDescent="0.55000000000000004">
      <c r="AH147" s="44" t="str">
        <f t="shared" ca="1" si="9"/>
        <v>01581</v>
      </c>
      <c r="AI147" s="44">
        <v>147</v>
      </c>
    </row>
    <row r="148" spans="34:35" x14ac:dyDescent="0.55000000000000004">
      <c r="AH148" s="44" t="str">
        <f t="shared" ca="1" si="9"/>
        <v>01584</v>
      </c>
      <c r="AI148" s="44">
        <v>148</v>
      </c>
    </row>
    <row r="149" spans="34:35" x14ac:dyDescent="0.55000000000000004">
      <c r="AH149" s="44" t="str">
        <f t="shared" ca="1" si="9"/>
        <v>01585</v>
      </c>
      <c r="AI149" s="44">
        <v>149</v>
      </c>
    </row>
    <row r="150" spans="34:35" x14ac:dyDescent="0.55000000000000004">
      <c r="AH150" s="44" t="str">
        <f t="shared" ca="1" si="9"/>
        <v>01586</v>
      </c>
      <c r="AI150" s="44">
        <v>150</v>
      </c>
    </row>
    <row r="151" spans="34:35" x14ac:dyDescent="0.55000000000000004">
      <c r="AH151" s="44" t="str">
        <f t="shared" ca="1" si="9"/>
        <v>01601</v>
      </c>
      <c r="AI151" s="44">
        <v>151</v>
      </c>
    </row>
    <row r="152" spans="34:35" x14ac:dyDescent="0.55000000000000004">
      <c r="AH152" s="44" t="str">
        <f t="shared" ca="1" si="9"/>
        <v>01602</v>
      </c>
      <c r="AI152" s="44">
        <v>152</v>
      </c>
    </row>
    <row r="153" spans="34:35" x14ac:dyDescent="0.55000000000000004">
      <c r="AH153" s="44" t="str">
        <f t="shared" ca="1" si="9"/>
        <v>01604</v>
      </c>
      <c r="AI153" s="44">
        <v>153</v>
      </c>
    </row>
    <row r="154" spans="34:35" x14ac:dyDescent="0.55000000000000004">
      <c r="AH154" s="44" t="str">
        <f t="shared" ca="1" si="9"/>
        <v>01607</v>
      </c>
      <c r="AI154" s="44">
        <v>154</v>
      </c>
    </row>
    <row r="155" spans="34:35" x14ac:dyDescent="0.55000000000000004">
      <c r="AH155" s="44" t="str">
        <f t="shared" ca="1" si="9"/>
        <v>01608</v>
      </c>
      <c r="AI155" s="44">
        <v>155</v>
      </c>
    </row>
    <row r="156" spans="34:35" x14ac:dyDescent="0.55000000000000004">
      <c r="AH156" s="44" t="str">
        <f t="shared" ca="1" si="9"/>
        <v>01609</v>
      </c>
      <c r="AI156" s="44">
        <v>156</v>
      </c>
    </row>
    <row r="157" spans="34:35" x14ac:dyDescent="0.55000000000000004">
      <c r="AH157" s="44" t="str">
        <f t="shared" ca="1" si="9"/>
        <v>01610</v>
      </c>
      <c r="AI157" s="44">
        <v>157</v>
      </c>
    </row>
    <row r="158" spans="34:35" x14ac:dyDescent="0.55000000000000004">
      <c r="AH158" s="44" t="str">
        <f t="shared" ca="1" si="9"/>
        <v>01631</v>
      </c>
      <c r="AI158" s="44">
        <v>158</v>
      </c>
    </row>
    <row r="159" spans="34:35" x14ac:dyDescent="0.55000000000000004">
      <c r="AH159" s="44" t="str">
        <f t="shared" ca="1" si="9"/>
        <v>01632</v>
      </c>
      <c r="AI159" s="44">
        <v>159</v>
      </c>
    </row>
    <row r="160" spans="34:35" x14ac:dyDescent="0.55000000000000004">
      <c r="AH160" s="44" t="str">
        <f t="shared" ca="1" si="9"/>
        <v>01633</v>
      </c>
      <c r="AI160" s="44">
        <v>160</v>
      </c>
    </row>
    <row r="161" spans="34:35" x14ac:dyDescent="0.55000000000000004">
      <c r="AH161" s="44" t="str">
        <f t="shared" ca="1" si="9"/>
        <v>01634</v>
      </c>
      <c r="AI161" s="44">
        <v>161</v>
      </c>
    </row>
    <row r="162" spans="34:35" x14ac:dyDescent="0.55000000000000004">
      <c r="AH162" s="44" t="str">
        <f t="shared" ca="1" si="9"/>
        <v>01635</v>
      </c>
      <c r="AI162" s="44">
        <v>162</v>
      </c>
    </row>
    <row r="163" spans="34:35" x14ac:dyDescent="0.55000000000000004">
      <c r="AH163" s="44" t="str">
        <f t="shared" ca="1" si="9"/>
        <v>01636</v>
      </c>
      <c r="AI163" s="44">
        <v>163</v>
      </c>
    </row>
    <row r="164" spans="34:35" x14ac:dyDescent="0.55000000000000004">
      <c r="AH164" s="44" t="str">
        <f t="shared" ca="1" si="9"/>
        <v>01637</v>
      </c>
      <c r="AI164" s="44">
        <v>164</v>
      </c>
    </row>
    <row r="165" spans="34:35" x14ac:dyDescent="0.55000000000000004">
      <c r="AH165" s="44" t="str">
        <f t="shared" ca="1" si="9"/>
        <v>01638</v>
      </c>
      <c r="AI165" s="44">
        <v>165</v>
      </c>
    </row>
    <row r="166" spans="34:35" x14ac:dyDescent="0.55000000000000004">
      <c r="AH166" s="44" t="str">
        <f t="shared" ca="1" si="9"/>
        <v>01639</v>
      </c>
      <c r="AI166" s="44">
        <v>166</v>
      </c>
    </row>
    <row r="167" spans="34:35" x14ac:dyDescent="0.55000000000000004">
      <c r="AH167" s="44" t="str">
        <f t="shared" ca="1" si="9"/>
        <v>01641</v>
      </c>
      <c r="AI167" s="44">
        <v>167</v>
      </c>
    </row>
    <row r="168" spans="34:35" x14ac:dyDescent="0.55000000000000004">
      <c r="AH168" s="44" t="str">
        <f t="shared" ca="1" si="9"/>
        <v>01642</v>
      </c>
      <c r="AI168" s="44">
        <v>168</v>
      </c>
    </row>
    <row r="169" spans="34:35" x14ac:dyDescent="0.55000000000000004">
      <c r="AH169" s="44" t="str">
        <f t="shared" ca="1" si="9"/>
        <v>01643</v>
      </c>
      <c r="AI169" s="44">
        <v>169</v>
      </c>
    </row>
    <row r="170" spans="34:35" x14ac:dyDescent="0.55000000000000004">
      <c r="AH170" s="44" t="str">
        <f t="shared" ca="1" si="9"/>
        <v>01644</v>
      </c>
      <c r="AI170" s="44">
        <v>170</v>
      </c>
    </row>
    <row r="171" spans="34:35" x14ac:dyDescent="0.55000000000000004">
      <c r="AH171" s="44" t="str">
        <f t="shared" ca="1" si="9"/>
        <v>01645</v>
      </c>
      <c r="AI171" s="44">
        <v>171</v>
      </c>
    </row>
    <row r="172" spans="34:35" x14ac:dyDescent="0.55000000000000004">
      <c r="AH172" s="44" t="str">
        <f t="shared" ca="1" si="9"/>
        <v>01646</v>
      </c>
      <c r="AI172" s="44">
        <v>172</v>
      </c>
    </row>
    <row r="173" spans="34:35" x14ac:dyDescent="0.55000000000000004">
      <c r="AH173" s="44" t="str">
        <f t="shared" ca="1" si="9"/>
        <v>01647</v>
      </c>
      <c r="AI173" s="44">
        <v>173</v>
      </c>
    </row>
    <row r="174" spans="34:35" x14ac:dyDescent="0.55000000000000004">
      <c r="AH174" s="44" t="str">
        <f t="shared" ca="1" si="9"/>
        <v>01648</v>
      </c>
      <c r="AI174" s="44">
        <v>174</v>
      </c>
    </row>
    <row r="175" spans="34:35" x14ac:dyDescent="0.55000000000000004">
      <c r="AH175" s="44" t="str">
        <f t="shared" ca="1" si="9"/>
        <v>01649</v>
      </c>
      <c r="AI175" s="44">
        <v>175</v>
      </c>
    </row>
    <row r="176" spans="34:35" x14ac:dyDescent="0.55000000000000004">
      <c r="AH176" s="44" t="str">
        <f t="shared" ca="1" si="9"/>
        <v>01661</v>
      </c>
      <c r="AI176" s="44">
        <v>176</v>
      </c>
    </row>
    <row r="177" spans="34:35" x14ac:dyDescent="0.55000000000000004">
      <c r="AH177" s="44" t="str">
        <f t="shared" ca="1" si="9"/>
        <v>01662</v>
      </c>
      <c r="AI177" s="44">
        <v>177</v>
      </c>
    </row>
    <row r="178" spans="34:35" x14ac:dyDescent="0.55000000000000004">
      <c r="AH178" s="44" t="str">
        <f t="shared" ca="1" si="9"/>
        <v>01663</v>
      </c>
      <c r="AI178" s="44">
        <v>178</v>
      </c>
    </row>
    <row r="179" spans="34:35" x14ac:dyDescent="0.55000000000000004">
      <c r="AH179" s="44" t="str">
        <f t="shared" ca="1" si="9"/>
        <v>01664</v>
      </c>
      <c r="AI179" s="44">
        <v>179</v>
      </c>
    </row>
    <row r="180" spans="34:35" x14ac:dyDescent="0.55000000000000004">
      <c r="AH180" s="44" t="str">
        <f t="shared" ca="1" si="9"/>
        <v>01665</v>
      </c>
      <c r="AI180" s="44">
        <v>180</v>
      </c>
    </row>
    <row r="181" spans="34:35" x14ac:dyDescent="0.55000000000000004">
      <c r="AH181" s="44" t="str">
        <f t="shared" ca="1" si="9"/>
        <v>01667</v>
      </c>
      <c r="AI181" s="44">
        <v>181</v>
      </c>
    </row>
    <row r="182" spans="34:35" x14ac:dyDescent="0.55000000000000004">
      <c r="AH182" s="44" t="str">
        <f t="shared" ca="1" si="9"/>
        <v>01668</v>
      </c>
      <c r="AI182" s="44">
        <v>182</v>
      </c>
    </row>
    <row r="183" spans="34:35" x14ac:dyDescent="0.55000000000000004">
      <c r="AH183" s="44" t="str">
        <f t="shared" ca="1" si="9"/>
        <v>01691</v>
      </c>
      <c r="AI183" s="44">
        <v>183</v>
      </c>
    </row>
    <row r="184" spans="34:35" x14ac:dyDescent="0.55000000000000004">
      <c r="AH184" s="44" t="str">
        <f t="shared" ca="1" si="9"/>
        <v>01692</v>
      </c>
      <c r="AI184" s="44">
        <v>184</v>
      </c>
    </row>
    <row r="185" spans="34:35" x14ac:dyDescent="0.55000000000000004">
      <c r="AH185" s="44" t="str">
        <f t="shared" ca="1" si="9"/>
        <v>01693</v>
      </c>
      <c r="AI185" s="44">
        <v>185</v>
      </c>
    </row>
    <row r="186" spans="34:35" x14ac:dyDescent="0.55000000000000004">
      <c r="AH186" s="44" t="str">
        <f t="shared" ca="1" si="9"/>
        <v>01694</v>
      </c>
      <c r="AI186" s="44">
        <v>186</v>
      </c>
    </row>
    <row r="187" spans="34:35" x14ac:dyDescent="0.55000000000000004">
      <c r="AH187" s="44" t="str">
        <f t="shared" ca="1" si="9"/>
        <v>01810</v>
      </c>
      <c r="AI187" s="44">
        <v>187</v>
      </c>
    </row>
    <row r="188" spans="34:35" x14ac:dyDescent="0.55000000000000004">
      <c r="AH188" s="44" t="str">
        <f t="shared" ca="1" si="9"/>
        <v>01813</v>
      </c>
      <c r="AI188" s="44">
        <v>188</v>
      </c>
    </row>
    <row r="189" spans="34:35" x14ac:dyDescent="0.55000000000000004">
      <c r="AH189" s="44" t="str">
        <f t="shared" ca="1" si="9"/>
        <v>01819</v>
      </c>
      <c r="AI189" s="44">
        <v>189</v>
      </c>
    </row>
    <row r="190" spans="34:35" x14ac:dyDescent="0.55000000000000004">
      <c r="AH190" s="44" t="str">
        <f t="shared" ca="1" si="9"/>
        <v>01823</v>
      </c>
      <c r="AI190" s="44">
        <v>190</v>
      </c>
    </row>
    <row r="191" spans="34:35" x14ac:dyDescent="0.55000000000000004">
      <c r="AH191" s="44" t="str">
        <f t="shared" ca="1" si="9"/>
        <v>01827</v>
      </c>
      <c r="AI191" s="44">
        <v>191</v>
      </c>
    </row>
    <row r="192" spans="34:35" x14ac:dyDescent="0.55000000000000004">
      <c r="AH192" s="44" t="str">
        <f t="shared" ca="1" si="9"/>
        <v>01829</v>
      </c>
      <c r="AI192" s="44">
        <v>192</v>
      </c>
    </row>
    <row r="193" spans="34:35" x14ac:dyDescent="0.55000000000000004">
      <c r="AH193" s="44" t="str">
        <f t="shared" ca="1" si="9"/>
        <v>01838</v>
      </c>
      <c r="AI193" s="44">
        <v>193</v>
      </c>
    </row>
    <row r="194" spans="34:35" x14ac:dyDescent="0.55000000000000004">
      <c r="AH194" s="44" t="str">
        <f t="shared" ca="1" si="9"/>
        <v>01848</v>
      </c>
      <c r="AI194" s="44">
        <v>194</v>
      </c>
    </row>
    <row r="195" spans="34:35" x14ac:dyDescent="0.55000000000000004">
      <c r="AH195" s="44" t="str">
        <f t="shared" ca="1" si="9"/>
        <v>01849</v>
      </c>
      <c r="AI195" s="44">
        <v>195</v>
      </c>
    </row>
    <row r="196" spans="34:35" x14ac:dyDescent="0.55000000000000004">
      <c r="AH196" s="44" t="str">
        <f t="shared" ca="1" si="9"/>
        <v>01855</v>
      </c>
      <c r="AI196" s="44">
        <v>196</v>
      </c>
    </row>
    <row r="197" spans="34:35" x14ac:dyDescent="0.55000000000000004">
      <c r="AH197" s="44" t="str">
        <f t="shared" ca="1" si="9"/>
        <v>01859</v>
      </c>
      <c r="AI197" s="44">
        <v>197</v>
      </c>
    </row>
    <row r="198" spans="34:35" x14ac:dyDescent="0.55000000000000004">
      <c r="AH198" s="44" t="str">
        <f t="shared" ref="AH198:AH261" ca="1" si="10">INDIRECT("'"&amp;$AD$7&amp;"'!"&amp;"B"&amp;ROW(B198))</f>
        <v>01860</v>
      </c>
      <c r="AI198" s="44">
        <v>198</v>
      </c>
    </row>
    <row r="199" spans="34:35" x14ac:dyDescent="0.55000000000000004">
      <c r="AH199" s="44" t="str">
        <f t="shared" ca="1" si="10"/>
        <v>01861</v>
      </c>
      <c r="AI199" s="44">
        <v>199</v>
      </c>
    </row>
    <row r="200" spans="34:35" x14ac:dyDescent="0.55000000000000004">
      <c r="AH200" s="44" t="str">
        <f t="shared" ca="1" si="10"/>
        <v>01865</v>
      </c>
      <c r="AI200" s="44">
        <v>200</v>
      </c>
    </row>
    <row r="201" spans="34:35" x14ac:dyDescent="0.55000000000000004">
      <c r="AH201" s="44" t="str">
        <f t="shared" ca="1" si="10"/>
        <v>01868</v>
      </c>
      <c r="AI201" s="44">
        <v>201</v>
      </c>
    </row>
    <row r="202" spans="34:35" x14ac:dyDescent="0.55000000000000004">
      <c r="AH202" s="44" t="str">
        <f t="shared" ca="1" si="10"/>
        <v>01869</v>
      </c>
      <c r="AI202" s="44">
        <v>202</v>
      </c>
    </row>
    <row r="203" spans="34:35" x14ac:dyDescent="0.55000000000000004">
      <c r="AH203" s="44" t="str">
        <f t="shared" ca="1" si="10"/>
        <v>01873</v>
      </c>
      <c r="AI203" s="44">
        <v>203</v>
      </c>
    </row>
    <row r="204" spans="34:35" x14ac:dyDescent="0.55000000000000004">
      <c r="AH204" s="44" t="str">
        <f t="shared" ca="1" si="10"/>
        <v>01875</v>
      </c>
      <c r="AI204" s="44">
        <v>204</v>
      </c>
    </row>
    <row r="205" spans="34:35" x14ac:dyDescent="0.55000000000000004">
      <c r="AH205" s="44" t="str">
        <f t="shared" ca="1" si="10"/>
        <v>01877</v>
      </c>
      <c r="AI205" s="44">
        <v>205</v>
      </c>
    </row>
    <row r="206" spans="34:35" x14ac:dyDescent="0.55000000000000004">
      <c r="AH206" s="44" t="str">
        <f t="shared" ca="1" si="10"/>
        <v>01879</v>
      </c>
      <c r="AI206" s="44">
        <v>206</v>
      </c>
    </row>
    <row r="207" spans="34:35" x14ac:dyDescent="0.55000000000000004">
      <c r="AH207" s="44" t="str">
        <f t="shared" ca="1" si="10"/>
        <v>01883</v>
      </c>
      <c r="AI207" s="44">
        <v>207</v>
      </c>
    </row>
    <row r="208" spans="34:35" x14ac:dyDescent="0.55000000000000004">
      <c r="AH208" s="44" t="str">
        <f t="shared" ca="1" si="10"/>
        <v>01885</v>
      </c>
      <c r="AI208" s="44">
        <v>208</v>
      </c>
    </row>
    <row r="209" spans="34:35" x14ac:dyDescent="0.55000000000000004">
      <c r="AH209" s="44" t="str">
        <f t="shared" ca="1" si="10"/>
        <v>01889</v>
      </c>
      <c r="AI209" s="44">
        <v>209</v>
      </c>
    </row>
    <row r="210" spans="34:35" x14ac:dyDescent="0.55000000000000004">
      <c r="AH210" s="44" t="str">
        <f t="shared" ca="1" si="10"/>
        <v>01890</v>
      </c>
      <c r="AI210" s="44">
        <v>210</v>
      </c>
    </row>
    <row r="211" spans="34:35" x14ac:dyDescent="0.55000000000000004">
      <c r="AH211" s="44" t="str">
        <f t="shared" ca="1" si="10"/>
        <v>01891</v>
      </c>
      <c r="AI211" s="44">
        <v>211</v>
      </c>
    </row>
    <row r="212" spans="34:35" x14ac:dyDescent="0.55000000000000004">
      <c r="AH212" s="44" t="str">
        <f t="shared" ca="1" si="10"/>
        <v>01892</v>
      </c>
      <c r="AI212" s="44">
        <v>212</v>
      </c>
    </row>
    <row r="213" spans="34:35" x14ac:dyDescent="0.55000000000000004">
      <c r="AH213" s="44" t="str">
        <f t="shared" ca="1" si="10"/>
        <v>01895</v>
      </c>
      <c r="AI213" s="44">
        <v>213</v>
      </c>
    </row>
    <row r="214" spans="34:35" x14ac:dyDescent="0.55000000000000004">
      <c r="AH214" s="44" t="str">
        <f t="shared" ca="1" si="10"/>
        <v>01900</v>
      </c>
      <c r="AI214" s="44">
        <v>214</v>
      </c>
    </row>
    <row r="215" spans="34:35" x14ac:dyDescent="0.55000000000000004">
      <c r="AH215" s="44" t="str">
        <f t="shared" ca="1" si="10"/>
        <v>01902</v>
      </c>
      <c r="AI215" s="44">
        <v>215</v>
      </c>
    </row>
    <row r="216" spans="34:35" x14ac:dyDescent="0.55000000000000004">
      <c r="AH216" s="44" t="str">
        <f t="shared" ca="1" si="10"/>
        <v>01916</v>
      </c>
      <c r="AI216" s="44">
        <v>216</v>
      </c>
    </row>
    <row r="217" spans="34:35" x14ac:dyDescent="0.55000000000000004">
      <c r="AH217" s="44" t="str">
        <f t="shared" ca="1" si="10"/>
        <v>01919</v>
      </c>
      <c r="AI217" s="44">
        <v>217</v>
      </c>
    </row>
    <row r="218" spans="34:35" x14ac:dyDescent="0.55000000000000004">
      <c r="AH218" s="44" t="str">
        <f t="shared" ca="1" si="10"/>
        <v>01923</v>
      </c>
      <c r="AI218" s="44">
        <v>218</v>
      </c>
    </row>
    <row r="219" spans="34:35" x14ac:dyDescent="0.55000000000000004">
      <c r="AH219" s="44" t="str">
        <f t="shared" ca="1" si="10"/>
        <v>01932</v>
      </c>
      <c r="AI219" s="44">
        <v>219</v>
      </c>
    </row>
    <row r="220" spans="34:35" x14ac:dyDescent="0.55000000000000004">
      <c r="AH220" s="44" t="str">
        <f t="shared" ca="1" si="10"/>
        <v>01933</v>
      </c>
      <c r="AI220" s="44">
        <v>220</v>
      </c>
    </row>
    <row r="221" spans="34:35" x14ac:dyDescent="0.55000000000000004">
      <c r="AH221" s="44" t="str">
        <f t="shared" ca="1" si="10"/>
        <v>01934</v>
      </c>
      <c r="AI221" s="44">
        <v>221</v>
      </c>
    </row>
    <row r="222" spans="34:35" x14ac:dyDescent="0.55000000000000004">
      <c r="AH222" s="44" t="str">
        <f t="shared" ca="1" si="10"/>
        <v>01941</v>
      </c>
      <c r="AI222" s="44">
        <v>222</v>
      </c>
    </row>
    <row r="223" spans="34:35" x14ac:dyDescent="0.55000000000000004">
      <c r="AH223" s="44" t="str">
        <f t="shared" ca="1" si="10"/>
        <v>01943</v>
      </c>
      <c r="AI223" s="44">
        <v>223</v>
      </c>
    </row>
    <row r="224" spans="34:35" x14ac:dyDescent="0.55000000000000004">
      <c r="AH224" s="44" t="str">
        <f t="shared" ca="1" si="10"/>
        <v>01950</v>
      </c>
      <c r="AI224" s="44">
        <v>224</v>
      </c>
    </row>
    <row r="225" spans="34:35" x14ac:dyDescent="0.55000000000000004">
      <c r="AH225" s="44" t="str">
        <f t="shared" ca="1" si="10"/>
        <v>01955</v>
      </c>
      <c r="AI225" s="44">
        <v>225</v>
      </c>
    </row>
    <row r="226" spans="34:35" x14ac:dyDescent="0.55000000000000004">
      <c r="AH226" s="44" t="str">
        <f t="shared" ca="1" si="10"/>
        <v>01957</v>
      </c>
      <c r="AI226" s="44">
        <v>226</v>
      </c>
    </row>
    <row r="227" spans="34:35" x14ac:dyDescent="0.55000000000000004">
      <c r="AH227" s="44" t="str">
        <f t="shared" ca="1" si="10"/>
        <v>01960</v>
      </c>
      <c r="AI227" s="44">
        <v>227</v>
      </c>
    </row>
    <row r="228" spans="34:35" x14ac:dyDescent="0.55000000000000004">
      <c r="AH228" s="44" t="str">
        <f t="shared" ca="1" si="10"/>
        <v>01972</v>
      </c>
      <c r="AI228" s="44">
        <v>228</v>
      </c>
    </row>
    <row r="229" spans="34:35" x14ac:dyDescent="0.55000000000000004">
      <c r="AH229" s="44" t="str">
        <f t="shared" ca="1" si="10"/>
        <v>01975</v>
      </c>
      <c r="AI229" s="44">
        <v>229</v>
      </c>
    </row>
    <row r="230" spans="34:35" x14ac:dyDescent="0.55000000000000004">
      <c r="AH230" s="44">
        <f t="shared" ca="1" si="10"/>
        <v>0</v>
      </c>
      <c r="AI230" s="44">
        <v>230</v>
      </c>
    </row>
    <row r="231" spans="34:35" x14ac:dyDescent="0.55000000000000004">
      <c r="AH231" s="44">
        <f t="shared" ca="1" si="10"/>
        <v>0</v>
      </c>
      <c r="AI231" s="44">
        <v>231</v>
      </c>
    </row>
    <row r="232" spans="34:35" x14ac:dyDescent="0.55000000000000004">
      <c r="AH232" s="44">
        <f t="shared" ca="1" si="10"/>
        <v>0</v>
      </c>
      <c r="AI232" s="44">
        <v>232</v>
      </c>
    </row>
    <row r="233" spans="34:35" x14ac:dyDescent="0.55000000000000004">
      <c r="AH233" s="44">
        <f t="shared" ca="1" si="10"/>
        <v>0</v>
      </c>
      <c r="AI233" s="44">
        <v>233</v>
      </c>
    </row>
    <row r="234" spans="34:35" x14ac:dyDescent="0.55000000000000004">
      <c r="AH234" s="44">
        <f t="shared" ca="1" si="10"/>
        <v>0</v>
      </c>
      <c r="AI234" s="44">
        <v>234</v>
      </c>
    </row>
    <row r="235" spans="34:35" x14ac:dyDescent="0.55000000000000004">
      <c r="AH235" s="44">
        <f t="shared" ca="1" si="10"/>
        <v>0</v>
      </c>
      <c r="AI235" s="44">
        <v>235</v>
      </c>
    </row>
    <row r="236" spans="34:35" x14ac:dyDescent="0.55000000000000004">
      <c r="AH236" s="44">
        <f t="shared" ca="1" si="10"/>
        <v>0</v>
      </c>
      <c r="AI236" s="44">
        <v>236</v>
      </c>
    </row>
    <row r="237" spans="34:35" x14ac:dyDescent="0.55000000000000004">
      <c r="AH237" s="44">
        <f t="shared" ca="1" si="10"/>
        <v>0</v>
      </c>
      <c r="AI237" s="44">
        <v>237</v>
      </c>
    </row>
    <row r="238" spans="34:35" x14ac:dyDescent="0.55000000000000004">
      <c r="AH238" s="44">
        <f t="shared" ca="1" si="10"/>
        <v>0</v>
      </c>
      <c r="AI238" s="44">
        <v>238</v>
      </c>
    </row>
    <row r="239" spans="34:35" x14ac:dyDescent="0.55000000000000004">
      <c r="AH239" s="44">
        <f t="shared" ca="1" si="10"/>
        <v>0</v>
      </c>
      <c r="AI239" s="44">
        <v>239</v>
      </c>
    </row>
    <row r="240" spans="34:35" x14ac:dyDescent="0.55000000000000004">
      <c r="AH240" s="44">
        <f t="shared" ca="1" si="10"/>
        <v>0</v>
      </c>
      <c r="AI240" s="44">
        <v>240</v>
      </c>
    </row>
    <row r="241" spans="34:35" x14ac:dyDescent="0.55000000000000004">
      <c r="AH241" s="44">
        <f t="shared" ca="1" si="10"/>
        <v>0</v>
      </c>
      <c r="AI241" s="44">
        <v>241</v>
      </c>
    </row>
    <row r="242" spans="34:35" x14ac:dyDescent="0.55000000000000004">
      <c r="AH242" s="44">
        <f t="shared" ca="1" si="10"/>
        <v>0</v>
      </c>
      <c r="AI242" s="44">
        <v>242</v>
      </c>
    </row>
    <row r="243" spans="34:35" x14ac:dyDescent="0.55000000000000004">
      <c r="AH243" s="44">
        <f t="shared" ca="1" si="10"/>
        <v>0</v>
      </c>
      <c r="AI243" s="44">
        <v>243</v>
      </c>
    </row>
    <row r="244" spans="34:35" x14ac:dyDescent="0.55000000000000004">
      <c r="AH244" s="44">
        <f t="shared" ca="1" si="10"/>
        <v>0</v>
      </c>
      <c r="AI244" s="44">
        <v>244</v>
      </c>
    </row>
    <row r="245" spans="34:35" x14ac:dyDescent="0.55000000000000004">
      <c r="AH245" s="44">
        <f t="shared" ca="1" si="10"/>
        <v>0</v>
      </c>
      <c r="AI245" s="44">
        <v>245</v>
      </c>
    </row>
    <row r="246" spans="34:35" x14ac:dyDescent="0.55000000000000004">
      <c r="AH246" s="44">
        <f t="shared" ca="1" si="10"/>
        <v>0</v>
      </c>
      <c r="AI246" s="44">
        <v>246</v>
      </c>
    </row>
    <row r="247" spans="34:35" x14ac:dyDescent="0.55000000000000004">
      <c r="AH247" s="44">
        <f t="shared" ca="1" si="10"/>
        <v>0</v>
      </c>
      <c r="AI247" s="44">
        <v>247</v>
      </c>
    </row>
    <row r="248" spans="34:35" x14ac:dyDescent="0.55000000000000004">
      <c r="AH248" s="44">
        <f t="shared" ca="1" si="10"/>
        <v>0</v>
      </c>
      <c r="AI248" s="44">
        <v>248</v>
      </c>
    </row>
    <row r="249" spans="34:35" x14ac:dyDescent="0.55000000000000004">
      <c r="AH249" s="44">
        <f t="shared" ca="1" si="10"/>
        <v>0</v>
      </c>
      <c r="AI249" s="44">
        <v>249</v>
      </c>
    </row>
    <row r="250" spans="34:35" x14ac:dyDescent="0.55000000000000004">
      <c r="AH250" s="44">
        <f t="shared" ca="1" si="10"/>
        <v>0</v>
      </c>
      <c r="AI250" s="44">
        <v>250</v>
      </c>
    </row>
    <row r="251" spans="34:35" x14ac:dyDescent="0.55000000000000004">
      <c r="AH251" s="44">
        <f t="shared" ca="1" si="10"/>
        <v>0</v>
      </c>
      <c r="AI251" s="44">
        <v>251</v>
      </c>
    </row>
    <row r="252" spans="34:35" x14ac:dyDescent="0.55000000000000004">
      <c r="AH252" s="44">
        <f t="shared" ca="1" si="10"/>
        <v>0</v>
      </c>
      <c r="AI252" s="44">
        <v>252</v>
      </c>
    </row>
    <row r="253" spans="34:35" x14ac:dyDescent="0.55000000000000004">
      <c r="AH253" s="44">
        <f t="shared" ca="1" si="10"/>
        <v>0</v>
      </c>
      <c r="AI253" s="44">
        <v>253</v>
      </c>
    </row>
    <row r="254" spans="34:35" x14ac:dyDescent="0.55000000000000004">
      <c r="AH254" s="44">
        <f t="shared" ca="1" si="10"/>
        <v>0</v>
      </c>
      <c r="AI254" s="44">
        <v>254</v>
      </c>
    </row>
    <row r="255" spans="34:35" x14ac:dyDescent="0.55000000000000004">
      <c r="AH255" s="44">
        <f t="shared" ca="1" si="10"/>
        <v>0</v>
      </c>
      <c r="AI255" s="44">
        <v>255</v>
      </c>
    </row>
    <row r="256" spans="34:35" x14ac:dyDescent="0.55000000000000004">
      <c r="AH256" s="44">
        <f t="shared" ca="1" si="10"/>
        <v>0</v>
      </c>
      <c r="AI256" s="44">
        <v>256</v>
      </c>
    </row>
    <row r="257" spans="34:35" x14ac:dyDescent="0.55000000000000004">
      <c r="AH257" s="44">
        <f t="shared" ca="1" si="10"/>
        <v>0</v>
      </c>
      <c r="AI257" s="44">
        <v>257</v>
      </c>
    </row>
    <row r="258" spans="34:35" x14ac:dyDescent="0.55000000000000004">
      <c r="AH258" s="44">
        <f t="shared" ca="1" si="10"/>
        <v>0</v>
      </c>
      <c r="AI258" s="44">
        <v>258</v>
      </c>
    </row>
    <row r="259" spans="34:35" x14ac:dyDescent="0.55000000000000004">
      <c r="AH259" s="44">
        <f t="shared" ca="1" si="10"/>
        <v>0</v>
      </c>
      <c r="AI259" s="44">
        <v>259</v>
      </c>
    </row>
    <row r="260" spans="34:35" x14ac:dyDescent="0.55000000000000004">
      <c r="AH260" s="44">
        <f t="shared" ca="1" si="10"/>
        <v>0</v>
      </c>
      <c r="AI260" s="44">
        <v>260</v>
      </c>
    </row>
    <row r="261" spans="34:35" x14ac:dyDescent="0.55000000000000004">
      <c r="AH261" s="44">
        <f t="shared" ca="1" si="10"/>
        <v>0</v>
      </c>
      <c r="AI261" s="44">
        <v>261</v>
      </c>
    </row>
    <row r="262" spans="34:35" x14ac:dyDescent="0.55000000000000004">
      <c r="AH262" s="44">
        <f t="shared" ref="AH262:AH325" ca="1" si="11">INDIRECT("'"&amp;$AD$7&amp;"'!"&amp;"B"&amp;ROW(B262))</f>
        <v>0</v>
      </c>
      <c r="AI262" s="44">
        <v>262</v>
      </c>
    </row>
    <row r="263" spans="34:35" x14ac:dyDescent="0.55000000000000004">
      <c r="AH263" s="44">
        <f t="shared" ca="1" si="11"/>
        <v>0</v>
      </c>
      <c r="AI263" s="44">
        <v>263</v>
      </c>
    </row>
    <row r="264" spans="34:35" x14ac:dyDescent="0.55000000000000004">
      <c r="AH264" s="44">
        <f t="shared" ca="1" si="11"/>
        <v>0</v>
      </c>
      <c r="AI264" s="44">
        <v>264</v>
      </c>
    </row>
    <row r="265" spans="34:35" x14ac:dyDescent="0.55000000000000004">
      <c r="AH265" s="44">
        <f t="shared" ca="1" si="11"/>
        <v>0</v>
      </c>
      <c r="AI265" s="44">
        <v>265</v>
      </c>
    </row>
    <row r="266" spans="34:35" x14ac:dyDescent="0.55000000000000004">
      <c r="AH266" s="44">
        <f t="shared" ca="1" si="11"/>
        <v>0</v>
      </c>
      <c r="AI266" s="44">
        <v>266</v>
      </c>
    </row>
    <row r="267" spans="34:35" x14ac:dyDescent="0.55000000000000004">
      <c r="AH267" s="44">
        <f t="shared" ca="1" si="11"/>
        <v>0</v>
      </c>
      <c r="AI267" s="44">
        <v>267</v>
      </c>
    </row>
    <row r="268" spans="34:35" x14ac:dyDescent="0.55000000000000004">
      <c r="AH268" s="44">
        <f t="shared" ca="1" si="11"/>
        <v>0</v>
      </c>
      <c r="AI268" s="44">
        <v>268</v>
      </c>
    </row>
    <row r="269" spans="34:35" x14ac:dyDescent="0.55000000000000004">
      <c r="AH269" s="44">
        <f t="shared" ca="1" si="11"/>
        <v>0</v>
      </c>
      <c r="AI269" s="44">
        <v>269</v>
      </c>
    </row>
    <row r="270" spans="34:35" x14ac:dyDescent="0.55000000000000004">
      <c r="AH270" s="44">
        <f t="shared" ca="1" si="11"/>
        <v>0</v>
      </c>
      <c r="AI270" s="44">
        <v>270</v>
      </c>
    </row>
    <row r="271" spans="34:35" x14ac:dyDescent="0.55000000000000004">
      <c r="AH271" s="44">
        <f t="shared" ca="1" si="11"/>
        <v>0</v>
      </c>
      <c r="AI271" s="44">
        <v>271</v>
      </c>
    </row>
    <row r="272" spans="34:35" x14ac:dyDescent="0.55000000000000004">
      <c r="AH272" s="44">
        <f t="shared" ca="1" si="11"/>
        <v>0</v>
      </c>
      <c r="AI272" s="44">
        <v>272</v>
      </c>
    </row>
    <row r="273" spans="34:35" x14ac:dyDescent="0.55000000000000004">
      <c r="AH273" s="44">
        <f t="shared" ca="1" si="11"/>
        <v>0</v>
      </c>
      <c r="AI273" s="44">
        <v>273</v>
      </c>
    </row>
    <row r="274" spans="34:35" x14ac:dyDescent="0.55000000000000004">
      <c r="AH274" s="44">
        <f t="shared" ca="1" si="11"/>
        <v>0</v>
      </c>
      <c r="AI274" s="44">
        <v>274</v>
      </c>
    </row>
    <row r="275" spans="34:35" x14ac:dyDescent="0.55000000000000004">
      <c r="AH275" s="44">
        <f t="shared" ca="1" si="11"/>
        <v>0</v>
      </c>
      <c r="AI275" s="44">
        <v>275</v>
      </c>
    </row>
    <row r="276" spans="34:35" x14ac:dyDescent="0.55000000000000004">
      <c r="AH276" s="44">
        <f t="shared" ca="1" si="11"/>
        <v>0</v>
      </c>
      <c r="AI276" s="44">
        <v>276</v>
      </c>
    </row>
    <row r="277" spans="34:35" x14ac:dyDescent="0.55000000000000004">
      <c r="AH277" s="44">
        <f t="shared" ca="1" si="11"/>
        <v>0</v>
      </c>
      <c r="AI277" s="44">
        <v>277</v>
      </c>
    </row>
    <row r="278" spans="34:35" x14ac:dyDescent="0.55000000000000004">
      <c r="AH278" s="44">
        <f t="shared" ca="1" si="11"/>
        <v>0</v>
      </c>
      <c r="AI278" s="44">
        <v>278</v>
      </c>
    </row>
    <row r="279" spans="34:35" x14ac:dyDescent="0.55000000000000004">
      <c r="AH279" s="44">
        <f t="shared" ca="1" si="11"/>
        <v>0</v>
      </c>
      <c r="AI279" s="44">
        <v>279</v>
      </c>
    </row>
    <row r="280" spans="34:35" x14ac:dyDescent="0.55000000000000004">
      <c r="AH280" s="44">
        <f t="shared" ca="1" si="11"/>
        <v>0</v>
      </c>
      <c r="AI280" s="44">
        <v>280</v>
      </c>
    </row>
    <row r="281" spans="34:35" x14ac:dyDescent="0.55000000000000004">
      <c r="AH281" s="44">
        <f t="shared" ca="1" si="11"/>
        <v>0</v>
      </c>
      <c r="AI281" s="44">
        <v>281</v>
      </c>
    </row>
    <row r="282" spans="34:35" x14ac:dyDescent="0.55000000000000004">
      <c r="AH282" s="44">
        <f t="shared" ca="1" si="11"/>
        <v>0</v>
      </c>
      <c r="AI282" s="44">
        <v>282</v>
      </c>
    </row>
    <row r="283" spans="34:35" x14ac:dyDescent="0.55000000000000004">
      <c r="AH283" s="44">
        <f t="shared" ca="1" si="11"/>
        <v>0</v>
      </c>
      <c r="AI283" s="44">
        <v>283</v>
      </c>
    </row>
    <row r="284" spans="34:35" x14ac:dyDescent="0.55000000000000004">
      <c r="AH284" s="44">
        <f t="shared" ca="1" si="11"/>
        <v>0</v>
      </c>
      <c r="AI284" s="44">
        <v>284</v>
      </c>
    </row>
    <row r="285" spans="34:35" x14ac:dyDescent="0.55000000000000004">
      <c r="AH285" s="44">
        <f t="shared" ca="1" si="11"/>
        <v>0</v>
      </c>
      <c r="AI285" s="44">
        <v>285</v>
      </c>
    </row>
    <row r="286" spans="34:35" x14ac:dyDescent="0.55000000000000004">
      <c r="AH286" s="44">
        <f t="shared" ca="1" si="11"/>
        <v>0</v>
      </c>
      <c r="AI286" s="44">
        <v>286</v>
      </c>
    </row>
    <row r="287" spans="34:35" x14ac:dyDescent="0.55000000000000004">
      <c r="AH287" s="44">
        <f t="shared" ca="1" si="11"/>
        <v>0</v>
      </c>
      <c r="AI287" s="44">
        <v>287</v>
      </c>
    </row>
    <row r="288" spans="34:35" x14ac:dyDescent="0.55000000000000004">
      <c r="AH288" s="44">
        <f t="shared" ca="1" si="11"/>
        <v>0</v>
      </c>
      <c r="AI288" s="44">
        <v>288</v>
      </c>
    </row>
    <row r="289" spans="34:35" x14ac:dyDescent="0.55000000000000004">
      <c r="AH289" s="44">
        <f t="shared" ca="1" si="11"/>
        <v>0</v>
      </c>
      <c r="AI289" s="44">
        <v>289</v>
      </c>
    </row>
    <row r="290" spans="34:35" x14ac:dyDescent="0.55000000000000004">
      <c r="AH290" s="44">
        <f t="shared" ca="1" si="11"/>
        <v>0</v>
      </c>
      <c r="AI290" s="44">
        <v>290</v>
      </c>
    </row>
    <row r="291" spans="34:35" x14ac:dyDescent="0.55000000000000004">
      <c r="AH291" s="44">
        <f t="shared" ca="1" si="11"/>
        <v>0</v>
      </c>
      <c r="AI291" s="44">
        <v>291</v>
      </c>
    </row>
    <row r="292" spans="34:35" x14ac:dyDescent="0.55000000000000004">
      <c r="AH292" s="44">
        <f t="shared" ca="1" si="11"/>
        <v>0</v>
      </c>
      <c r="AI292" s="44">
        <v>292</v>
      </c>
    </row>
    <row r="293" spans="34:35" x14ac:dyDescent="0.55000000000000004">
      <c r="AH293" s="44">
        <f t="shared" ca="1" si="11"/>
        <v>0</v>
      </c>
      <c r="AI293" s="44">
        <v>293</v>
      </c>
    </row>
    <row r="294" spans="34:35" x14ac:dyDescent="0.55000000000000004">
      <c r="AH294" s="44">
        <f t="shared" ca="1" si="11"/>
        <v>0</v>
      </c>
      <c r="AI294" s="44">
        <v>294</v>
      </c>
    </row>
    <row r="295" spans="34:35" x14ac:dyDescent="0.55000000000000004">
      <c r="AH295" s="44">
        <f t="shared" ca="1" si="11"/>
        <v>0</v>
      </c>
      <c r="AI295" s="44">
        <v>295</v>
      </c>
    </row>
    <row r="296" spans="34:35" x14ac:dyDescent="0.55000000000000004">
      <c r="AH296" s="44">
        <f t="shared" ca="1" si="11"/>
        <v>0</v>
      </c>
      <c r="AI296" s="44">
        <v>296</v>
      </c>
    </row>
    <row r="297" spans="34:35" x14ac:dyDescent="0.55000000000000004">
      <c r="AH297" s="44">
        <f t="shared" ca="1" si="11"/>
        <v>0</v>
      </c>
      <c r="AI297" s="44">
        <v>297</v>
      </c>
    </row>
    <row r="298" spans="34:35" x14ac:dyDescent="0.55000000000000004">
      <c r="AH298" s="44">
        <f t="shared" ca="1" si="11"/>
        <v>0</v>
      </c>
      <c r="AI298" s="44">
        <v>298</v>
      </c>
    </row>
    <row r="299" spans="34:35" x14ac:dyDescent="0.55000000000000004">
      <c r="AH299" s="44">
        <f t="shared" ca="1" si="11"/>
        <v>0</v>
      </c>
      <c r="AI299" s="44">
        <v>299</v>
      </c>
    </row>
    <row r="300" spans="34:35" x14ac:dyDescent="0.55000000000000004">
      <c r="AH300" s="44">
        <f t="shared" ca="1" si="11"/>
        <v>0</v>
      </c>
      <c r="AI300" s="44">
        <v>300</v>
      </c>
    </row>
    <row r="301" spans="34:35" x14ac:dyDescent="0.55000000000000004">
      <c r="AH301" s="44">
        <f t="shared" ca="1" si="11"/>
        <v>0</v>
      </c>
      <c r="AI301" s="44">
        <v>301</v>
      </c>
    </row>
    <row r="302" spans="34:35" x14ac:dyDescent="0.55000000000000004">
      <c r="AH302" s="44">
        <f t="shared" ca="1" si="11"/>
        <v>0</v>
      </c>
      <c r="AI302" s="44">
        <v>302</v>
      </c>
    </row>
    <row r="303" spans="34:35" x14ac:dyDescent="0.55000000000000004">
      <c r="AH303" s="44">
        <f t="shared" ca="1" si="11"/>
        <v>0</v>
      </c>
      <c r="AI303" s="44">
        <v>303</v>
      </c>
    </row>
    <row r="304" spans="34:35" x14ac:dyDescent="0.55000000000000004">
      <c r="AH304" s="44">
        <f t="shared" ca="1" si="11"/>
        <v>0</v>
      </c>
      <c r="AI304" s="44">
        <v>304</v>
      </c>
    </row>
    <row r="305" spans="34:35" x14ac:dyDescent="0.55000000000000004">
      <c r="AH305" s="44">
        <f t="shared" ca="1" si="11"/>
        <v>0</v>
      </c>
      <c r="AI305" s="44">
        <v>305</v>
      </c>
    </row>
    <row r="306" spans="34:35" x14ac:dyDescent="0.55000000000000004">
      <c r="AH306" s="44">
        <f t="shared" ca="1" si="11"/>
        <v>0</v>
      </c>
      <c r="AI306" s="44">
        <v>306</v>
      </c>
    </row>
    <row r="307" spans="34:35" x14ac:dyDescent="0.55000000000000004">
      <c r="AH307" s="44">
        <f t="shared" ca="1" si="11"/>
        <v>0</v>
      </c>
      <c r="AI307" s="44">
        <v>307</v>
      </c>
    </row>
    <row r="308" spans="34:35" x14ac:dyDescent="0.55000000000000004">
      <c r="AH308" s="44">
        <f t="shared" ca="1" si="11"/>
        <v>0</v>
      </c>
      <c r="AI308" s="44">
        <v>308</v>
      </c>
    </row>
    <row r="309" spans="34:35" x14ac:dyDescent="0.55000000000000004">
      <c r="AH309" s="44">
        <f t="shared" ca="1" si="11"/>
        <v>0</v>
      </c>
      <c r="AI309" s="44">
        <v>309</v>
      </c>
    </row>
    <row r="310" spans="34:35" x14ac:dyDescent="0.55000000000000004">
      <c r="AH310" s="44">
        <f t="shared" ca="1" si="11"/>
        <v>0</v>
      </c>
      <c r="AI310" s="44">
        <v>310</v>
      </c>
    </row>
    <row r="311" spans="34:35" x14ac:dyDescent="0.55000000000000004">
      <c r="AH311" s="44">
        <f t="shared" ca="1" si="11"/>
        <v>0</v>
      </c>
      <c r="AI311" s="44">
        <v>311</v>
      </c>
    </row>
    <row r="312" spans="34:35" x14ac:dyDescent="0.55000000000000004">
      <c r="AH312" s="44">
        <f t="shared" ca="1" si="11"/>
        <v>0</v>
      </c>
      <c r="AI312" s="44">
        <v>312</v>
      </c>
    </row>
    <row r="313" spans="34:35" x14ac:dyDescent="0.55000000000000004">
      <c r="AH313" s="44">
        <f t="shared" ca="1" si="11"/>
        <v>0</v>
      </c>
      <c r="AI313" s="44">
        <v>313</v>
      </c>
    </row>
    <row r="314" spans="34:35" x14ac:dyDescent="0.55000000000000004">
      <c r="AH314" s="44">
        <f t="shared" ca="1" si="11"/>
        <v>0</v>
      </c>
      <c r="AI314" s="44">
        <v>314</v>
      </c>
    </row>
    <row r="315" spans="34:35" x14ac:dyDescent="0.55000000000000004">
      <c r="AH315" s="44">
        <f t="shared" ca="1" si="11"/>
        <v>0</v>
      </c>
      <c r="AI315" s="44">
        <v>315</v>
      </c>
    </row>
    <row r="316" spans="34:35" x14ac:dyDescent="0.55000000000000004">
      <c r="AH316" s="44">
        <f t="shared" ca="1" si="11"/>
        <v>0</v>
      </c>
      <c r="AI316" s="44">
        <v>316</v>
      </c>
    </row>
    <row r="317" spans="34:35" x14ac:dyDescent="0.55000000000000004">
      <c r="AH317" s="44">
        <f t="shared" ca="1" si="11"/>
        <v>0</v>
      </c>
      <c r="AI317" s="44">
        <v>317</v>
      </c>
    </row>
    <row r="318" spans="34:35" x14ac:dyDescent="0.55000000000000004">
      <c r="AH318" s="44">
        <f t="shared" ca="1" si="11"/>
        <v>0</v>
      </c>
      <c r="AI318" s="44">
        <v>318</v>
      </c>
    </row>
    <row r="319" spans="34:35" x14ac:dyDescent="0.55000000000000004">
      <c r="AH319" s="44">
        <f t="shared" ca="1" si="11"/>
        <v>0</v>
      </c>
      <c r="AI319" s="44">
        <v>319</v>
      </c>
    </row>
    <row r="320" spans="34:35" x14ac:dyDescent="0.55000000000000004">
      <c r="AH320" s="44">
        <f t="shared" ca="1" si="11"/>
        <v>0</v>
      </c>
      <c r="AI320" s="44">
        <v>320</v>
      </c>
    </row>
    <row r="321" spans="34:35" x14ac:dyDescent="0.55000000000000004">
      <c r="AH321" s="44">
        <f t="shared" ca="1" si="11"/>
        <v>0</v>
      </c>
      <c r="AI321" s="44">
        <v>321</v>
      </c>
    </row>
    <row r="322" spans="34:35" x14ac:dyDescent="0.55000000000000004">
      <c r="AH322" s="44">
        <f t="shared" ca="1" si="11"/>
        <v>0</v>
      </c>
      <c r="AI322" s="44">
        <v>322</v>
      </c>
    </row>
    <row r="323" spans="34:35" x14ac:dyDescent="0.55000000000000004">
      <c r="AH323" s="44">
        <f t="shared" ca="1" si="11"/>
        <v>0</v>
      </c>
      <c r="AI323" s="44">
        <v>323</v>
      </c>
    </row>
    <row r="324" spans="34:35" x14ac:dyDescent="0.55000000000000004">
      <c r="AH324" s="44">
        <f t="shared" ca="1" si="11"/>
        <v>0</v>
      </c>
      <c r="AI324" s="44">
        <v>324</v>
      </c>
    </row>
    <row r="325" spans="34:35" x14ac:dyDescent="0.55000000000000004">
      <c r="AH325" s="44">
        <f t="shared" ca="1" si="11"/>
        <v>0</v>
      </c>
      <c r="AI325" s="44">
        <v>325</v>
      </c>
    </row>
    <row r="326" spans="34:35" x14ac:dyDescent="0.55000000000000004">
      <c r="AH326" s="44">
        <f t="shared" ref="AH326:AH389" ca="1" si="12">INDIRECT("'"&amp;$AD$7&amp;"'!"&amp;"B"&amp;ROW(B326))</f>
        <v>0</v>
      </c>
      <c r="AI326" s="44">
        <v>326</v>
      </c>
    </row>
    <row r="327" spans="34:35" x14ac:dyDescent="0.55000000000000004">
      <c r="AH327" s="44">
        <f t="shared" ca="1" si="12"/>
        <v>0</v>
      </c>
      <c r="AI327" s="44">
        <v>327</v>
      </c>
    </row>
    <row r="328" spans="34:35" x14ac:dyDescent="0.55000000000000004">
      <c r="AH328" s="44">
        <f t="shared" ca="1" si="12"/>
        <v>0</v>
      </c>
      <c r="AI328" s="44">
        <v>328</v>
      </c>
    </row>
    <row r="329" spans="34:35" x14ac:dyDescent="0.55000000000000004">
      <c r="AH329" s="44">
        <f t="shared" ca="1" si="12"/>
        <v>0</v>
      </c>
      <c r="AI329" s="44">
        <v>329</v>
      </c>
    </row>
    <row r="330" spans="34:35" x14ac:dyDescent="0.55000000000000004">
      <c r="AH330" s="44">
        <f t="shared" ca="1" si="12"/>
        <v>0</v>
      </c>
      <c r="AI330" s="44">
        <v>330</v>
      </c>
    </row>
    <row r="331" spans="34:35" x14ac:dyDescent="0.55000000000000004">
      <c r="AH331" s="44">
        <f t="shared" ca="1" si="12"/>
        <v>0</v>
      </c>
      <c r="AI331" s="44">
        <v>331</v>
      </c>
    </row>
    <row r="332" spans="34:35" x14ac:dyDescent="0.55000000000000004">
      <c r="AH332" s="44">
        <f t="shared" ca="1" si="12"/>
        <v>0</v>
      </c>
      <c r="AI332" s="44">
        <v>332</v>
      </c>
    </row>
    <row r="333" spans="34:35" x14ac:dyDescent="0.55000000000000004">
      <c r="AH333" s="44">
        <f t="shared" ca="1" si="12"/>
        <v>0</v>
      </c>
      <c r="AI333" s="44">
        <v>333</v>
      </c>
    </row>
    <row r="334" spans="34:35" x14ac:dyDescent="0.55000000000000004">
      <c r="AH334" s="44">
        <f t="shared" ca="1" si="12"/>
        <v>0</v>
      </c>
      <c r="AI334" s="44">
        <v>334</v>
      </c>
    </row>
    <row r="335" spans="34:35" x14ac:dyDescent="0.55000000000000004">
      <c r="AH335" s="44">
        <f t="shared" ca="1" si="12"/>
        <v>0</v>
      </c>
      <c r="AI335" s="44">
        <v>335</v>
      </c>
    </row>
    <row r="336" spans="34:35" x14ac:dyDescent="0.55000000000000004">
      <c r="AH336" s="44">
        <f t="shared" ca="1" si="12"/>
        <v>0</v>
      </c>
      <c r="AI336" s="44">
        <v>336</v>
      </c>
    </row>
    <row r="337" spans="34:35" x14ac:dyDescent="0.55000000000000004">
      <c r="AH337" s="44">
        <f t="shared" ca="1" si="12"/>
        <v>0</v>
      </c>
      <c r="AI337" s="44">
        <v>337</v>
      </c>
    </row>
    <row r="338" spans="34:35" x14ac:dyDescent="0.55000000000000004">
      <c r="AH338" s="44">
        <f t="shared" ca="1" si="12"/>
        <v>0</v>
      </c>
      <c r="AI338" s="44">
        <v>338</v>
      </c>
    </row>
    <row r="339" spans="34:35" x14ac:dyDescent="0.55000000000000004">
      <c r="AH339" s="44">
        <f t="shared" ca="1" si="12"/>
        <v>0</v>
      </c>
      <c r="AI339" s="44">
        <v>339</v>
      </c>
    </row>
    <row r="340" spans="34:35" x14ac:dyDescent="0.55000000000000004">
      <c r="AH340" s="44">
        <f t="shared" ca="1" si="12"/>
        <v>0</v>
      </c>
      <c r="AI340" s="44">
        <v>340</v>
      </c>
    </row>
    <row r="341" spans="34:35" x14ac:dyDescent="0.55000000000000004">
      <c r="AH341" s="44">
        <f t="shared" ca="1" si="12"/>
        <v>0</v>
      </c>
      <c r="AI341" s="44">
        <v>341</v>
      </c>
    </row>
    <row r="342" spans="34:35" x14ac:dyDescent="0.55000000000000004">
      <c r="AH342" s="44">
        <f t="shared" ca="1" si="12"/>
        <v>0</v>
      </c>
      <c r="AI342" s="44">
        <v>342</v>
      </c>
    </row>
    <row r="343" spans="34:35" x14ac:dyDescent="0.55000000000000004">
      <c r="AH343" s="44">
        <f t="shared" ca="1" si="12"/>
        <v>0</v>
      </c>
      <c r="AI343" s="44">
        <v>343</v>
      </c>
    </row>
    <row r="344" spans="34:35" x14ac:dyDescent="0.55000000000000004">
      <c r="AH344" s="44">
        <f t="shared" ca="1" si="12"/>
        <v>0</v>
      </c>
      <c r="AI344" s="44">
        <v>344</v>
      </c>
    </row>
    <row r="345" spans="34:35" x14ac:dyDescent="0.55000000000000004">
      <c r="AH345" s="44">
        <f t="shared" ca="1" si="12"/>
        <v>0</v>
      </c>
      <c r="AI345" s="44">
        <v>345</v>
      </c>
    </row>
    <row r="346" spans="34:35" x14ac:dyDescent="0.55000000000000004">
      <c r="AH346" s="44">
        <f t="shared" ca="1" si="12"/>
        <v>0</v>
      </c>
      <c r="AI346" s="44">
        <v>346</v>
      </c>
    </row>
    <row r="347" spans="34:35" x14ac:dyDescent="0.55000000000000004">
      <c r="AH347" s="44">
        <f t="shared" ca="1" si="12"/>
        <v>0</v>
      </c>
      <c r="AI347" s="44">
        <v>347</v>
      </c>
    </row>
    <row r="348" spans="34:35" x14ac:dyDescent="0.55000000000000004">
      <c r="AH348" s="44">
        <f t="shared" ca="1" si="12"/>
        <v>0</v>
      </c>
      <c r="AI348" s="44">
        <v>348</v>
      </c>
    </row>
    <row r="349" spans="34:35" x14ac:dyDescent="0.55000000000000004">
      <c r="AH349" s="44">
        <f t="shared" ca="1" si="12"/>
        <v>0</v>
      </c>
      <c r="AI349" s="44">
        <v>349</v>
      </c>
    </row>
    <row r="350" spans="34:35" x14ac:dyDescent="0.55000000000000004">
      <c r="AH350" s="44">
        <f t="shared" ca="1" si="12"/>
        <v>0</v>
      </c>
      <c r="AI350" s="44">
        <v>350</v>
      </c>
    </row>
    <row r="351" spans="34:35" x14ac:dyDescent="0.55000000000000004">
      <c r="AH351" s="44">
        <f t="shared" ca="1" si="12"/>
        <v>0</v>
      </c>
      <c r="AI351" s="44">
        <v>351</v>
      </c>
    </row>
    <row r="352" spans="34:35" x14ac:dyDescent="0.55000000000000004">
      <c r="AH352" s="44">
        <f t="shared" ca="1" si="12"/>
        <v>0</v>
      </c>
      <c r="AI352" s="44">
        <v>352</v>
      </c>
    </row>
    <row r="353" spans="34:35" x14ac:dyDescent="0.55000000000000004">
      <c r="AH353" s="44">
        <f t="shared" ca="1" si="12"/>
        <v>0</v>
      </c>
      <c r="AI353" s="44">
        <v>353</v>
      </c>
    </row>
    <row r="354" spans="34:35" x14ac:dyDescent="0.55000000000000004">
      <c r="AH354" s="44">
        <f t="shared" ca="1" si="12"/>
        <v>0</v>
      </c>
      <c r="AI354" s="44">
        <v>354</v>
      </c>
    </row>
    <row r="355" spans="34:35" x14ac:dyDescent="0.55000000000000004">
      <c r="AH355" s="44">
        <f t="shared" ca="1" si="12"/>
        <v>0</v>
      </c>
      <c r="AI355" s="44">
        <v>355</v>
      </c>
    </row>
    <row r="356" spans="34:35" x14ac:dyDescent="0.55000000000000004">
      <c r="AH356" s="44">
        <f t="shared" ca="1" si="12"/>
        <v>0</v>
      </c>
      <c r="AI356" s="44">
        <v>356</v>
      </c>
    </row>
    <row r="357" spans="34:35" x14ac:dyDescent="0.55000000000000004">
      <c r="AH357" s="44">
        <f t="shared" ca="1" si="12"/>
        <v>0</v>
      </c>
      <c r="AI357" s="44">
        <v>357</v>
      </c>
    </row>
    <row r="358" spans="34:35" x14ac:dyDescent="0.55000000000000004">
      <c r="AH358" s="44">
        <f t="shared" ca="1" si="12"/>
        <v>0</v>
      </c>
      <c r="AI358" s="44">
        <v>358</v>
      </c>
    </row>
    <row r="359" spans="34:35" x14ac:dyDescent="0.55000000000000004">
      <c r="AH359" s="44">
        <f t="shared" ca="1" si="12"/>
        <v>0</v>
      </c>
      <c r="AI359" s="44">
        <v>359</v>
      </c>
    </row>
    <row r="360" spans="34:35" x14ac:dyDescent="0.55000000000000004">
      <c r="AH360" s="44">
        <f t="shared" ca="1" si="12"/>
        <v>0</v>
      </c>
      <c r="AI360" s="44">
        <v>360</v>
      </c>
    </row>
    <row r="361" spans="34:35" x14ac:dyDescent="0.55000000000000004">
      <c r="AH361" s="44">
        <f t="shared" ca="1" si="12"/>
        <v>0</v>
      </c>
      <c r="AI361" s="44">
        <v>361</v>
      </c>
    </row>
    <row r="362" spans="34:35" x14ac:dyDescent="0.55000000000000004">
      <c r="AH362" s="44">
        <f t="shared" ca="1" si="12"/>
        <v>0</v>
      </c>
      <c r="AI362" s="44">
        <v>362</v>
      </c>
    </row>
    <row r="363" spans="34:35" x14ac:dyDescent="0.55000000000000004">
      <c r="AH363" s="44">
        <f t="shared" ca="1" si="12"/>
        <v>0</v>
      </c>
      <c r="AI363" s="44">
        <v>363</v>
      </c>
    </row>
    <row r="364" spans="34:35" x14ac:dyDescent="0.55000000000000004">
      <c r="AH364" s="44">
        <f t="shared" ca="1" si="12"/>
        <v>0</v>
      </c>
      <c r="AI364" s="44">
        <v>364</v>
      </c>
    </row>
    <row r="365" spans="34:35" x14ac:dyDescent="0.55000000000000004">
      <c r="AH365" s="44">
        <f t="shared" ca="1" si="12"/>
        <v>0</v>
      </c>
      <c r="AI365" s="44">
        <v>365</v>
      </c>
    </row>
    <row r="366" spans="34:35" x14ac:dyDescent="0.55000000000000004">
      <c r="AH366" s="44">
        <f t="shared" ca="1" si="12"/>
        <v>0</v>
      </c>
      <c r="AI366" s="44">
        <v>366</v>
      </c>
    </row>
    <row r="367" spans="34:35" x14ac:dyDescent="0.55000000000000004">
      <c r="AH367" s="44">
        <f t="shared" ca="1" si="12"/>
        <v>0</v>
      </c>
      <c r="AI367" s="44">
        <v>367</v>
      </c>
    </row>
    <row r="368" spans="34:35" x14ac:dyDescent="0.55000000000000004">
      <c r="AH368" s="44">
        <f t="shared" ca="1" si="12"/>
        <v>0</v>
      </c>
      <c r="AI368" s="44">
        <v>368</v>
      </c>
    </row>
    <row r="369" spans="34:35" x14ac:dyDescent="0.55000000000000004">
      <c r="AH369" s="44">
        <f t="shared" ca="1" si="12"/>
        <v>0</v>
      </c>
      <c r="AI369" s="44">
        <v>369</v>
      </c>
    </row>
    <row r="370" spans="34:35" x14ac:dyDescent="0.55000000000000004">
      <c r="AH370" s="44">
        <f t="shared" ca="1" si="12"/>
        <v>0</v>
      </c>
      <c r="AI370" s="44">
        <v>370</v>
      </c>
    </row>
    <row r="371" spans="34:35" x14ac:dyDescent="0.55000000000000004">
      <c r="AH371" s="44">
        <f t="shared" ca="1" si="12"/>
        <v>0</v>
      </c>
      <c r="AI371" s="44">
        <v>371</v>
      </c>
    </row>
    <row r="372" spans="34:35" x14ac:dyDescent="0.55000000000000004">
      <c r="AH372" s="44">
        <f t="shared" ca="1" si="12"/>
        <v>0</v>
      </c>
      <c r="AI372" s="44">
        <v>372</v>
      </c>
    </row>
    <row r="373" spans="34:35" x14ac:dyDescent="0.55000000000000004">
      <c r="AH373" s="44">
        <f t="shared" ca="1" si="12"/>
        <v>0</v>
      </c>
      <c r="AI373" s="44">
        <v>373</v>
      </c>
    </row>
    <row r="374" spans="34:35" x14ac:dyDescent="0.55000000000000004">
      <c r="AH374" s="44">
        <f t="shared" ca="1" si="12"/>
        <v>0</v>
      </c>
      <c r="AI374" s="44">
        <v>374</v>
      </c>
    </row>
    <row r="375" spans="34:35" x14ac:dyDescent="0.55000000000000004">
      <c r="AH375" s="44">
        <f t="shared" ca="1" si="12"/>
        <v>0</v>
      </c>
      <c r="AI375" s="44">
        <v>375</v>
      </c>
    </row>
    <row r="376" spans="34:35" x14ac:dyDescent="0.55000000000000004">
      <c r="AH376" s="44">
        <f t="shared" ca="1" si="12"/>
        <v>0</v>
      </c>
      <c r="AI376" s="44">
        <v>376</v>
      </c>
    </row>
    <row r="377" spans="34:35" x14ac:dyDescent="0.55000000000000004">
      <c r="AH377" s="44">
        <f t="shared" ca="1" si="12"/>
        <v>0</v>
      </c>
      <c r="AI377" s="44">
        <v>377</v>
      </c>
    </row>
    <row r="378" spans="34:35" x14ac:dyDescent="0.55000000000000004">
      <c r="AH378" s="44">
        <f t="shared" ca="1" si="12"/>
        <v>0</v>
      </c>
      <c r="AI378" s="44">
        <v>378</v>
      </c>
    </row>
    <row r="379" spans="34:35" x14ac:dyDescent="0.55000000000000004">
      <c r="AH379" s="44">
        <f t="shared" ca="1" si="12"/>
        <v>0</v>
      </c>
      <c r="AI379" s="44">
        <v>379</v>
      </c>
    </row>
    <row r="380" spans="34:35" x14ac:dyDescent="0.55000000000000004">
      <c r="AH380" s="44">
        <f t="shared" ca="1" si="12"/>
        <v>0</v>
      </c>
      <c r="AI380" s="44">
        <v>380</v>
      </c>
    </row>
    <row r="381" spans="34:35" x14ac:dyDescent="0.55000000000000004">
      <c r="AH381" s="44">
        <f t="shared" ca="1" si="12"/>
        <v>0</v>
      </c>
      <c r="AI381" s="44">
        <v>381</v>
      </c>
    </row>
    <row r="382" spans="34:35" x14ac:dyDescent="0.55000000000000004">
      <c r="AH382" s="44">
        <f t="shared" ca="1" si="12"/>
        <v>0</v>
      </c>
      <c r="AI382" s="44">
        <v>382</v>
      </c>
    </row>
    <row r="383" spans="34:35" x14ac:dyDescent="0.55000000000000004">
      <c r="AH383" s="44">
        <f t="shared" ca="1" si="12"/>
        <v>0</v>
      </c>
      <c r="AI383" s="44">
        <v>383</v>
      </c>
    </row>
    <row r="384" spans="34:35" x14ac:dyDescent="0.55000000000000004">
      <c r="AH384" s="44">
        <f t="shared" ca="1" si="12"/>
        <v>0</v>
      </c>
      <c r="AI384" s="44">
        <v>384</v>
      </c>
    </row>
    <row r="385" spans="34:35" x14ac:dyDescent="0.55000000000000004">
      <c r="AH385" s="44">
        <f t="shared" ca="1" si="12"/>
        <v>0</v>
      </c>
      <c r="AI385" s="44">
        <v>385</v>
      </c>
    </row>
    <row r="386" spans="34:35" x14ac:dyDescent="0.55000000000000004">
      <c r="AH386" s="44">
        <f t="shared" ca="1" si="12"/>
        <v>0</v>
      </c>
      <c r="AI386" s="44">
        <v>386</v>
      </c>
    </row>
    <row r="387" spans="34:35" x14ac:dyDescent="0.55000000000000004">
      <c r="AH387" s="44">
        <f t="shared" ca="1" si="12"/>
        <v>0</v>
      </c>
      <c r="AI387" s="44">
        <v>387</v>
      </c>
    </row>
    <row r="388" spans="34:35" x14ac:dyDescent="0.55000000000000004">
      <c r="AH388" s="44">
        <f t="shared" ca="1" si="12"/>
        <v>0</v>
      </c>
      <c r="AI388" s="44">
        <v>388</v>
      </c>
    </row>
    <row r="389" spans="34:35" x14ac:dyDescent="0.55000000000000004">
      <c r="AH389" s="44">
        <f t="shared" ca="1" si="12"/>
        <v>0</v>
      </c>
      <c r="AI389" s="44">
        <v>389</v>
      </c>
    </row>
    <row r="390" spans="34:35" x14ac:dyDescent="0.55000000000000004">
      <c r="AH390" s="44">
        <f t="shared" ref="AH390:AH453" ca="1" si="13">INDIRECT("'"&amp;$AD$7&amp;"'!"&amp;"B"&amp;ROW(B390))</f>
        <v>0</v>
      </c>
      <c r="AI390" s="44">
        <v>390</v>
      </c>
    </row>
    <row r="391" spans="34:35" x14ac:dyDescent="0.55000000000000004">
      <c r="AH391" s="44">
        <f t="shared" ca="1" si="13"/>
        <v>0</v>
      </c>
      <c r="AI391" s="44">
        <v>391</v>
      </c>
    </row>
    <row r="392" spans="34:35" x14ac:dyDescent="0.55000000000000004">
      <c r="AH392" s="44">
        <f t="shared" ca="1" si="13"/>
        <v>0</v>
      </c>
      <c r="AI392" s="44">
        <v>392</v>
      </c>
    </row>
    <row r="393" spans="34:35" x14ac:dyDescent="0.55000000000000004">
      <c r="AH393" s="44">
        <f t="shared" ca="1" si="13"/>
        <v>0</v>
      </c>
      <c r="AI393" s="44">
        <v>393</v>
      </c>
    </row>
    <row r="394" spans="34:35" x14ac:dyDescent="0.55000000000000004">
      <c r="AH394" s="44">
        <f t="shared" ca="1" si="13"/>
        <v>0</v>
      </c>
      <c r="AI394" s="44">
        <v>394</v>
      </c>
    </row>
    <row r="395" spans="34:35" x14ac:dyDescent="0.55000000000000004">
      <c r="AH395" s="44">
        <f t="shared" ca="1" si="13"/>
        <v>0</v>
      </c>
      <c r="AI395" s="44">
        <v>395</v>
      </c>
    </row>
    <row r="396" spans="34:35" x14ac:dyDescent="0.55000000000000004">
      <c r="AH396" s="44">
        <f t="shared" ca="1" si="13"/>
        <v>0</v>
      </c>
      <c r="AI396" s="44">
        <v>396</v>
      </c>
    </row>
    <row r="397" spans="34:35" x14ac:dyDescent="0.55000000000000004">
      <c r="AH397" s="44">
        <f t="shared" ca="1" si="13"/>
        <v>0</v>
      </c>
      <c r="AI397" s="44">
        <v>397</v>
      </c>
    </row>
    <row r="398" spans="34:35" x14ac:dyDescent="0.55000000000000004">
      <c r="AH398" s="44">
        <f t="shared" ca="1" si="13"/>
        <v>0</v>
      </c>
      <c r="AI398" s="44">
        <v>398</v>
      </c>
    </row>
    <row r="399" spans="34:35" x14ac:dyDescent="0.55000000000000004">
      <c r="AH399" s="44">
        <f t="shared" ca="1" si="13"/>
        <v>0</v>
      </c>
      <c r="AI399" s="44">
        <v>399</v>
      </c>
    </row>
    <row r="400" spans="34:35" x14ac:dyDescent="0.55000000000000004">
      <c r="AH400" s="44">
        <f t="shared" ca="1" si="13"/>
        <v>0</v>
      </c>
      <c r="AI400" s="44">
        <v>400</v>
      </c>
    </row>
    <row r="401" spans="34:35" x14ac:dyDescent="0.55000000000000004">
      <c r="AH401" s="44">
        <f t="shared" ca="1" si="13"/>
        <v>0</v>
      </c>
      <c r="AI401" s="44">
        <v>401</v>
      </c>
    </row>
    <row r="402" spans="34:35" x14ac:dyDescent="0.55000000000000004">
      <c r="AH402" s="44">
        <f t="shared" ca="1" si="13"/>
        <v>0</v>
      </c>
      <c r="AI402" s="44">
        <v>402</v>
      </c>
    </row>
    <row r="403" spans="34:35" x14ac:dyDescent="0.55000000000000004">
      <c r="AH403" s="44">
        <f t="shared" ca="1" si="13"/>
        <v>0</v>
      </c>
      <c r="AI403" s="44">
        <v>403</v>
      </c>
    </row>
    <row r="404" spans="34:35" x14ac:dyDescent="0.55000000000000004">
      <c r="AH404" s="44">
        <f t="shared" ca="1" si="13"/>
        <v>0</v>
      </c>
      <c r="AI404" s="44">
        <v>404</v>
      </c>
    </row>
    <row r="405" spans="34:35" x14ac:dyDescent="0.55000000000000004">
      <c r="AH405" s="44">
        <f t="shared" ca="1" si="13"/>
        <v>0</v>
      </c>
      <c r="AI405" s="44">
        <v>405</v>
      </c>
    </row>
    <row r="406" spans="34:35" x14ac:dyDescent="0.55000000000000004">
      <c r="AH406" s="44">
        <f t="shared" ca="1" si="13"/>
        <v>0</v>
      </c>
      <c r="AI406" s="44">
        <v>406</v>
      </c>
    </row>
    <row r="407" spans="34:35" x14ac:dyDescent="0.55000000000000004">
      <c r="AH407" s="44">
        <f t="shared" ca="1" si="13"/>
        <v>0</v>
      </c>
      <c r="AI407" s="44">
        <v>407</v>
      </c>
    </row>
    <row r="408" spans="34:35" x14ac:dyDescent="0.55000000000000004">
      <c r="AH408" s="44">
        <f t="shared" ca="1" si="13"/>
        <v>0</v>
      </c>
      <c r="AI408" s="44">
        <v>408</v>
      </c>
    </row>
    <row r="409" spans="34:35" x14ac:dyDescent="0.55000000000000004">
      <c r="AH409" s="44">
        <f t="shared" ca="1" si="13"/>
        <v>0</v>
      </c>
      <c r="AI409" s="44">
        <v>409</v>
      </c>
    </row>
    <row r="410" spans="34:35" x14ac:dyDescent="0.55000000000000004">
      <c r="AH410" s="44">
        <f t="shared" ca="1" si="13"/>
        <v>0</v>
      </c>
      <c r="AI410" s="44">
        <v>410</v>
      </c>
    </row>
    <row r="411" spans="34:35" x14ac:dyDescent="0.55000000000000004">
      <c r="AH411" s="44">
        <f t="shared" ca="1" si="13"/>
        <v>0</v>
      </c>
      <c r="AI411" s="44">
        <v>411</v>
      </c>
    </row>
    <row r="412" spans="34:35" x14ac:dyDescent="0.55000000000000004">
      <c r="AH412" s="44">
        <f t="shared" ca="1" si="13"/>
        <v>0</v>
      </c>
      <c r="AI412" s="44">
        <v>412</v>
      </c>
    </row>
    <row r="413" spans="34:35" x14ac:dyDescent="0.55000000000000004">
      <c r="AH413" s="44">
        <f t="shared" ca="1" si="13"/>
        <v>0</v>
      </c>
      <c r="AI413" s="44">
        <v>413</v>
      </c>
    </row>
    <row r="414" spans="34:35" x14ac:dyDescent="0.55000000000000004">
      <c r="AH414" s="44">
        <f t="shared" ca="1" si="13"/>
        <v>0</v>
      </c>
      <c r="AI414" s="44">
        <v>414</v>
      </c>
    </row>
    <row r="415" spans="34:35" x14ac:dyDescent="0.55000000000000004">
      <c r="AH415" s="44">
        <f t="shared" ca="1" si="13"/>
        <v>0</v>
      </c>
      <c r="AI415" s="44">
        <v>415</v>
      </c>
    </row>
    <row r="416" spans="34:35" x14ac:dyDescent="0.55000000000000004">
      <c r="AH416" s="44">
        <f t="shared" ca="1" si="13"/>
        <v>0</v>
      </c>
      <c r="AI416" s="44">
        <v>416</v>
      </c>
    </row>
    <row r="417" spans="34:35" x14ac:dyDescent="0.55000000000000004">
      <c r="AH417" s="44">
        <f t="shared" ca="1" si="13"/>
        <v>0</v>
      </c>
      <c r="AI417" s="44">
        <v>417</v>
      </c>
    </row>
    <row r="418" spans="34:35" x14ac:dyDescent="0.55000000000000004">
      <c r="AH418" s="44">
        <f t="shared" ca="1" si="13"/>
        <v>0</v>
      </c>
      <c r="AI418" s="44">
        <v>418</v>
      </c>
    </row>
    <row r="419" spans="34:35" x14ac:dyDescent="0.55000000000000004">
      <c r="AH419" s="44">
        <f t="shared" ca="1" si="13"/>
        <v>0</v>
      </c>
      <c r="AI419" s="44">
        <v>419</v>
      </c>
    </row>
    <row r="420" spans="34:35" x14ac:dyDescent="0.55000000000000004">
      <c r="AH420" s="44">
        <f t="shared" ca="1" si="13"/>
        <v>0</v>
      </c>
      <c r="AI420" s="44">
        <v>420</v>
      </c>
    </row>
    <row r="421" spans="34:35" x14ac:dyDescent="0.55000000000000004">
      <c r="AH421" s="44">
        <f t="shared" ca="1" si="13"/>
        <v>0</v>
      </c>
      <c r="AI421" s="44">
        <v>421</v>
      </c>
    </row>
    <row r="422" spans="34:35" x14ac:dyDescent="0.55000000000000004">
      <c r="AH422" s="44">
        <f t="shared" ca="1" si="13"/>
        <v>0</v>
      </c>
      <c r="AI422" s="44">
        <v>422</v>
      </c>
    </row>
    <row r="423" spans="34:35" x14ac:dyDescent="0.55000000000000004">
      <c r="AH423" s="44">
        <f t="shared" ca="1" si="13"/>
        <v>0</v>
      </c>
      <c r="AI423" s="44">
        <v>423</v>
      </c>
    </row>
    <row r="424" spans="34:35" x14ac:dyDescent="0.55000000000000004">
      <c r="AH424" s="44">
        <f t="shared" ca="1" si="13"/>
        <v>0</v>
      </c>
      <c r="AI424" s="44">
        <v>424</v>
      </c>
    </row>
    <row r="425" spans="34:35" x14ac:dyDescent="0.55000000000000004">
      <c r="AH425" s="44">
        <f t="shared" ca="1" si="13"/>
        <v>0</v>
      </c>
      <c r="AI425" s="44">
        <v>425</v>
      </c>
    </row>
    <row r="426" spans="34:35" x14ac:dyDescent="0.55000000000000004">
      <c r="AH426" s="44">
        <f t="shared" ca="1" si="13"/>
        <v>0</v>
      </c>
      <c r="AI426" s="44">
        <v>426</v>
      </c>
    </row>
    <row r="427" spans="34:35" x14ac:dyDescent="0.55000000000000004">
      <c r="AH427" s="44">
        <f t="shared" ca="1" si="13"/>
        <v>0</v>
      </c>
      <c r="AI427" s="44">
        <v>427</v>
      </c>
    </row>
    <row r="428" spans="34:35" x14ac:dyDescent="0.55000000000000004">
      <c r="AH428" s="44">
        <f t="shared" ca="1" si="13"/>
        <v>0</v>
      </c>
      <c r="AI428" s="44">
        <v>428</v>
      </c>
    </row>
    <row r="429" spans="34:35" x14ac:dyDescent="0.55000000000000004">
      <c r="AH429" s="44">
        <f t="shared" ca="1" si="13"/>
        <v>0</v>
      </c>
      <c r="AI429" s="44">
        <v>429</v>
      </c>
    </row>
    <row r="430" spans="34:35" x14ac:dyDescent="0.55000000000000004">
      <c r="AH430" s="44">
        <f t="shared" ca="1" si="13"/>
        <v>0</v>
      </c>
      <c r="AI430" s="44">
        <v>430</v>
      </c>
    </row>
    <row r="431" spans="34:35" x14ac:dyDescent="0.55000000000000004">
      <c r="AH431" s="44">
        <f t="shared" ca="1" si="13"/>
        <v>0</v>
      </c>
      <c r="AI431" s="44">
        <v>431</v>
      </c>
    </row>
    <row r="432" spans="34:35" x14ac:dyDescent="0.55000000000000004">
      <c r="AH432" s="44">
        <f t="shared" ca="1" si="13"/>
        <v>0</v>
      </c>
      <c r="AI432" s="44">
        <v>432</v>
      </c>
    </row>
    <row r="433" spans="34:35" x14ac:dyDescent="0.55000000000000004">
      <c r="AH433" s="44">
        <f t="shared" ca="1" si="13"/>
        <v>0</v>
      </c>
      <c r="AI433" s="44">
        <v>433</v>
      </c>
    </row>
    <row r="434" spans="34:35" x14ac:dyDescent="0.55000000000000004">
      <c r="AH434" s="44">
        <f t="shared" ca="1" si="13"/>
        <v>0</v>
      </c>
      <c r="AI434" s="44">
        <v>434</v>
      </c>
    </row>
    <row r="435" spans="34:35" x14ac:dyDescent="0.55000000000000004">
      <c r="AH435" s="44">
        <f t="shared" ca="1" si="13"/>
        <v>0</v>
      </c>
      <c r="AI435" s="44">
        <v>435</v>
      </c>
    </row>
    <row r="436" spans="34:35" x14ac:dyDescent="0.55000000000000004">
      <c r="AH436" s="44">
        <f t="shared" ca="1" si="13"/>
        <v>0</v>
      </c>
      <c r="AI436" s="44">
        <v>436</v>
      </c>
    </row>
    <row r="437" spans="34:35" x14ac:dyDescent="0.55000000000000004">
      <c r="AH437" s="44">
        <f t="shared" ca="1" si="13"/>
        <v>0</v>
      </c>
      <c r="AI437" s="44">
        <v>437</v>
      </c>
    </row>
    <row r="438" spans="34:35" x14ac:dyDescent="0.55000000000000004">
      <c r="AH438" s="44">
        <f t="shared" ca="1" si="13"/>
        <v>0</v>
      </c>
      <c r="AI438" s="44">
        <v>438</v>
      </c>
    </row>
    <row r="439" spans="34:35" x14ac:dyDescent="0.55000000000000004">
      <c r="AH439" s="44">
        <f t="shared" ca="1" si="13"/>
        <v>0</v>
      </c>
      <c r="AI439" s="44">
        <v>439</v>
      </c>
    </row>
    <row r="440" spans="34:35" x14ac:dyDescent="0.55000000000000004">
      <c r="AH440" s="44">
        <f t="shared" ca="1" si="13"/>
        <v>0</v>
      </c>
      <c r="AI440" s="44">
        <v>440</v>
      </c>
    </row>
    <row r="441" spans="34:35" x14ac:dyDescent="0.55000000000000004">
      <c r="AH441" s="44">
        <f t="shared" ca="1" si="13"/>
        <v>0</v>
      </c>
      <c r="AI441" s="44">
        <v>441</v>
      </c>
    </row>
    <row r="442" spans="34:35" x14ac:dyDescent="0.55000000000000004">
      <c r="AH442" s="44">
        <f t="shared" ca="1" si="13"/>
        <v>0</v>
      </c>
      <c r="AI442" s="44">
        <v>442</v>
      </c>
    </row>
    <row r="443" spans="34:35" x14ac:dyDescent="0.55000000000000004">
      <c r="AH443" s="44">
        <f t="shared" ca="1" si="13"/>
        <v>0</v>
      </c>
      <c r="AI443" s="44">
        <v>443</v>
      </c>
    </row>
    <row r="444" spans="34:35" x14ac:dyDescent="0.55000000000000004">
      <c r="AH444" s="44">
        <f t="shared" ca="1" si="13"/>
        <v>0</v>
      </c>
      <c r="AI444" s="44">
        <v>444</v>
      </c>
    </row>
    <row r="445" spans="34:35" x14ac:dyDescent="0.55000000000000004">
      <c r="AH445" s="44">
        <f t="shared" ca="1" si="13"/>
        <v>0</v>
      </c>
      <c r="AI445" s="44">
        <v>445</v>
      </c>
    </row>
    <row r="446" spans="34:35" x14ac:dyDescent="0.55000000000000004">
      <c r="AH446" s="44">
        <f t="shared" ca="1" si="13"/>
        <v>0</v>
      </c>
      <c r="AI446" s="44">
        <v>446</v>
      </c>
    </row>
    <row r="447" spans="34:35" x14ac:dyDescent="0.55000000000000004">
      <c r="AH447" s="44">
        <f t="shared" ca="1" si="13"/>
        <v>0</v>
      </c>
      <c r="AI447" s="44">
        <v>447</v>
      </c>
    </row>
    <row r="448" spans="34:35" x14ac:dyDescent="0.55000000000000004">
      <c r="AH448" s="44">
        <f t="shared" ca="1" si="13"/>
        <v>0</v>
      </c>
      <c r="AI448" s="44">
        <v>448</v>
      </c>
    </row>
    <row r="449" spans="34:35" x14ac:dyDescent="0.55000000000000004">
      <c r="AH449" s="44">
        <f t="shared" ca="1" si="13"/>
        <v>0</v>
      </c>
      <c r="AI449" s="44">
        <v>449</v>
      </c>
    </row>
    <row r="450" spans="34:35" x14ac:dyDescent="0.55000000000000004">
      <c r="AH450" s="44">
        <f t="shared" ca="1" si="13"/>
        <v>0</v>
      </c>
      <c r="AI450" s="44">
        <v>450</v>
      </c>
    </row>
    <row r="451" spans="34:35" x14ac:dyDescent="0.55000000000000004">
      <c r="AH451" s="44">
        <f t="shared" ca="1" si="13"/>
        <v>0</v>
      </c>
      <c r="AI451" s="44">
        <v>451</v>
      </c>
    </row>
    <row r="452" spans="34:35" x14ac:dyDescent="0.55000000000000004">
      <c r="AH452" s="44">
        <f t="shared" ca="1" si="13"/>
        <v>0</v>
      </c>
      <c r="AI452" s="44">
        <v>452</v>
      </c>
    </row>
    <row r="453" spans="34:35" x14ac:dyDescent="0.55000000000000004">
      <c r="AH453" s="44">
        <f t="shared" ca="1" si="13"/>
        <v>0</v>
      </c>
      <c r="AI453" s="44">
        <v>453</v>
      </c>
    </row>
    <row r="454" spans="34:35" x14ac:dyDescent="0.55000000000000004">
      <c r="AH454" s="44">
        <f t="shared" ref="AH454:AH517" ca="1" si="14">INDIRECT("'"&amp;$AD$7&amp;"'!"&amp;"B"&amp;ROW(B454))</f>
        <v>0</v>
      </c>
      <c r="AI454" s="44">
        <v>454</v>
      </c>
    </row>
    <row r="455" spans="34:35" x14ac:dyDescent="0.55000000000000004">
      <c r="AH455" s="44">
        <f t="shared" ca="1" si="14"/>
        <v>0</v>
      </c>
      <c r="AI455" s="44">
        <v>455</v>
      </c>
    </row>
    <row r="456" spans="34:35" x14ac:dyDescent="0.55000000000000004">
      <c r="AH456" s="44">
        <f t="shared" ca="1" si="14"/>
        <v>0</v>
      </c>
      <c r="AI456" s="44">
        <v>456</v>
      </c>
    </row>
    <row r="457" spans="34:35" x14ac:dyDescent="0.55000000000000004">
      <c r="AH457" s="44">
        <f t="shared" ca="1" si="14"/>
        <v>0</v>
      </c>
      <c r="AI457" s="44">
        <v>457</v>
      </c>
    </row>
    <row r="458" spans="34:35" x14ac:dyDescent="0.55000000000000004">
      <c r="AH458" s="44">
        <f t="shared" ca="1" si="14"/>
        <v>0</v>
      </c>
      <c r="AI458" s="44">
        <v>458</v>
      </c>
    </row>
    <row r="459" spans="34:35" x14ac:dyDescent="0.55000000000000004">
      <c r="AH459" s="44">
        <f t="shared" ca="1" si="14"/>
        <v>0</v>
      </c>
      <c r="AI459" s="44">
        <v>459</v>
      </c>
    </row>
    <row r="460" spans="34:35" x14ac:dyDescent="0.55000000000000004">
      <c r="AH460" s="44">
        <f t="shared" ca="1" si="14"/>
        <v>0</v>
      </c>
      <c r="AI460" s="44">
        <v>460</v>
      </c>
    </row>
    <row r="461" spans="34:35" x14ac:dyDescent="0.55000000000000004">
      <c r="AH461" s="44">
        <f t="shared" ca="1" si="14"/>
        <v>0</v>
      </c>
      <c r="AI461" s="44">
        <v>461</v>
      </c>
    </row>
    <row r="462" spans="34:35" x14ac:dyDescent="0.55000000000000004">
      <c r="AH462" s="44">
        <f t="shared" ca="1" si="14"/>
        <v>0</v>
      </c>
      <c r="AI462" s="44">
        <v>462</v>
      </c>
    </row>
    <row r="463" spans="34:35" x14ac:dyDescent="0.55000000000000004">
      <c r="AH463" s="44">
        <f t="shared" ca="1" si="14"/>
        <v>0</v>
      </c>
      <c r="AI463" s="44">
        <v>463</v>
      </c>
    </row>
    <row r="464" spans="34:35" x14ac:dyDescent="0.55000000000000004">
      <c r="AH464" s="44">
        <f t="shared" ca="1" si="14"/>
        <v>0</v>
      </c>
      <c r="AI464" s="44">
        <v>464</v>
      </c>
    </row>
    <row r="465" spans="34:35" x14ac:dyDescent="0.55000000000000004">
      <c r="AH465" s="44">
        <f t="shared" ca="1" si="14"/>
        <v>0</v>
      </c>
      <c r="AI465" s="44">
        <v>465</v>
      </c>
    </row>
    <row r="466" spans="34:35" x14ac:dyDescent="0.55000000000000004">
      <c r="AH466" s="44">
        <f t="shared" ca="1" si="14"/>
        <v>0</v>
      </c>
      <c r="AI466" s="44">
        <v>466</v>
      </c>
    </row>
    <row r="467" spans="34:35" x14ac:dyDescent="0.55000000000000004">
      <c r="AH467" s="44">
        <f t="shared" ca="1" si="14"/>
        <v>0</v>
      </c>
      <c r="AI467" s="44">
        <v>467</v>
      </c>
    </row>
    <row r="468" spans="34:35" x14ac:dyDescent="0.55000000000000004">
      <c r="AH468" s="44">
        <f t="shared" ca="1" si="14"/>
        <v>0</v>
      </c>
      <c r="AI468" s="44">
        <v>468</v>
      </c>
    </row>
    <row r="469" spans="34:35" x14ac:dyDescent="0.55000000000000004">
      <c r="AH469" s="44">
        <f t="shared" ca="1" si="14"/>
        <v>0</v>
      </c>
      <c r="AI469" s="44">
        <v>469</v>
      </c>
    </row>
    <row r="470" spans="34:35" x14ac:dyDescent="0.55000000000000004">
      <c r="AH470" s="44">
        <f t="shared" ca="1" si="14"/>
        <v>0</v>
      </c>
      <c r="AI470" s="44">
        <v>470</v>
      </c>
    </row>
    <row r="471" spans="34:35" x14ac:dyDescent="0.55000000000000004">
      <c r="AH471" s="44">
        <f t="shared" ca="1" si="14"/>
        <v>0</v>
      </c>
      <c r="AI471" s="44">
        <v>471</v>
      </c>
    </row>
    <row r="472" spans="34:35" x14ac:dyDescent="0.55000000000000004">
      <c r="AH472" s="44">
        <f t="shared" ca="1" si="14"/>
        <v>0</v>
      </c>
      <c r="AI472" s="44">
        <v>472</v>
      </c>
    </row>
    <row r="473" spans="34:35" x14ac:dyDescent="0.55000000000000004">
      <c r="AH473" s="44">
        <f t="shared" ca="1" si="14"/>
        <v>0</v>
      </c>
      <c r="AI473" s="44">
        <v>473</v>
      </c>
    </row>
    <row r="474" spans="34:35" x14ac:dyDescent="0.55000000000000004">
      <c r="AH474" s="44">
        <f t="shared" ca="1" si="14"/>
        <v>0</v>
      </c>
      <c r="AI474" s="44">
        <v>474</v>
      </c>
    </row>
    <row r="475" spans="34:35" x14ac:dyDescent="0.55000000000000004">
      <c r="AH475" s="44">
        <f t="shared" ca="1" si="14"/>
        <v>0</v>
      </c>
      <c r="AI475" s="44">
        <v>475</v>
      </c>
    </row>
    <row r="476" spans="34:35" x14ac:dyDescent="0.55000000000000004">
      <c r="AH476" s="44">
        <f t="shared" ca="1" si="14"/>
        <v>0</v>
      </c>
      <c r="AI476" s="44">
        <v>476</v>
      </c>
    </row>
    <row r="477" spans="34:35" x14ac:dyDescent="0.55000000000000004">
      <c r="AH477" s="44">
        <f t="shared" ca="1" si="14"/>
        <v>0</v>
      </c>
      <c r="AI477" s="44">
        <v>477</v>
      </c>
    </row>
    <row r="478" spans="34:35" x14ac:dyDescent="0.55000000000000004">
      <c r="AH478" s="44">
        <f t="shared" ca="1" si="14"/>
        <v>0</v>
      </c>
      <c r="AI478" s="44">
        <v>478</v>
      </c>
    </row>
    <row r="479" spans="34:35" x14ac:dyDescent="0.55000000000000004">
      <c r="AH479" s="44">
        <f t="shared" ca="1" si="14"/>
        <v>0</v>
      </c>
      <c r="AI479" s="44">
        <v>479</v>
      </c>
    </row>
    <row r="480" spans="34:35" x14ac:dyDescent="0.55000000000000004">
      <c r="AH480" s="44">
        <f t="shared" ca="1" si="14"/>
        <v>0</v>
      </c>
      <c r="AI480" s="44">
        <v>480</v>
      </c>
    </row>
    <row r="481" spans="34:35" x14ac:dyDescent="0.55000000000000004">
      <c r="AH481" s="44">
        <f t="shared" ca="1" si="14"/>
        <v>0</v>
      </c>
      <c r="AI481" s="44">
        <v>481</v>
      </c>
    </row>
    <row r="482" spans="34:35" x14ac:dyDescent="0.55000000000000004">
      <c r="AH482" s="44">
        <f t="shared" ca="1" si="14"/>
        <v>0</v>
      </c>
      <c r="AI482" s="44">
        <v>482</v>
      </c>
    </row>
    <row r="483" spans="34:35" x14ac:dyDescent="0.55000000000000004">
      <c r="AH483" s="44">
        <f t="shared" ca="1" si="14"/>
        <v>0</v>
      </c>
      <c r="AI483" s="44">
        <v>483</v>
      </c>
    </row>
    <row r="484" spans="34:35" x14ac:dyDescent="0.55000000000000004">
      <c r="AH484" s="44">
        <f t="shared" ca="1" si="14"/>
        <v>0</v>
      </c>
      <c r="AI484" s="44">
        <v>484</v>
      </c>
    </row>
    <row r="485" spans="34:35" x14ac:dyDescent="0.55000000000000004">
      <c r="AH485" s="44">
        <f t="shared" ca="1" si="14"/>
        <v>0</v>
      </c>
      <c r="AI485" s="44">
        <v>485</v>
      </c>
    </row>
    <row r="486" spans="34:35" x14ac:dyDescent="0.55000000000000004">
      <c r="AH486" s="44">
        <f t="shared" ca="1" si="14"/>
        <v>0</v>
      </c>
      <c r="AI486" s="44">
        <v>486</v>
      </c>
    </row>
    <row r="487" spans="34:35" x14ac:dyDescent="0.55000000000000004">
      <c r="AH487" s="44">
        <f t="shared" ca="1" si="14"/>
        <v>0</v>
      </c>
      <c r="AI487" s="44">
        <v>487</v>
      </c>
    </row>
    <row r="488" spans="34:35" x14ac:dyDescent="0.55000000000000004">
      <c r="AH488" s="44">
        <f t="shared" ca="1" si="14"/>
        <v>0</v>
      </c>
      <c r="AI488" s="44">
        <v>488</v>
      </c>
    </row>
    <row r="489" spans="34:35" x14ac:dyDescent="0.55000000000000004">
      <c r="AH489" s="44">
        <f t="shared" ca="1" si="14"/>
        <v>0</v>
      </c>
      <c r="AI489" s="44">
        <v>489</v>
      </c>
    </row>
    <row r="490" spans="34:35" x14ac:dyDescent="0.55000000000000004">
      <c r="AH490" s="44">
        <f t="shared" ca="1" si="14"/>
        <v>0</v>
      </c>
      <c r="AI490" s="44">
        <v>490</v>
      </c>
    </row>
    <row r="491" spans="34:35" x14ac:dyDescent="0.55000000000000004">
      <c r="AH491" s="44">
        <f t="shared" ca="1" si="14"/>
        <v>0</v>
      </c>
      <c r="AI491" s="44">
        <v>491</v>
      </c>
    </row>
    <row r="492" spans="34:35" x14ac:dyDescent="0.55000000000000004">
      <c r="AH492" s="44">
        <f t="shared" ca="1" si="14"/>
        <v>0</v>
      </c>
      <c r="AI492" s="44">
        <v>492</v>
      </c>
    </row>
    <row r="493" spans="34:35" x14ac:dyDescent="0.55000000000000004">
      <c r="AH493" s="44">
        <f t="shared" ca="1" si="14"/>
        <v>0</v>
      </c>
      <c r="AI493" s="44">
        <v>493</v>
      </c>
    </row>
    <row r="494" spans="34:35" x14ac:dyDescent="0.55000000000000004">
      <c r="AH494" s="44">
        <f t="shared" ca="1" si="14"/>
        <v>0</v>
      </c>
      <c r="AI494" s="44">
        <v>494</v>
      </c>
    </row>
    <row r="495" spans="34:35" x14ac:dyDescent="0.55000000000000004">
      <c r="AH495" s="44">
        <f t="shared" ca="1" si="14"/>
        <v>0</v>
      </c>
      <c r="AI495" s="44">
        <v>495</v>
      </c>
    </row>
    <row r="496" spans="34:35" x14ac:dyDescent="0.55000000000000004">
      <c r="AH496" s="44">
        <f t="shared" ca="1" si="14"/>
        <v>0</v>
      </c>
      <c r="AI496" s="44">
        <v>496</v>
      </c>
    </row>
    <row r="497" spans="34:35" x14ac:dyDescent="0.55000000000000004">
      <c r="AH497" s="44">
        <f t="shared" ca="1" si="14"/>
        <v>0</v>
      </c>
      <c r="AI497" s="44">
        <v>497</v>
      </c>
    </row>
    <row r="498" spans="34:35" x14ac:dyDescent="0.55000000000000004">
      <c r="AH498" s="44">
        <f t="shared" ca="1" si="14"/>
        <v>0</v>
      </c>
      <c r="AI498" s="44">
        <v>498</v>
      </c>
    </row>
    <row r="499" spans="34:35" x14ac:dyDescent="0.55000000000000004">
      <c r="AH499" s="44">
        <f t="shared" ca="1" si="14"/>
        <v>0</v>
      </c>
      <c r="AI499" s="44">
        <v>499</v>
      </c>
    </row>
    <row r="500" spans="34:35" x14ac:dyDescent="0.55000000000000004">
      <c r="AH500" s="44">
        <f t="shared" ca="1" si="14"/>
        <v>0</v>
      </c>
      <c r="AI500" s="44">
        <v>500</v>
      </c>
    </row>
    <row r="501" spans="34:35" x14ac:dyDescent="0.55000000000000004">
      <c r="AH501" s="44">
        <f t="shared" ca="1" si="14"/>
        <v>0</v>
      </c>
      <c r="AI501" s="44">
        <v>501</v>
      </c>
    </row>
    <row r="502" spans="34:35" x14ac:dyDescent="0.55000000000000004">
      <c r="AH502" s="44">
        <f t="shared" ca="1" si="14"/>
        <v>0</v>
      </c>
      <c r="AI502" s="44">
        <v>502</v>
      </c>
    </row>
    <row r="503" spans="34:35" x14ac:dyDescent="0.55000000000000004">
      <c r="AH503" s="44">
        <f t="shared" ca="1" si="14"/>
        <v>0</v>
      </c>
      <c r="AI503" s="44">
        <v>503</v>
      </c>
    </row>
    <row r="504" spans="34:35" x14ac:dyDescent="0.55000000000000004">
      <c r="AH504" s="44">
        <f t="shared" ca="1" si="14"/>
        <v>0</v>
      </c>
      <c r="AI504" s="44">
        <v>504</v>
      </c>
    </row>
    <row r="505" spans="34:35" x14ac:dyDescent="0.55000000000000004">
      <c r="AH505" s="44">
        <f t="shared" ca="1" si="14"/>
        <v>0</v>
      </c>
      <c r="AI505" s="44">
        <v>505</v>
      </c>
    </row>
    <row r="506" spans="34:35" x14ac:dyDescent="0.55000000000000004">
      <c r="AH506" s="44">
        <f t="shared" ca="1" si="14"/>
        <v>0</v>
      </c>
      <c r="AI506" s="44">
        <v>506</v>
      </c>
    </row>
    <row r="507" spans="34:35" x14ac:dyDescent="0.55000000000000004">
      <c r="AH507" s="44">
        <f t="shared" ca="1" si="14"/>
        <v>0</v>
      </c>
      <c r="AI507" s="44">
        <v>507</v>
      </c>
    </row>
    <row r="508" spans="34:35" x14ac:dyDescent="0.55000000000000004">
      <c r="AH508" s="44">
        <f t="shared" ca="1" si="14"/>
        <v>0</v>
      </c>
      <c r="AI508" s="44">
        <v>508</v>
      </c>
    </row>
    <row r="509" spans="34:35" x14ac:dyDescent="0.55000000000000004">
      <c r="AH509" s="44">
        <f t="shared" ca="1" si="14"/>
        <v>0</v>
      </c>
      <c r="AI509" s="44">
        <v>509</v>
      </c>
    </row>
    <row r="510" spans="34:35" x14ac:dyDescent="0.55000000000000004">
      <c r="AH510" s="44">
        <f t="shared" ca="1" si="14"/>
        <v>0</v>
      </c>
      <c r="AI510" s="44">
        <v>510</v>
      </c>
    </row>
    <row r="511" spans="34:35" x14ac:dyDescent="0.55000000000000004">
      <c r="AH511" s="44">
        <f t="shared" ca="1" si="14"/>
        <v>0</v>
      </c>
      <c r="AI511" s="44">
        <v>511</v>
      </c>
    </row>
    <row r="512" spans="34:35" x14ac:dyDescent="0.55000000000000004">
      <c r="AH512" s="44">
        <f t="shared" ca="1" si="14"/>
        <v>0</v>
      </c>
      <c r="AI512" s="44">
        <v>512</v>
      </c>
    </row>
    <row r="513" spans="34:35" x14ac:dyDescent="0.55000000000000004">
      <c r="AH513" s="44">
        <f t="shared" ca="1" si="14"/>
        <v>0</v>
      </c>
      <c r="AI513" s="44">
        <v>513</v>
      </c>
    </row>
    <row r="514" spans="34:35" x14ac:dyDescent="0.55000000000000004">
      <c r="AH514" s="44">
        <f t="shared" ca="1" si="14"/>
        <v>0</v>
      </c>
      <c r="AI514" s="44">
        <v>514</v>
      </c>
    </row>
    <row r="515" spans="34:35" x14ac:dyDescent="0.55000000000000004">
      <c r="AH515" s="44">
        <f t="shared" ca="1" si="14"/>
        <v>0</v>
      </c>
      <c r="AI515" s="44">
        <v>515</v>
      </c>
    </row>
    <row r="516" spans="34:35" x14ac:dyDescent="0.55000000000000004">
      <c r="AH516" s="44">
        <f t="shared" ca="1" si="14"/>
        <v>0</v>
      </c>
      <c r="AI516" s="44">
        <v>516</v>
      </c>
    </row>
    <row r="517" spans="34:35" x14ac:dyDescent="0.55000000000000004">
      <c r="AH517" s="44">
        <f t="shared" ca="1" si="14"/>
        <v>0</v>
      </c>
      <c r="AI517" s="44">
        <v>517</v>
      </c>
    </row>
    <row r="518" spans="34:35" x14ac:dyDescent="0.55000000000000004">
      <c r="AH518" s="44">
        <f t="shared" ref="AH518:AH581" ca="1" si="15">INDIRECT("'"&amp;$AD$7&amp;"'!"&amp;"B"&amp;ROW(B518))</f>
        <v>0</v>
      </c>
      <c r="AI518" s="44">
        <v>518</v>
      </c>
    </row>
    <row r="519" spans="34:35" x14ac:dyDescent="0.55000000000000004">
      <c r="AH519" s="44">
        <f t="shared" ca="1" si="15"/>
        <v>0</v>
      </c>
      <c r="AI519" s="44">
        <v>519</v>
      </c>
    </row>
    <row r="520" spans="34:35" x14ac:dyDescent="0.55000000000000004">
      <c r="AH520" s="44">
        <f t="shared" ca="1" si="15"/>
        <v>0</v>
      </c>
      <c r="AI520" s="44">
        <v>520</v>
      </c>
    </row>
    <row r="521" spans="34:35" x14ac:dyDescent="0.55000000000000004">
      <c r="AH521" s="44">
        <f t="shared" ca="1" si="15"/>
        <v>0</v>
      </c>
      <c r="AI521" s="44">
        <v>521</v>
      </c>
    </row>
    <row r="522" spans="34:35" x14ac:dyDescent="0.55000000000000004">
      <c r="AH522" s="44">
        <f t="shared" ca="1" si="15"/>
        <v>0</v>
      </c>
      <c r="AI522" s="44">
        <v>522</v>
      </c>
    </row>
    <row r="523" spans="34:35" x14ac:dyDescent="0.55000000000000004">
      <c r="AH523" s="44">
        <f t="shared" ca="1" si="15"/>
        <v>0</v>
      </c>
      <c r="AI523" s="44">
        <v>523</v>
      </c>
    </row>
    <row r="524" spans="34:35" x14ac:dyDescent="0.55000000000000004">
      <c r="AH524" s="44">
        <f t="shared" ca="1" si="15"/>
        <v>0</v>
      </c>
      <c r="AI524" s="44">
        <v>524</v>
      </c>
    </row>
    <row r="525" spans="34:35" x14ac:dyDescent="0.55000000000000004">
      <c r="AH525" s="44">
        <f t="shared" ca="1" si="15"/>
        <v>0</v>
      </c>
      <c r="AI525" s="44">
        <v>525</v>
      </c>
    </row>
    <row r="526" spans="34:35" x14ac:dyDescent="0.55000000000000004">
      <c r="AH526" s="44">
        <f t="shared" ca="1" si="15"/>
        <v>0</v>
      </c>
      <c r="AI526" s="44">
        <v>526</v>
      </c>
    </row>
    <row r="527" spans="34:35" x14ac:dyDescent="0.55000000000000004">
      <c r="AH527" s="44">
        <f t="shared" ca="1" si="15"/>
        <v>0</v>
      </c>
      <c r="AI527" s="44">
        <v>527</v>
      </c>
    </row>
    <row r="528" spans="34:35" x14ac:dyDescent="0.55000000000000004">
      <c r="AH528" s="44">
        <f t="shared" ca="1" si="15"/>
        <v>0</v>
      </c>
      <c r="AI528" s="44">
        <v>528</v>
      </c>
    </row>
    <row r="529" spans="34:35" x14ac:dyDescent="0.55000000000000004">
      <c r="AH529" s="44">
        <f t="shared" ca="1" si="15"/>
        <v>0</v>
      </c>
      <c r="AI529" s="44">
        <v>529</v>
      </c>
    </row>
    <row r="530" spans="34:35" x14ac:dyDescent="0.55000000000000004">
      <c r="AH530" s="44">
        <f t="shared" ca="1" si="15"/>
        <v>0</v>
      </c>
      <c r="AI530" s="44">
        <v>530</v>
      </c>
    </row>
    <row r="531" spans="34:35" x14ac:dyDescent="0.55000000000000004">
      <c r="AH531" s="44">
        <f t="shared" ca="1" si="15"/>
        <v>0</v>
      </c>
      <c r="AI531" s="44">
        <v>531</v>
      </c>
    </row>
    <row r="532" spans="34:35" x14ac:dyDescent="0.55000000000000004">
      <c r="AH532" s="44">
        <f t="shared" ca="1" si="15"/>
        <v>0</v>
      </c>
      <c r="AI532" s="44">
        <v>532</v>
      </c>
    </row>
    <row r="533" spans="34:35" x14ac:dyDescent="0.55000000000000004">
      <c r="AH533" s="44">
        <f t="shared" ca="1" si="15"/>
        <v>0</v>
      </c>
      <c r="AI533" s="44">
        <v>533</v>
      </c>
    </row>
    <row r="534" spans="34:35" x14ac:dyDescent="0.55000000000000004">
      <c r="AH534" s="44">
        <f t="shared" ca="1" si="15"/>
        <v>0</v>
      </c>
      <c r="AI534" s="44">
        <v>534</v>
      </c>
    </row>
    <row r="535" spans="34:35" x14ac:dyDescent="0.55000000000000004">
      <c r="AH535" s="44">
        <f t="shared" ca="1" si="15"/>
        <v>0</v>
      </c>
      <c r="AI535" s="44">
        <v>535</v>
      </c>
    </row>
    <row r="536" spans="34:35" x14ac:dyDescent="0.55000000000000004">
      <c r="AH536" s="44">
        <f t="shared" ca="1" si="15"/>
        <v>0</v>
      </c>
      <c r="AI536" s="44">
        <v>536</v>
      </c>
    </row>
    <row r="537" spans="34:35" x14ac:dyDescent="0.55000000000000004">
      <c r="AH537" s="44">
        <f t="shared" ca="1" si="15"/>
        <v>0</v>
      </c>
      <c r="AI537" s="44">
        <v>537</v>
      </c>
    </row>
    <row r="538" spans="34:35" x14ac:dyDescent="0.55000000000000004">
      <c r="AH538" s="44">
        <f t="shared" ca="1" si="15"/>
        <v>0</v>
      </c>
      <c r="AI538" s="44">
        <v>538</v>
      </c>
    </row>
    <row r="539" spans="34:35" x14ac:dyDescent="0.55000000000000004">
      <c r="AH539" s="44">
        <f t="shared" ca="1" si="15"/>
        <v>0</v>
      </c>
      <c r="AI539" s="44">
        <v>539</v>
      </c>
    </row>
    <row r="540" spans="34:35" x14ac:dyDescent="0.55000000000000004">
      <c r="AH540" s="44">
        <f t="shared" ca="1" si="15"/>
        <v>0</v>
      </c>
      <c r="AI540" s="44">
        <v>540</v>
      </c>
    </row>
    <row r="541" spans="34:35" x14ac:dyDescent="0.55000000000000004">
      <c r="AH541" s="44">
        <f t="shared" ca="1" si="15"/>
        <v>0</v>
      </c>
      <c r="AI541" s="44">
        <v>541</v>
      </c>
    </row>
    <row r="542" spans="34:35" x14ac:dyDescent="0.55000000000000004">
      <c r="AH542" s="44">
        <f t="shared" ca="1" si="15"/>
        <v>0</v>
      </c>
      <c r="AI542" s="44">
        <v>542</v>
      </c>
    </row>
    <row r="543" spans="34:35" x14ac:dyDescent="0.55000000000000004">
      <c r="AH543" s="44">
        <f t="shared" ca="1" si="15"/>
        <v>0</v>
      </c>
      <c r="AI543" s="44">
        <v>543</v>
      </c>
    </row>
    <row r="544" spans="34:35" x14ac:dyDescent="0.55000000000000004">
      <c r="AH544" s="44">
        <f t="shared" ca="1" si="15"/>
        <v>0</v>
      </c>
      <c r="AI544" s="44">
        <v>544</v>
      </c>
    </row>
    <row r="545" spans="34:35" x14ac:dyDescent="0.55000000000000004">
      <c r="AH545" s="44">
        <f t="shared" ca="1" si="15"/>
        <v>0</v>
      </c>
      <c r="AI545" s="44">
        <v>545</v>
      </c>
    </row>
    <row r="546" spans="34:35" x14ac:dyDescent="0.55000000000000004">
      <c r="AH546" s="44">
        <f t="shared" ca="1" si="15"/>
        <v>0</v>
      </c>
      <c r="AI546" s="44">
        <v>546</v>
      </c>
    </row>
    <row r="547" spans="34:35" x14ac:dyDescent="0.55000000000000004">
      <c r="AH547" s="44">
        <f t="shared" ca="1" si="15"/>
        <v>0</v>
      </c>
      <c r="AI547" s="44">
        <v>547</v>
      </c>
    </row>
    <row r="548" spans="34:35" x14ac:dyDescent="0.55000000000000004">
      <c r="AH548" s="44">
        <f t="shared" ca="1" si="15"/>
        <v>0</v>
      </c>
      <c r="AI548" s="44">
        <v>548</v>
      </c>
    </row>
    <row r="549" spans="34:35" x14ac:dyDescent="0.55000000000000004">
      <c r="AH549" s="44">
        <f t="shared" ca="1" si="15"/>
        <v>0</v>
      </c>
      <c r="AI549" s="44">
        <v>549</v>
      </c>
    </row>
    <row r="550" spans="34:35" x14ac:dyDescent="0.55000000000000004">
      <c r="AH550" s="44">
        <f t="shared" ca="1" si="15"/>
        <v>0</v>
      </c>
      <c r="AI550" s="44">
        <v>550</v>
      </c>
    </row>
    <row r="551" spans="34:35" x14ac:dyDescent="0.55000000000000004">
      <c r="AH551" s="44">
        <f t="shared" ca="1" si="15"/>
        <v>0</v>
      </c>
      <c r="AI551" s="44">
        <v>551</v>
      </c>
    </row>
    <row r="552" spans="34:35" x14ac:dyDescent="0.55000000000000004">
      <c r="AH552" s="44">
        <f t="shared" ca="1" si="15"/>
        <v>0</v>
      </c>
      <c r="AI552" s="44">
        <v>552</v>
      </c>
    </row>
    <row r="553" spans="34:35" x14ac:dyDescent="0.55000000000000004">
      <c r="AH553" s="44">
        <f t="shared" ca="1" si="15"/>
        <v>0</v>
      </c>
      <c r="AI553" s="44">
        <v>553</v>
      </c>
    </row>
    <row r="554" spans="34:35" x14ac:dyDescent="0.55000000000000004">
      <c r="AH554" s="44">
        <f t="shared" ca="1" si="15"/>
        <v>0</v>
      </c>
      <c r="AI554" s="44">
        <v>554</v>
      </c>
    </row>
    <row r="555" spans="34:35" x14ac:dyDescent="0.55000000000000004">
      <c r="AH555" s="44">
        <f t="shared" ca="1" si="15"/>
        <v>0</v>
      </c>
      <c r="AI555" s="44">
        <v>555</v>
      </c>
    </row>
    <row r="556" spans="34:35" x14ac:dyDescent="0.55000000000000004">
      <c r="AH556" s="44">
        <f t="shared" ca="1" si="15"/>
        <v>0</v>
      </c>
      <c r="AI556" s="44">
        <v>556</v>
      </c>
    </row>
    <row r="557" spans="34:35" x14ac:dyDescent="0.55000000000000004">
      <c r="AH557" s="44">
        <f t="shared" ca="1" si="15"/>
        <v>0</v>
      </c>
      <c r="AI557" s="44">
        <v>557</v>
      </c>
    </row>
    <row r="558" spans="34:35" x14ac:dyDescent="0.55000000000000004">
      <c r="AH558" s="44">
        <f t="shared" ca="1" si="15"/>
        <v>0</v>
      </c>
      <c r="AI558" s="44">
        <v>558</v>
      </c>
    </row>
    <row r="559" spans="34:35" x14ac:dyDescent="0.55000000000000004">
      <c r="AH559" s="44">
        <f t="shared" ca="1" si="15"/>
        <v>0</v>
      </c>
      <c r="AI559" s="44">
        <v>559</v>
      </c>
    </row>
    <row r="560" spans="34:35" x14ac:dyDescent="0.55000000000000004">
      <c r="AH560" s="44">
        <f t="shared" ca="1" si="15"/>
        <v>0</v>
      </c>
      <c r="AI560" s="44">
        <v>560</v>
      </c>
    </row>
    <row r="561" spans="34:35" x14ac:dyDescent="0.55000000000000004">
      <c r="AH561" s="44">
        <f t="shared" ca="1" si="15"/>
        <v>0</v>
      </c>
      <c r="AI561" s="44">
        <v>561</v>
      </c>
    </row>
    <row r="562" spans="34:35" x14ac:dyDescent="0.55000000000000004">
      <c r="AH562" s="44">
        <f t="shared" ca="1" si="15"/>
        <v>0</v>
      </c>
      <c r="AI562" s="44">
        <v>562</v>
      </c>
    </row>
    <row r="563" spans="34:35" x14ac:dyDescent="0.55000000000000004">
      <c r="AH563" s="44">
        <f t="shared" ca="1" si="15"/>
        <v>0</v>
      </c>
      <c r="AI563" s="44">
        <v>563</v>
      </c>
    </row>
    <row r="564" spans="34:35" x14ac:dyDescent="0.55000000000000004">
      <c r="AH564" s="44">
        <f t="shared" ca="1" si="15"/>
        <v>0</v>
      </c>
      <c r="AI564" s="44">
        <v>564</v>
      </c>
    </row>
    <row r="565" spans="34:35" x14ac:dyDescent="0.55000000000000004">
      <c r="AH565" s="44">
        <f t="shared" ca="1" si="15"/>
        <v>0</v>
      </c>
      <c r="AI565" s="44">
        <v>565</v>
      </c>
    </row>
    <row r="566" spans="34:35" x14ac:dyDescent="0.55000000000000004">
      <c r="AH566" s="44">
        <f t="shared" ca="1" si="15"/>
        <v>0</v>
      </c>
      <c r="AI566" s="44">
        <v>566</v>
      </c>
    </row>
    <row r="567" spans="34:35" x14ac:dyDescent="0.55000000000000004">
      <c r="AH567" s="44">
        <f t="shared" ca="1" si="15"/>
        <v>0</v>
      </c>
      <c r="AI567" s="44">
        <v>567</v>
      </c>
    </row>
    <row r="568" spans="34:35" x14ac:dyDescent="0.55000000000000004">
      <c r="AH568" s="44">
        <f t="shared" ca="1" si="15"/>
        <v>0</v>
      </c>
      <c r="AI568" s="44">
        <v>568</v>
      </c>
    </row>
    <row r="569" spans="34:35" x14ac:dyDescent="0.55000000000000004">
      <c r="AH569" s="44">
        <f t="shared" ca="1" si="15"/>
        <v>0</v>
      </c>
      <c r="AI569" s="44">
        <v>569</v>
      </c>
    </row>
    <row r="570" spans="34:35" x14ac:dyDescent="0.55000000000000004">
      <c r="AH570" s="44">
        <f t="shared" ca="1" si="15"/>
        <v>0</v>
      </c>
      <c r="AI570" s="44">
        <v>570</v>
      </c>
    </row>
    <row r="571" spans="34:35" x14ac:dyDescent="0.55000000000000004">
      <c r="AH571" s="44">
        <f t="shared" ca="1" si="15"/>
        <v>0</v>
      </c>
      <c r="AI571" s="44">
        <v>571</v>
      </c>
    </row>
    <row r="572" spans="34:35" x14ac:dyDescent="0.55000000000000004">
      <c r="AH572" s="44">
        <f t="shared" ca="1" si="15"/>
        <v>0</v>
      </c>
      <c r="AI572" s="44">
        <v>572</v>
      </c>
    </row>
    <row r="573" spans="34:35" x14ac:dyDescent="0.55000000000000004">
      <c r="AH573" s="44">
        <f t="shared" ca="1" si="15"/>
        <v>0</v>
      </c>
      <c r="AI573" s="44">
        <v>573</v>
      </c>
    </row>
    <row r="574" spans="34:35" x14ac:dyDescent="0.55000000000000004">
      <c r="AH574" s="44">
        <f t="shared" ca="1" si="15"/>
        <v>0</v>
      </c>
      <c r="AI574" s="44">
        <v>574</v>
      </c>
    </row>
    <row r="575" spans="34:35" x14ac:dyDescent="0.55000000000000004">
      <c r="AH575" s="44">
        <f t="shared" ca="1" si="15"/>
        <v>0</v>
      </c>
      <c r="AI575" s="44">
        <v>575</v>
      </c>
    </row>
    <row r="576" spans="34:35" x14ac:dyDescent="0.55000000000000004">
      <c r="AH576" s="44">
        <f t="shared" ca="1" si="15"/>
        <v>0</v>
      </c>
      <c r="AI576" s="44">
        <v>576</v>
      </c>
    </row>
    <row r="577" spans="34:35" x14ac:dyDescent="0.55000000000000004">
      <c r="AH577" s="44">
        <f t="shared" ca="1" si="15"/>
        <v>0</v>
      </c>
      <c r="AI577" s="44">
        <v>577</v>
      </c>
    </row>
    <row r="578" spans="34:35" x14ac:dyDescent="0.55000000000000004">
      <c r="AH578" s="44">
        <f t="shared" ca="1" si="15"/>
        <v>0</v>
      </c>
      <c r="AI578" s="44">
        <v>578</v>
      </c>
    </row>
    <row r="579" spans="34:35" x14ac:dyDescent="0.55000000000000004">
      <c r="AH579" s="44">
        <f t="shared" ca="1" si="15"/>
        <v>0</v>
      </c>
      <c r="AI579" s="44">
        <v>579</v>
      </c>
    </row>
    <row r="580" spans="34:35" x14ac:dyDescent="0.55000000000000004">
      <c r="AH580" s="44">
        <f t="shared" ca="1" si="15"/>
        <v>0</v>
      </c>
      <c r="AI580" s="44">
        <v>580</v>
      </c>
    </row>
    <row r="581" spans="34:35" x14ac:dyDescent="0.55000000000000004">
      <c r="AH581" s="44">
        <f t="shared" ca="1" si="15"/>
        <v>0</v>
      </c>
      <c r="AI581" s="44">
        <v>581</v>
      </c>
    </row>
    <row r="582" spans="34:35" x14ac:dyDescent="0.55000000000000004">
      <c r="AH582" s="44">
        <f t="shared" ref="AH582:AH645" ca="1" si="16">INDIRECT("'"&amp;$AD$7&amp;"'!"&amp;"B"&amp;ROW(B582))</f>
        <v>0</v>
      </c>
      <c r="AI582" s="44">
        <v>582</v>
      </c>
    </row>
    <row r="583" spans="34:35" x14ac:dyDescent="0.55000000000000004">
      <c r="AH583" s="44">
        <f t="shared" ca="1" si="16"/>
        <v>0</v>
      </c>
      <c r="AI583" s="44">
        <v>583</v>
      </c>
    </row>
    <row r="584" spans="34:35" x14ac:dyDescent="0.55000000000000004">
      <c r="AH584" s="44">
        <f t="shared" ca="1" si="16"/>
        <v>0</v>
      </c>
      <c r="AI584" s="44">
        <v>584</v>
      </c>
    </row>
    <row r="585" spans="34:35" x14ac:dyDescent="0.55000000000000004">
      <c r="AH585" s="44">
        <f t="shared" ca="1" si="16"/>
        <v>0</v>
      </c>
      <c r="AI585" s="44">
        <v>585</v>
      </c>
    </row>
    <row r="586" spans="34:35" x14ac:dyDescent="0.55000000000000004">
      <c r="AH586" s="44">
        <f t="shared" ca="1" si="16"/>
        <v>0</v>
      </c>
      <c r="AI586" s="44">
        <v>586</v>
      </c>
    </row>
    <row r="587" spans="34:35" x14ac:dyDescent="0.55000000000000004">
      <c r="AH587" s="44">
        <f t="shared" ca="1" si="16"/>
        <v>0</v>
      </c>
      <c r="AI587" s="44">
        <v>587</v>
      </c>
    </row>
    <row r="588" spans="34:35" x14ac:dyDescent="0.55000000000000004">
      <c r="AH588" s="44">
        <f t="shared" ca="1" si="16"/>
        <v>0</v>
      </c>
      <c r="AI588" s="44">
        <v>588</v>
      </c>
    </row>
    <row r="589" spans="34:35" x14ac:dyDescent="0.55000000000000004">
      <c r="AH589" s="44">
        <f t="shared" ca="1" si="16"/>
        <v>0</v>
      </c>
      <c r="AI589" s="44">
        <v>589</v>
      </c>
    </row>
    <row r="590" spans="34:35" x14ac:dyDescent="0.55000000000000004">
      <c r="AH590" s="44">
        <f t="shared" ca="1" si="16"/>
        <v>0</v>
      </c>
      <c r="AI590" s="44">
        <v>590</v>
      </c>
    </row>
    <row r="591" spans="34:35" x14ac:dyDescent="0.55000000000000004">
      <c r="AH591" s="44">
        <f t="shared" ca="1" si="16"/>
        <v>0</v>
      </c>
      <c r="AI591" s="44">
        <v>591</v>
      </c>
    </row>
    <row r="592" spans="34:35" x14ac:dyDescent="0.55000000000000004">
      <c r="AH592" s="44">
        <f t="shared" ca="1" si="16"/>
        <v>0</v>
      </c>
      <c r="AI592" s="44">
        <v>592</v>
      </c>
    </row>
    <row r="593" spans="34:35" x14ac:dyDescent="0.55000000000000004">
      <c r="AH593" s="44">
        <f t="shared" ca="1" si="16"/>
        <v>0</v>
      </c>
      <c r="AI593" s="44">
        <v>593</v>
      </c>
    </row>
    <row r="594" spans="34:35" x14ac:dyDescent="0.55000000000000004">
      <c r="AH594" s="44">
        <f t="shared" ca="1" si="16"/>
        <v>0</v>
      </c>
      <c r="AI594" s="44">
        <v>594</v>
      </c>
    </row>
    <row r="595" spans="34:35" x14ac:dyDescent="0.55000000000000004">
      <c r="AH595" s="44">
        <f t="shared" ca="1" si="16"/>
        <v>0</v>
      </c>
      <c r="AI595" s="44">
        <v>595</v>
      </c>
    </row>
    <row r="596" spans="34:35" x14ac:dyDescent="0.55000000000000004">
      <c r="AH596" s="44">
        <f t="shared" ca="1" si="16"/>
        <v>0</v>
      </c>
      <c r="AI596" s="44">
        <v>596</v>
      </c>
    </row>
    <row r="597" spans="34:35" x14ac:dyDescent="0.55000000000000004">
      <c r="AH597" s="44">
        <f t="shared" ca="1" si="16"/>
        <v>0</v>
      </c>
      <c r="AI597" s="44">
        <v>597</v>
      </c>
    </row>
    <row r="598" spans="34:35" x14ac:dyDescent="0.55000000000000004">
      <c r="AH598" s="44">
        <f t="shared" ca="1" si="16"/>
        <v>0</v>
      </c>
      <c r="AI598" s="44">
        <v>598</v>
      </c>
    </row>
    <row r="599" spans="34:35" x14ac:dyDescent="0.55000000000000004">
      <c r="AH599" s="44">
        <f t="shared" ca="1" si="16"/>
        <v>0</v>
      </c>
      <c r="AI599" s="44">
        <v>599</v>
      </c>
    </row>
    <row r="600" spans="34:35" x14ac:dyDescent="0.55000000000000004">
      <c r="AH600" s="44">
        <f t="shared" ca="1" si="16"/>
        <v>0</v>
      </c>
      <c r="AI600" s="44">
        <v>600</v>
      </c>
    </row>
    <row r="601" spans="34:35" x14ac:dyDescent="0.55000000000000004">
      <c r="AH601" s="44">
        <f t="shared" ca="1" si="16"/>
        <v>0</v>
      </c>
      <c r="AI601" s="44">
        <v>601</v>
      </c>
    </row>
    <row r="602" spans="34:35" x14ac:dyDescent="0.55000000000000004">
      <c r="AH602" s="44">
        <f t="shared" ca="1" si="16"/>
        <v>0</v>
      </c>
      <c r="AI602" s="44">
        <v>602</v>
      </c>
    </row>
    <row r="603" spans="34:35" x14ac:dyDescent="0.55000000000000004">
      <c r="AH603" s="44">
        <f t="shared" ca="1" si="16"/>
        <v>0</v>
      </c>
      <c r="AI603" s="44">
        <v>603</v>
      </c>
    </row>
    <row r="604" spans="34:35" x14ac:dyDescent="0.55000000000000004">
      <c r="AH604" s="44">
        <f t="shared" ca="1" si="16"/>
        <v>0</v>
      </c>
      <c r="AI604" s="44">
        <v>604</v>
      </c>
    </row>
    <row r="605" spans="34:35" x14ac:dyDescent="0.55000000000000004">
      <c r="AH605" s="44">
        <f t="shared" ca="1" si="16"/>
        <v>0</v>
      </c>
      <c r="AI605" s="44">
        <v>605</v>
      </c>
    </row>
    <row r="606" spans="34:35" x14ac:dyDescent="0.55000000000000004">
      <c r="AH606" s="44">
        <f t="shared" ca="1" si="16"/>
        <v>0</v>
      </c>
      <c r="AI606" s="44">
        <v>606</v>
      </c>
    </row>
    <row r="607" spans="34:35" x14ac:dyDescent="0.55000000000000004">
      <c r="AH607" s="44">
        <f t="shared" ca="1" si="16"/>
        <v>0</v>
      </c>
      <c r="AI607" s="44">
        <v>607</v>
      </c>
    </row>
    <row r="608" spans="34:35" x14ac:dyDescent="0.55000000000000004">
      <c r="AH608" s="44">
        <f t="shared" ca="1" si="16"/>
        <v>0</v>
      </c>
      <c r="AI608" s="44">
        <v>608</v>
      </c>
    </row>
    <row r="609" spans="34:35" x14ac:dyDescent="0.55000000000000004">
      <c r="AH609" s="44">
        <f t="shared" ca="1" si="16"/>
        <v>0</v>
      </c>
      <c r="AI609" s="44">
        <v>609</v>
      </c>
    </row>
    <row r="610" spans="34:35" x14ac:dyDescent="0.55000000000000004">
      <c r="AH610" s="44">
        <f t="shared" ca="1" si="16"/>
        <v>0</v>
      </c>
      <c r="AI610" s="44">
        <v>610</v>
      </c>
    </row>
    <row r="611" spans="34:35" x14ac:dyDescent="0.55000000000000004">
      <c r="AH611" s="44">
        <f t="shared" ca="1" si="16"/>
        <v>0</v>
      </c>
      <c r="AI611" s="44">
        <v>611</v>
      </c>
    </row>
    <row r="612" spans="34:35" x14ac:dyDescent="0.55000000000000004">
      <c r="AH612" s="44">
        <f t="shared" ca="1" si="16"/>
        <v>0</v>
      </c>
      <c r="AI612" s="44">
        <v>612</v>
      </c>
    </row>
    <row r="613" spans="34:35" x14ac:dyDescent="0.55000000000000004">
      <c r="AH613" s="44">
        <f t="shared" ca="1" si="16"/>
        <v>0</v>
      </c>
      <c r="AI613" s="44">
        <v>613</v>
      </c>
    </row>
    <row r="614" spans="34:35" x14ac:dyDescent="0.55000000000000004">
      <c r="AH614" s="44">
        <f t="shared" ca="1" si="16"/>
        <v>0</v>
      </c>
      <c r="AI614" s="44">
        <v>614</v>
      </c>
    </row>
    <row r="615" spans="34:35" x14ac:dyDescent="0.55000000000000004">
      <c r="AH615" s="44">
        <f t="shared" ca="1" si="16"/>
        <v>0</v>
      </c>
      <c r="AI615" s="44">
        <v>615</v>
      </c>
    </row>
    <row r="616" spans="34:35" x14ac:dyDescent="0.55000000000000004">
      <c r="AH616" s="44">
        <f t="shared" ca="1" si="16"/>
        <v>0</v>
      </c>
      <c r="AI616" s="44">
        <v>616</v>
      </c>
    </row>
    <row r="617" spans="34:35" x14ac:dyDescent="0.55000000000000004">
      <c r="AH617" s="44">
        <f t="shared" ca="1" si="16"/>
        <v>0</v>
      </c>
      <c r="AI617" s="44">
        <v>617</v>
      </c>
    </row>
    <row r="618" spans="34:35" x14ac:dyDescent="0.55000000000000004">
      <c r="AH618" s="44">
        <f t="shared" ca="1" si="16"/>
        <v>0</v>
      </c>
      <c r="AI618" s="44">
        <v>618</v>
      </c>
    </row>
    <row r="619" spans="34:35" x14ac:dyDescent="0.55000000000000004">
      <c r="AH619" s="44">
        <f t="shared" ca="1" si="16"/>
        <v>0</v>
      </c>
      <c r="AI619" s="44">
        <v>619</v>
      </c>
    </row>
    <row r="620" spans="34:35" x14ac:dyDescent="0.55000000000000004">
      <c r="AH620" s="44">
        <f t="shared" ca="1" si="16"/>
        <v>0</v>
      </c>
      <c r="AI620" s="44">
        <v>620</v>
      </c>
    </row>
    <row r="621" spans="34:35" x14ac:dyDescent="0.55000000000000004">
      <c r="AH621" s="44">
        <f t="shared" ca="1" si="16"/>
        <v>0</v>
      </c>
      <c r="AI621" s="44">
        <v>621</v>
      </c>
    </row>
    <row r="622" spans="34:35" x14ac:dyDescent="0.55000000000000004">
      <c r="AH622" s="44">
        <f t="shared" ca="1" si="16"/>
        <v>0</v>
      </c>
      <c r="AI622" s="44">
        <v>622</v>
      </c>
    </row>
    <row r="623" spans="34:35" x14ac:dyDescent="0.55000000000000004">
      <c r="AH623" s="44">
        <f t="shared" ca="1" si="16"/>
        <v>0</v>
      </c>
      <c r="AI623" s="44">
        <v>623</v>
      </c>
    </row>
    <row r="624" spans="34:35" x14ac:dyDescent="0.55000000000000004">
      <c r="AH624" s="44">
        <f t="shared" ca="1" si="16"/>
        <v>0</v>
      </c>
      <c r="AI624" s="44">
        <v>624</v>
      </c>
    </row>
    <row r="625" spans="34:35" x14ac:dyDescent="0.55000000000000004">
      <c r="AH625" s="44">
        <f t="shared" ca="1" si="16"/>
        <v>0</v>
      </c>
      <c r="AI625" s="44">
        <v>625</v>
      </c>
    </row>
    <row r="626" spans="34:35" x14ac:dyDescent="0.55000000000000004">
      <c r="AH626" s="44">
        <f t="shared" ca="1" si="16"/>
        <v>0</v>
      </c>
      <c r="AI626" s="44">
        <v>626</v>
      </c>
    </row>
    <row r="627" spans="34:35" x14ac:dyDescent="0.55000000000000004">
      <c r="AH627" s="44">
        <f t="shared" ca="1" si="16"/>
        <v>0</v>
      </c>
      <c r="AI627" s="44">
        <v>627</v>
      </c>
    </row>
    <row r="628" spans="34:35" x14ac:dyDescent="0.55000000000000004">
      <c r="AH628" s="44">
        <f t="shared" ca="1" si="16"/>
        <v>0</v>
      </c>
      <c r="AI628" s="44">
        <v>628</v>
      </c>
    </row>
    <row r="629" spans="34:35" x14ac:dyDescent="0.55000000000000004">
      <c r="AH629" s="44">
        <f t="shared" ca="1" si="16"/>
        <v>0</v>
      </c>
      <c r="AI629" s="44">
        <v>629</v>
      </c>
    </row>
    <row r="630" spans="34:35" x14ac:dyDescent="0.55000000000000004">
      <c r="AH630" s="44">
        <f t="shared" ca="1" si="16"/>
        <v>0</v>
      </c>
      <c r="AI630" s="44">
        <v>630</v>
      </c>
    </row>
    <row r="631" spans="34:35" x14ac:dyDescent="0.55000000000000004">
      <c r="AH631" s="44">
        <f t="shared" ca="1" si="16"/>
        <v>0</v>
      </c>
      <c r="AI631" s="44">
        <v>631</v>
      </c>
    </row>
    <row r="632" spans="34:35" x14ac:dyDescent="0.55000000000000004">
      <c r="AH632" s="44">
        <f t="shared" ca="1" si="16"/>
        <v>0</v>
      </c>
      <c r="AI632" s="44">
        <v>632</v>
      </c>
    </row>
    <row r="633" spans="34:35" x14ac:dyDescent="0.55000000000000004">
      <c r="AH633" s="44">
        <f t="shared" ca="1" si="16"/>
        <v>0</v>
      </c>
      <c r="AI633" s="44">
        <v>633</v>
      </c>
    </row>
    <row r="634" spans="34:35" x14ac:dyDescent="0.55000000000000004">
      <c r="AH634" s="44">
        <f t="shared" ca="1" si="16"/>
        <v>0</v>
      </c>
      <c r="AI634" s="44">
        <v>634</v>
      </c>
    </row>
    <row r="635" spans="34:35" x14ac:dyDescent="0.55000000000000004">
      <c r="AH635" s="44">
        <f t="shared" ca="1" si="16"/>
        <v>0</v>
      </c>
      <c r="AI635" s="44">
        <v>635</v>
      </c>
    </row>
    <row r="636" spans="34:35" x14ac:dyDescent="0.55000000000000004">
      <c r="AH636" s="44">
        <f t="shared" ca="1" si="16"/>
        <v>0</v>
      </c>
      <c r="AI636" s="44">
        <v>636</v>
      </c>
    </row>
    <row r="637" spans="34:35" x14ac:dyDescent="0.55000000000000004">
      <c r="AH637" s="44">
        <f t="shared" ca="1" si="16"/>
        <v>0</v>
      </c>
      <c r="AI637" s="44">
        <v>637</v>
      </c>
    </row>
    <row r="638" spans="34:35" x14ac:dyDescent="0.55000000000000004">
      <c r="AH638" s="44">
        <f t="shared" ca="1" si="16"/>
        <v>0</v>
      </c>
      <c r="AI638" s="44">
        <v>638</v>
      </c>
    </row>
    <row r="639" spans="34:35" x14ac:dyDescent="0.55000000000000004">
      <c r="AH639" s="44">
        <f t="shared" ca="1" si="16"/>
        <v>0</v>
      </c>
      <c r="AI639" s="44">
        <v>639</v>
      </c>
    </row>
    <row r="640" spans="34:35" x14ac:dyDescent="0.55000000000000004">
      <c r="AH640" s="44">
        <f t="shared" ca="1" si="16"/>
        <v>0</v>
      </c>
      <c r="AI640" s="44">
        <v>640</v>
      </c>
    </row>
    <row r="641" spans="34:35" x14ac:dyDescent="0.55000000000000004">
      <c r="AH641" s="44">
        <f t="shared" ca="1" si="16"/>
        <v>0</v>
      </c>
      <c r="AI641" s="44">
        <v>641</v>
      </c>
    </row>
    <row r="642" spans="34:35" x14ac:dyDescent="0.55000000000000004">
      <c r="AH642" s="44">
        <f t="shared" ca="1" si="16"/>
        <v>0</v>
      </c>
      <c r="AI642" s="44">
        <v>642</v>
      </c>
    </row>
    <row r="643" spans="34:35" x14ac:dyDescent="0.55000000000000004">
      <c r="AH643" s="44">
        <f t="shared" ca="1" si="16"/>
        <v>0</v>
      </c>
      <c r="AI643" s="44">
        <v>643</v>
      </c>
    </row>
    <row r="644" spans="34:35" x14ac:dyDescent="0.55000000000000004">
      <c r="AH644" s="44">
        <f t="shared" ca="1" si="16"/>
        <v>0</v>
      </c>
      <c r="AI644" s="44">
        <v>644</v>
      </c>
    </row>
    <row r="645" spans="34:35" x14ac:dyDescent="0.55000000000000004">
      <c r="AH645" s="44">
        <f t="shared" ca="1" si="16"/>
        <v>0</v>
      </c>
      <c r="AI645" s="44">
        <v>645</v>
      </c>
    </row>
    <row r="646" spans="34:35" x14ac:dyDescent="0.55000000000000004">
      <c r="AH646" s="44">
        <f t="shared" ref="AH646:AH709" ca="1" si="17">INDIRECT("'"&amp;$AD$7&amp;"'!"&amp;"B"&amp;ROW(B646))</f>
        <v>0</v>
      </c>
      <c r="AI646" s="44">
        <v>646</v>
      </c>
    </row>
    <row r="647" spans="34:35" x14ac:dyDescent="0.55000000000000004">
      <c r="AH647" s="44">
        <f t="shared" ca="1" si="17"/>
        <v>0</v>
      </c>
      <c r="AI647" s="44">
        <v>647</v>
      </c>
    </row>
    <row r="648" spans="34:35" x14ac:dyDescent="0.55000000000000004">
      <c r="AH648" s="44">
        <f t="shared" ca="1" si="17"/>
        <v>0</v>
      </c>
      <c r="AI648" s="44">
        <v>648</v>
      </c>
    </row>
    <row r="649" spans="34:35" x14ac:dyDescent="0.55000000000000004">
      <c r="AH649" s="44">
        <f t="shared" ca="1" si="17"/>
        <v>0</v>
      </c>
      <c r="AI649" s="44">
        <v>649</v>
      </c>
    </row>
    <row r="650" spans="34:35" x14ac:dyDescent="0.55000000000000004">
      <c r="AH650" s="44">
        <f t="shared" ca="1" si="17"/>
        <v>0</v>
      </c>
      <c r="AI650" s="44">
        <v>650</v>
      </c>
    </row>
    <row r="651" spans="34:35" x14ac:dyDescent="0.55000000000000004">
      <c r="AH651" s="44">
        <f t="shared" ca="1" si="17"/>
        <v>0</v>
      </c>
      <c r="AI651" s="44">
        <v>651</v>
      </c>
    </row>
    <row r="652" spans="34:35" x14ac:dyDescent="0.55000000000000004">
      <c r="AH652" s="44">
        <f t="shared" ca="1" si="17"/>
        <v>0</v>
      </c>
      <c r="AI652" s="44">
        <v>652</v>
      </c>
    </row>
    <row r="653" spans="34:35" x14ac:dyDescent="0.55000000000000004">
      <c r="AH653" s="44">
        <f t="shared" ca="1" si="17"/>
        <v>0</v>
      </c>
      <c r="AI653" s="44">
        <v>653</v>
      </c>
    </row>
    <row r="654" spans="34:35" x14ac:dyDescent="0.55000000000000004">
      <c r="AH654" s="44">
        <f t="shared" ca="1" si="17"/>
        <v>0</v>
      </c>
      <c r="AI654" s="44">
        <v>654</v>
      </c>
    </row>
    <row r="655" spans="34:35" x14ac:dyDescent="0.55000000000000004">
      <c r="AH655" s="44">
        <f t="shared" ca="1" si="17"/>
        <v>0</v>
      </c>
      <c r="AI655" s="44">
        <v>655</v>
      </c>
    </row>
    <row r="656" spans="34:35" x14ac:dyDescent="0.55000000000000004">
      <c r="AH656" s="44">
        <f t="shared" ca="1" si="17"/>
        <v>0</v>
      </c>
      <c r="AI656" s="44">
        <v>656</v>
      </c>
    </row>
    <row r="657" spans="34:35" x14ac:dyDescent="0.55000000000000004">
      <c r="AH657" s="44">
        <f t="shared" ca="1" si="17"/>
        <v>0</v>
      </c>
      <c r="AI657" s="44">
        <v>657</v>
      </c>
    </row>
    <row r="658" spans="34:35" x14ac:dyDescent="0.55000000000000004">
      <c r="AH658" s="44">
        <f t="shared" ca="1" si="17"/>
        <v>0</v>
      </c>
      <c r="AI658" s="44">
        <v>658</v>
      </c>
    </row>
    <row r="659" spans="34:35" x14ac:dyDescent="0.55000000000000004">
      <c r="AH659" s="44">
        <f t="shared" ca="1" si="17"/>
        <v>0</v>
      </c>
      <c r="AI659" s="44">
        <v>659</v>
      </c>
    </row>
    <row r="660" spans="34:35" x14ac:dyDescent="0.55000000000000004">
      <c r="AH660" s="44">
        <f t="shared" ca="1" si="17"/>
        <v>0</v>
      </c>
      <c r="AI660" s="44">
        <v>660</v>
      </c>
    </row>
    <row r="661" spans="34:35" x14ac:dyDescent="0.55000000000000004">
      <c r="AH661" s="44">
        <f t="shared" ca="1" si="17"/>
        <v>0</v>
      </c>
      <c r="AI661" s="44">
        <v>661</v>
      </c>
    </row>
    <row r="662" spans="34:35" x14ac:dyDescent="0.55000000000000004">
      <c r="AH662" s="44">
        <f t="shared" ca="1" si="17"/>
        <v>0</v>
      </c>
      <c r="AI662" s="44">
        <v>662</v>
      </c>
    </row>
    <row r="663" spans="34:35" x14ac:dyDescent="0.55000000000000004">
      <c r="AH663" s="44">
        <f t="shared" ca="1" si="17"/>
        <v>0</v>
      </c>
      <c r="AI663" s="44">
        <v>663</v>
      </c>
    </row>
    <row r="664" spans="34:35" x14ac:dyDescent="0.55000000000000004">
      <c r="AH664" s="44">
        <f t="shared" ca="1" si="17"/>
        <v>0</v>
      </c>
      <c r="AI664" s="44">
        <v>664</v>
      </c>
    </row>
    <row r="665" spans="34:35" x14ac:dyDescent="0.55000000000000004">
      <c r="AH665" s="44">
        <f t="shared" ca="1" si="17"/>
        <v>0</v>
      </c>
      <c r="AI665" s="44">
        <v>665</v>
      </c>
    </row>
    <row r="666" spans="34:35" x14ac:dyDescent="0.55000000000000004">
      <c r="AH666" s="44">
        <f t="shared" ca="1" si="17"/>
        <v>0</v>
      </c>
      <c r="AI666" s="44">
        <v>666</v>
      </c>
    </row>
    <row r="667" spans="34:35" x14ac:dyDescent="0.55000000000000004">
      <c r="AH667" s="44">
        <f t="shared" ca="1" si="17"/>
        <v>0</v>
      </c>
      <c r="AI667" s="44">
        <v>667</v>
      </c>
    </row>
    <row r="668" spans="34:35" x14ac:dyDescent="0.55000000000000004">
      <c r="AH668" s="44">
        <f t="shared" ca="1" si="17"/>
        <v>0</v>
      </c>
      <c r="AI668" s="44">
        <v>668</v>
      </c>
    </row>
    <row r="669" spans="34:35" x14ac:dyDescent="0.55000000000000004">
      <c r="AH669" s="44">
        <f t="shared" ca="1" si="17"/>
        <v>0</v>
      </c>
      <c r="AI669" s="44">
        <v>669</v>
      </c>
    </row>
    <row r="670" spans="34:35" x14ac:dyDescent="0.55000000000000004">
      <c r="AH670" s="44">
        <f t="shared" ca="1" si="17"/>
        <v>0</v>
      </c>
      <c r="AI670" s="44">
        <v>670</v>
      </c>
    </row>
    <row r="671" spans="34:35" x14ac:dyDescent="0.55000000000000004">
      <c r="AH671" s="44">
        <f t="shared" ca="1" si="17"/>
        <v>0</v>
      </c>
      <c r="AI671" s="44">
        <v>671</v>
      </c>
    </row>
    <row r="672" spans="34:35" x14ac:dyDescent="0.55000000000000004">
      <c r="AH672" s="44">
        <f t="shared" ca="1" si="17"/>
        <v>0</v>
      </c>
      <c r="AI672" s="44">
        <v>672</v>
      </c>
    </row>
    <row r="673" spans="34:35" x14ac:dyDescent="0.55000000000000004">
      <c r="AH673" s="44">
        <f t="shared" ca="1" si="17"/>
        <v>0</v>
      </c>
      <c r="AI673" s="44">
        <v>673</v>
      </c>
    </row>
    <row r="674" spans="34:35" x14ac:dyDescent="0.55000000000000004">
      <c r="AH674" s="44">
        <f t="shared" ca="1" si="17"/>
        <v>0</v>
      </c>
      <c r="AI674" s="44">
        <v>674</v>
      </c>
    </row>
    <row r="675" spans="34:35" x14ac:dyDescent="0.55000000000000004">
      <c r="AH675" s="44">
        <f t="shared" ca="1" si="17"/>
        <v>0</v>
      </c>
      <c r="AI675" s="44">
        <v>675</v>
      </c>
    </row>
    <row r="676" spans="34:35" x14ac:dyDescent="0.55000000000000004">
      <c r="AH676" s="44">
        <f t="shared" ca="1" si="17"/>
        <v>0</v>
      </c>
      <c r="AI676" s="44">
        <v>676</v>
      </c>
    </row>
    <row r="677" spans="34:35" x14ac:dyDescent="0.55000000000000004">
      <c r="AH677" s="44">
        <f t="shared" ca="1" si="17"/>
        <v>0</v>
      </c>
      <c r="AI677" s="44">
        <v>677</v>
      </c>
    </row>
    <row r="678" spans="34:35" x14ac:dyDescent="0.55000000000000004">
      <c r="AH678" s="44">
        <f t="shared" ca="1" si="17"/>
        <v>0</v>
      </c>
      <c r="AI678" s="44">
        <v>678</v>
      </c>
    </row>
    <row r="679" spans="34:35" x14ac:dyDescent="0.55000000000000004">
      <c r="AH679" s="44">
        <f t="shared" ca="1" si="17"/>
        <v>0</v>
      </c>
      <c r="AI679" s="44">
        <v>679</v>
      </c>
    </row>
    <row r="680" spans="34:35" x14ac:dyDescent="0.55000000000000004">
      <c r="AH680" s="44">
        <f t="shared" ca="1" si="17"/>
        <v>0</v>
      </c>
      <c r="AI680" s="44">
        <v>680</v>
      </c>
    </row>
    <row r="681" spans="34:35" x14ac:dyDescent="0.55000000000000004">
      <c r="AH681" s="44">
        <f t="shared" ca="1" si="17"/>
        <v>0</v>
      </c>
      <c r="AI681" s="44">
        <v>681</v>
      </c>
    </row>
    <row r="682" spans="34:35" x14ac:dyDescent="0.55000000000000004">
      <c r="AH682" s="44">
        <f t="shared" ca="1" si="17"/>
        <v>0</v>
      </c>
      <c r="AI682" s="44">
        <v>682</v>
      </c>
    </row>
    <row r="683" spans="34:35" x14ac:dyDescent="0.55000000000000004">
      <c r="AH683" s="44">
        <f t="shared" ca="1" si="17"/>
        <v>0</v>
      </c>
      <c r="AI683" s="44">
        <v>683</v>
      </c>
    </row>
    <row r="684" spans="34:35" x14ac:dyDescent="0.55000000000000004">
      <c r="AH684" s="44">
        <f t="shared" ca="1" si="17"/>
        <v>0</v>
      </c>
      <c r="AI684" s="44">
        <v>684</v>
      </c>
    </row>
    <row r="685" spans="34:35" x14ac:dyDescent="0.55000000000000004">
      <c r="AH685" s="44">
        <f t="shared" ca="1" si="17"/>
        <v>0</v>
      </c>
      <c r="AI685" s="44">
        <v>685</v>
      </c>
    </row>
    <row r="686" spans="34:35" x14ac:dyDescent="0.55000000000000004">
      <c r="AH686" s="44">
        <f t="shared" ca="1" si="17"/>
        <v>0</v>
      </c>
      <c r="AI686" s="44">
        <v>686</v>
      </c>
    </row>
    <row r="687" spans="34:35" x14ac:dyDescent="0.55000000000000004">
      <c r="AH687" s="44">
        <f t="shared" ca="1" si="17"/>
        <v>0</v>
      </c>
      <c r="AI687" s="44">
        <v>687</v>
      </c>
    </row>
    <row r="688" spans="34:35" x14ac:dyDescent="0.55000000000000004">
      <c r="AH688" s="44">
        <f t="shared" ca="1" si="17"/>
        <v>0</v>
      </c>
      <c r="AI688" s="44">
        <v>688</v>
      </c>
    </row>
    <row r="689" spans="34:35" x14ac:dyDescent="0.55000000000000004">
      <c r="AH689" s="44">
        <f t="shared" ca="1" si="17"/>
        <v>0</v>
      </c>
      <c r="AI689" s="44">
        <v>689</v>
      </c>
    </row>
    <row r="690" spans="34:35" x14ac:dyDescent="0.55000000000000004">
      <c r="AH690" s="44">
        <f t="shared" ca="1" si="17"/>
        <v>0</v>
      </c>
      <c r="AI690" s="44">
        <v>690</v>
      </c>
    </row>
    <row r="691" spans="34:35" x14ac:dyDescent="0.55000000000000004">
      <c r="AH691" s="44">
        <f t="shared" ca="1" si="17"/>
        <v>0</v>
      </c>
      <c r="AI691" s="44">
        <v>691</v>
      </c>
    </row>
    <row r="692" spans="34:35" x14ac:dyDescent="0.55000000000000004">
      <c r="AH692" s="44">
        <f t="shared" ca="1" si="17"/>
        <v>0</v>
      </c>
      <c r="AI692" s="44">
        <v>692</v>
      </c>
    </row>
    <row r="693" spans="34:35" x14ac:dyDescent="0.55000000000000004">
      <c r="AH693" s="44">
        <f t="shared" ca="1" si="17"/>
        <v>0</v>
      </c>
      <c r="AI693" s="44">
        <v>693</v>
      </c>
    </row>
    <row r="694" spans="34:35" x14ac:dyDescent="0.55000000000000004">
      <c r="AH694" s="44">
        <f t="shared" ca="1" si="17"/>
        <v>0</v>
      </c>
      <c r="AI694" s="44">
        <v>694</v>
      </c>
    </row>
    <row r="695" spans="34:35" x14ac:dyDescent="0.55000000000000004">
      <c r="AH695" s="44">
        <f t="shared" ca="1" si="17"/>
        <v>0</v>
      </c>
      <c r="AI695" s="44">
        <v>695</v>
      </c>
    </row>
    <row r="696" spans="34:35" x14ac:dyDescent="0.55000000000000004">
      <c r="AH696" s="44">
        <f t="shared" ca="1" si="17"/>
        <v>0</v>
      </c>
      <c r="AI696" s="44">
        <v>696</v>
      </c>
    </row>
    <row r="697" spans="34:35" x14ac:dyDescent="0.55000000000000004">
      <c r="AH697" s="44">
        <f t="shared" ca="1" si="17"/>
        <v>0</v>
      </c>
      <c r="AI697" s="44">
        <v>697</v>
      </c>
    </row>
    <row r="698" spans="34:35" x14ac:dyDescent="0.55000000000000004">
      <c r="AH698" s="44">
        <f t="shared" ca="1" si="17"/>
        <v>0</v>
      </c>
      <c r="AI698" s="44">
        <v>698</v>
      </c>
    </row>
    <row r="699" spans="34:35" x14ac:dyDescent="0.55000000000000004">
      <c r="AH699" s="44">
        <f t="shared" ca="1" si="17"/>
        <v>0</v>
      </c>
      <c r="AI699" s="44">
        <v>699</v>
      </c>
    </row>
    <row r="700" spans="34:35" x14ac:dyDescent="0.55000000000000004">
      <c r="AH700" s="44">
        <f t="shared" ca="1" si="17"/>
        <v>0</v>
      </c>
      <c r="AI700" s="44">
        <v>700</v>
      </c>
    </row>
    <row r="701" spans="34:35" x14ac:dyDescent="0.55000000000000004">
      <c r="AH701" s="44">
        <f t="shared" ca="1" si="17"/>
        <v>0</v>
      </c>
      <c r="AI701" s="44">
        <v>701</v>
      </c>
    </row>
    <row r="702" spans="34:35" x14ac:dyDescent="0.55000000000000004">
      <c r="AH702" s="44">
        <f t="shared" ca="1" si="17"/>
        <v>0</v>
      </c>
      <c r="AI702" s="44">
        <v>702</v>
      </c>
    </row>
    <row r="703" spans="34:35" x14ac:dyDescent="0.55000000000000004">
      <c r="AH703" s="44">
        <f t="shared" ca="1" si="17"/>
        <v>0</v>
      </c>
      <c r="AI703" s="44">
        <v>703</v>
      </c>
    </row>
    <row r="704" spans="34:35" x14ac:dyDescent="0.55000000000000004">
      <c r="AH704" s="44">
        <f t="shared" ca="1" si="17"/>
        <v>0</v>
      </c>
      <c r="AI704" s="44">
        <v>704</v>
      </c>
    </row>
    <row r="705" spans="34:35" x14ac:dyDescent="0.55000000000000004">
      <c r="AH705" s="44">
        <f t="shared" ca="1" si="17"/>
        <v>0</v>
      </c>
      <c r="AI705" s="44">
        <v>705</v>
      </c>
    </row>
    <row r="706" spans="34:35" x14ac:dyDescent="0.55000000000000004">
      <c r="AH706" s="44">
        <f t="shared" ca="1" si="17"/>
        <v>0</v>
      </c>
      <c r="AI706" s="44">
        <v>706</v>
      </c>
    </row>
    <row r="707" spans="34:35" x14ac:dyDescent="0.55000000000000004">
      <c r="AH707" s="44">
        <f t="shared" ca="1" si="17"/>
        <v>0</v>
      </c>
      <c r="AI707" s="44">
        <v>707</v>
      </c>
    </row>
    <row r="708" spans="34:35" x14ac:dyDescent="0.55000000000000004">
      <c r="AH708" s="44">
        <f t="shared" ca="1" si="17"/>
        <v>0</v>
      </c>
      <c r="AI708" s="44">
        <v>708</v>
      </c>
    </row>
    <row r="709" spans="34:35" x14ac:dyDescent="0.55000000000000004">
      <c r="AH709" s="44">
        <f t="shared" ca="1" si="17"/>
        <v>0</v>
      </c>
      <c r="AI709" s="44">
        <v>709</v>
      </c>
    </row>
    <row r="710" spans="34:35" x14ac:dyDescent="0.55000000000000004">
      <c r="AH710" s="44">
        <f t="shared" ref="AH710:AH773" ca="1" si="18">INDIRECT("'"&amp;$AD$7&amp;"'!"&amp;"B"&amp;ROW(B710))</f>
        <v>0</v>
      </c>
      <c r="AI710" s="44">
        <v>710</v>
      </c>
    </row>
    <row r="711" spans="34:35" x14ac:dyDescent="0.55000000000000004">
      <c r="AH711" s="44">
        <f t="shared" ca="1" si="18"/>
        <v>0</v>
      </c>
      <c r="AI711" s="44">
        <v>711</v>
      </c>
    </row>
    <row r="712" spans="34:35" x14ac:dyDescent="0.55000000000000004">
      <c r="AH712" s="44">
        <f t="shared" ca="1" si="18"/>
        <v>0</v>
      </c>
      <c r="AI712" s="44">
        <v>712</v>
      </c>
    </row>
    <row r="713" spans="34:35" x14ac:dyDescent="0.55000000000000004">
      <c r="AH713" s="44">
        <f t="shared" ca="1" si="18"/>
        <v>0</v>
      </c>
      <c r="AI713" s="44">
        <v>713</v>
      </c>
    </row>
    <row r="714" spans="34:35" x14ac:dyDescent="0.55000000000000004">
      <c r="AH714" s="44">
        <f t="shared" ca="1" si="18"/>
        <v>0</v>
      </c>
      <c r="AI714" s="44">
        <v>714</v>
      </c>
    </row>
    <row r="715" spans="34:35" x14ac:dyDescent="0.55000000000000004">
      <c r="AH715" s="44">
        <f t="shared" ca="1" si="18"/>
        <v>0</v>
      </c>
      <c r="AI715" s="44">
        <v>715</v>
      </c>
    </row>
    <row r="716" spans="34:35" x14ac:dyDescent="0.55000000000000004">
      <c r="AH716" s="44">
        <f t="shared" ca="1" si="18"/>
        <v>0</v>
      </c>
      <c r="AI716" s="44">
        <v>716</v>
      </c>
    </row>
    <row r="717" spans="34:35" x14ac:dyDescent="0.55000000000000004">
      <c r="AH717" s="44">
        <f t="shared" ca="1" si="18"/>
        <v>0</v>
      </c>
      <c r="AI717" s="44">
        <v>717</v>
      </c>
    </row>
    <row r="718" spans="34:35" x14ac:dyDescent="0.55000000000000004">
      <c r="AH718" s="44">
        <f t="shared" ca="1" si="18"/>
        <v>0</v>
      </c>
      <c r="AI718" s="44">
        <v>718</v>
      </c>
    </row>
    <row r="719" spans="34:35" x14ac:dyDescent="0.55000000000000004">
      <c r="AH719" s="44">
        <f t="shared" ca="1" si="18"/>
        <v>0</v>
      </c>
      <c r="AI719" s="44">
        <v>719</v>
      </c>
    </row>
    <row r="720" spans="34:35" x14ac:dyDescent="0.55000000000000004">
      <c r="AH720" s="44">
        <f t="shared" ca="1" si="18"/>
        <v>0</v>
      </c>
      <c r="AI720" s="44">
        <v>720</v>
      </c>
    </row>
    <row r="721" spans="34:35" x14ac:dyDescent="0.55000000000000004">
      <c r="AH721" s="44">
        <f t="shared" ca="1" si="18"/>
        <v>0</v>
      </c>
      <c r="AI721" s="44">
        <v>721</v>
      </c>
    </row>
    <row r="722" spans="34:35" x14ac:dyDescent="0.55000000000000004">
      <c r="AH722" s="44">
        <f t="shared" ca="1" si="18"/>
        <v>0</v>
      </c>
      <c r="AI722" s="44">
        <v>722</v>
      </c>
    </row>
    <row r="723" spans="34:35" x14ac:dyDescent="0.55000000000000004">
      <c r="AH723" s="44">
        <f t="shared" ca="1" si="18"/>
        <v>0</v>
      </c>
      <c r="AI723" s="44">
        <v>723</v>
      </c>
    </row>
    <row r="724" spans="34:35" x14ac:dyDescent="0.55000000000000004">
      <c r="AH724" s="44">
        <f t="shared" ca="1" si="18"/>
        <v>0</v>
      </c>
      <c r="AI724" s="44">
        <v>724</v>
      </c>
    </row>
    <row r="725" spans="34:35" x14ac:dyDescent="0.55000000000000004">
      <c r="AH725" s="44">
        <f t="shared" ca="1" si="18"/>
        <v>0</v>
      </c>
      <c r="AI725" s="44">
        <v>725</v>
      </c>
    </row>
    <row r="726" spans="34:35" x14ac:dyDescent="0.55000000000000004">
      <c r="AH726" s="44">
        <f t="shared" ca="1" si="18"/>
        <v>0</v>
      </c>
      <c r="AI726" s="44">
        <v>726</v>
      </c>
    </row>
    <row r="727" spans="34:35" x14ac:dyDescent="0.55000000000000004">
      <c r="AH727" s="44">
        <f t="shared" ca="1" si="18"/>
        <v>0</v>
      </c>
      <c r="AI727" s="44">
        <v>727</v>
      </c>
    </row>
    <row r="728" spans="34:35" x14ac:dyDescent="0.55000000000000004">
      <c r="AH728" s="44">
        <f t="shared" ca="1" si="18"/>
        <v>0</v>
      </c>
      <c r="AI728" s="44">
        <v>728</v>
      </c>
    </row>
    <row r="729" spans="34:35" x14ac:dyDescent="0.55000000000000004">
      <c r="AH729" s="44">
        <f t="shared" ca="1" si="18"/>
        <v>0</v>
      </c>
      <c r="AI729" s="44">
        <v>729</v>
      </c>
    </row>
    <row r="730" spans="34:35" x14ac:dyDescent="0.55000000000000004">
      <c r="AH730" s="44">
        <f t="shared" ca="1" si="18"/>
        <v>0</v>
      </c>
      <c r="AI730" s="44">
        <v>730</v>
      </c>
    </row>
    <row r="731" spans="34:35" x14ac:dyDescent="0.55000000000000004">
      <c r="AH731" s="44">
        <f t="shared" ca="1" si="18"/>
        <v>0</v>
      </c>
      <c r="AI731" s="44">
        <v>731</v>
      </c>
    </row>
    <row r="732" spans="34:35" x14ac:dyDescent="0.55000000000000004">
      <c r="AH732" s="44">
        <f t="shared" ca="1" si="18"/>
        <v>0</v>
      </c>
      <c r="AI732" s="44">
        <v>732</v>
      </c>
    </row>
    <row r="733" spans="34:35" x14ac:dyDescent="0.55000000000000004">
      <c r="AH733" s="44">
        <f t="shared" ca="1" si="18"/>
        <v>0</v>
      </c>
      <c r="AI733" s="44">
        <v>733</v>
      </c>
    </row>
    <row r="734" spans="34:35" x14ac:dyDescent="0.55000000000000004">
      <c r="AH734" s="44">
        <f t="shared" ca="1" si="18"/>
        <v>0</v>
      </c>
      <c r="AI734" s="44">
        <v>734</v>
      </c>
    </row>
    <row r="735" spans="34:35" x14ac:dyDescent="0.55000000000000004">
      <c r="AH735" s="44">
        <f t="shared" ca="1" si="18"/>
        <v>0</v>
      </c>
      <c r="AI735" s="44">
        <v>735</v>
      </c>
    </row>
    <row r="736" spans="34:35" x14ac:dyDescent="0.55000000000000004">
      <c r="AH736" s="44">
        <f t="shared" ca="1" si="18"/>
        <v>0</v>
      </c>
      <c r="AI736" s="44">
        <v>736</v>
      </c>
    </row>
    <row r="737" spans="34:35" x14ac:dyDescent="0.55000000000000004">
      <c r="AH737" s="44">
        <f t="shared" ca="1" si="18"/>
        <v>0</v>
      </c>
      <c r="AI737" s="44">
        <v>737</v>
      </c>
    </row>
    <row r="738" spans="34:35" x14ac:dyDescent="0.55000000000000004">
      <c r="AH738" s="44">
        <f t="shared" ca="1" si="18"/>
        <v>0</v>
      </c>
      <c r="AI738" s="44">
        <v>738</v>
      </c>
    </row>
    <row r="739" spans="34:35" x14ac:dyDescent="0.55000000000000004">
      <c r="AH739" s="44">
        <f t="shared" ca="1" si="18"/>
        <v>0</v>
      </c>
      <c r="AI739" s="44">
        <v>739</v>
      </c>
    </row>
    <row r="740" spans="34:35" x14ac:dyDescent="0.55000000000000004">
      <c r="AH740" s="44">
        <f t="shared" ca="1" si="18"/>
        <v>0</v>
      </c>
      <c r="AI740" s="44">
        <v>740</v>
      </c>
    </row>
    <row r="741" spans="34:35" x14ac:dyDescent="0.55000000000000004">
      <c r="AH741" s="44">
        <f t="shared" ca="1" si="18"/>
        <v>0</v>
      </c>
      <c r="AI741" s="44">
        <v>741</v>
      </c>
    </row>
    <row r="742" spans="34:35" x14ac:dyDescent="0.55000000000000004">
      <c r="AH742" s="44">
        <f t="shared" ca="1" si="18"/>
        <v>0</v>
      </c>
      <c r="AI742" s="44">
        <v>742</v>
      </c>
    </row>
    <row r="743" spans="34:35" x14ac:dyDescent="0.55000000000000004">
      <c r="AH743" s="44">
        <f t="shared" ca="1" si="18"/>
        <v>0</v>
      </c>
      <c r="AI743" s="44">
        <v>743</v>
      </c>
    </row>
    <row r="744" spans="34:35" x14ac:dyDescent="0.55000000000000004">
      <c r="AH744" s="44">
        <f t="shared" ca="1" si="18"/>
        <v>0</v>
      </c>
      <c r="AI744" s="44">
        <v>744</v>
      </c>
    </row>
    <row r="745" spans="34:35" x14ac:dyDescent="0.55000000000000004">
      <c r="AH745" s="44">
        <f t="shared" ca="1" si="18"/>
        <v>0</v>
      </c>
      <c r="AI745" s="44">
        <v>745</v>
      </c>
    </row>
    <row r="746" spans="34:35" x14ac:dyDescent="0.55000000000000004">
      <c r="AH746" s="44">
        <f t="shared" ca="1" si="18"/>
        <v>0</v>
      </c>
      <c r="AI746" s="44">
        <v>746</v>
      </c>
    </row>
    <row r="747" spans="34:35" x14ac:dyDescent="0.55000000000000004">
      <c r="AH747" s="44">
        <f t="shared" ca="1" si="18"/>
        <v>0</v>
      </c>
      <c r="AI747" s="44">
        <v>747</v>
      </c>
    </row>
    <row r="748" spans="34:35" x14ac:dyDescent="0.55000000000000004">
      <c r="AH748" s="44">
        <f t="shared" ca="1" si="18"/>
        <v>0</v>
      </c>
      <c r="AI748" s="44">
        <v>748</v>
      </c>
    </row>
    <row r="749" spans="34:35" x14ac:dyDescent="0.55000000000000004">
      <c r="AH749" s="44">
        <f t="shared" ca="1" si="18"/>
        <v>0</v>
      </c>
      <c r="AI749" s="44">
        <v>749</v>
      </c>
    </row>
    <row r="750" spans="34:35" x14ac:dyDescent="0.55000000000000004">
      <c r="AH750" s="44">
        <f t="shared" ca="1" si="18"/>
        <v>0</v>
      </c>
      <c r="AI750" s="44">
        <v>750</v>
      </c>
    </row>
    <row r="751" spans="34:35" x14ac:dyDescent="0.55000000000000004">
      <c r="AH751" s="44">
        <f t="shared" ca="1" si="18"/>
        <v>0</v>
      </c>
      <c r="AI751" s="44">
        <v>751</v>
      </c>
    </row>
    <row r="752" spans="34:35" x14ac:dyDescent="0.55000000000000004">
      <c r="AH752" s="44">
        <f t="shared" ca="1" si="18"/>
        <v>0</v>
      </c>
      <c r="AI752" s="44">
        <v>752</v>
      </c>
    </row>
    <row r="753" spans="34:35" x14ac:dyDescent="0.55000000000000004">
      <c r="AH753" s="44">
        <f t="shared" ca="1" si="18"/>
        <v>0</v>
      </c>
      <c r="AI753" s="44">
        <v>753</v>
      </c>
    </row>
    <row r="754" spans="34:35" x14ac:dyDescent="0.55000000000000004">
      <c r="AH754" s="44">
        <f t="shared" ca="1" si="18"/>
        <v>0</v>
      </c>
      <c r="AI754" s="44">
        <v>754</v>
      </c>
    </row>
    <row r="755" spans="34:35" x14ac:dyDescent="0.55000000000000004">
      <c r="AH755" s="44">
        <f t="shared" ca="1" si="18"/>
        <v>0</v>
      </c>
      <c r="AI755" s="44">
        <v>755</v>
      </c>
    </row>
    <row r="756" spans="34:35" x14ac:dyDescent="0.55000000000000004">
      <c r="AH756" s="44">
        <f t="shared" ca="1" si="18"/>
        <v>0</v>
      </c>
      <c r="AI756" s="44">
        <v>756</v>
      </c>
    </row>
    <row r="757" spans="34:35" x14ac:dyDescent="0.55000000000000004">
      <c r="AH757" s="44">
        <f t="shared" ca="1" si="18"/>
        <v>0</v>
      </c>
      <c r="AI757" s="44">
        <v>757</v>
      </c>
    </row>
    <row r="758" spans="34:35" x14ac:dyDescent="0.55000000000000004">
      <c r="AH758" s="44">
        <f t="shared" ca="1" si="18"/>
        <v>0</v>
      </c>
      <c r="AI758" s="44">
        <v>758</v>
      </c>
    </row>
    <row r="759" spans="34:35" x14ac:dyDescent="0.55000000000000004">
      <c r="AH759" s="44">
        <f t="shared" ca="1" si="18"/>
        <v>0</v>
      </c>
      <c r="AI759" s="44">
        <v>759</v>
      </c>
    </row>
    <row r="760" spans="34:35" x14ac:dyDescent="0.55000000000000004">
      <c r="AH760" s="44">
        <f t="shared" ca="1" si="18"/>
        <v>0</v>
      </c>
      <c r="AI760" s="44">
        <v>760</v>
      </c>
    </row>
    <row r="761" spans="34:35" x14ac:dyDescent="0.55000000000000004">
      <c r="AH761" s="44">
        <f t="shared" ca="1" si="18"/>
        <v>0</v>
      </c>
      <c r="AI761" s="44">
        <v>761</v>
      </c>
    </row>
    <row r="762" spans="34:35" x14ac:dyDescent="0.55000000000000004">
      <c r="AH762" s="44">
        <f t="shared" ca="1" si="18"/>
        <v>0</v>
      </c>
      <c r="AI762" s="44">
        <v>762</v>
      </c>
    </row>
    <row r="763" spans="34:35" x14ac:dyDescent="0.55000000000000004">
      <c r="AH763" s="44">
        <f t="shared" ca="1" si="18"/>
        <v>0</v>
      </c>
      <c r="AI763" s="44">
        <v>763</v>
      </c>
    </row>
    <row r="764" spans="34:35" x14ac:dyDescent="0.55000000000000004">
      <c r="AH764" s="44">
        <f t="shared" ca="1" si="18"/>
        <v>0</v>
      </c>
      <c r="AI764" s="44">
        <v>764</v>
      </c>
    </row>
    <row r="765" spans="34:35" x14ac:dyDescent="0.55000000000000004">
      <c r="AH765" s="44">
        <f t="shared" ca="1" si="18"/>
        <v>0</v>
      </c>
      <c r="AI765" s="44">
        <v>765</v>
      </c>
    </row>
    <row r="766" spans="34:35" x14ac:dyDescent="0.55000000000000004">
      <c r="AH766" s="44">
        <f t="shared" ca="1" si="18"/>
        <v>0</v>
      </c>
      <c r="AI766" s="44">
        <v>766</v>
      </c>
    </row>
    <row r="767" spans="34:35" x14ac:dyDescent="0.55000000000000004">
      <c r="AH767" s="44">
        <f t="shared" ca="1" si="18"/>
        <v>0</v>
      </c>
      <c r="AI767" s="44">
        <v>767</v>
      </c>
    </row>
    <row r="768" spans="34:35" x14ac:dyDescent="0.55000000000000004">
      <c r="AH768" s="44">
        <f t="shared" ca="1" si="18"/>
        <v>0</v>
      </c>
      <c r="AI768" s="44">
        <v>768</v>
      </c>
    </row>
    <row r="769" spans="34:35" x14ac:dyDescent="0.55000000000000004">
      <c r="AH769" s="44">
        <f t="shared" ca="1" si="18"/>
        <v>0</v>
      </c>
      <c r="AI769" s="44">
        <v>769</v>
      </c>
    </row>
    <row r="770" spans="34:35" x14ac:dyDescent="0.55000000000000004">
      <c r="AH770" s="44">
        <f t="shared" ca="1" si="18"/>
        <v>0</v>
      </c>
      <c r="AI770" s="44">
        <v>770</v>
      </c>
    </row>
    <row r="771" spans="34:35" x14ac:dyDescent="0.55000000000000004">
      <c r="AH771" s="44">
        <f t="shared" ca="1" si="18"/>
        <v>0</v>
      </c>
      <c r="AI771" s="44">
        <v>771</v>
      </c>
    </row>
    <row r="772" spans="34:35" x14ac:dyDescent="0.55000000000000004">
      <c r="AH772" s="44">
        <f t="shared" ca="1" si="18"/>
        <v>0</v>
      </c>
      <c r="AI772" s="44">
        <v>772</v>
      </c>
    </row>
    <row r="773" spans="34:35" x14ac:dyDescent="0.55000000000000004">
      <c r="AH773" s="44">
        <f t="shared" ca="1" si="18"/>
        <v>0</v>
      </c>
      <c r="AI773" s="44">
        <v>773</v>
      </c>
    </row>
    <row r="774" spans="34:35" x14ac:dyDescent="0.55000000000000004">
      <c r="AH774" s="44">
        <f t="shared" ref="AH774:AH837" ca="1" si="19">INDIRECT("'"&amp;$AD$7&amp;"'!"&amp;"B"&amp;ROW(B774))</f>
        <v>0</v>
      </c>
      <c r="AI774" s="44">
        <v>774</v>
      </c>
    </row>
    <row r="775" spans="34:35" x14ac:dyDescent="0.55000000000000004">
      <c r="AH775" s="44">
        <f t="shared" ca="1" si="19"/>
        <v>0</v>
      </c>
      <c r="AI775" s="44">
        <v>775</v>
      </c>
    </row>
    <row r="776" spans="34:35" x14ac:dyDescent="0.55000000000000004">
      <c r="AH776" s="44">
        <f t="shared" ca="1" si="19"/>
        <v>0</v>
      </c>
      <c r="AI776" s="44">
        <v>776</v>
      </c>
    </row>
    <row r="777" spans="34:35" x14ac:dyDescent="0.55000000000000004">
      <c r="AH777" s="44">
        <f t="shared" ca="1" si="19"/>
        <v>0</v>
      </c>
      <c r="AI777" s="44">
        <v>777</v>
      </c>
    </row>
    <row r="778" spans="34:35" x14ac:dyDescent="0.55000000000000004">
      <c r="AH778" s="44">
        <f t="shared" ca="1" si="19"/>
        <v>0</v>
      </c>
      <c r="AI778" s="44">
        <v>778</v>
      </c>
    </row>
    <row r="779" spans="34:35" x14ac:dyDescent="0.55000000000000004">
      <c r="AH779" s="44">
        <f t="shared" ca="1" si="19"/>
        <v>0</v>
      </c>
      <c r="AI779" s="44">
        <v>779</v>
      </c>
    </row>
    <row r="780" spans="34:35" x14ac:dyDescent="0.55000000000000004">
      <c r="AH780" s="44">
        <f t="shared" ca="1" si="19"/>
        <v>0</v>
      </c>
      <c r="AI780" s="44">
        <v>780</v>
      </c>
    </row>
    <row r="781" spans="34:35" x14ac:dyDescent="0.55000000000000004">
      <c r="AH781" s="44">
        <f t="shared" ca="1" si="19"/>
        <v>0</v>
      </c>
      <c r="AI781" s="44">
        <v>781</v>
      </c>
    </row>
    <row r="782" spans="34:35" x14ac:dyDescent="0.55000000000000004">
      <c r="AH782" s="44">
        <f t="shared" ca="1" si="19"/>
        <v>0</v>
      </c>
      <c r="AI782" s="44">
        <v>782</v>
      </c>
    </row>
    <row r="783" spans="34:35" x14ac:dyDescent="0.55000000000000004">
      <c r="AH783" s="44">
        <f t="shared" ca="1" si="19"/>
        <v>0</v>
      </c>
      <c r="AI783" s="44">
        <v>783</v>
      </c>
    </row>
    <row r="784" spans="34:35" x14ac:dyDescent="0.55000000000000004">
      <c r="AH784" s="44">
        <f t="shared" ca="1" si="19"/>
        <v>0</v>
      </c>
      <c r="AI784" s="44">
        <v>784</v>
      </c>
    </row>
    <row r="785" spans="34:35" x14ac:dyDescent="0.55000000000000004">
      <c r="AH785" s="44">
        <f t="shared" ca="1" si="19"/>
        <v>0</v>
      </c>
      <c r="AI785" s="44">
        <v>785</v>
      </c>
    </row>
    <row r="786" spans="34:35" x14ac:dyDescent="0.55000000000000004">
      <c r="AH786" s="44">
        <f t="shared" ca="1" si="19"/>
        <v>0</v>
      </c>
      <c r="AI786" s="44">
        <v>786</v>
      </c>
    </row>
    <row r="787" spans="34:35" x14ac:dyDescent="0.55000000000000004">
      <c r="AH787" s="44">
        <f t="shared" ca="1" si="19"/>
        <v>0</v>
      </c>
      <c r="AI787" s="44">
        <v>787</v>
      </c>
    </row>
    <row r="788" spans="34:35" x14ac:dyDescent="0.55000000000000004">
      <c r="AH788" s="44">
        <f t="shared" ca="1" si="19"/>
        <v>0</v>
      </c>
      <c r="AI788" s="44">
        <v>788</v>
      </c>
    </row>
    <row r="789" spans="34:35" x14ac:dyDescent="0.55000000000000004">
      <c r="AH789" s="44">
        <f t="shared" ca="1" si="19"/>
        <v>0</v>
      </c>
      <c r="AI789" s="44">
        <v>789</v>
      </c>
    </row>
    <row r="790" spans="34:35" x14ac:dyDescent="0.55000000000000004">
      <c r="AH790" s="44">
        <f t="shared" ca="1" si="19"/>
        <v>0</v>
      </c>
      <c r="AI790" s="44">
        <v>790</v>
      </c>
    </row>
    <row r="791" spans="34:35" x14ac:dyDescent="0.55000000000000004">
      <c r="AH791" s="44">
        <f t="shared" ca="1" si="19"/>
        <v>0</v>
      </c>
      <c r="AI791" s="44">
        <v>791</v>
      </c>
    </row>
    <row r="792" spans="34:35" x14ac:dyDescent="0.55000000000000004">
      <c r="AH792" s="44">
        <f t="shared" ca="1" si="19"/>
        <v>0</v>
      </c>
      <c r="AI792" s="44">
        <v>792</v>
      </c>
    </row>
    <row r="793" spans="34:35" x14ac:dyDescent="0.55000000000000004">
      <c r="AH793" s="44">
        <f t="shared" ca="1" si="19"/>
        <v>0</v>
      </c>
      <c r="AI793" s="44">
        <v>793</v>
      </c>
    </row>
    <row r="794" spans="34:35" x14ac:dyDescent="0.55000000000000004">
      <c r="AH794" s="44">
        <f t="shared" ca="1" si="19"/>
        <v>0</v>
      </c>
      <c r="AI794" s="44">
        <v>794</v>
      </c>
    </row>
    <row r="795" spans="34:35" x14ac:dyDescent="0.55000000000000004">
      <c r="AH795" s="44">
        <f t="shared" ca="1" si="19"/>
        <v>0</v>
      </c>
      <c r="AI795" s="44">
        <v>795</v>
      </c>
    </row>
    <row r="796" spans="34:35" x14ac:dyDescent="0.55000000000000004">
      <c r="AH796" s="44">
        <f t="shared" ca="1" si="19"/>
        <v>0</v>
      </c>
      <c r="AI796" s="44">
        <v>796</v>
      </c>
    </row>
    <row r="797" spans="34:35" x14ac:dyDescent="0.55000000000000004">
      <c r="AH797" s="44">
        <f t="shared" ca="1" si="19"/>
        <v>0</v>
      </c>
      <c r="AI797" s="44">
        <v>797</v>
      </c>
    </row>
    <row r="798" spans="34:35" x14ac:dyDescent="0.55000000000000004">
      <c r="AH798" s="44">
        <f t="shared" ca="1" si="19"/>
        <v>0</v>
      </c>
      <c r="AI798" s="44">
        <v>798</v>
      </c>
    </row>
    <row r="799" spans="34:35" x14ac:dyDescent="0.55000000000000004">
      <c r="AH799" s="44">
        <f t="shared" ca="1" si="19"/>
        <v>0</v>
      </c>
      <c r="AI799" s="44">
        <v>799</v>
      </c>
    </row>
    <row r="800" spans="34:35" x14ac:dyDescent="0.55000000000000004">
      <c r="AH800" s="44">
        <f t="shared" ca="1" si="19"/>
        <v>0</v>
      </c>
      <c r="AI800" s="44">
        <v>800</v>
      </c>
    </row>
    <row r="801" spans="34:35" x14ac:dyDescent="0.55000000000000004">
      <c r="AH801" s="44">
        <f t="shared" ca="1" si="19"/>
        <v>0</v>
      </c>
      <c r="AI801" s="44">
        <v>801</v>
      </c>
    </row>
    <row r="802" spans="34:35" x14ac:dyDescent="0.55000000000000004">
      <c r="AH802" s="44">
        <f t="shared" ca="1" si="19"/>
        <v>0</v>
      </c>
      <c r="AI802" s="44">
        <v>802</v>
      </c>
    </row>
    <row r="803" spans="34:35" x14ac:dyDescent="0.55000000000000004">
      <c r="AH803" s="44">
        <f t="shared" ca="1" si="19"/>
        <v>0</v>
      </c>
      <c r="AI803" s="44">
        <v>803</v>
      </c>
    </row>
    <row r="804" spans="34:35" x14ac:dyDescent="0.55000000000000004">
      <c r="AH804" s="44">
        <f t="shared" ca="1" si="19"/>
        <v>0</v>
      </c>
      <c r="AI804" s="44">
        <v>804</v>
      </c>
    </row>
    <row r="805" spans="34:35" x14ac:dyDescent="0.55000000000000004">
      <c r="AH805" s="44">
        <f t="shared" ca="1" si="19"/>
        <v>0</v>
      </c>
      <c r="AI805" s="44">
        <v>805</v>
      </c>
    </row>
    <row r="806" spans="34:35" x14ac:dyDescent="0.55000000000000004">
      <c r="AH806" s="44">
        <f t="shared" ca="1" si="19"/>
        <v>0</v>
      </c>
      <c r="AI806" s="44">
        <v>806</v>
      </c>
    </row>
    <row r="807" spans="34:35" x14ac:dyDescent="0.55000000000000004">
      <c r="AH807" s="44">
        <f t="shared" ca="1" si="19"/>
        <v>0</v>
      </c>
      <c r="AI807" s="44">
        <v>807</v>
      </c>
    </row>
    <row r="808" spans="34:35" x14ac:dyDescent="0.55000000000000004">
      <c r="AH808" s="44">
        <f t="shared" ca="1" si="19"/>
        <v>0</v>
      </c>
      <c r="AI808" s="44">
        <v>808</v>
      </c>
    </row>
    <row r="809" spans="34:35" x14ac:dyDescent="0.55000000000000004">
      <c r="AH809" s="44">
        <f t="shared" ca="1" si="19"/>
        <v>0</v>
      </c>
      <c r="AI809" s="44">
        <v>809</v>
      </c>
    </row>
    <row r="810" spans="34:35" x14ac:dyDescent="0.55000000000000004">
      <c r="AH810" s="44">
        <f t="shared" ca="1" si="19"/>
        <v>0</v>
      </c>
      <c r="AI810" s="44">
        <v>810</v>
      </c>
    </row>
    <row r="811" spans="34:35" x14ac:dyDescent="0.55000000000000004">
      <c r="AH811" s="44">
        <f t="shared" ca="1" si="19"/>
        <v>0</v>
      </c>
      <c r="AI811" s="44">
        <v>811</v>
      </c>
    </row>
    <row r="812" spans="34:35" x14ac:dyDescent="0.55000000000000004">
      <c r="AH812" s="44">
        <f t="shared" ca="1" si="19"/>
        <v>0</v>
      </c>
      <c r="AI812" s="44">
        <v>812</v>
      </c>
    </row>
    <row r="813" spans="34:35" x14ac:dyDescent="0.55000000000000004">
      <c r="AH813" s="44">
        <f t="shared" ca="1" si="19"/>
        <v>0</v>
      </c>
      <c r="AI813" s="44">
        <v>813</v>
      </c>
    </row>
    <row r="814" spans="34:35" x14ac:dyDescent="0.55000000000000004">
      <c r="AH814" s="44">
        <f t="shared" ca="1" si="19"/>
        <v>0</v>
      </c>
      <c r="AI814" s="44">
        <v>814</v>
      </c>
    </row>
    <row r="815" spans="34:35" x14ac:dyDescent="0.55000000000000004">
      <c r="AH815" s="44">
        <f t="shared" ca="1" si="19"/>
        <v>0</v>
      </c>
      <c r="AI815" s="44">
        <v>815</v>
      </c>
    </row>
    <row r="816" spans="34:35" x14ac:dyDescent="0.55000000000000004">
      <c r="AH816" s="44">
        <f t="shared" ca="1" si="19"/>
        <v>0</v>
      </c>
      <c r="AI816" s="44">
        <v>816</v>
      </c>
    </row>
    <row r="817" spans="34:35" x14ac:dyDescent="0.55000000000000004">
      <c r="AH817" s="44">
        <f t="shared" ca="1" si="19"/>
        <v>0</v>
      </c>
      <c r="AI817" s="44">
        <v>817</v>
      </c>
    </row>
    <row r="818" spans="34:35" x14ac:dyDescent="0.55000000000000004">
      <c r="AH818" s="44">
        <f t="shared" ca="1" si="19"/>
        <v>0</v>
      </c>
      <c r="AI818" s="44">
        <v>818</v>
      </c>
    </row>
    <row r="819" spans="34:35" x14ac:dyDescent="0.55000000000000004">
      <c r="AH819" s="44">
        <f t="shared" ca="1" si="19"/>
        <v>0</v>
      </c>
      <c r="AI819" s="44">
        <v>819</v>
      </c>
    </row>
    <row r="820" spans="34:35" x14ac:dyDescent="0.55000000000000004">
      <c r="AH820" s="44">
        <f t="shared" ca="1" si="19"/>
        <v>0</v>
      </c>
      <c r="AI820" s="44">
        <v>820</v>
      </c>
    </row>
    <row r="821" spans="34:35" x14ac:dyDescent="0.55000000000000004">
      <c r="AH821" s="44">
        <f t="shared" ca="1" si="19"/>
        <v>0</v>
      </c>
      <c r="AI821" s="44">
        <v>821</v>
      </c>
    </row>
    <row r="822" spans="34:35" x14ac:dyDescent="0.55000000000000004">
      <c r="AH822" s="44">
        <f t="shared" ca="1" si="19"/>
        <v>0</v>
      </c>
      <c r="AI822" s="44">
        <v>822</v>
      </c>
    </row>
    <row r="823" spans="34:35" x14ac:dyDescent="0.55000000000000004">
      <c r="AH823" s="44">
        <f t="shared" ca="1" si="19"/>
        <v>0</v>
      </c>
      <c r="AI823" s="44">
        <v>823</v>
      </c>
    </row>
    <row r="824" spans="34:35" x14ac:dyDescent="0.55000000000000004">
      <c r="AH824" s="44">
        <f t="shared" ca="1" si="19"/>
        <v>0</v>
      </c>
      <c r="AI824" s="44">
        <v>824</v>
      </c>
    </row>
    <row r="825" spans="34:35" x14ac:dyDescent="0.55000000000000004">
      <c r="AH825" s="44">
        <f t="shared" ca="1" si="19"/>
        <v>0</v>
      </c>
      <c r="AI825" s="44">
        <v>825</v>
      </c>
    </row>
    <row r="826" spans="34:35" x14ac:dyDescent="0.55000000000000004">
      <c r="AH826" s="44">
        <f t="shared" ca="1" si="19"/>
        <v>0</v>
      </c>
      <c r="AI826" s="44">
        <v>826</v>
      </c>
    </row>
    <row r="827" spans="34:35" x14ac:dyDescent="0.55000000000000004">
      <c r="AH827" s="44">
        <f t="shared" ca="1" si="19"/>
        <v>0</v>
      </c>
      <c r="AI827" s="44">
        <v>827</v>
      </c>
    </row>
    <row r="828" spans="34:35" x14ac:dyDescent="0.55000000000000004">
      <c r="AH828" s="44">
        <f t="shared" ca="1" si="19"/>
        <v>0</v>
      </c>
      <c r="AI828" s="44">
        <v>828</v>
      </c>
    </row>
    <row r="829" spans="34:35" x14ac:dyDescent="0.55000000000000004">
      <c r="AH829" s="44">
        <f t="shared" ca="1" si="19"/>
        <v>0</v>
      </c>
      <c r="AI829" s="44">
        <v>829</v>
      </c>
    </row>
    <row r="830" spans="34:35" x14ac:dyDescent="0.55000000000000004">
      <c r="AH830" s="44">
        <f t="shared" ca="1" si="19"/>
        <v>0</v>
      </c>
      <c r="AI830" s="44">
        <v>830</v>
      </c>
    </row>
    <row r="831" spans="34:35" x14ac:dyDescent="0.55000000000000004">
      <c r="AH831" s="44">
        <f t="shared" ca="1" si="19"/>
        <v>0</v>
      </c>
      <c r="AI831" s="44">
        <v>831</v>
      </c>
    </row>
    <row r="832" spans="34:35" x14ac:dyDescent="0.55000000000000004">
      <c r="AH832" s="44">
        <f t="shared" ca="1" si="19"/>
        <v>0</v>
      </c>
      <c r="AI832" s="44">
        <v>832</v>
      </c>
    </row>
    <row r="833" spans="34:35" x14ac:dyDescent="0.55000000000000004">
      <c r="AH833" s="44">
        <f t="shared" ca="1" si="19"/>
        <v>0</v>
      </c>
      <c r="AI833" s="44">
        <v>833</v>
      </c>
    </row>
    <row r="834" spans="34:35" x14ac:dyDescent="0.55000000000000004">
      <c r="AH834" s="44">
        <f t="shared" ca="1" si="19"/>
        <v>0</v>
      </c>
      <c r="AI834" s="44">
        <v>834</v>
      </c>
    </row>
    <row r="835" spans="34:35" x14ac:dyDescent="0.55000000000000004">
      <c r="AH835" s="44">
        <f t="shared" ca="1" si="19"/>
        <v>0</v>
      </c>
      <c r="AI835" s="44">
        <v>835</v>
      </c>
    </row>
    <row r="836" spans="34:35" x14ac:dyDescent="0.55000000000000004">
      <c r="AH836" s="44">
        <f t="shared" ca="1" si="19"/>
        <v>0</v>
      </c>
      <c r="AI836" s="44">
        <v>836</v>
      </c>
    </row>
    <row r="837" spans="34:35" x14ac:dyDescent="0.55000000000000004">
      <c r="AH837" s="44">
        <f t="shared" ca="1" si="19"/>
        <v>0</v>
      </c>
      <c r="AI837" s="44">
        <v>837</v>
      </c>
    </row>
    <row r="838" spans="34:35" x14ac:dyDescent="0.55000000000000004">
      <c r="AH838" s="44">
        <f t="shared" ref="AH838:AH901" ca="1" si="20">INDIRECT("'"&amp;$AD$7&amp;"'!"&amp;"B"&amp;ROW(B838))</f>
        <v>0</v>
      </c>
      <c r="AI838" s="44">
        <v>838</v>
      </c>
    </row>
    <row r="839" spans="34:35" x14ac:dyDescent="0.55000000000000004">
      <c r="AH839" s="44">
        <f t="shared" ca="1" si="20"/>
        <v>0</v>
      </c>
      <c r="AI839" s="44">
        <v>839</v>
      </c>
    </row>
    <row r="840" spans="34:35" x14ac:dyDescent="0.55000000000000004">
      <c r="AH840" s="44">
        <f t="shared" ca="1" si="20"/>
        <v>0</v>
      </c>
      <c r="AI840" s="44">
        <v>840</v>
      </c>
    </row>
    <row r="841" spans="34:35" x14ac:dyDescent="0.55000000000000004">
      <c r="AH841" s="44">
        <f t="shared" ca="1" si="20"/>
        <v>0</v>
      </c>
      <c r="AI841" s="44">
        <v>841</v>
      </c>
    </row>
    <row r="842" spans="34:35" x14ac:dyDescent="0.55000000000000004">
      <c r="AH842" s="44">
        <f t="shared" ca="1" si="20"/>
        <v>0</v>
      </c>
      <c r="AI842" s="44">
        <v>842</v>
      </c>
    </row>
    <row r="843" spans="34:35" x14ac:dyDescent="0.55000000000000004">
      <c r="AH843" s="44">
        <f t="shared" ca="1" si="20"/>
        <v>0</v>
      </c>
      <c r="AI843" s="44">
        <v>843</v>
      </c>
    </row>
    <row r="844" spans="34:35" x14ac:dyDescent="0.55000000000000004">
      <c r="AH844" s="44">
        <f t="shared" ca="1" si="20"/>
        <v>0</v>
      </c>
      <c r="AI844" s="44">
        <v>844</v>
      </c>
    </row>
    <row r="845" spans="34:35" x14ac:dyDescent="0.55000000000000004">
      <c r="AH845" s="44">
        <f t="shared" ca="1" si="20"/>
        <v>0</v>
      </c>
      <c r="AI845" s="44">
        <v>845</v>
      </c>
    </row>
    <row r="846" spans="34:35" x14ac:dyDescent="0.55000000000000004">
      <c r="AH846" s="44">
        <f t="shared" ca="1" si="20"/>
        <v>0</v>
      </c>
      <c r="AI846" s="44">
        <v>846</v>
      </c>
    </row>
    <row r="847" spans="34:35" x14ac:dyDescent="0.55000000000000004">
      <c r="AH847" s="44">
        <f t="shared" ca="1" si="20"/>
        <v>0</v>
      </c>
      <c r="AI847" s="44">
        <v>847</v>
      </c>
    </row>
    <row r="848" spans="34:35" x14ac:dyDescent="0.55000000000000004">
      <c r="AH848" s="44">
        <f t="shared" ca="1" si="20"/>
        <v>0</v>
      </c>
      <c r="AI848" s="44">
        <v>848</v>
      </c>
    </row>
    <row r="849" spans="34:35" x14ac:dyDescent="0.55000000000000004">
      <c r="AH849" s="44">
        <f t="shared" ca="1" si="20"/>
        <v>0</v>
      </c>
      <c r="AI849" s="44">
        <v>849</v>
      </c>
    </row>
    <row r="850" spans="34:35" x14ac:dyDescent="0.55000000000000004">
      <c r="AH850" s="44">
        <f t="shared" ca="1" si="20"/>
        <v>0</v>
      </c>
      <c r="AI850" s="44">
        <v>850</v>
      </c>
    </row>
    <row r="851" spans="34:35" x14ac:dyDescent="0.55000000000000004">
      <c r="AH851" s="44">
        <f t="shared" ca="1" si="20"/>
        <v>0</v>
      </c>
      <c r="AI851" s="44">
        <v>851</v>
      </c>
    </row>
    <row r="852" spans="34:35" x14ac:dyDescent="0.55000000000000004">
      <c r="AH852" s="44">
        <f t="shared" ca="1" si="20"/>
        <v>0</v>
      </c>
      <c r="AI852" s="44">
        <v>852</v>
      </c>
    </row>
    <row r="853" spans="34:35" x14ac:dyDescent="0.55000000000000004">
      <c r="AH853" s="44">
        <f t="shared" ca="1" si="20"/>
        <v>0</v>
      </c>
      <c r="AI853" s="44">
        <v>853</v>
      </c>
    </row>
    <row r="854" spans="34:35" x14ac:dyDescent="0.55000000000000004">
      <c r="AH854" s="44">
        <f t="shared" ca="1" si="20"/>
        <v>0</v>
      </c>
      <c r="AI854" s="44">
        <v>854</v>
      </c>
    </row>
    <row r="855" spans="34:35" x14ac:dyDescent="0.55000000000000004">
      <c r="AH855" s="44">
        <f t="shared" ca="1" si="20"/>
        <v>0</v>
      </c>
      <c r="AI855" s="44">
        <v>855</v>
      </c>
    </row>
    <row r="856" spans="34:35" x14ac:dyDescent="0.55000000000000004">
      <c r="AH856" s="44">
        <f t="shared" ca="1" si="20"/>
        <v>0</v>
      </c>
      <c r="AI856" s="44">
        <v>856</v>
      </c>
    </row>
    <row r="857" spans="34:35" x14ac:dyDescent="0.55000000000000004">
      <c r="AH857" s="44">
        <f t="shared" ca="1" si="20"/>
        <v>0</v>
      </c>
      <c r="AI857" s="44">
        <v>857</v>
      </c>
    </row>
    <row r="858" spans="34:35" x14ac:dyDescent="0.55000000000000004">
      <c r="AH858" s="44">
        <f t="shared" ca="1" si="20"/>
        <v>0</v>
      </c>
      <c r="AI858" s="44">
        <v>858</v>
      </c>
    </row>
    <row r="859" spans="34:35" x14ac:dyDescent="0.55000000000000004">
      <c r="AH859" s="44">
        <f t="shared" ca="1" si="20"/>
        <v>0</v>
      </c>
      <c r="AI859" s="44">
        <v>859</v>
      </c>
    </row>
    <row r="860" spans="34:35" x14ac:dyDescent="0.55000000000000004">
      <c r="AH860" s="44">
        <f t="shared" ca="1" si="20"/>
        <v>0</v>
      </c>
      <c r="AI860" s="44">
        <v>860</v>
      </c>
    </row>
    <row r="861" spans="34:35" x14ac:dyDescent="0.55000000000000004">
      <c r="AH861" s="44">
        <f t="shared" ca="1" si="20"/>
        <v>0</v>
      </c>
      <c r="AI861" s="44">
        <v>861</v>
      </c>
    </row>
    <row r="862" spans="34:35" x14ac:dyDescent="0.55000000000000004">
      <c r="AH862" s="44">
        <f t="shared" ca="1" si="20"/>
        <v>0</v>
      </c>
      <c r="AI862" s="44">
        <v>862</v>
      </c>
    </row>
    <row r="863" spans="34:35" x14ac:dyDescent="0.55000000000000004">
      <c r="AH863" s="44">
        <f t="shared" ca="1" si="20"/>
        <v>0</v>
      </c>
      <c r="AI863" s="44">
        <v>863</v>
      </c>
    </row>
    <row r="864" spans="34:35" x14ac:dyDescent="0.55000000000000004">
      <c r="AH864" s="44">
        <f t="shared" ca="1" si="20"/>
        <v>0</v>
      </c>
      <c r="AI864" s="44">
        <v>864</v>
      </c>
    </row>
    <row r="865" spans="34:35" x14ac:dyDescent="0.55000000000000004">
      <c r="AH865" s="44">
        <f t="shared" ca="1" si="20"/>
        <v>0</v>
      </c>
      <c r="AI865" s="44">
        <v>865</v>
      </c>
    </row>
    <row r="866" spans="34:35" x14ac:dyDescent="0.55000000000000004">
      <c r="AH866" s="44">
        <f t="shared" ca="1" si="20"/>
        <v>0</v>
      </c>
      <c r="AI866" s="44">
        <v>866</v>
      </c>
    </row>
    <row r="867" spans="34:35" x14ac:dyDescent="0.55000000000000004">
      <c r="AH867" s="44">
        <f t="shared" ca="1" si="20"/>
        <v>0</v>
      </c>
      <c r="AI867" s="44">
        <v>867</v>
      </c>
    </row>
    <row r="868" spans="34:35" x14ac:dyDescent="0.55000000000000004">
      <c r="AH868" s="44">
        <f t="shared" ca="1" si="20"/>
        <v>0</v>
      </c>
      <c r="AI868" s="44">
        <v>868</v>
      </c>
    </row>
    <row r="869" spans="34:35" x14ac:dyDescent="0.55000000000000004">
      <c r="AH869" s="44">
        <f t="shared" ca="1" si="20"/>
        <v>0</v>
      </c>
      <c r="AI869" s="44">
        <v>869</v>
      </c>
    </row>
    <row r="870" spans="34:35" x14ac:dyDescent="0.55000000000000004">
      <c r="AH870" s="44">
        <f t="shared" ca="1" si="20"/>
        <v>0</v>
      </c>
      <c r="AI870" s="44">
        <v>870</v>
      </c>
    </row>
    <row r="871" spans="34:35" x14ac:dyDescent="0.55000000000000004">
      <c r="AH871" s="44">
        <f t="shared" ca="1" si="20"/>
        <v>0</v>
      </c>
      <c r="AI871" s="44">
        <v>871</v>
      </c>
    </row>
    <row r="872" spans="34:35" x14ac:dyDescent="0.55000000000000004">
      <c r="AH872" s="44">
        <f t="shared" ca="1" si="20"/>
        <v>0</v>
      </c>
      <c r="AI872" s="44">
        <v>872</v>
      </c>
    </row>
    <row r="873" spans="34:35" x14ac:dyDescent="0.55000000000000004">
      <c r="AH873" s="44">
        <f t="shared" ca="1" si="20"/>
        <v>0</v>
      </c>
      <c r="AI873" s="44">
        <v>873</v>
      </c>
    </row>
    <row r="874" spans="34:35" x14ac:dyDescent="0.55000000000000004">
      <c r="AH874" s="44">
        <f t="shared" ca="1" si="20"/>
        <v>0</v>
      </c>
      <c r="AI874" s="44">
        <v>874</v>
      </c>
    </row>
    <row r="875" spans="34:35" x14ac:dyDescent="0.55000000000000004">
      <c r="AH875" s="44">
        <f t="shared" ca="1" si="20"/>
        <v>0</v>
      </c>
      <c r="AI875" s="44">
        <v>875</v>
      </c>
    </row>
    <row r="876" spans="34:35" x14ac:dyDescent="0.55000000000000004">
      <c r="AH876" s="44">
        <f t="shared" ca="1" si="20"/>
        <v>0</v>
      </c>
      <c r="AI876" s="44">
        <v>876</v>
      </c>
    </row>
    <row r="877" spans="34:35" x14ac:dyDescent="0.55000000000000004">
      <c r="AH877" s="44">
        <f t="shared" ca="1" si="20"/>
        <v>0</v>
      </c>
      <c r="AI877" s="44">
        <v>877</v>
      </c>
    </row>
    <row r="878" spans="34:35" x14ac:dyDescent="0.55000000000000004">
      <c r="AH878" s="44">
        <f t="shared" ca="1" si="20"/>
        <v>0</v>
      </c>
      <c r="AI878" s="44">
        <v>878</v>
      </c>
    </row>
    <row r="879" spans="34:35" x14ac:dyDescent="0.55000000000000004">
      <c r="AH879" s="44">
        <f t="shared" ca="1" si="20"/>
        <v>0</v>
      </c>
      <c r="AI879" s="44">
        <v>879</v>
      </c>
    </row>
    <row r="880" spans="34:35" x14ac:dyDescent="0.55000000000000004">
      <c r="AH880" s="44">
        <f t="shared" ca="1" si="20"/>
        <v>0</v>
      </c>
      <c r="AI880" s="44">
        <v>880</v>
      </c>
    </row>
    <row r="881" spans="34:35" x14ac:dyDescent="0.55000000000000004">
      <c r="AH881" s="44">
        <f t="shared" ca="1" si="20"/>
        <v>0</v>
      </c>
      <c r="AI881" s="44">
        <v>881</v>
      </c>
    </row>
    <row r="882" spans="34:35" x14ac:dyDescent="0.55000000000000004">
      <c r="AH882" s="44">
        <f t="shared" ca="1" si="20"/>
        <v>0</v>
      </c>
      <c r="AI882" s="44">
        <v>882</v>
      </c>
    </row>
    <row r="883" spans="34:35" x14ac:dyDescent="0.55000000000000004">
      <c r="AH883" s="44">
        <f t="shared" ca="1" si="20"/>
        <v>0</v>
      </c>
      <c r="AI883" s="44">
        <v>883</v>
      </c>
    </row>
    <row r="884" spans="34:35" x14ac:dyDescent="0.55000000000000004">
      <c r="AH884" s="44">
        <f t="shared" ca="1" si="20"/>
        <v>0</v>
      </c>
      <c r="AI884" s="44">
        <v>884</v>
      </c>
    </row>
    <row r="885" spans="34:35" x14ac:dyDescent="0.55000000000000004">
      <c r="AH885" s="44">
        <f t="shared" ca="1" si="20"/>
        <v>0</v>
      </c>
      <c r="AI885" s="44">
        <v>885</v>
      </c>
    </row>
    <row r="886" spans="34:35" x14ac:dyDescent="0.55000000000000004">
      <c r="AH886" s="44">
        <f t="shared" ca="1" si="20"/>
        <v>0</v>
      </c>
      <c r="AI886" s="44">
        <v>886</v>
      </c>
    </row>
    <row r="887" spans="34:35" x14ac:dyDescent="0.55000000000000004">
      <c r="AH887" s="44">
        <f t="shared" ca="1" si="20"/>
        <v>0</v>
      </c>
      <c r="AI887" s="44">
        <v>887</v>
      </c>
    </row>
    <row r="888" spans="34:35" x14ac:dyDescent="0.55000000000000004">
      <c r="AH888" s="44">
        <f t="shared" ca="1" si="20"/>
        <v>0</v>
      </c>
      <c r="AI888" s="44">
        <v>888</v>
      </c>
    </row>
    <row r="889" spans="34:35" x14ac:dyDescent="0.55000000000000004">
      <c r="AH889" s="44">
        <f t="shared" ca="1" si="20"/>
        <v>0</v>
      </c>
      <c r="AI889" s="44">
        <v>889</v>
      </c>
    </row>
    <row r="890" spans="34:35" x14ac:dyDescent="0.55000000000000004">
      <c r="AH890" s="44">
        <f t="shared" ca="1" si="20"/>
        <v>0</v>
      </c>
      <c r="AI890" s="44">
        <v>890</v>
      </c>
    </row>
    <row r="891" spans="34:35" x14ac:dyDescent="0.55000000000000004">
      <c r="AH891" s="44">
        <f t="shared" ca="1" si="20"/>
        <v>0</v>
      </c>
      <c r="AI891" s="44">
        <v>891</v>
      </c>
    </row>
    <row r="892" spans="34:35" x14ac:dyDescent="0.55000000000000004">
      <c r="AH892" s="44">
        <f t="shared" ca="1" si="20"/>
        <v>0</v>
      </c>
      <c r="AI892" s="44">
        <v>892</v>
      </c>
    </row>
    <row r="893" spans="34:35" x14ac:dyDescent="0.55000000000000004">
      <c r="AH893" s="44">
        <f t="shared" ca="1" si="20"/>
        <v>0</v>
      </c>
      <c r="AI893" s="44">
        <v>893</v>
      </c>
    </row>
    <row r="894" spans="34:35" x14ac:dyDescent="0.55000000000000004">
      <c r="AH894" s="44">
        <f t="shared" ca="1" si="20"/>
        <v>0</v>
      </c>
      <c r="AI894" s="44">
        <v>894</v>
      </c>
    </row>
    <row r="895" spans="34:35" x14ac:dyDescent="0.55000000000000004">
      <c r="AH895" s="44">
        <f t="shared" ca="1" si="20"/>
        <v>0</v>
      </c>
      <c r="AI895" s="44">
        <v>895</v>
      </c>
    </row>
    <row r="896" spans="34:35" x14ac:dyDescent="0.55000000000000004">
      <c r="AH896" s="44">
        <f t="shared" ca="1" si="20"/>
        <v>0</v>
      </c>
      <c r="AI896" s="44">
        <v>896</v>
      </c>
    </row>
    <row r="897" spans="34:35" x14ac:dyDescent="0.55000000000000004">
      <c r="AH897" s="44">
        <f t="shared" ca="1" si="20"/>
        <v>0</v>
      </c>
      <c r="AI897" s="44">
        <v>897</v>
      </c>
    </row>
    <row r="898" spans="34:35" x14ac:dyDescent="0.55000000000000004">
      <c r="AH898" s="44">
        <f t="shared" ca="1" si="20"/>
        <v>0</v>
      </c>
      <c r="AI898" s="44">
        <v>898</v>
      </c>
    </row>
    <row r="899" spans="34:35" x14ac:dyDescent="0.55000000000000004">
      <c r="AH899" s="44">
        <f t="shared" ca="1" si="20"/>
        <v>0</v>
      </c>
      <c r="AI899" s="44">
        <v>899</v>
      </c>
    </row>
    <row r="900" spans="34:35" x14ac:dyDescent="0.55000000000000004">
      <c r="AH900" s="44">
        <f t="shared" ca="1" si="20"/>
        <v>0</v>
      </c>
      <c r="AI900" s="44">
        <v>900</v>
      </c>
    </row>
    <row r="901" spans="34:35" x14ac:dyDescent="0.55000000000000004">
      <c r="AH901" s="44">
        <f t="shared" ca="1" si="20"/>
        <v>0</v>
      </c>
      <c r="AI901" s="44">
        <v>901</v>
      </c>
    </row>
    <row r="902" spans="34:35" x14ac:dyDescent="0.55000000000000004">
      <c r="AH902" s="44">
        <f t="shared" ref="AH902:AH965" ca="1" si="21">INDIRECT("'"&amp;$AD$7&amp;"'!"&amp;"B"&amp;ROW(B902))</f>
        <v>0</v>
      </c>
      <c r="AI902" s="44">
        <v>902</v>
      </c>
    </row>
    <row r="903" spans="34:35" x14ac:dyDescent="0.55000000000000004">
      <c r="AH903" s="44">
        <f t="shared" ca="1" si="21"/>
        <v>0</v>
      </c>
      <c r="AI903" s="44">
        <v>903</v>
      </c>
    </row>
    <row r="904" spans="34:35" x14ac:dyDescent="0.55000000000000004">
      <c r="AH904" s="44">
        <f t="shared" ca="1" si="21"/>
        <v>0</v>
      </c>
      <c r="AI904" s="44">
        <v>904</v>
      </c>
    </row>
    <row r="905" spans="34:35" x14ac:dyDescent="0.55000000000000004">
      <c r="AH905" s="44">
        <f t="shared" ca="1" si="21"/>
        <v>0</v>
      </c>
      <c r="AI905" s="44">
        <v>905</v>
      </c>
    </row>
    <row r="906" spans="34:35" x14ac:dyDescent="0.55000000000000004">
      <c r="AH906" s="44">
        <f t="shared" ca="1" si="21"/>
        <v>0</v>
      </c>
      <c r="AI906" s="44">
        <v>906</v>
      </c>
    </row>
    <row r="907" spans="34:35" x14ac:dyDescent="0.55000000000000004">
      <c r="AH907" s="44">
        <f t="shared" ca="1" si="21"/>
        <v>0</v>
      </c>
      <c r="AI907" s="44">
        <v>907</v>
      </c>
    </row>
    <row r="908" spans="34:35" x14ac:dyDescent="0.55000000000000004">
      <c r="AH908" s="44">
        <f t="shared" ca="1" si="21"/>
        <v>0</v>
      </c>
      <c r="AI908" s="44">
        <v>908</v>
      </c>
    </row>
    <row r="909" spans="34:35" x14ac:dyDescent="0.55000000000000004">
      <c r="AH909" s="44">
        <f t="shared" ca="1" si="21"/>
        <v>0</v>
      </c>
      <c r="AI909" s="44">
        <v>909</v>
      </c>
    </row>
    <row r="910" spans="34:35" x14ac:dyDescent="0.55000000000000004">
      <c r="AH910" s="44">
        <f t="shared" ca="1" si="21"/>
        <v>0</v>
      </c>
      <c r="AI910" s="44">
        <v>910</v>
      </c>
    </row>
    <row r="911" spans="34:35" x14ac:dyDescent="0.55000000000000004">
      <c r="AH911" s="44">
        <f t="shared" ca="1" si="21"/>
        <v>0</v>
      </c>
      <c r="AI911" s="44">
        <v>911</v>
      </c>
    </row>
    <row r="912" spans="34:35" x14ac:dyDescent="0.55000000000000004">
      <c r="AH912" s="44">
        <f t="shared" ca="1" si="21"/>
        <v>0</v>
      </c>
      <c r="AI912" s="44">
        <v>912</v>
      </c>
    </row>
    <row r="913" spans="34:35" x14ac:dyDescent="0.55000000000000004">
      <c r="AH913" s="44">
        <f t="shared" ca="1" si="21"/>
        <v>0</v>
      </c>
      <c r="AI913" s="44">
        <v>913</v>
      </c>
    </row>
    <row r="914" spans="34:35" x14ac:dyDescent="0.55000000000000004">
      <c r="AH914" s="44">
        <f t="shared" ca="1" si="21"/>
        <v>0</v>
      </c>
      <c r="AI914" s="44">
        <v>914</v>
      </c>
    </row>
    <row r="915" spans="34:35" x14ac:dyDescent="0.55000000000000004">
      <c r="AH915" s="44">
        <f t="shared" ca="1" si="21"/>
        <v>0</v>
      </c>
      <c r="AI915" s="44">
        <v>915</v>
      </c>
    </row>
    <row r="916" spans="34:35" x14ac:dyDescent="0.55000000000000004">
      <c r="AH916" s="44">
        <f t="shared" ca="1" si="21"/>
        <v>0</v>
      </c>
      <c r="AI916" s="44">
        <v>916</v>
      </c>
    </row>
    <row r="917" spans="34:35" x14ac:dyDescent="0.55000000000000004">
      <c r="AH917" s="44">
        <f t="shared" ca="1" si="21"/>
        <v>0</v>
      </c>
      <c r="AI917" s="44">
        <v>917</v>
      </c>
    </row>
    <row r="918" spans="34:35" x14ac:dyDescent="0.55000000000000004">
      <c r="AH918" s="44">
        <f t="shared" ca="1" si="21"/>
        <v>0</v>
      </c>
      <c r="AI918" s="44">
        <v>918</v>
      </c>
    </row>
    <row r="919" spans="34:35" x14ac:dyDescent="0.55000000000000004">
      <c r="AH919" s="44">
        <f t="shared" ca="1" si="21"/>
        <v>0</v>
      </c>
      <c r="AI919" s="44">
        <v>919</v>
      </c>
    </row>
    <row r="920" spans="34:35" x14ac:dyDescent="0.55000000000000004">
      <c r="AH920" s="44">
        <f t="shared" ca="1" si="21"/>
        <v>0</v>
      </c>
      <c r="AI920" s="44">
        <v>920</v>
      </c>
    </row>
    <row r="921" spans="34:35" x14ac:dyDescent="0.55000000000000004">
      <c r="AH921" s="44">
        <f t="shared" ca="1" si="21"/>
        <v>0</v>
      </c>
      <c r="AI921" s="44">
        <v>921</v>
      </c>
    </row>
    <row r="922" spans="34:35" x14ac:dyDescent="0.55000000000000004">
      <c r="AH922" s="44">
        <f t="shared" ca="1" si="21"/>
        <v>0</v>
      </c>
      <c r="AI922" s="44">
        <v>922</v>
      </c>
    </row>
    <row r="923" spans="34:35" x14ac:dyDescent="0.55000000000000004">
      <c r="AH923" s="44">
        <f t="shared" ca="1" si="21"/>
        <v>0</v>
      </c>
      <c r="AI923" s="44">
        <v>923</v>
      </c>
    </row>
    <row r="924" spans="34:35" x14ac:dyDescent="0.55000000000000004">
      <c r="AH924" s="44">
        <f t="shared" ca="1" si="21"/>
        <v>0</v>
      </c>
      <c r="AI924" s="44">
        <v>924</v>
      </c>
    </row>
    <row r="925" spans="34:35" x14ac:dyDescent="0.55000000000000004">
      <c r="AH925" s="44">
        <f t="shared" ca="1" si="21"/>
        <v>0</v>
      </c>
      <c r="AI925" s="44">
        <v>925</v>
      </c>
    </row>
    <row r="926" spans="34:35" x14ac:dyDescent="0.55000000000000004">
      <c r="AH926" s="44">
        <f t="shared" ca="1" si="21"/>
        <v>0</v>
      </c>
      <c r="AI926" s="44">
        <v>926</v>
      </c>
    </row>
    <row r="927" spans="34:35" x14ac:dyDescent="0.55000000000000004">
      <c r="AH927" s="44">
        <f t="shared" ca="1" si="21"/>
        <v>0</v>
      </c>
      <c r="AI927" s="44">
        <v>927</v>
      </c>
    </row>
    <row r="928" spans="34:35" x14ac:dyDescent="0.55000000000000004">
      <c r="AH928" s="44">
        <f t="shared" ca="1" si="21"/>
        <v>0</v>
      </c>
      <c r="AI928" s="44">
        <v>928</v>
      </c>
    </row>
    <row r="929" spans="34:35" x14ac:dyDescent="0.55000000000000004">
      <c r="AH929" s="44">
        <f t="shared" ca="1" si="21"/>
        <v>0</v>
      </c>
      <c r="AI929" s="44">
        <v>929</v>
      </c>
    </row>
    <row r="930" spans="34:35" x14ac:dyDescent="0.55000000000000004">
      <c r="AH930" s="44">
        <f t="shared" ca="1" si="21"/>
        <v>0</v>
      </c>
      <c r="AI930" s="44">
        <v>930</v>
      </c>
    </row>
    <row r="931" spans="34:35" x14ac:dyDescent="0.55000000000000004">
      <c r="AH931" s="44">
        <f t="shared" ca="1" si="21"/>
        <v>0</v>
      </c>
      <c r="AI931" s="44">
        <v>931</v>
      </c>
    </row>
    <row r="932" spans="34:35" x14ac:dyDescent="0.55000000000000004">
      <c r="AH932" s="44">
        <f t="shared" ca="1" si="21"/>
        <v>0</v>
      </c>
      <c r="AI932" s="44">
        <v>932</v>
      </c>
    </row>
    <row r="933" spans="34:35" x14ac:dyDescent="0.55000000000000004">
      <c r="AH933" s="44">
        <f t="shared" ca="1" si="21"/>
        <v>0</v>
      </c>
      <c r="AI933" s="44">
        <v>933</v>
      </c>
    </row>
    <row r="934" spans="34:35" x14ac:dyDescent="0.55000000000000004">
      <c r="AH934" s="44">
        <f t="shared" ca="1" si="21"/>
        <v>0</v>
      </c>
      <c r="AI934" s="44">
        <v>934</v>
      </c>
    </row>
    <row r="935" spans="34:35" x14ac:dyDescent="0.55000000000000004">
      <c r="AH935" s="44">
        <f t="shared" ca="1" si="21"/>
        <v>0</v>
      </c>
      <c r="AI935" s="44">
        <v>935</v>
      </c>
    </row>
    <row r="936" spans="34:35" x14ac:dyDescent="0.55000000000000004">
      <c r="AH936" s="44">
        <f t="shared" ca="1" si="21"/>
        <v>0</v>
      </c>
      <c r="AI936" s="44">
        <v>936</v>
      </c>
    </row>
    <row r="937" spans="34:35" x14ac:dyDescent="0.55000000000000004">
      <c r="AH937" s="44">
        <f t="shared" ca="1" si="21"/>
        <v>0</v>
      </c>
      <c r="AI937" s="44">
        <v>937</v>
      </c>
    </row>
    <row r="938" spans="34:35" x14ac:dyDescent="0.55000000000000004">
      <c r="AH938" s="44">
        <f t="shared" ca="1" si="21"/>
        <v>0</v>
      </c>
      <c r="AI938" s="44">
        <v>938</v>
      </c>
    </row>
    <row r="939" spans="34:35" x14ac:dyDescent="0.55000000000000004">
      <c r="AH939" s="44">
        <f t="shared" ca="1" si="21"/>
        <v>0</v>
      </c>
      <c r="AI939" s="44">
        <v>939</v>
      </c>
    </row>
    <row r="940" spans="34:35" x14ac:dyDescent="0.55000000000000004">
      <c r="AH940" s="44">
        <f t="shared" ca="1" si="21"/>
        <v>0</v>
      </c>
      <c r="AI940" s="44">
        <v>940</v>
      </c>
    </row>
    <row r="941" spans="34:35" x14ac:dyDescent="0.55000000000000004">
      <c r="AH941" s="44">
        <f t="shared" ca="1" si="21"/>
        <v>0</v>
      </c>
      <c r="AI941" s="44">
        <v>941</v>
      </c>
    </row>
    <row r="942" spans="34:35" x14ac:dyDescent="0.55000000000000004">
      <c r="AH942" s="44">
        <f t="shared" ca="1" si="21"/>
        <v>0</v>
      </c>
      <c r="AI942" s="44">
        <v>942</v>
      </c>
    </row>
    <row r="943" spans="34:35" x14ac:dyDescent="0.55000000000000004">
      <c r="AH943" s="44">
        <f t="shared" ca="1" si="21"/>
        <v>0</v>
      </c>
      <c r="AI943" s="44">
        <v>943</v>
      </c>
    </row>
    <row r="944" spans="34:35" x14ac:dyDescent="0.55000000000000004">
      <c r="AH944" s="44">
        <f t="shared" ca="1" si="21"/>
        <v>0</v>
      </c>
      <c r="AI944" s="44">
        <v>944</v>
      </c>
    </row>
    <row r="945" spans="34:35" x14ac:dyDescent="0.55000000000000004">
      <c r="AH945" s="44">
        <f t="shared" ca="1" si="21"/>
        <v>0</v>
      </c>
      <c r="AI945" s="44">
        <v>945</v>
      </c>
    </row>
    <row r="946" spans="34:35" x14ac:dyDescent="0.55000000000000004">
      <c r="AH946" s="44">
        <f t="shared" ca="1" si="21"/>
        <v>0</v>
      </c>
      <c r="AI946" s="44">
        <v>946</v>
      </c>
    </row>
    <row r="947" spans="34:35" x14ac:dyDescent="0.55000000000000004">
      <c r="AH947" s="44">
        <f t="shared" ca="1" si="21"/>
        <v>0</v>
      </c>
      <c r="AI947" s="44">
        <v>947</v>
      </c>
    </row>
    <row r="948" spans="34:35" x14ac:dyDescent="0.55000000000000004">
      <c r="AH948" s="44">
        <f t="shared" ca="1" si="21"/>
        <v>0</v>
      </c>
      <c r="AI948" s="44">
        <v>948</v>
      </c>
    </row>
    <row r="949" spans="34:35" x14ac:dyDescent="0.55000000000000004">
      <c r="AH949" s="44">
        <f t="shared" ca="1" si="21"/>
        <v>0</v>
      </c>
      <c r="AI949" s="44">
        <v>949</v>
      </c>
    </row>
    <row r="950" spans="34:35" x14ac:dyDescent="0.55000000000000004">
      <c r="AH950" s="44">
        <f t="shared" ca="1" si="21"/>
        <v>0</v>
      </c>
      <c r="AI950" s="44">
        <v>950</v>
      </c>
    </row>
    <row r="951" spans="34:35" x14ac:dyDescent="0.55000000000000004">
      <c r="AH951" s="44">
        <f t="shared" ca="1" si="21"/>
        <v>0</v>
      </c>
      <c r="AI951" s="44">
        <v>951</v>
      </c>
    </row>
    <row r="952" spans="34:35" x14ac:dyDescent="0.55000000000000004">
      <c r="AH952" s="44">
        <f t="shared" ca="1" si="21"/>
        <v>0</v>
      </c>
      <c r="AI952" s="44">
        <v>952</v>
      </c>
    </row>
    <row r="953" spans="34:35" x14ac:dyDescent="0.55000000000000004">
      <c r="AH953" s="44">
        <f t="shared" ca="1" si="21"/>
        <v>0</v>
      </c>
      <c r="AI953" s="44">
        <v>953</v>
      </c>
    </row>
    <row r="954" spans="34:35" x14ac:dyDescent="0.55000000000000004">
      <c r="AH954" s="44">
        <f t="shared" ca="1" si="21"/>
        <v>0</v>
      </c>
      <c r="AI954" s="44">
        <v>954</v>
      </c>
    </row>
    <row r="955" spans="34:35" x14ac:dyDescent="0.55000000000000004">
      <c r="AH955" s="44">
        <f t="shared" ca="1" si="21"/>
        <v>0</v>
      </c>
      <c r="AI955" s="44">
        <v>955</v>
      </c>
    </row>
    <row r="956" spans="34:35" x14ac:dyDescent="0.55000000000000004">
      <c r="AH956" s="44">
        <f t="shared" ca="1" si="21"/>
        <v>0</v>
      </c>
      <c r="AI956" s="44">
        <v>956</v>
      </c>
    </row>
    <row r="957" spans="34:35" x14ac:dyDescent="0.55000000000000004">
      <c r="AH957" s="44">
        <f t="shared" ca="1" si="21"/>
        <v>0</v>
      </c>
      <c r="AI957" s="44">
        <v>957</v>
      </c>
    </row>
    <row r="958" spans="34:35" x14ac:dyDescent="0.55000000000000004">
      <c r="AH958" s="44">
        <f t="shared" ca="1" si="21"/>
        <v>0</v>
      </c>
      <c r="AI958" s="44">
        <v>958</v>
      </c>
    </row>
    <row r="959" spans="34:35" x14ac:dyDescent="0.55000000000000004">
      <c r="AH959" s="44">
        <f t="shared" ca="1" si="21"/>
        <v>0</v>
      </c>
      <c r="AI959" s="44">
        <v>959</v>
      </c>
    </row>
    <row r="960" spans="34:35" x14ac:dyDescent="0.55000000000000004">
      <c r="AH960" s="44">
        <f t="shared" ca="1" si="21"/>
        <v>0</v>
      </c>
      <c r="AI960" s="44">
        <v>960</v>
      </c>
    </row>
    <row r="961" spans="34:35" x14ac:dyDescent="0.55000000000000004">
      <c r="AH961" s="44">
        <f t="shared" ca="1" si="21"/>
        <v>0</v>
      </c>
      <c r="AI961" s="44">
        <v>961</v>
      </c>
    </row>
    <row r="962" spans="34:35" x14ac:dyDescent="0.55000000000000004">
      <c r="AH962" s="44">
        <f t="shared" ca="1" si="21"/>
        <v>0</v>
      </c>
      <c r="AI962" s="44">
        <v>962</v>
      </c>
    </row>
    <row r="963" spans="34:35" x14ac:dyDescent="0.55000000000000004">
      <c r="AH963" s="44">
        <f t="shared" ca="1" si="21"/>
        <v>0</v>
      </c>
      <c r="AI963" s="44">
        <v>963</v>
      </c>
    </row>
    <row r="964" spans="34:35" x14ac:dyDescent="0.55000000000000004">
      <c r="AH964" s="44">
        <f t="shared" ca="1" si="21"/>
        <v>0</v>
      </c>
      <c r="AI964" s="44">
        <v>964</v>
      </c>
    </row>
    <row r="965" spans="34:35" x14ac:dyDescent="0.55000000000000004">
      <c r="AH965" s="44">
        <f t="shared" ca="1" si="21"/>
        <v>0</v>
      </c>
      <c r="AI965" s="44">
        <v>965</v>
      </c>
    </row>
    <row r="966" spans="34:35" x14ac:dyDescent="0.55000000000000004">
      <c r="AH966" s="44">
        <f t="shared" ref="AH966:AH1029" ca="1" si="22">INDIRECT("'"&amp;$AD$7&amp;"'!"&amp;"B"&amp;ROW(B966))</f>
        <v>0</v>
      </c>
      <c r="AI966" s="44">
        <v>966</v>
      </c>
    </row>
    <row r="967" spans="34:35" x14ac:dyDescent="0.55000000000000004">
      <c r="AH967" s="44">
        <f t="shared" ca="1" si="22"/>
        <v>0</v>
      </c>
      <c r="AI967" s="44">
        <v>967</v>
      </c>
    </row>
    <row r="968" spans="34:35" x14ac:dyDescent="0.55000000000000004">
      <c r="AH968" s="44">
        <f t="shared" ca="1" si="22"/>
        <v>0</v>
      </c>
      <c r="AI968" s="44">
        <v>968</v>
      </c>
    </row>
    <row r="969" spans="34:35" x14ac:dyDescent="0.55000000000000004">
      <c r="AH969" s="44">
        <f t="shared" ca="1" si="22"/>
        <v>0</v>
      </c>
      <c r="AI969" s="44">
        <v>969</v>
      </c>
    </row>
    <row r="970" spans="34:35" x14ac:dyDescent="0.55000000000000004">
      <c r="AH970" s="44">
        <f t="shared" ca="1" si="22"/>
        <v>0</v>
      </c>
      <c r="AI970" s="44">
        <v>970</v>
      </c>
    </row>
    <row r="971" spans="34:35" x14ac:dyDescent="0.55000000000000004">
      <c r="AH971" s="44">
        <f t="shared" ca="1" si="22"/>
        <v>0</v>
      </c>
      <c r="AI971" s="44">
        <v>971</v>
      </c>
    </row>
    <row r="972" spans="34:35" x14ac:dyDescent="0.55000000000000004">
      <c r="AH972" s="44">
        <f t="shared" ca="1" si="22"/>
        <v>0</v>
      </c>
      <c r="AI972" s="44">
        <v>972</v>
      </c>
    </row>
    <row r="973" spans="34:35" x14ac:dyDescent="0.55000000000000004">
      <c r="AH973" s="44">
        <f t="shared" ca="1" si="22"/>
        <v>0</v>
      </c>
      <c r="AI973" s="44">
        <v>973</v>
      </c>
    </row>
    <row r="974" spans="34:35" x14ac:dyDescent="0.55000000000000004">
      <c r="AH974" s="44">
        <f t="shared" ca="1" si="22"/>
        <v>0</v>
      </c>
      <c r="AI974" s="44">
        <v>974</v>
      </c>
    </row>
    <row r="975" spans="34:35" x14ac:dyDescent="0.55000000000000004">
      <c r="AH975" s="44">
        <f t="shared" ca="1" si="22"/>
        <v>0</v>
      </c>
      <c r="AI975" s="44">
        <v>975</v>
      </c>
    </row>
    <row r="976" spans="34:35" x14ac:dyDescent="0.55000000000000004">
      <c r="AH976" s="44">
        <f t="shared" ca="1" si="22"/>
        <v>0</v>
      </c>
      <c r="AI976" s="44">
        <v>976</v>
      </c>
    </row>
    <row r="977" spans="34:35" x14ac:dyDescent="0.55000000000000004">
      <c r="AH977" s="44">
        <f t="shared" ca="1" si="22"/>
        <v>0</v>
      </c>
      <c r="AI977" s="44">
        <v>977</v>
      </c>
    </row>
    <row r="978" spans="34:35" x14ac:dyDescent="0.55000000000000004">
      <c r="AH978" s="44">
        <f t="shared" ca="1" si="22"/>
        <v>0</v>
      </c>
      <c r="AI978" s="44">
        <v>978</v>
      </c>
    </row>
    <row r="979" spans="34:35" x14ac:dyDescent="0.55000000000000004">
      <c r="AH979" s="44">
        <f t="shared" ca="1" si="22"/>
        <v>0</v>
      </c>
      <c r="AI979" s="44">
        <v>979</v>
      </c>
    </row>
    <row r="980" spans="34:35" x14ac:dyDescent="0.55000000000000004">
      <c r="AH980" s="44">
        <f t="shared" ca="1" si="22"/>
        <v>0</v>
      </c>
      <c r="AI980" s="44">
        <v>980</v>
      </c>
    </row>
    <row r="981" spans="34:35" x14ac:dyDescent="0.55000000000000004">
      <c r="AH981" s="44">
        <f t="shared" ca="1" si="22"/>
        <v>0</v>
      </c>
      <c r="AI981" s="44">
        <v>981</v>
      </c>
    </row>
    <row r="982" spans="34:35" x14ac:dyDescent="0.55000000000000004">
      <c r="AH982" s="44">
        <f t="shared" ca="1" si="22"/>
        <v>0</v>
      </c>
      <c r="AI982" s="44">
        <v>982</v>
      </c>
    </row>
    <row r="983" spans="34:35" x14ac:dyDescent="0.55000000000000004">
      <c r="AH983" s="44">
        <f t="shared" ca="1" si="22"/>
        <v>0</v>
      </c>
      <c r="AI983" s="44">
        <v>983</v>
      </c>
    </row>
    <row r="984" spans="34:35" x14ac:dyDescent="0.55000000000000004">
      <c r="AH984" s="44">
        <f t="shared" ca="1" si="22"/>
        <v>0</v>
      </c>
      <c r="AI984" s="44">
        <v>984</v>
      </c>
    </row>
    <row r="985" spans="34:35" x14ac:dyDescent="0.55000000000000004">
      <c r="AH985" s="44">
        <f t="shared" ca="1" si="22"/>
        <v>0</v>
      </c>
      <c r="AI985" s="44">
        <v>985</v>
      </c>
    </row>
    <row r="986" spans="34:35" x14ac:dyDescent="0.55000000000000004">
      <c r="AH986" s="44">
        <f t="shared" ca="1" si="22"/>
        <v>0</v>
      </c>
      <c r="AI986" s="44">
        <v>986</v>
      </c>
    </row>
    <row r="987" spans="34:35" x14ac:dyDescent="0.55000000000000004">
      <c r="AH987" s="44">
        <f t="shared" ca="1" si="22"/>
        <v>0</v>
      </c>
      <c r="AI987" s="44">
        <v>987</v>
      </c>
    </row>
    <row r="988" spans="34:35" x14ac:dyDescent="0.55000000000000004">
      <c r="AH988" s="44">
        <f t="shared" ca="1" si="22"/>
        <v>0</v>
      </c>
      <c r="AI988" s="44">
        <v>988</v>
      </c>
    </row>
    <row r="989" spans="34:35" x14ac:dyDescent="0.55000000000000004">
      <c r="AH989" s="44">
        <f t="shared" ca="1" si="22"/>
        <v>0</v>
      </c>
      <c r="AI989" s="44">
        <v>989</v>
      </c>
    </row>
    <row r="990" spans="34:35" x14ac:dyDescent="0.55000000000000004">
      <c r="AH990" s="44">
        <f t="shared" ca="1" si="22"/>
        <v>0</v>
      </c>
      <c r="AI990" s="44">
        <v>990</v>
      </c>
    </row>
    <row r="991" spans="34:35" x14ac:dyDescent="0.55000000000000004">
      <c r="AH991" s="44">
        <f t="shared" ca="1" si="22"/>
        <v>0</v>
      </c>
      <c r="AI991" s="44">
        <v>991</v>
      </c>
    </row>
    <row r="992" spans="34:35" x14ac:dyDescent="0.55000000000000004">
      <c r="AH992" s="44">
        <f t="shared" ca="1" si="22"/>
        <v>0</v>
      </c>
      <c r="AI992" s="44">
        <v>992</v>
      </c>
    </row>
    <row r="993" spans="34:35" x14ac:dyDescent="0.55000000000000004">
      <c r="AH993" s="44">
        <f t="shared" ca="1" si="22"/>
        <v>0</v>
      </c>
      <c r="AI993" s="44">
        <v>993</v>
      </c>
    </row>
    <row r="994" spans="34:35" x14ac:dyDescent="0.55000000000000004">
      <c r="AH994" s="44">
        <f t="shared" ca="1" si="22"/>
        <v>0</v>
      </c>
      <c r="AI994" s="44">
        <v>994</v>
      </c>
    </row>
    <row r="995" spans="34:35" x14ac:dyDescent="0.55000000000000004">
      <c r="AH995" s="44">
        <f t="shared" ca="1" si="22"/>
        <v>0</v>
      </c>
      <c r="AI995" s="44">
        <v>995</v>
      </c>
    </row>
    <row r="996" spans="34:35" x14ac:dyDescent="0.55000000000000004">
      <c r="AH996" s="44">
        <f t="shared" ca="1" si="22"/>
        <v>0</v>
      </c>
      <c r="AI996" s="44">
        <v>996</v>
      </c>
    </row>
    <row r="997" spans="34:35" x14ac:dyDescent="0.55000000000000004">
      <c r="AH997" s="44">
        <f t="shared" ca="1" si="22"/>
        <v>0</v>
      </c>
      <c r="AI997" s="44">
        <v>997</v>
      </c>
    </row>
    <row r="998" spans="34:35" x14ac:dyDescent="0.55000000000000004">
      <c r="AH998" s="44">
        <f t="shared" ca="1" si="22"/>
        <v>0</v>
      </c>
      <c r="AI998" s="44">
        <v>998</v>
      </c>
    </row>
    <row r="999" spans="34:35" x14ac:dyDescent="0.55000000000000004">
      <c r="AH999" s="44">
        <f t="shared" ca="1" si="22"/>
        <v>0</v>
      </c>
      <c r="AI999" s="44">
        <v>999</v>
      </c>
    </row>
    <row r="1000" spans="34:35" x14ac:dyDescent="0.55000000000000004">
      <c r="AH1000" s="44">
        <f t="shared" ca="1" si="22"/>
        <v>0</v>
      </c>
      <c r="AI1000" s="44">
        <v>1000</v>
      </c>
    </row>
    <row r="1001" spans="34:35" x14ac:dyDescent="0.55000000000000004">
      <c r="AH1001" s="44">
        <f t="shared" ca="1" si="22"/>
        <v>0</v>
      </c>
      <c r="AI1001" s="44">
        <v>1001</v>
      </c>
    </row>
    <row r="1002" spans="34:35" x14ac:dyDescent="0.55000000000000004">
      <c r="AH1002" s="44">
        <f t="shared" ca="1" si="22"/>
        <v>0</v>
      </c>
      <c r="AI1002" s="44">
        <v>1002</v>
      </c>
    </row>
    <row r="1003" spans="34:35" x14ac:dyDescent="0.55000000000000004">
      <c r="AH1003" s="44">
        <f t="shared" ca="1" si="22"/>
        <v>0</v>
      </c>
      <c r="AI1003" s="44">
        <v>1003</v>
      </c>
    </row>
    <row r="1004" spans="34:35" x14ac:dyDescent="0.55000000000000004">
      <c r="AH1004" s="44">
        <f t="shared" ca="1" si="22"/>
        <v>0</v>
      </c>
      <c r="AI1004" s="44">
        <v>1004</v>
      </c>
    </row>
    <row r="1005" spans="34:35" x14ac:dyDescent="0.55000000000000004">
      <c r="AH1005" s="44">
        <f t="shared" ca="1" si="22"/>
        <v>0</v>
      </c>
      <c r="AI1005" s="44">
        <v>1005</v>
      </c>
    </row>
    <row r="1006" spans="34:35" x14ac:dyDescent="0.55000000000000004">
      <c r="AH1006" s="44">
        <f t="shared" ca="1" si="22"/>
        <v>0</v>
      </c>
      <c r="AI1006" s="44">
        <v>1006</v>
      </c>
    </row>
    <row r="1007" spans="34:35" x14ac:dyDescent="0.55000000000000004">
      <c r="AH1007" s="44">
        <f t="shared" ca="1" si="22"/>
        <v>0</v>
      </c>
      <c r="AI1007" s="44">
        <v>1007</v>
      </c>
    </row>
    <row r="1008" spans="34:35" x14ac:dyDescent="0.55000000000000004">
      <c r="AH1008" s="44">
        <f t="shared" ca="1" si="22"/>
        <v>0</v>
      </c>
      <c r="AI1008" s="44">
        <v>1008</v>
      </c>
    </row>
    <row r="1009" spans="34:35" x14ac:dyDescent="0.55000000000000004">
      <c r="AH1009" s="44">
        <f t="shared" ca="1" si="22"/>
        <v>0</v>
      </c>
      <c r="AI1009" s="44">
        <v>1009</v>
      </c>
    </row>
    <row r="1010" spans="34:35" x14ac:dyDescent="0.55000000000000004">
      <c r="AH1010" s="44">
        <f t="shared" ca="1" si="22"/>
        <v>0</v>
      </c>
      <c r="AI1010" s="44">
        <v>1010</v>
      </c>
    </row>
    <row r="1011" spans="34:35" x14ac:dyDescent="0.55000000000000004">
      <c r="AH1011" s="44">
        <f t="shared" ca="1" si="22"/>
        <v>0</v>
      </c>
      <c r="AI1011" s="44">
        <v>1011</v>
      </c>
    </row>
    <row r="1012" spans="34:35" x14ac:dyDescent="0.55000000000000004">
      <c r="AH1012" s="44">
        <f t="shared" ca="1" si="22"/>
        <v>0</v>
      </c>
      <c r="AI1012" s="44">
        <v>1012</v>
      </c>
    </row>
    <row r="1013" spans="34:35" x14ac:dyDescent="0.55000000000000004">
      <c r="AH1013" s="44">
        <f t="shared" ca="1" si="22"/>
        <v>0</v>
      </c>
      <c r="AI1013" s="44">
        <v>1013</v>
      </c>
    </row>
    <row r="1014" spans="34:35" x14ac:dyDescent="0.55000000000000004">
      <c r="AH1014" s="44">
        <f t="shared" ca="1" si="22"/>
        <v>0</v>
      </c>
      <c r="AI1014" s="44">
        <v>1014</v>
      </c>
    </row>
    <row r="1015" spans="34:35" x14ac:dyDescent="0.55000000000000004">
      <c r="AH1015" s="44">
        <f t="shared" ca="1" si="22"/>
        <v>0</v>
      </c>
      <c r="AI1015" s="44">
        <v>1015</v>
      </c>
    </row>
    <row r="1016" spans="34:35" x14ac:dyDescent="0.55000000000000004">
      <c r="AH1016" s="44">
        <f t="shared" ca="1" si="22"/>
        <v>0</v>
      </c>
      <c r="AI1016" s="44">
        <v>1016</v>
      </c>
    </row>
    <row r="1017" spans="34:35" x14ac:dyDescent="0.55000000000000004">
      <c r="AH1017" s="44">
        <f t="shared" ca="1" si="22"/>
        <v>0</v>
      </c>
      <c r="AI1017" s="44">
        <v>1017</v>
      </c>
    </row>
    <row r="1018" spans="34:35" x14ac:dyDescent="0.55000000000000004">
      <c r="AH1018" s="44">
        <f t="shared" ca="1" si="22"/>
        <v>0</v>
      </c>
      <c r="AI1018" s="44">
        <v>1018</v>
      </c>
    </row>
    <row r="1019" spans="34:35" x14ac:dyDescent="0.55000000000000004">
      <c r="AH1019" s="44">
        <f t="shared" ca="1" si="22"/>
        <v>0</v>
      </c>
      <c r="AI1019" s="44">
        <v>1019</v>
      </c>
    </row>
    <row r="1020" spans="34:35" x14ac:dyDescent="0.55000000000000004">
      <c r="AH1020" s="44">
        <f t="shared" ca="1" si="22"/>
        <v>0</v>
      </c>
      <c r="AI1020" s="44">
        <v>1020</v>
      </c>
    </row>
    <row r="1021" spans="34:35" x14ac:dyDescent="0.55000000000000004">
      <c r="AH1021" s="44">
        <f t="shared" ca="1" si="22"/>
        <v>0</v>
      </c>
      <c r="AI1021" s="44">
        <v>1021</v>
      </c>
    </row>
    <row r="1022" spans="34:35" x14ac:dyDescent="0.55000000000000004">
      <c r="AH1022" s="44">
        <f t="shared" ca="1" si="22"/>
        <v>0</v>
      </c>
      <c r="AI1022" s="44">
        <v>1022</v>
      </c>
    </row>
    <row r="1023" spans="34:35" x14ac:dyDescent="0.55000000000000004">
      <c r="AH1023" s="44">
        <f t="shared" ca="1" si="22"/>
        <v>0</v>
      </c>
      <c r="AI1023" s="44">
        <v>1023</v>
      </c>
    </row>
    <row r="1024" spans="34:35" x14ac:dyDescent="0.55000000000000004">
      <c r="AH1024" s="44">
        <f t="shared" ca="1" si="22"/>
        <v>0</v>
      </c>
      <c r="AI1024" s="44">
        <v>1024</v>
      </c>
    </row>
    <row r="1025" spans="34:35" x14ac:dyDescent="0.55000000000000004">
      <c r="AH1025" s="44">
        <f t="shared" ca="1" si="22"/>
        <v>0</v>
      </c>
      <c r="AI1025" s="44">
        <v>1025</v>
      </c>
    </row>
    <row r="1026" spans="34:35" x14ac:dyDescent="0.55000000000000004">
      <c r="AH1026" s="44">
        <f t="shared" ca="1" si="22"/>
        <v>0</v>
      </c>
      <c r="AI1026" s="44">
        <v>1026</v>
      </c>
    </row>
    <row r="1027" spans="34:35" x14ac:dyDescent="0.55000000000000004">
      <c r="AH1027" s="44">
        <f t="shared" ca="1" si="22"/>
        <v>0</v>
      </c>
      <c r="AI1027" s="44">
        <v>1027</v>
      </c>
    </row>
    <row r="1028" spans="34:35" x14ac:dyDescent="0.55000000000000004">
      <c r="AH1028" s="44">
        <f t="shared" ca="1" si="22"/>
        <v>0</v>
      </c>
      <c r="AI1028" s="44">
        <v>1028</v>
      </c>
    </row>
    <row r="1029" spans="34:35" x14ac:dyDescent="0.55000000000000004">
      <c r="AH1029" s="44">
        <f t="shared" ca="1" si="22"/>
        <v>0</v>
      </c>
      <c r="AI1029" s="44">
        <v>1029</v>
      </c>
    </row>
    <row r="1030" spans="34:35" x14ac:dyDescent="0.55000000000000004">
      <c r="AH1030" s="44">
        <f t="shared" ref="AH1030:AH1093" ca="1" si="23">INDIRECT("'"&amp;$AD$7&amp;"'!"&amp;"B"&amp;ROW(B1030))</f>
        <v>0</v>
      </c>
      <c r="AI1030" s="44">
        <v>1030</v>
      </c>
    </row>
    <row r="1031" spans="34:35" x14ac:dyDescent="0.55000000000000004">
      <c r="AH1031" s="44">
        <f t="shared" ca="1" si="23"/>
        <v>0</v>
      </c>
      <c r="AI1031" s="44">
        <v>1031</v>
      </c>
    </row>
    <row r="1032" spans="34:35" x14ac:dyDescent="0.55000000000000004">
      <c r="AH1032" s="44">
        <f t="shared" ca="1" si="23"/>
        <v>0</v>
      </c>
      <c r="AI1032" s="44">
        <v>1032</v>
      </c>
    </row>
    <row r="1033" spans="34:35" x14ac:dyDescent="0.55000000000000004">
      <c r="AH1033" s="44">
        <f t="shared" ca="1" si="23"/>
        <v>0</v>
      </c>
      <c r="AI1033" s="44">
        <v>1033</v>
      </c>
    </row>
    <row r="1034" spans="34:35" x14ac:dyDescent="0.55000000000000004">
      <c r="AH1034" s="44">
        <f t="shared" ca="1" si="23"/>
        <v>0</v>
      </c>
      <c r="AI1034" s="44">
        <v>1034</v>
      </c>
    </row>
    <row r="1035" spans="34:35" x14ac:dyDescent="0.55000000000000004">
      <c r="AH1035" s="44">
        <f t="shared" ca="1" si="23"/>
        <v>0</v>
      </c>
      <c r="AI1035" s="44">
        <v>1035</v>
      </c>
    </row>
    <row r="1036" spans="34:35" x14ac:dyDescent="0.55000000000000004">
      <c r="AH1036" s="44">
        <f t="shared" ca="1" si="23"/>
        <v>0</v>
      </c>
      <c r="AI1036" s="44">
        <v>1036</v>
      </c>
    </row>
    <row r="1037" spans="34:35" x14ac:dyDescent="0.55000000000000004">
      <c r="AH1037" s="44">
        <f t="shared" ca="1" si="23"/>
        <v>0</v>
      </c>
      <c r="AI1037" s="44">
        <v>1037</v>
      </c>
    </row>
    <row r="1038" spans="34:35" x14ac:dyDescent="0.55000000000000004">
      <c r="AH1038" s="44">
        <f t="shared" ca="1" si="23"/>
        <v>0</v>
      </c>
      <c r="AI1038" s="44">
        <v>1038</v>
      </c>
    </row>
    <row r="1039" spans="34:35" x14ac:dyDescent="0.55000000000000004">
      <c r="AH1039" s="44">
        <f t="shared" ca="1" si="23"/>
        <v>0</v>
      </c>
      <c r="AI1039" s="44">
        <v>1039</v>
      </c>
    </row>
    <row r="1040" spans="34:35" x14ac:dyDescent="0.55000000000000004">
      <c r="AH1040" s="44">
        <f t="shared" ca="1" si="23"/>
        <v>0</v>
      </c>
      <c r="AI1040" s="44">
        <v>1040</v>
      </c>
    </row>
    <row r="1041" spans="34:35" x14ac:dyDescent="0.55000000000000004">
      <c r="AH1041" s="44">
        <f t="shared" ca="1" si="23"/>
        <v>0</v>
      </c>
      <c r="AI1041" s="44">
        <v>1041</v>
      </c>
    </row>
    <row r="1042" spans="34:35" x14ac:dyDescent="0.55000000000000004">
      <c r="AH1042" s="44">
        <f t="shared" ca="1" si="23"/>
        <v>0</v>
      </c>
      <c r="AI1042" s="44">
        <v>1042</v>
      </c>
    </row>
    <row r="1043" spans="34:35" x14ac:dyDescent="0.55000000000000004">
      <c r="AH1043" s="44">
        <f t="shared" ca="1" si="23"/>
        <v>0</v>
      </c>
      <c r="AI1043" s="44">
        <v>1043</v>
      </c>
    </row>
    <row r="1044" spans="34:35" x14ac:dyDescent="0.55000000000000004">
      <c r="AH1044" s="44">
        <f t="shared" ca="1" si="23"/>
        <v>0</v>
      </c>
      <c r="AI1044" s="44">
        <v>1044</v>
      </c>
    </row>
    <row r="1045" spans="34:35" x14ac:dyDescent="0.55000000000000004">
      <c r="AH1045" s="44">
        <f t="shared" ca="1" si="23"/>
        <v>0</v>
      </c>
      <c r="AI1045" s="44">
        <v>1045</v>
      </c>
    </row>
    <row r="1046" spans="34:35" x14ac:dyDescent="0.55000000000000004">
      <c r="AH1046" s="44">
        <f t="shared" ca="1" si="23"/>
        <v>0</v>
      </c>
      <c r="AI1046" s="44">
        <v>1046</v>
      </c>
    </row>
    <row r="1047" spans="34:35" x14ac:dyDescent="0.55000000000000004">
      <c r="AH1047" s="44">
        <f t="shared" ca="1" si="23"/>
        <v>0</v>
      </c>
      <c r="AI1047" s="44">
        <v>1047</v>
      </c>
    </row>
    <row r="1048" spans="34:35" x14ac:dyDescent="0.55000000000000004">
      <c r="AH1048" s="44">
        <f t="shared" ca="1" si="23"/>
        <v>0</v>
      </c>
      <c r="AI1048" s="44">
        <v>1048</v>
      </c>
    </row>
    <row r="1049" spans="34:35" x14ac:dyDescent="0.55000000000000004">
      <c r="AH1049" s="44">
        <f t="shared" ca="1" si="23"/>
        <v>0</v>
      </c>
      <c r="AI1049" s="44">
        <v>1049</v>
      </c>
    </row>
    <row r="1050" spans="34:35" x14ac:dyDescent="0.55000000000000004">
      <c r="AH1050" s="44">
        <f t="shared" ca="1" si="23"/>
        <v>0</v>
      </c>
      <c r="AI1050" s="44">
        <v>1050</v>
      </c>
    </row>
    <row r="1051" spans="34:35" x14ac:dyDescent="0.55000000000000004">
      <c r="AH1051" s="44">
        <f t="shared" ca="1" si="23"/>
        <v>0</v>
      </c>
      <c r="AI1051" s="44">
        <v>1051</v>
      </c>
    </row>
    <row r="1052" spans="34:35" x14ac:dyDescent="0.55000000000000004">
      <c r="AH1052" s="44">
        <f t="shared" ca="1" si="23"/>
        <v>0</v>
      </c>
      <c r="AI1052" s="44">
        <v>1052</v>
      </c>
    </row>
    <row r="1053" spans="34:35" x14ac:dyDescent="0.55000000000000004">
      <c r="AH1053" s="44">
        <f t="shared" ca="1" si="23"/>
        <v>0</v>
      </c>
      <c r="AI1053" s="44">
        <v>1053</v>
      </c>
    </row>
    <row r="1054" spans="34:35" x14ac:dyDescent="0.55000000000000004">
      <c r="AH1054" s="44">
        <f t="shared" ca="1" si="23"/>
        <v>0</v>
      </c>
      <c r="AI1054" s="44">
        <v>1054</v>
      </c>
    </row>
    <row r="1055" spans="34:35" x14ac:dyDescent="0.55000000000000004">
      <c r="AH1055" s="44">
        <f t="shared" ca="1" si="23"/>
        <v>0</v>
      </c>
      <c r="AI1055" s="44">
        <v>1055</v>
      </c>
    </row>
    <row r="1056" spans="34:35" x14ac:dyDescent="0.55000000000000004">
      <c r="AH1056" s="44">
        <f t="shared" ca="1" si="23"/>
        <v>0</v>
      </c>
      <c r="AI1056" s="44">
        <v>1056</v>
      </c>
    </row>
    <row r="1057" spans="34:35" x14ac:dyDescent="0.55000000000000004">
      <c r="AH1057" s="44">
        <f t="shared" ca="1" si="23"/>
        <v>0</v>
      </c>
      <c r="AI1057" s="44">
        <v>1057</v>
      </c>
    </row>
    <row r="1058" spans="34:35" x14ac:dyDescent="0.55000000000000004">
      <c r="AH1058" s="44">
        <f t="shared" ca="1" si="23"/>
        <v>0</v>
      </c>
      <c r="AI1058" s="44">
        <v>1058</v>
      </c>
    </row>
    <row r="1059" spans="34:35" x14ac:dyDescent="0.55000000000000004">
      <c r="AH1059" s="44">
        <f t="shared" ca="1" si="23"/>
        <v>0</v>
      </c>
      <c r="AI1059" s="44">
        <v>1059</v>
      </c>
    </row>
    <row r="1060" spans="34:35" x14ac:dyDescent="0.55000000000000004">
      <c r="AH1060" s="44">
        <f t="shared" ca="1" si="23"/>
        <v>0</v>
      </c>
      <c r="AI1060" s="44">
        <v>1060</v>
      </c>
    </row>
    <row r="1061" spans="34:35" x14ac:dyDescent="0.55000000000000004">
      <c r="AH1061" s="44">
        <f t="shared" ca="1" si="23"/>
        <v>0</v>
      </c>
      <c r="AI1061" s="44">
        <v>1061</v>
      </c>
    </row>
    <row r="1062" spans="34:35" x14ac:dyDescent="0.55000000000000004">
      <c r="AH1062" s="44">
        <f t="shared" ca="1" si="23"/>
        <v>0</v>
      </c>
      <c r="AI1062" s="44">
        <v>1062</v>
      </c>
    </row>
    <row r="1063" spans="34:35" x14ac:dyDescent="0.55000000000000004">
      <c r="AH1063" s="44">
        <f t="shared" ca="1" si="23"/>
        <v>0</v>
      </c>
      <c r="AI1063" s="44">
        <v>1063</v>
      </c>
    </row>
    <row r="1064" spans="34:35" x14ac:dyDescent="0.55000000000000004">
      <c r="AH1064" s="44">
        <f t="shared" ca="1" si="23"/>
        <v>0</v>
      </c>
      <c r="AI1064" s="44">
        <v>1064</v>
      </c>
    </row>
    <row r="1065" spans="34:35" x14ac:dyDescent="0.55000000000000004">
      <c r="AH1065" s="44">
        <f t="shared" ca="1" si="23"/>
        <v>0</v>
      </c>
      <c r="AI1065" s="44">
        <v>1065</v>
      </c>
    </row>
    <row r="1066" spans="34:35" x14ac:dyDescent="0.55000000000000004">
      <c r="AH1066" s="44">
        <f t="shared" ca="1" si="23"/>
        <v>0</v>
      </c>
      <c r="AI1066" s="44">
        <v>1066</v>
      </c>
    </row>
    <row r="1067" spans="34:35" x14ac:dyDescent="0.55000000000000004">
      <c r="AH1067" s="44">
        <f t="shared" ca="1" si="23"/>
        <v>0</v>
      </c>
      <c r="AI1067" s="44">
        <v>1067</v>
      </c>
    </row>
    <row r="1068" spans="34:35" x14ac:dyDescent="0.55000000000000004">
      <c r="AH1068" s="44">
        <f t="shared" ca="1" si="23"/>
        <v>0</v>
      </c>
      <c r="AI1068" s="44">
        <v>1068</v>
      </c>
    </row>
    <row r="1069" spans="34:35" x14ac:dyDescent="0.55000000000000004">
      <c r="AH1069" s="44">
        <f t="shared" ca="1" si="23"/>
        <v>0</v>
      </c>
      <c r="AI1069" s="44">
        <v>1069</v>
      </c>
    </row>
    <row r="1070" spans="34:35" x14ac:dyDescent="0.55000000000000004">
      <c r="AH1070" s="44">
        <f t="shared" ca="1" si="23"/>
        <v>0</v>
      </c>
      <c r="AI1070" s="44">
        <v>1070</v>
      </c>
    </row>
    <row r="1071" spans="34:35" x14ac:dyDescent="0.55000000000000004">
      <c r="AH1071" s="44">
        <f t="shared" ca="1" si="23"/>
        <v>0</v>
      </c>
      <c r="AI1071" s="44">
        <v>1071</v>
      </c>
    </row>
    <row r="1072" spans="34:35" x14ac:dyDescent="0.55000000000000004">
      <c r="AH1072" s="44">
        <f t="shared" ca="1" si="23"/>
        <v>0</v>
      </c>
      <c r="AI1072" s="44">
        <v>1072</v>
      </c>
    </row>
    <row r="1073" spans="34:35" x14ac:dyDescent="0.55000000000000004">
      <c r="AH1073" s="44">
        <f t="shared" ca="1" si="23"/>
        <v>0</v>
      </c>
      <c r="AI1073" s="44">
        <v>1073</v>
      </c>
    </row>
    <row r="1074" spans="34:35" x14ac:dyDescent="0.55000000000000004">
      <c r="AH1074" s="44">
        <f t="shared" ca="1" si="23"/>
        <v>0</v>
      </c>
      <c r="AI1074" s="44">
        <v>1074</v>
      </c>
    </row>
    <row r="1075" spans="34:35" x14ac:dyDescent="0.55000000000000004">
      <c r="AH1075" s="44">
        <f t="shared" ca="1" si="23"/>
        <v>0</v>
      </c>
      <c r="AI1075" s="44">
        <v>1075</v>
      </c>
    </row>
    <row r="1076" spans="34:35" x14ac:dyDescent="0.55000000000000004">
      <c r="AH1076" s="44">
        <f t="shared" ca="1" si="23"/>
        <v>0</v>
      </c>
      <c r="AI1076" s="44">
        <v>1076</v>
      </c>
    </row>
    <row r="1077" spans="34:35" x14ac:dyDescent="0.55000000000000004">
      <c r="AH1077" s="44">
        <f t="shared" ca="1" si="23"/>
        <v>0</v>
      </c>
      <c r="AI1077" s="44">
        <v>1077</v>
      </c>
    </row>
    <row r="1078" spans="34:35" x14ac:dyDescent="0.55000000000000004">
      <c r="AH1078" s="44">
        <f t="shared" ca="1" si="23"/>
        <v>0</v>
      </c>
      <c r="AI1078" s="44">
        <v>1078</v>
      </c>
    </row>
    <row r="1079" spans="34:35" x14ac:dyDescent="0.55000000000000004">
      <c r="AH1079" s="44">
        <f t="shared" ca="1" si="23"/>
        <v>0</v>
      </c>
      <c r="AI1079" s="44">
        <v>1079</v>
      </c>
    </row>
    <row r="1080" spans="34:35" x14ac:dyDescent="0.55000000000000004">
      <c r="AH1080" s="44">
        <f t="shared" ca="1" si="23"/>
        <v>0</v>
      </c>
      <c r="AI1080" s="44">
        <v>1080</v>
      </c>
    </row>
    <row r="1081" spans="34:35" x14ac:dyDescent="0.55000000000000004">
      <c r="AH1081" s="44">
        <f t="shared" ca="1" si="23"/>
        <v>0</v>
      </c>
      <c r="AI1081" s="44">
        <v>1081</v>
      </c>
    </row>
    <row r="1082" spans="34:35" x14ac:dyDescent="0.55000000000000004">
      <c r="AH1082" s="44">
        <f t="shared" ca="1" si="23"/>
        <v>0</v>
      </c>
      <c r="AI1082" s="44">
        <v>1082</v>
      </c>
    </row>
    <row r="1083" spans="34:35" x14ac:dyDescent="0.55000000000000004">
      <c r="AH1083" s="44">
        <f t="shared" ca="1" si="23"/>
        <v>0</v>
      </c>
      <c r="AI1083" s="44">
        <v>1083</v>
      </c>
    </row>
    <row r="1084" spans="34:35" x14ac:dyDescent="0.55000000000000004">
      <c r="AH1084" s="44">
        <f t="shared" ca="1" si="23"/>
        <v>0</v>
      </c>
      <c r="AI1084" s="44">
        <v>1084</v>
      </c>
    </row>
    <row r="1085" spans="34:35" x14ac:dyDescent="0.55000000000000004">
      <c r="AH1085" s="44">
        <f t="shared" ca="1" si="23"/>
        <v>0</v>
      </c>
      <c r="AI1085" s="44">
        <v>1085</v>
      </c>
    </row>
    <row r="1086" spans="34:35" x14ac:dyDescent="0.55000000000000004">
      <c r="AH1086" s="44">
        <f t="shared" ca="1" si="23"/>
        <v>0</v>
      </c>
      <c r="AI1086" s="44">
        <v>1086</v>
      </c>
    </row>
    <row r="1087" spans="34:35" x14ac:dyDescent="0.55000000000000004">
      <c r="AH1087" s="44">
        <f t="shared" ca="1" si="23"/>
        <v>0</v>
      </c>
      <c r="AI1087" s="44">
        <v>1087</v>
      </c>
    </row>
    <row r="1088" spans="34:35" x14ac:dyDescent="0.55000000000000004">
      <c r="AH1088" s="44">
        <f t="shared" ca="1" si="23"/>
        <v>0</v>
      </c>
      <c r="AI1088" s="44">
        <v>1088</v>
      </c>
    </row>
    <row r="1089" spans="34:35" x14ac:dyDescent="0.55000000000000004">
      <c r="AH1089" s="44">
        <f t="shared" ca="1" si="23"/>
        <v>0</v>
      </c>
      <c r="AI1089" s="44">
        <v>1089</v>
      </c>
    </row>
    <row r="1090" spans="34:35" x14ac:dyDescent="0.55000000000000004">
      <c r="AH1090" s="44">
        <f t="shared" ca="1" si="23"/>
        <v>0</v>
      </c>
      <c r="AI1090" s="44">
        <v>1090</v>
      </c>
    </row>
    <row r="1091" spans="34:35" x14ac:dyDescent="0.55000000000000004">
      <c r="AH1091" s="44">
        <f t="shared" ca="1" si="23"/>
        <v>0</v>
      </c>
      <c r="AI1091" s="44">
        <v>1091</v>
      </c>
    </row>
    <row r="1092" spans="34:35" x14ac:dyDescent="0.55000000000000004">
      <c r="AH1092" s="44">
        <f t="shared" ca="1" si="23"/>
        <v>0</v>
      </c>
      <c r="AI1092" s="44">
        <v>1092</v>
      </c>
    </row>
    <row r="1093" spans="34:35" x14ac:dyDescent="0.55000000000000004">
      <c r="AH1093" s="44">
        <f t="shared" ca="1" si="23"/>
        <v>0</v>
      </c>
      <c r="AI1093" s="44">
        <v>1093</v>
      </c>
    </row>
    <row r="1094" spans="34:35" x14ac:dyDescent="0.55000000000000004">
      <c r="AH1094" s="44">
        <f t="shared" ref="AH1094:AH1157" ca="1" si="24">INDIRECT("'"&amp;$AD$7&amp;"'!"&amp;"B"&amp;ROW(B1094))</f>
        <v>0</v>
      </c>
      <c r="AI1094" s="44">
        <v>1094</v>
      </c>
    </row>
    <row r="1095" spans="34:35" x14ac:dyDescent="0.55000000000000004">
      <c r="AH1095" s="44">
        <f t="shared" ca="1" si="24"/>
        <v>0</v>
      </c>
      <c r="AI1095" s="44">
        <v>1095</v>
      </c>
    </row>
    <row r="1096" spans="34:35" x14ac:dyDescent="0.55000000000000004">
      <c r="AH1096" s="44">
        <f t="shared" ca="1" si="24"/>
        <v>0</v>
      </c>
      <c r="AI1096" s="44">
        <v>1096</v>
      </c>
    </row>
    <row r="1097" spans="34:35" x14ac:dyDescent="0.55000000000000004">
      <c r="AH1097" s="44">
        <f t="shared" ca="1" si="24"/>
        <v>0</v>
      </c>
      <c r="AI1097" s="44">
        <v>1097</v>
      </c>
    </row>
    <row r="1098" spans="34:35" x14ac:dyDescent="0.55000000000000004">
      <c r="AH1098" s="44">
        <f t="shared" ca="1" si="24"/>
        <v>0</v>
      </c>
      <c r="AI1098" s="44">
        <v>1098</v>
      </c>
    </row>
    <row r="1099" spans="34:35" x14ac:dyDescent="0.55000000000000004">
      <c r="AH1099" s="44">
        <f t="shared" ca="1" si="24"/>
        <v>0</v>
      </c>
      <c r="AI1099" s="44">
        <v>1099</v>
      </c>
    </row>
    <row r="1100" spans="34:35" x14ac:dyDescent="0.55000000000000004">
      <c r="AH1100" s="44">
        <f t="shared" ca="1" si="24"/>
        <v>0</v>
      </c>
      <c r="AI1100" s="44">
        <v>1100</v>
      </c>
    </row>
    <row r="1101" spans="34:35" x14ac:dyDescent="0.55000000000000004">
      <c r="AH1101" s="44">
        <f t="shared" ca="1" si="24"/>
        <v>0</v>
      </c>
      <c r="AI1101" s="44">
        <v>1101</v>
      </c>
    </row>
    <row r="1102" spans="34:35" x14ac:dyDescent="0.55000000000000004">
      <c r="AH1102" s="44">
        <f t="shared" ca="1" si="24"/>
        <v>0</v>
      </c>
      <c r="AI1102" s="44">
        <v>1102</v>
      </c>
    </row>
    <row r="1103" spans="34:35" x14ac:dyDescent="0.55000000000000004">
      <c r="AH1103" s="44">
        <f t="shared" ca="1" si="24"/>
        <v>0</v>
      </c>
      <c r="AI1103" s="44">
        <v>1103</v>
      </c>
    </row>
    <row r="1104" spans="34:35" x14ac:dyDescent="0.55000000000000004">
      <c r="AH1104" s="44">
        <f t="shared" ca="1" si="24"/>
        <v>0</v>
      </c>
      <c r="AI1104" s="44">
        <v>1104</v>
      </c>
    </row>
    <row r="1105" spans="34:35" x14ac:dyDescent="0.55000000000000004">
      <c r="AH1105" s="44">
        <f t="shared" ca="1" si="24"/>
        <v>0</v>
      </c>
      <c r="AI1105" s="44">
        <v>1105</v>
      </c>
    </row>
    <row r="1106" spans="34:35" x14ac:dyDescent="0.55000000000000004">
      <c r="AH1106" s="44">
        <f t="shared" ca="1" si="24"/>
        <v>0</v>
      </c>
      <c r="AI1106" s="44">
        <v>1106</v>
      </c>
    </row>
    <row r="1107" spans="34:35" x14ac:dyDescent="0.55000000000000004">
      <c r="AH1107" s="44">
        <f t="shared" ca="1" si="24"/>
        <v>0</v>
      </c>
      <c r="AI1107" s="44">
        <v>1107</v>
      </c>
    </row>
    <row r="1108" spans="34:35" x14ac:dyDescent="0.55000000000000004">
      <c r="AH1108" s="44">
        <f t="shared" ca="1" si="24"/>
        <v>0</v>
      </c>
      <c r="AI1108" s="44">
        <v>1108</v>
      </c>
    </row>
    <row r="1109" spans="34:35" x14ac:dyDescent="0.55000000000000004">
      <c r="AH1109" s="44">
        <f t="shared" ca="1" si="24"/>
        <v>0</v>
      </c>
      <c r="AI1109" s="44">
        <v>1109</v>
      </c>
    </row>
    <row r="1110" spans="34:35" x14ac:dyDescent="0.55000000000000004">
      <c r="AH1110" s="44">
        <f t="shared" ca="1" si="24"/>
        <v>0</v>
      </c>
      <c r="AI1110" s="44">
        <v>1110</v>
      </c>
    </row>
    <row r="1111" spans="34:35" x14ac:dyDescent="0.55000000000000004">
      <c r="AH1111" s="44">
        <f t="shared" ca="1" si="24"/>
        <v>0</v>
      </c>
      <c r="AI1111" s="44">
        <v>1111</v>
      </c>
    </row>
    <row r="1112" spans="34:35" x14ac:dyDescent="0.55000000000000004">
      <c r="AH1112" s="44">
        <f t="shared" ca="1" si="24"/>
        <v>0</v>
      </c>
      <c r="AI1112" s="44">
        <v>1112</v>
      </c>
    </row>
    <row r="1113" spans="34:35" x14ac:dyDescent="0.55000000000000004">
      <c r="AH1113" s="44">
        <f t="shared" ca="1" si="24"/>
        <v>0</v>
      </c>
      <c r="AI1113" s="44">
        <v>1113</v>
      </c>
    </row>
    <row r="1114" spans="34:35" x14ac:dyDescent="0.55000000000000004">
      <c r="AH1114" s="44">
        <f t="shared" ca="1" si="24"/>
        <v>0</v>
      </c>
      <c r="AI1114" s="44">
        <v>1114</v>
      </c>
    </row>
    <row r="1115" spans="34:35" x14ac:dyDescent="0.55000000000000004">
      <c r="AH1115" s="44">
        <f t="shared" ca="1" si="24"/>
        <v>0</v>
      </c>
      <c r="AI1115" s="44">
        <v>1115</v>
      </c>
    </row>
    <row r="1116" spans="34:35" x14ac:dyDescent="0.55000000000000004">
      <c r="AH1116" s="44">
        <f t="shared" ca="1" si="24"/>
        <v>0</v>
      </c>
      <c r="AI1116" s="44">
        <v>1116</v>
      </c>
    </row>
    <row r="1117" spans="34:35" x14ac:dyDescent="0.55000000000000004">
      <c r="AH1117" s="44">
        <f t="shared" ca="1" si="24"/>
        <v>0</v>
      </c>
      <c r="AI1117" s="44">
        <v>1117</v>
      </c>
    </row>
    <row r="1118" spans="34:35" x14ac:dyDescent="0.55000000000000004">
      <c r="AH1118" s="44">
        <f t="shared" ca="1" si="24"/>
        <v>0</v>
      </c>
      <c r="AI1118" s="44">
        <v>1118</v>
      </c>
    </row>
    <row r="1119" spans="34:35" x14ac:dyDescent="0.55000000000000004">
      <c r="AH1119" s="44">
        <f t="shared" ca="1" si="24"/>
        <v>0</v>
      </c>
      <c r="AI1119" s="44">
        <v>1119</v>
      </c>
    </row>
    <row r="1120" spans="34:35" x14ac:dyDescent="0.55000000000000004">
      <c r="AH1120" s="44">
        <f t="shared" ca="1" si="24"/>
        <v>0</v>
      </c>
      <c r="AI1120" s="44">
        <v>1120</v>
      </c>
    </row>
    <row r="1121" spans="34:35" x14ac:dyDescent="0.55000000000000004">
      <c r="AH1121" s="44">
        <f t="shared" ca="1" si="24"/>
        <v>0</v>
      </c>
      <c r="AI1121" s="44">
        <v>1121</v>
      </c>
    </row>
    <row r="1122" spans="34:35" x14ac:dyDescent="0.55000000000000004">
      <c r="AH1122" s="44">
        <f t="shared" ca="1" si="24"/>
        <v>0</v>
      </c>
      <c r="AI1122" s="44">
        <v>1122</v>
      </c>
    </row>
    <row r="1123" spans="34:35" x14ac:dyDescent="0.55000000000000004">
      <c r="AH1123" s="44">
        <f t="shared" ca="1" si="24"/>
        <v>0</v>
      </c>
      <c r="AI1123" s="44">
        <v>1123</v>
      </c>
    </row>
    <row r="1124" spans="34:35" x14ac:dyDescent="0.55000000000000004">
      <c r="AH1124" s="44">
        <f t="shared" ca="1" si="24"/>
        <v>0</v>
      </c>
      <c r="AI1124" s="44">
        <v>1124</v>
      </c>
    </row>
    <row r="1125" spans="34:35" x14ac:dyDescent="0.55000000000000004">
      <c r="AH1125" s="44">
        <f t="shared" ca="1" si="24"/>
        <v>0</v>
      </c>
      <c r="AI1125" s="44">
        <v>1125</v>
      </c>
    </row>
    <row r="1126" spans="34:35" x14ac:dyDescent="0.55000000000000004">
      <c r="AH1126" s="44">
        <f t="shared" ca="1" si="24"/>
        <v>0</v>
      </c>
      <c r="AI1126" s="44">
        <v>1126</v>
      </c>
    </row>
    <row r="1127" spans="34:35" x14ac:dyDescent="0.55000000000000004">
      <c r="AH1127" s="44">
        <f t="shared" ca="1" si="24"/>
        <v>0</v>
      </c>
      <c r="AI1127" s="44">
        <v>1127</v>
      </c>
    </row>
    <row r="1128" spans="34:35" x14ac:dyDescent="0.55000000000000004">
      <c r="AH1128" s="44">
        <f t="shared" ca="1" si="24"/>
        <v>0</v>
      </c>
      <c r="AI1128" s="44">
        <v>1128</v>
      </c>
    </row>
    <row r="1129" spans="34:35" x14ac:dyDescent="0.55000000000000004">
      <c r="AH1129" s="44">
        <f t="shared" ca="1" si="24"/>
        <v>0</v>
      </c>
      <c r="AI1129" s="44">
        <v>1129</v>
      </c>
    </row>
    <row r="1130" spans="34:35" x14ac:dyDescent="0.55000000000000004">
      <c r="AH1130" s="44">
        <f t="shared" ca="1" si="24"/>
        <v>0</v>
      </c>
      <c r="AI1130" s="44">
        <v>1130</v>
      </c>
    </row>
    <row r="1131" spans="34:35" x14ac:dyDescent="0.55000000000000004">
      <c r="AH1131" s="44">
        <f t="shared" ca="1" si="24"/>
        <v>0</v>
      </c>
      <c r="AI1131" s="44">
        <v>1131</v>
      </c>
    </row>
    <row r="1132" spans="34:35" x14ac:dyDescent="0.55000000000000004">
      <c r="AH1132" s="44">
        <f t="shared" ca="1" si="24"/>
        <v>0</v>
      </c>
      <c r="AI1132" s="44">
        <v>1132</v>
      </c>
    </row>
    <row r="1133" spans="34:35" x14ac:dyDescent="0.55000000000000004">
      <c r="AH1133" s="44">
        <f t="shared" ca="1" si="24"/>
        <v>0</v>
      </c>
      <c r="AI1133" s="44">
        <v>1133</v>
      </c>
    </row>
    <row r="1134" spans="34:35" x14ac:dyDescent="0.55000000000000004">
      <c r="AH1134" s="44">
        <f t="shared" ca="1" si="24"/>
        <v>0</v>
      </c>
      <c r="AI1134" s="44">
        <v>1134</v>
      </c>
    </row>
    <row r="1135" spans="34:35" x14ac:dyDescent="0.55000000000000004">
      <c r="AH1135" s="44">
        <f t="shared" ca="1" si="24"/>
        <v>0</v>
      </c>
      <c r="AI1135" s="44">
        <v>1135</v>
      </c>
    </row>
    <row r="1136" spans="34:35" x14ac:dyDescent="0.55000000000000004">
      <c r="AH1136" s="44">
        <f t="shared" ca="1" si="24"/>
        <v>0</v>
      </c>
      <c r="AI1136" s="44">
        <v>1136</v>
      </c>
    </row>
    <row r="1137" spans="34:35" x14ac:dyDescent="0.55000000000000004">
      <c r="AH1137" s="44">
        <f t="shared" ca="1" si="24"/>
        <v>0</v>
      </c>
      <c r="AI1137" s="44">
        <v>1137</v>
      </c>
    </row>
    <row r="1138" spans="34:35" x14ac:dyDescent="0.55000000000000004">
      <c r="AH1138" s="44">
        <f t="shared" ca="1" si="24"/>
        <v>0</v>
      </c>
      <c r="AI1138" s="44">
        <v>1138</v>
      </c>
    </row>
    <row r="1139" spans="34:35" x14ac:dyDescent="0.55000000000000004">
      <c r="AH1139" s="44">
        <f t="shared" ca="1" si="24"/>
        <v>0</v>
      </c>
      <c r="AI1139" s="44">
        <v>1139</v>
      </c>
    </row>
    <row r="1140" spans="34:35" x14ac:dyDescent="0.55000000000000004">
      <c r="AH1140" s="44">
        <f t="shared" ca="1" si="24"/>
        <v>0</v>
      </c>
      <c r="AI1140" s="44">
        <v>1140</v>
      </c>
    </row>
    <row r="1141" spans="34:35" x14ac:dyDescent="0.55000000000000004">
      <c r="AH1141" s="44">
        <f t="shared" ca="1" si="24"/>
        <v>0</v>
      </c>
      <c r="AI1141" s="44">
        <v>1141</v>
      </c>
    </row>
    <row r="1142" spans="34:35" x14ac:dyDescent="0.55000000000000004">
      <c r="AH1142" s="44">
        <f t="shared" ca="1" si="24"/>
        <v>0</v>
      </c>
      <c r="AI1142" s="44">
        <v>1142</v>
      </c>
    </row>
    <row r="1143" spans="34:35" x14ac:dyDescent="0.55000000000000004">
      <c r="AH1143" s="44">
        <f t="shared" ca="1" si="24"/>
        <v>0</v>
      </c>
      <c r="AI1143" s="44">
        <v>1143</v>
      </c>
    </row>
    <row r="1144" spans="34:35" x14ac:dyDescent="0.55000000000000004">
      <c r="AH1144" s="44">
        <f t="shared" ca="1" si="24"/>
        <v>0</v>
      </c>
      <c r="AI1144" s="44">
        <v>1144</v>
      </c>
    </row>
    <row r="1145" spans="34:35" x14ac:dyDescent="0.55000000000000004">
      <c r="AH1145" s="44">
        <f t="shared" ca="1" si="24"/>
        <v>0</v>
      </c>
      <c r="AI1145" s="44">
        <v>1145</v>
      </c>
    </row>
    <row r="1146" spans="34:35" x14ac:dyDescent="0.55000000000000004">
      <c r="AH1146" s="44">
        <f t="shared" ca="1" si="24"/>
        <v>0</v>
      </c>
      <c r="AI1146" s="44">
        <v>1146</v>
      </c>
    </row>
    <row r="1147" spans="34:35" x14ac:dyDescent="0.55000000000000004">
      <c r="AH1147" s="44">
        <f t="shared" ca="1" si="24"/>
        <v>0</v>
      </c>
      <c r="AI1147" s="44">
        <v>1147</v>
      </c>
    </row>
    <row r="1148" spans="34:35" x14ac:dyDescent="0.55000000000000004">
      <c r="AH1148" s="44">
        <f t="shared" ca="1" si="24"/>
        <v>0</v>
      </c>
      <c r="AI1148" s="44">
        <v>1148</v>
      </c>
    </row>
    <row r="1149" spans="34:35" x14ac:dyDescent="0.55000000000000004">
      <c r="AH1149" s="44">
        <f t="shared" ca="1" si="24"/>
        <v>0</v>
      </c>
      <c r="AI1149" s="44">
        <v>1149</v>
      </c>
    </row>
    <row r="1150" spans="34:35" x14ac:dyDescent="0.55000000000000004">
      <c r="AH1150" s="44">
        <f t="shared" ca="1" si="24"/>
        <v>0</v>
      </c>
      <c r="AI1150" s="44">
        <v>1150</v>
      </c>
    </row>
    <row r="1151" spans="34:35" x14ac:dyDescent="0.55000000000000004">
      <c r="AH1151" s="44">
        <f t="shared" ca="1" si="24"/>
        <v>0</v>
      </c>
      <c r="AI1151" s="44">
        <v>1151</v>
      </c>
    </row>
    <row r="1152" spans="34:35" x14ac:dyDescent="0.55000000000000004">
      <c r="AH1152" s="44">
        <f t="shared" ca="1" si="24"/>
        <v>0</v>
      </c>
      <c r="AI1152" s="44">
        <v>1152</v>
      </c>
    </row>
    <row r="1153" spans="34:35" x14ac:dyDescent="0.55000000000000004">
      <c r="AH1153" s="44">
        <f t="shared" ca="1" si="24"/>
        <v>0</v>
      </c>
      <c r="AI1153" s="44">
        <v>1153</v>
      </c>
    </row>
    <row r="1154" spans="34:35" x14ac:dyDescent="0.55000000000000004">
      <c r="AH1154" s="44">
        <f t="shared" ca="1" si="24"/>
        <v>0</v>
      </c>
      <c r="AI1154" s="44">
        <v>1154</v>
      </c>
    </row>
    <row r="1155" spans="34:35" x14ac:dyDescent="0.55000000000000004">
      <c r="AH1155" s="44">
        <f t="shared" ca="1" si="24"/>
        <v>0</v>
      </c>
      <c r="AI1155" s="44">
        <v>1155</v>
      </c>
    </row>
    <row r="1156" spans="34:35" x14ac:dyDescent="0.55000000000000004">
      <c r="AH1156" s="44">
        <f t="shared" ca="1" si="24"/>
        <v>0</v>
      </c>
      <c r="AI1156" s="44">
        <v>1156</v>
      </c>
    </row>
    <row r="1157" spans="34:35" x14ac:dyDescent="0.55000000000000004">
      <c r="AH1157" s="44">
        <f t="shared" ca="1" si="24"/>
        <v>0</v>
      </c>
      <c r="AI1157" s="44">
        <v>1157</v>
      </c>
    </row>
    <row r="1158" spans="34:35" x14ac:dyDescent="0.55000000000000004">
      <c r="AH1158" s="44">
        <f t="shared" ref="AH1158:AH1221" ca="1" si="25">INDIRECT("'"&amp;$AD$7&amp;"'!"&amp;"B"&amp;ROW(B1158))</f>
        <v>0</v>
      </c>
      <c r="AI1158" s="44">
        <v>1158</v>
      </c>
    </row>
    <row r="1159" spans="34:35" x14ac:dyDescent="0.55000000000000004">
      <c r="AH1159" s="44">
        <f t="shared" ca="1" si="25"/>
        <v>0</v>
      </c>
      <c r="AI1159" s="44">
        <v>1159</v>
      </c>
    </row>
    <row r="1160" spans="34:35" x14ac:dyDescent="0.55000000000000004">
      <c r="AH1160" s="44">
        <f t="shared" ca="1" si="25"/>
        <v>0</v>
      </c>
      <c r="AI1160" s="44">
        <v>1160</v>
      </c>
    </row>
    <row r="1161" spans="34:35" x14ac:dyDescent="0.55000000000000004">
      <c r="AH1161" s="44">
        <f t="shared" ca="1" si="25"/>
        <v>0</v>
      </c>
      <c r="AI1161" s="44">
        <v>1161</v>
      </c>
    </row>
    <row r="1162" spans="34:35" x14ac:dyDescent="0.55000000000000004">
      <c r="AH1162" s="44">
        <f t="shared" ca="1" si="25"/>
        <v>0</v>
      </c>
      <c r="AI1162" s="44">
        <v>1162</v>
      </c>
    </row>
    <row r="1163" spans="34:35" x14ac:dyDescent="0.55000000000000004">
      <c r="AH1163" s="44">
        <f t="shared" ca="1" si="25"/>
        <v>0</v>
      </c>
      <c r="AI1163" s="44">
        <v>1163</v>
      </c>
    </row>
    <row r="1164" spans="34:35" x14ac:dyDescent="0.55000000000000004">
      <c r="AH1164" s="44">
        <f t="shared" ca="1" si="25"/>
        <v>0</v>
      </c>
      <c r="AI1164" s="44">
        <v>1164</v>
      </c>
    </row>
    <row r="1165" spans="34:35" x14ac:dyDescent="0.55000000000000004">
      <c r="AH1165" s="44">
        <f t="shared" ca="1" si="25"/>
        <v>0</v>
      </c>
      <c r="AI1165" s="44">
        <v>1165</v>
      </c>
    </row>
    <row r="1166" spans="34:35" x14ac:dyDescent="0.55000000000000004">
      <c r="AH1166" s="44">
        <f t="shared" ca="1" si="25"/>
        <v>0</v>
      </c>
      <c r="AI1166" s="44">
        <v>1166</v>
      </c>
    </row>
    <row r="1167" spans="34:35" x14ac:dyDescent="0.55000000000000004">
      <c r="AH1167" s="44">
        <f t="shared" ca="1" si="25"/>
        <v>0</v>
      </c>
      <c r="AI1167" s="44">
        <v>1167</v>
      </c>
    </row>
    <row r="1168" spans="34:35" x14ac:dyDescent="0.55000000000000004">
      <c r="AH1168" s="44">
        <f t="shared" ca="1" si="25"/>
        <v>0</v>
      </c>
      <c r="AI1168" s="44">
        <v>1168</v>
      </c>
    </row>
    <row r="1169" spans="34:35" x14ac:dyDescent="0.55000000000000004">
      <c r="AH1169" s="44">
        <f t="shared" ca="1" si="25"/>
        <v>0</v>
      </c>
      <c r="AI1169" s="44">
        <v>1169</v>
      </c>
    </row>
    <row r="1170" spans="34:35" x14ac:dyDescent="0.55000000000000004">
      <c r="AH1170" s="44">
        <f t="shared" ca="1" si="25"/>
        <v>0</v>
      </c>
      <c r="AI1170" s="44">
        <v>1170</v>
      </c>
    </row>
    <row r="1171" spans="34:35" x14ac:dyDescent="0.55000000000000004">
      <c r="AH1171" s="44">
        <f t="shared" ca="1" si="25"/>
        <v>0</v>
      </c>
      <c r="AI1171" s="44">
        <v>1171</v>
      </c>
    </row>
    <row r="1172" spans="34:35" x14ac:dyDescent="0.55000000000000004">
      <c r="AH1172" s="44">
        <f t="shared" ca="1" si="25"/>
        <v>0</v>
      </c>
      <c r="AI1172" s="44">
        <v>1172</v>
      </c>
    </row>
    <row r="1173" spans="34:35" x14ac:dyDescent="0.55000000000000004">
      <c r="AH1173" s="44">
        <f t="shared" ca="1" si="25"/>
        <v>0</v>
      </c>
      <c r="AI1173" s="44">
        <v>1173</v>
      </c>
    </row>
    <row r="1174" spans="34:35" x14ac:dyDescent="0.55000000000000004">
      <c r="AH1174" s="44">
        <f t="shared" ca="1" si="25"/>
        <v>0</v>
      </c>
      <c r="AI1174" s="44">
        <v>1174</v>
      </c>
    </row>
    <row r="1175" spans="34:35" x14ac:dyDescent="0.55000000000000004">
      <c r="AH1175" s="44">
        <f t="shared" ca="1" si="25"/>
        <v>0</v>
      </c>
      <c r="AI1175" s="44">
        <v>1175</v>
      </c>
    </row>
    <row r="1176" spans="34:35" x14ac:dyDescent="0.55000000000000004">
      <c r="AH1176" s="44">
        <f t="shared" ca="1" si="25"/>
        <v>0</v>
      </c>
      <c r="AI1176" s="44">
        <v>1176</v>
      </c>
    </row>
    <row r="1177" spans="34:35" x14ac:dyDescent="0.55000000000000004">
      <c r="AH1177" s="44">
        <f t="shared" ca="1" si="25"/>
        <v>0</v>
      </c>
      <c r="AI1177" s="44">
        <v>1177</v>
      </c>
    </row>
    <row r="1178" spans="34:35" x14ac:dyDescent="0.55000000000000004">
      <c r="AH1178" s="44">
        <f t="shared" ca="1" si="25"/>
        <v>0</v>
      </c>
      <c r="AI1178" s="44">
        <v>1178</v>
      </c>
    </row>
    <row r="1179" spans="34:35" x14ac:dyDescent="0.55000000000000004">
      <c r="AH1179" s="44">
        <f t="shared" ca="1" si="25"/>
        <v>0</v>
      </c>
      <c r="AI1179" s="44">
        <v>1179</v>
      </c>
    </row>
    <row r="1180" spans="34:35" x14ac:dyDescent="0.55000000000000004">
      <c r="AH1180" s="44">
        <f t="shared" ca="1" si="25"/>
        <v>0</v>
      </c>
      <c r="AI1180" s="44">
        <v>1180</v>
      </c>
    </row>
    <row r="1181" spans="34:35" x14ac:dyDescent="0.55000000000000004">
      <c r="AH1181" s="44">
        <f t="shared" ca="1" si="25"/>
        <v>0</v>
      </c>
      <c r="AI1181" s="44">
        <v>1181</v>
      </c>
    </row>
    <row r="1182" spans="34:35" x14ac:dyDescent="0.55000000000000004">
      <c r="AH1182" s="44">
        <f t="shared" ca="1" si="25"/>
        <v>0</v>
      </c>
      <c r="AI1182" s="44">
        <v>1182</v>
      </c>
    </row>
    <row r="1183" spans="34:35" x14ac:dyDescent="0.55000000000000004">
      <c r="AH1183" s="44">
        <f t="shared" ca="1" si="25"/>
        <v>0</v>
      </c>
      <c r="AI1183" s="44">
        <v>1183</v>
      </c>
    </row>
    <row r="1184" spans="34:35" x14ac:dyDescent="0.55000000000000004">
      <c r="AH1184" s="44">
        <f t="shared" ca="1" si="25"/>
        <v>0</v>
      </c>
      <c r="AI1184" s="44">
        <v>1184</v>
      </c>
    </row>
    <row r="1185" spans="34:35" x14ac:dyDescent="0.55000000000000004">
      <c r="AH1185" s="44">
        <f t="shared" ca="1" si="25"/>
        <v>0</v>
      </c>
      <c r="AI1185" s="44">
        <v>1185</v>
      </c>
    </row>
    <row r="1186" spans="34:35" x14ac:dyDescent="0.55000000000000004">
      <c r="AH1186" s="44">
        <f t="shared" ca="1" si="25"/>
        <v>0</v>
      </c>
      <c r="AI1186" s="44">
        <v>1186</v>
      </c>
    </row>
    <row r="1187" spans="34:35" x14ac:dyDescent="0.55000000000000004">
      <c r="AH1187" s="44">
        <f t="shared" ca="1" si="25"/>
        <v>0</v>
      </c>
      <c r="AI1187" s="44">
        <v>1187</v>
      </c>
    </row>
    <row r="1188" spans="34:35" x14ac:dyDescent="0.55000000000000004">
      <c r="AH1188" s="44">
        <f t="shared" ca="1" si="25"/>
        <v>0</v>
      </c>
      <c r="AI1188" s="44">
        <v>1188</v>
      </c>
    </row>
    <row r="1189" spans="34:35" x14ac:dyDescent="0.55000000000000004">
      <c r="AH1189" s="44">
        <f t="shared" ca="1" si="25"/>
        <v>0</v>
      </c>
      <c r="AI1189" s="44">
        <v>1189</v>
      </c>
    </row>
    <row r="1190" spans="34:35" x14ac:dyDescent="0.55000000000000004">
      <c r="AH1190" s="44">
        <f t="shared" ca="1" si="25"/>
        <v>0</v>
      </c>
      <c r="AI1190" s="44">
        <v>1190</v>
      </c>
    </row>
    <row r="1191" spans="34:35" x14ac:dyDescent="0.55000000000000004">
      <c r="AH1191" s="44">
        <f t="shared" ca="1" si="25"/>
        <v>0</v>
      </c>
      <c r="AI1191" s="44">
        <v>1191</v>
      </c>
    </row>
    <row r="1192" spans="34:35" x14ac:dyDescent="0.55000000000000004">
      <c r="AH1192" s="44">
        <f t="shared" ca="1" si="25"/>
        <v>0</v>
      </c>
      <c r="AI1192" s="44">
        <v>1192</v>
      </c>
    </row>
    <row r="1193" spans="34:35" x14ac:dyDescent="0.55000000000000004">
      <c r="AH1193" s="44">
        <f t="shared" ca="1" si="25"/>
        <v>0</v>
      </c>
      <c r="AI1193" s="44">
        <v>1193</v>
      </c>
    </row>
    <row r="1194" spans="34:35" x14ac:dyDescent="0.55000000000000004">
      <c r="AH1194" s="44">
        <f t="shared" ca="1" si="25"/>
        <v>0</v>
      </c>
      <c r="AI1194" s="44">
        <v>1194</v>
      </c>
    </row>
    <row r="1195" spans="34:35" x14ac:dyDescent="0.55000000000000004">
      <c r="AH1195" s="44">
        <f t="shared" ca="1" si="25"/>
        <v>0</v>
      </c>
      <c r="AI1195" s="44">
        <v>1195</v>
      </c>
    </row>
    <row r="1196" spans="34:35" x14ac:dyDescent="0.55000000000000004">
      <c r="AH1196" s="44">
        <f t="shared" ca="1" si="25"/>
        <v>0</v>
      </c>
      <c r="AI1196" s="44">
        <v>1196</v>
      </c>
    </row>
    <row r="1197" spans="34:35" x14ac:dyDescent="0.55000000000000004">
      <c r="AH1197" s="44">
        <f t="shared" ca="1" si="25"/>
        <v>0</v>
      </c>
      <c r="AI1197" s="44">
        <v>1197</v>
      </c>
    </row>
    <row r="1198" spans="34:35" x14ac:dyDescent="0.55000000000000004">
      <c r="AH1198" s="44">
        <f t="shared" ca="1" si="25"/>
        <v>0</v>
      </c>
      <c r="AI1198" s="44">
        <v>1198</v>
      </c>
    </row>
    <row r="1199" spans="34:35" x14ac:dyDescent="0.55000000000000004">
      <c r="AH1199" s="44">
        <f t="shared" ca="1" si="25"/>
        <v>0</v>
      </c>
      <c r="AI1199" s="44">
        <v>1199</v>
      </c>
    </row>
    <row r="1200" spans="34:35" x14ac:dyDescent="0.55000000000000004">
      <c r="AH1200" s="44">
        <f t="shared" ca="1" si="25"/>
        <v>0</v>
      </c>
      <c r="AI1200" s="44">
        <v>1200</v>
      </c>
    </row>
    <row r="1201" spans="34:35" x14ac:dyDescent="0.55000000000000004">
      <c r="AH1201" s="44">
        <f t="shared" ca="1" si="25"/>
        <v>0</v>
      </c>
      <c r="AI1201" s="44">
        <v>1201</v>
      </c>
    </row>
    <row r="1202" spans="34:35" x14ac:dyDescent="0.55000000000000004">
      <c r="AH1202" s="44">
        <f t="shared" ca="1" si="25"/>
        <v>0</v>
      </c>
      <c r="AI1202" s="44">
        <v>1202</v>
      </c>
    </row>
    <row r="1203" spans="34:35" x14ac:dyDescent="0.55000000000000004">
      <c r="AH1203" s="44">
        <f t="shared" ca="1" si="25"/>
        <v>0</v>
      </c>
      <c r="AI1203" s="44">
        <v>1203</v>
      </c>
    </row>
    <row r="1204" spans="34:35" x14ac:dyDescent="0.55000000000000004">
      <c r="AH1204" s="44">
        <f t="shared" ca="1" si="25"/>
        <v>0</v>
      </c>
      <c r="AI1204" s="44">
        <v>1204</v>
      </c>
    </row>
    <row r="1205" spans="34:35" x14ac:dyDescent="0.55000000000000004">
      <c r="AH1205" s="44">
        <f t="shared" ca="1" si="25"/>
        <v>0</v>
      </c>
      <c r="AI1205" s="44">
        <v>1205</v>
      </c>
    </row>
    <row r="1206" spans="34:35" x14ac:dyDescent="0.55000000000000004">
      <c r="AH1206" s="44">
        <f t="shared" ca="1" si="25"/>
        <v>0</v>
      </c>
      <c r="AI1206" s="44">
        <v>1206</v>
      </c>
    </row>
    <row r="1207" spans="34:35" x14ac:dyDescent="0.55000000000000004">
      <c r="AH1207" s="44">
        <f t="shared" ca="1" si="25"/>
        <v>0</v>
      </c>
      <c r="AI1207" s="44">
        <v>1207</v>
      </c>
    </row>
    <row r="1208" spans="34:35" x14ac:dyDescent="0.55000000000000004">
      <c r="AH1208" s="44">
        <f t="shared" ca="1" si="25"/>
        <v>0</v>
      </c>
      <c r="AI1208" s="44">
        <v>1208</v>
      </c>
    </row>
    <row r="1209" spans="34:35" x14ac:dyDescent="0.55000000000000004">
      <c r="AH1209" s="44">
        <f t="shared" ca="1" si="25"/>
        <v>0</v>
      </c>
      <c r="AI1209" s="44">
        <v>1209</v>
      </c>
    </row>
    <row r="1210" spans="34:35" x14ac:dyDescent="0.55000000000000004">
      <c r="AH1210" s="44">
        <f t="shared" ca="1" si="25"/>
        <v>0</v>
      </c>
      <c r="AI1210" s="44">
        <v>1210</v>
      </c>
    </row>
    <row r="1211" spans="34:35" x14ac:dyDescent="0.55000000000000004">
      <c r="AH1211" s="44">
        <f t="shared" ca="1" si="25"/>
        <v>0</v>
      </c>
      <c r="AI1211" s="44">
        <v>1211</v>
      </c>
    </row>
    <row r="1212" spans="34:35" x14ac:dyDescent="0.55000000000000004">
      <c r="AH1212" s="44">
        <f t="shared" ca="1" si="25"/>
        <v>0</v>
      </c>
      <c r="AI1212" s="44">
        <v>1212</v>
      </c>
    </row>
    <row r="1213" spans="34:35" x14ac:dyDescent="0.55000000000000004">
      <c r="AH1213" s="44">
        <f t="shared" ca="1" si="25"/>
        <v>0</v>
      </c>
      <c r="AI1213" s="44">
        <v>1213</v>
      </c>
    </row>
    <row r="1214" spans="34:35" x14ac:dyDescent="0.55000000000000004">
      <c r="AH1214" s="44">
        <f t="shared" ca="1" si="25"/>
        <v>0</v>
      </c>
      <c r="AI1214" s="44">
        <v>1214</v>
      </c>
    </row>
    <row r="1215" spans="34:35" x14ac:dyDescent="0.55000000000000004">
      <c r="AH1215" s="44">
        <f t="shared" ca="1" si="25"/>
        <v>0</v>
      </c>
      <c r="AI1215" s="44">
        <v>1215</v>
      </c>
    </row>
    <row r="1216" spans="34:35" x14ac:dyDescent="0.55000000000000004">
      <c r="AH1216" s="44">
        <f t="shared" ca="1" si="25"/>
        <v>0</v>
      </c>
      <c r="AI1216" s="44">
        <v>1216</v>
      </c>
    </row>
    <row r="1217" spans="34:35" x14ac:dyDescent="0.55000000000000004">
      <c r="AH1217" s="44">
        <f t="shared" ca="1" si="25"/>
        <v>0</v>
      </c>
      <c r="AI1217" s="44">
        <v>1217</v>
      </c>
    </row>
    <row r="1218" spans="34:35" x14ac:dyDescent="0.55000000000000004">
      <c r="AH1218" s="44">
        <f t="shared" ca="1" si="25"/>
        <v>0</v>
      </c>
      <c r="AI1218" s="44">
        <v>1218</v>
      </c>
    </row>
    <row r="1219" spans="34:35" x14ac:dyDescent="0.55000000000000004">
      <c r="AH1219" s="44">
        <f t="shared" ca="1" si="25"/>
        <v>0</v>
      </c>
      <c r="AI1219" s="44">
        <v>1219</v>
      </c>
    </row>
    <row r="1220" spans="34:35" x14ac:dyDescent="0.55000000000000004">
      <c r="AH1220" s="44">
        <f t="shared" ca="1" si="25"/>
        <v>0</v>
      </c>
      <c r="AI1220" s="44">
        <v>1220</v>
      </c>
    </row>
    <row r="1221" spans="34:35" x14ac:dyDescent="0.55000000000000004">
      <c r="AH1221" s="44">
        <f t="shared" ca="1" si="25"/>
        <v>0</v>
      </c>
      <c r="AI1221" s="44">
        <v>1221</v>
      </c>
    </row>
    <row r="1222" spans="34:35" x14ac:dyDescent="0.55000000000000004">
      <c r="AH1222" s="44">
        <f t="shared" ref="AH1222:AH1285" ca="1" si="26">INDIRECT("'"&amp;$AD$7&amp;"'!"&amp;"B"&amp;ROW(B1222))</f>
        <v>0</v>
      </c>
      <c r="AI1222" s="44">
        <v>1222</v>
      </c>
    </row>
    <row r="1223" spans="34:35" x14ac:dyDescent="0.55000000000000004">
      <c r="AH1223" s="44">
        <f t="shared" ca="1" si="26"/>
        <v>0</v>
      </c>
      <c r="AI1223" s="44">
        <v>1223</v>
      </c>
    </row>
    <row r="1224" spans="34:35" x14ac:dyDescent="0.55000000000000004">
      <c r="AH1224" s="44">
        <f t="shared" ca="1" si="26"/>
        <v>0</v>
      </c>
      <c r="AI1224" s="44">
        <v>1224</v>
      </c>
    </row>
    <row r="1225" spans="34:35" x14ac:dyDescent="0.55000000000000004">
      <c r="AH1225" s="44">
        <f t="shared" ca="1" si="26"/>
        <v>0</v>
      </c>
      <c r="AI1225" s="44">
        <v>1225</v>
      </c>
    </row>
    <row r="1226" spans="34:35" x14ac:dyDescent="0.55000000000000004">
      <c r="AH1226" s="44">
        <f t="shared" ca="1" si="26"/>
        <v>0</v>
      </c>
      <c r="AI1226" s="44">
        <v>1226</v>
      </c>
    </row>
    <row r="1227" spans="34:35" x14ac:dyDescent="0.55000000000000004">
      <c r="AH1227" s="44">
        <f t="shared" ca="1" si="26"/>
        <v>0</v>
      </c>
      <c r="AI1227" s="44">
        <v>1227</v>
      </c>
    </row>
    <row r="1228" spans="34:35" x14ac:dyDescent="0.55000000000000004">
      <c r="AH1228" s="44">
        <f t="shared" ca="1" si="26"/>
        <v>0</v>
      </c>
      <c r="AI1228" s="44">
        <v>1228</v>
      </c>
    </row>
    <row r="1229" spans="34:35" x14ac:dyDescent="0.55000000000000004">
      <c r="AH1229" s="44">
        <f t="shared" ca="1" si="26"/>
        <v>0</v>
      </c>
      <c r="AI1229" s="44">
        <v>1229</v>
      </c>
    </row>
    <row r="1230" spans="34:35" x14ac:dyDescent="0.55000000000000004">
      <c r="AH1230" s="44">
        <f t="shared" ca="1" si="26"/>
        <v>0</v>
      </c>
      <c r="AI1230" s="44">
        <v>1230</v>
      </c>
    </row>
    <row r="1231" spans="34:35" x14ac:dyDescent="0.55000000000000004">
      <c r="AH1231" s="44">
        <f t="shared" ca="1" si="26"/>
        <v>0</v>
      </c>
      <c r="AI1231" s="44">
        <v>1231</v>
      </c>
    </row>
    <row r="1232" spans="34:35" x14ac:dyDescent="0.55000000000000004">
      <c r="AH1232" s="44">
        <f t="shared" ca="1" si="26"/>
        <v>0</v>
      </c>
      <c r="AI1232" s="44">
        <v>1232</v>
      </c>
    </row>
    <row r="1233" spans="34:35" x14ac:dyDescent="0.55000000000000004">
      <c r="AH1233" s="44">
        <f t="shared" ca="1" si="26"/>
        <v>0</v>
      </c>
      <c r="AI1233" s="44">
        <v>1233</v>
      </c>
    </row>
    <row r="1234" spans="34:35" x14ac:dyDescent="0.55000000000000004">
      <c r="AH1234" s="44">
        <f t="shared" ca="1" si="26"/>
        <v>0</v>
      </c>
      <c r="AI1234" s="44">
        <v>1234</v>
      </c>
    </row>
    <row r="1235" spans="34:35" x14ac:dyDescent="0.55000000000000004">
      <c r="AH1235" s="44">
        <f t="shared" ca="1" si="26"/>
        <v>0</v>
      </c>
      <c r="AI1235" s="44">
        <v>1235</v>
      </c>
    </row>
    <row r="1236" spans="34:35" x14ac:dyDescent="0.55000000000000004">
      <c r="AH1236" s="44">
        <f t="shared" ca="1" si="26"/>
        <v>0</v>
      </c>
      <c r="AI1236" s="44">
        <v>1236</v>
      </c>
    </row>
    <row r="1237" spans="34:35" x14ac:dyDescent="0.55000000000000004">
      <c r="AH1237" s="44">
        <f t="shared" ca="1" si="26"/>
        <v>0</v>
      </c>
      <c r="AI1237" s="44">
        <v>1237</v>
      </c>
    </row>
    <row r="1238" spans="34:35" x14ac:dyDescent="0.55000000000000004">
      <c r="AH1238" s="44">
        <f t="shared" ca="1" si="26"/>
        <v>0</v>
      </c>
      <c r="AI1238" s="44">
        <v>1238</v>
      </c>
    </row>
    <row r="1239" spans="34:35" x14ac:dyDescent="0.55000000000000004">
      <c r="AH1239" s="44">
        <f t="shared" ca="1" si="26"/>
        <v>0</v>
      </c>
      <c r="AI1239" s="44">
        <v>1239</v>
      </c>
    </row>
    <row r="1240" spans="34:35" x14ac:dyDescent="0.55000000000000004">
      <c r="AH1240" s="44">
        <f t="shared" ca="1" si="26"/>
        <v>0</v>
      </c>
      <c r="AI1240" s="44">
        <v>1240</v>
      </c>
    </row>
    <row r="1241" spans="34:35" x14ac:dyDescent="0.55000000000000004">
      <c r="AH1241" s="44">
        <f t="shared" ca="1" si="26"/>
        <v>0</v>
      </c>
      <c r="AI1241" s="44">
        <v>1241</v>
      </c>
    </row>
    <row r="1242" spans="34:35" x14ac:dyDescent="0.55000000000000004">
      <c r="AH1242" s="44">
        <f t="shared" ca="1" si="26"/>
        <v>0</v>
      </c>
      <c r="AI1242" s="44">
        <v>1242</v>
      </c>
    </row>
    <row r="1243" spans="34:35" x14ac:dyDescent="0.55000000000000004">
      <c r="AH1243" s="44">
        <f t="shared" ca="1" si="26"/>
        <v>0</v>
      </c>
      <c r="AI1243" s="44">
        <v>1243</v>
      </c>
    </row>
    <row r="1244" spans="34:35" x14ac:dyDescent="0.55000000000000004">
      <c r="AH1244" s="44">
        <f t="shared" ca="1" si="26"/>
        <v>0</v>
      </c>
      <c r="AI1244" s="44">
        <v>1244</v>
      </c>
    </row>
    <row r="1245" spans="34:35" x14ac:dyDescent="0.55000000000000004">
      <c r="AH1245" s="44">
        <f t="shared" ca="1" si="26"/>
        <v>0</v>
      </c>
      <c r="AI1245" s="44">
        <v>1245</v>
      </c>
    </row>
    <row r="1246" spans="34:35" x14ac:dyDescent="0.55000000000000004">
      <c r="AH1246" s="44">
        <f t="shared" ca="1" si="26"/>
        <v>0</v>
      </c>
      <c r="AI1246" s="44">
        <v>1246</v>
      </c>
    </row>
    <row r="1247" spans="34:35" x14ac:dyDescent="0.55000000000000004">
      <c r="AH1247" s="44">
        <f t="shared" ca="1" si="26"/>
        <v>0</v>
      </c>
      <c r="AI1247" s="44">
        <v>1247</v>
      </c>
    </row>
    <row r="1248" spans="34:35" x14ac:dyDescent="0.55000000000000004">
      <c r="AH1248" s="44">
        <f t="shared" ca="1" si="26"/>
        <v>0</v>
      </c>
      <c r="AI1248" s="44">
        <v>1248</v>
      </c>
    </row>
    <row r="1249" spans="34:35" x14ac:dyDescent="0.55000000000000004">
      <c r="AH1249" s="44">
        <f t="shared" ca="1" si="26"/>
        <v>0</v>
      </c>
      <c r="AI1249" s="44">
        <v>1249</v>
      </c>
    </row>
    <row r="1250" spans="34:35" x14ac:dyDescent="0.55000000000000004">
      <c r="AH1250" s="44">
        <f t="shared" ca="1" si="26"/>
        <v>0</v>
      </c>
      <c r="AI1250" s="44">
        <v>1250</v>
      </c>
    </row>
    <row r="1251" spans="34:35" x14ac:dyDescent="0.55000000000000004">
      <c r="AH1251" s="44">
        <f t="shared" ca="1" si="26"/>
        <v>0</v>
      </c>
      <c r="AI1251" s="44">
        <v>1251</v>
      </c>
    </row>
    <row r="1252" spans="34:35" x14ac:dyDescent="0.55000000000000004">
      <c r="AH1252" s="44">
        <f t="shared" ca="1" si="26"/>
        <v>0</v>
      </c>
      <c r="AI1252" s="44">
        <v>1252</v>
      </c>
    </row>
    <row r="1253" spans="34:35" x14ac:dyDescent="0.55000000000000004">
      <c r="AH1253" s="44">
        <f t="shared" ca="1" si="26"/>
        <v>0</v>
      </c>
      <c r="AI1253" s="44">
        <v>1253</v>
      </c>
    </row>
    <row r="1254" spans="34:35" x14ac:dyDescent="0.55000000000000004">
      <c r="AH1254" s="44">
        <f t="shared" ca="1" si="26"/>
        <v>0</v>
      </c>
      <c r="AI1254" s="44">
        <v>1254</v>
      </c>
    </row>
    <row r="1255" spans="34:35" x14ac:dyDescent="0.55000000000000004">
      <c r="AH1255" s="44">
        <f t="shared" ca="1" si="26"/>
        <v>0</v>
      </c>
      <c r="AI1255" s="44">
        <v>1255</v>
      </c>
    </row>
    <row r="1256" spans="34:35" x14ac:dyDescent="0.55000000000000004">
      <c r="AH1256" s="44">
        <f t="shared" ca="1" si="26"/>
        <v>0</v>
      </c>
      <c r="AI1256" s="44">
        <v>1256</v>
      </c>
    </row>
    <row r="1257" spans="34:35" x14ac:dyDescent="0.55000000000000004">
      <c r="AH1257" s="44">
        <f t="shared" ca="1" si="26"/>
        <v>0</v>
      </c>
      <c r="AI1257" s="44">
        <v>1257</v>
      </c>
    </row>
    <row r="1258" spans="34:35" x14ac:dyDescent="0.55000000000000004">
      <c r="AH1258" s="44">
        <f t="shared" ca="1" si="26"/>
        <v>0</v>
      </c>
      <c r="AI1258" s="44">
        <v>1258</v>
      </c>
    </row>
    <row r="1259" spans="34:35" x14ac:dyDescent="0.55000000000000004">
      <c r="AH1259" s="44">
        <f t="shared" ca="1" si="26"/>
        <v>0</v>
      </c>
      <c r="AI1259" s="44">
        <v>1259</v>
      </c>
    </row>
    <row r="1260" spans="34:35" x14ac:dyDescent="0.55000000000000004">
      <c r="AH1260" s="44">
        <f t="shared" ca="1" si="26"/>
        <v>0</v>
      </c>
      <c r="AI1260" s="44">
        <v>1260</v>
      </c>
    </row>
    <row r="1261" spans="34:35" x14ac:dyDescent="0.55000000000000004">
      <c r="AH1261" s="44">
        <f t="shared" ca="1" si="26"/>
        <v>0</v>
      </c>
      <c r="AI1261" s="44">
        <v>1261</v>
      </c>
    </row>
    <row r="1262" spans="34:35" x14ac:dyDescent="0.55000000000000004">
      <c r="AH1262" s="44">
        <f t="shared" ca="1" si="26"/>
        <v>0</v>
      </c>
      <c r="AI1262" s="44">
        <v>1262</v>
      </c>
    </row>
    <row r="1263" spans="34:35" x14ac:dyDescent="0.55000000000000004">
      <c r="AH1263" s="44">
        <f t="shared" ca="1" si="26"/>
        <v>0</v>
      </c>
      <c r="AI1263" s="44">
        <v>1263</v>
      </c>
    </row>
    <row r="1264" spans="34:35" x14ac:dyDescent="0.55000000000000004">
      <c r="AH1264" s="44">
        <f t="shared" ca="1" si="26"/>
        <v>0</v>
      </c>
      <c r="AI1264" s="44">
        <v>1264</v>
      </c>
    </row>
    <row r="1265" spans="34:35" x14ac:dyDescent="0.55000000000000004">
      <c r="AH1265" s="44">
        <f t="shared" ca="1" si="26"/>
        <v>0</v>
      </c>
      <c r="AI1265" s="44">
        <v>1265</v>
      </c>
    </row>
    <row r="1266" spans="34:35" x14ac:dyDescent="0.55000000000000004">
      <c r="AH1266" s="44">
        <f t="shared" ca="1" si="26"/>
        <v>0</v>
      </c>
      <c r="AI1266" s="44">
        <v>1266</v>
      </c>
    </row>
    <row r="1267" spans="34:35" x14ac:dyDescent="0.55000000000000004">
      <c r="AH1267" s="44">
        <f t="shared" ca="1" si="26"/>
        <v>0</v>
      </c>
      <c r="AI1267" s="44">
        <v>1267</v>
      </c>
    </row>
    <row r="1268" spans="34:35" x14ac:dyDescent="0.55000000000000004">
      <c r="AH1268" s="44">
        <f t="shared" ca="1" si="26"/>
        <v>0</v>
      </c>
      <c r="AI1268" s="44">
        <v>1268</v>
      </c>
    </row>
    <row r="1269" spans="34:35" x14ac:dyDescent="0.55000000000000004">
      <c r="AH1269" s="44">
        <f t="shared" ca="1" si="26"/>
        <v>0</v>
      </c>
      <c r="AI1269" s="44">
        <v>1269</v>
      </c>
    </row>
    <row r="1270" spans="34:35" x14ac:dyDescent="0.55000000000000004">
      <c r="AH1270" s="44">
        <f t="shared" ca="1" si="26"/>
        <v>0</v>
      </c>
      <c r="AI1270" s="44">
        <v>1270</v>
      </c>
    </row>
    <row r="1271" spans="34:35" x14ac:dyDescent="0.55000000000000004">
      <c r="AH1271" s="44">
        <f t="shared" ca="1" si="26"/>
        <v>0</v>
      </c>
      <c r="AI1271" s="44">
        <v>1271</v>
      </c>
    </row>
    <row r="1272" spans="34:35" x14ac:dyDescent="0.55000000000000004">
      <c r="AH1272" s="44">
        <f t="shared" ca="1" si="26"/>
        <v>0</v>
      </c>
      <c r="AI1272" s="44">
        <v>1272</v>
      </c>
    </row>
    <row r="1273" spans="34:35" x14ac:dyDescent="0.55000000000000004">
      <c r="AH1273" s="44">
        <f t="shared" ca="1" si="26"/>
        <v>0</v>
      </c>
      <c r="AI1273" s="44">
        <v>1273</v>
      </c>
    </row>
    <row r="1274" spans="34:35" x14ac:dyDescent="0.55000000000000004">
      <c r="AH1274" s="44">
        <f t="shared" ca="1" si="26"/>
        <v>0</v>
      </c>
      <c r="AI1274" s="44">
        <v>1274</v>
      </c>
    </row>
    <row r="1275" spans="34:35" x14ac:dyDescent="0.55000000000000004">
      <c r="AH1275" s="44">
        <f t="shared" ca="1" si="26"/>
        <v>0</v>
      </c>
      <c r="AI1275" s="44">
        <v>1275</v>
      </c>
    </row>
    <row r="1276" spans="34:35" x14ac:dyDescent="0.55000000000000004">
      <c r="AH1276" s="44">
        <f t="shared" ca="1" si="26"/>
        <v>0</v>
      </c>
      <c r="AI1276" s="44">
        <v>1276</v>
      </c>
    </row>
    <row r="1277" spans="34:35" x14ac:dyDescent="0.55000000000000004">
      <c r="AH1277" s="44">
        <f t="shared" ca="1" si="26"/>
        <v>0</v>
      </c>
      <c r="AI1277" s="44">
        <v>1277</v>
      </c>
    </row>
    <row r="1278" spans="34:35" x14ac:dyDescent="0.55000000000000004">
      <c r="AH1278" s="44">
        <f t="shared" ca="1" si="26"/>
        <v>0</v>
      </c>
      <c r="AI1278" s="44">
        <v>1278</v>
      </c>
    </row>
    <row r="1279" spans="34:35" x14ac:dyDescent="0.55000000000000004">
      <c r="AH1279" s="44">
        <f t="shared" ca="1" si="26"/>
        <v>0</v>
      </c>
      <c r="AI1279" s="44">
        <v>1279</v>
      </c>
    </row>
    <row r="1280" spans="34:35" x14ac:dyDescent="0.55000000000000004">
      <c r="AH1280" s="44">
        <f t="shared" ca="1" si="26"/>
        <v>0</v>
      </c>
      <c r="AI1280" s="44">
        <v>1280</v>
      </c>
    </row>
    <row r="1281" spans="34:35" x14ac:dyDescent="0.55000000000000004">
      <c r="AH1281" s="44">
        <f t="shared" ca="1" si="26"/>
        <v>0</v>
      </c>
      <c r="AI1281" s="44">
        <v>1281</v>
      </c>
    </row>
    <row r="1282" spans="34:35" x14ac:dyDescent="0.55000000000000004">
      <c r="AH1282" s="44">
        <f t="shared" ca="1" si="26"/>
        <v>0</v>
      </c>
      <c r="AI1282" s="44">
        <v>1282</v>
      </c>
    </row>
    <row r="1283" spans="34:35" x14ac:dyDescent="0.55000000000000004">
      <c r="AH1283" s="44">
        <f t="shared" ca="1" si="26"/>
        <v>0</v>
      </c>
      <c r="AI1283" s="44">
        <v>1283</v>
      </c>
    </row>
    <row r="1284" spans="34:35" x14ac:dyDescent="0.55000000000000004">
      <c r="AH1284" s="44">
        <f t="shared" ca="1" si="26"/>
        <v>0</v>
      </c>
      <c r="AI1284" s="44">
        <v>1284</v>
      </c>
    </row>
    <row r="1285" spans="34:35" x14ac:dyDescent="0.55000000000000004">
      <c r="AH1285" s="44">
        <f t="shared" ca="1" si="26"/>
        <v>0</v>
      </c>
      <c r="AI1285" s="44">
        <v>1285</v>
      </c>
    </row>
    <row r="1286" spans="34:35" x14ac:dyDescent="0.55000000000000004">
      <c r="AH1286" s="44">
        <f t="shared" ref="AH1286:AH1349" ca="1" si="27">INDIRECT("'"&amp;$AD$7&amp;"'!"&amp;"B"&amp;ROW(B1286))</f>
        <v>0</v>
      </c>
      <c r="AI1286" s="44">
        <v>1286</v>
      </c>
    </row>
    <row r="1287" spans="34:35" x14ac:dyDescent="0.55000000000000004">
      <c r="AH1287" s="44">
        <f t="shared" ca="1" si="27"/>
        <v>0</v>
      </c>
      <c r="AI1287" s="44">
        <v>1287</v>
      </c>
    </row>
    <row r="1288" spans="34:35" x14ac:dyDescent="0.55000000000000004">
      <c r="AH1288" s="44">
        <f t="shared" ca="1" si="27"/>
        <v>0</v>
      </c>
      <c r="AI1288" s="44">
        <v>1288</v>
      </c>
    </row>
    <row r="1289" spans="34:35" x14ac:dyDescent="0.55000000000000004">
      <c r="AH1289" s="44">
        <f t="shared" ca="1" si="27"/>
        <v>0</v>
      </c>
      <c r="AI1289" s="44">
        <v>1289</v>
      </c>
    </row>
    <row r="1290" spans="34:35" x14ac:dyDescent="0.55000000000000004">
      <c r="AH1290" s="44">
        <f t="shared" ca="1" si="27"/>
        <v>0</v>
      </c>
      <c r="AI1290" s="44">
        <v>1290</v>
      </c>
    </row>
    <row r="1291" spans="34:35" x14ac:dyDescent="0.55000000000000004">
      <c r="AH1291" s="44">
        <f t="shared" ca="1" si="27"/>
        <v>0</v>
      </c>
      <c r="AI1291" s="44">
        <v>1291</v>
      </c>
    </row>
    <row r="1292" spans="34:35" x14ac:dyDescent="0.55000000000000004">
      <c r="AH1292" s="44">
        <f t="shared" ca="1" si="27"/>
        <v>0</v>
      </c>
      <c r="AI1292" s="44">
        <v>1292</v>
      </c>
    </row>
    <row r="1293" spans="34:35" x14ac:dyDescent="0.55000000000000004">
      <c r="AH1293" s="44">
        <f t="shared" ca="1" si="27"/>
        <v>0</v>
      </c>
      <c r="AI1293" s="44">
        <v>1293</v>
      </c>
    </row>
    <row r="1294" spans="34:35" x14ac:dyDescent="0.55000000000000004">
      <c r="AH1294" s="44">
        <f t="shared" ca="1" si="27"/>
        <v>0</v>
      </c>
      <c r="AI1294" s="44">
        <v>1294</v>
      </c>
    </row>
    <row r="1295" spans="34:35" x14ac:dyDescent="0.55000000000000004">
      <c r="AH1295" s="44">
        <f t="shared" ca="1" si="27"/>
        <v>0</v>
      </c>
      <c r="AI1295" s="44">
        <v>1295</v>
      </c>
    </row>
    <row r="1296" spans="34:35" x14ac:dyDescent="0.55000000000000004">
      <c r="AH1296" s="44">
        <f t="shared" ca="1" si="27"/>
        <v>0</v>
      </c>
      <c r="AI1296" s="44">
        <v>1296</v>
      </c>
    </row>
    <row r="1297" spans="34:35" x14ac:dyDescent="0.55000000000000004">
      <c r="AH1297" s="44">
        <f t="shared" ca="1" si="27"/>
        <v>0</v>
      </c>
      <c r="AI1297" s="44">
        <v>1297</v>
      </c>
    </row>
    <row r="1298" spans="34:35" x14ac:dyDescent="0.55000000000000004">
      <c r="AH1298" s="44">
        <f t="shared" ca="1" si="27"/>
        <v>0</v>
      </c>
      <c r="AI1298" s="44">
        <v>1298</v>
      </c>
    </row>
    <row r="1299" spans="34:35" x14ac:dyDescent="0.55000000000000004">
      <c r="AH1299" s="44">
        <f t="shared" ca="1" si="27"/>
        <v>0</v>
      </c>
      <c r="AI1299" s="44">
        <v>1299</v>
      </c>
    </row>
    <row r="1300" spans="34:35" x14ac:dyDescent="0.55000000000000004">
      <c r="AH1300" s="44">
        <f t="shared" ca="1" si="27"/>
        <v>0</v>
      </c>
      <c r="AI1300" s="44">
        <v>1300</v>
      </c>
    </row>
    <row r="1301" spans="34:35" x14ac:dyDescent="0.55000000000000004">
      <c r="AH1301" s="44">
        <f t="shared" ca="1" si="27"/>
        <v>0</v>
      </c>
      <c r="AI1301" s="44">
        <v>1301</v>
      </c>
    </row>
    <row r="1302" spans="34:35" x14ac:dyDescent="0.55000000000000004">
      <c r="AH1302" s="44">
        <f t="shared" ca="1" si="27"/>
        <v>0</v>
      </c>
      <c r="AI1302" s="44">
        <v>1302</v>
      </c>
    </row>
    <row r="1303" spans="34:35" x14ac:dyDescent="0.55000000000000004">
      <c r="AH1303" s="44">
        <f t="shared" ca="1" si="27"/>
        <v>0</v>
      </c>
      <c r="AI1303" s="44">
        <v>1303</v>
      </c>
    </row>
    <row r="1304" spans="34:35" x14ac:dyDescent="0.55000000000000004">
      <c r="AH1304" s="44">
        <f t="shared" ca="1" si="27"/>
        <v>0</v>
      </c>
      <c r="AI1304" s="44">
        <v>1304</v>
      </c>
    </row>
    <row r="1305" spans="34:35" x14ac:dyDescent="0.55000000000000004">
      <c r="AH1305" s="44">
        <f t="shared" ca="1" si="27"/>
        <v>0</v>
      </c>
      <c r="AI1305" s="44">
        <v>1305</v>
      </c>
    </row>
    <row r="1306" spans="34:35" x14ac:dyDescent="0.55000000000000004">
      <c r="AH1306" s="44">
        <f t="shared" ca="1" si="27"/>
        <v>0</v>
      </c>
      <c r="AI1306" s="44">
        <v>1306</v>
      </c>
    </row>
    <row r="1307" spans="34:35" x14ac:dyDescent="0.55000000000000004">
      <c r="AH1307" s="44">
        <f t="shared" ca="1" si="27"/>
        <v>0</v>
      </c>
      <c r="AI1307" s="44">
        <v>1307</v>
      </c>
    </row>
    <row r="1308" spans="34:35" x14ac:dyDescent="0.55000000000000004">
      <c r="AH1308" s="44">
        <f t="shared" ca="1" si="27"/>
        <v>0</v>
      </c>
      <c r="AI1308" s="44">
        <v>1308</v>
      </c>
    </row>
    <row r="1309" spans="34:35" x14ac:dyDescent="0.55000000000000004">
      <c r="AH1309" s="44">
        <f t="shared" ca="1" si="27"/>
        <v>0</v>
      </c>
      <c r="AI1309" s="44">
        <v>1309</v>
      </c>
    </row>
    <row r="1310" spans="34:35" x14ac:dyDescent="0.55000000000000004">
      <c r="AH1310" s="44">
        <f t="shared" ca="1" si="27"/>
        <v>0</v>
      </c>
      <c r="AI1310" s="44">
        <v>1310</v>
      </c>
    </row>
    <row r="1311" spans="34:35" x14ac:dyDescent="0.55000000000000004">
      <c r="AH1311" s="44">
        <f t="shared" ca="1" si="27"/>
        <v>0</v>
      </c>
      <c r="AI1311" s="44">
        <v>1311</v>
      </c>
    </row>
    <row r="1312" spans="34:35" x14ac:dyDescent="0.55000000000000004">
      <c r="AH1312" s="44">
        <f t="shared" ca="1" si="27"/>
        <v>0</v>
      </c>
      <c r="AI1312" s="44">
        <v>1312</v>
      </c>
    </row>
    <row r="1313" spans="34:35" x14ac:dyDescent="0.55000000000000004">
      <c r="AH1313" s="44">
        <f t="shared" ca="1" si="27"/>
        <v>0</v>
      </c>
      <c r="AI1313" s="44">
        <v>1313</v>
      </c>
    </row>
    <row r="1314" spans="34:35" x14ac:dyDescent="0.55000000000000004">
      <c r="AH1314" s="44">
        <f t="shared" ca="1" si="27"/>
        <v>0</v>
      </c>
      <c r="AI1314" s="44">
        <v>1314</v>
      </c>
    </row>
    <row r="1315" spans="34:35" x14ac:dyDescent="0.55000000000000004">
      <c r="AH1315" s="44">
        <f t="shared" ca="1" si="27"/>
        <v>0</v>
      </c>
      <c r="AI1315" s="44">
        <v>1315</v>
      </c>
    </row>
    <row r="1316" spans="34:35" x14ac:dyDescent="0.55000000000000004">
      <c r="AH1316" s="44">
        <f t="shared" ca="1" si="27"/>
        <v>0</v>
      </c>
      <c r="AI1316" s="44">
        <v>1316</v>
      </c>
    </row>
    <row r="1317" spans="34:35" x14ac:dyDescent="0.55000000000000004">
      <c r="AH1317" s="44">
        <f t="shared" ca="1" si="27"/>
        <v>0</v>
      </c>
      <c r="AI1317" s="44">
        <v>1317</v>
      </c>
    </row>
    <row r="1318" spans="34:35" x14ac:dyDescent="0.55000000000000004">
      <c r="AH1318" s="44">
        <f t="shared" ca="1" si="27"/>
        <v>0</v>
      </c>
      <c r="AI1318" s="44">
        <v>1318</v>
      </c>
    </row>
    <row r="1319" spans="34:35" x14ac:dyDescent="0.55000000000000004">
      <c r="AH1319" s="44">
        <f t="shared" ca="1" si="27"/>
        <v>0</v>
      </c>
      <c r="AI1319" s="44">
        <v>1319</v>
      </c>
    </row>
    <row r="1320" spans="34:35" x14ac:dyDescent="0.55000000000000004">
      <c r="AH1320" s="44">
        <f t="shared" ca="1" si="27"/>
        <v>0</v>
      </c>
      <c r="AI1320" s="44">
        <v>1320</v>
      </c>
    </row>
    <row r="1321" spans="34:35" x14ac:dyDescent="0.55000000000000004">
      <c r="AH1321" s="44">
        <f t="shared" ca="1" si="27"/>
        <v>0</v>
      </c>
      <c r="AI1321" s="44">
        <v>1321</v>
      </c>
    </row>
    <row r="1322" spans="34:35" x14ac:dyDescent="0.55000000000000004">
      <c r="AH1322" s="44">
        <f t="shared" ca="1" si="27"/>
        <v>0</v>
      </c>
      <c r="AI1322" s="44">
        <v>1322</v>
      </c>
    </row>
    <row r="1323" spans="34:35" x14ac:dyDescent="0.55000000000000004">
      <c r="AH1323" s="44">
        <f t="shared" ca="1" si="27"/>
        <v>0</v>
      </c>
      <c r="AI1323" s="44">
        <v>1323</v>
      </c>
    </row>
    <row r="1324" spans="34:35" x14ac:dyDescent="0.55000000000000004">
      <c r="AH1324" s="44">
        <f t="shared" ca="1" si="27"/>
        <v>0</v>
      </c>
      <c r="AI1324" s="44">
        <v>1324</v>
      </c>
    </row>
    <row r="1325" spans="34:35" x14ac:dyDescent="0.55000000000000004">
      <c r="AH1325" s="44">
        <f t="shared" ca="1" si="27"/>
        <v>0</v>
      </c>
      <c r="AI1325" s="44">
        <v>1325</v>
      </c>
    </row>
    <row r="1326" spans="34:35" x14ac:dyDescent="0.55000000000000004">
      <c r="AH1326" s="44">
        <f t="shared" ca="1" si="27"/>
        <v>0</v>
      </c>
      <c r="AI1326" s="44">
        <v>1326</v>
      </c>
    </row>
    <row r="1327" spans="34:35" x14ac:dyDescent="0.55000000000000004">
      <c r="AH1327" s="44">
        <f t="shared" ca="1" si="27"/>
        <v>0</v>
      </c>
      <c r="AI1327" s="44">
        <v>1327</v>
      </c>
    </row>
    <row r="1328" spans="34:35" x14ac:dyDescent="0.55000000000000004">
      <c r="AH1328" s="44">
        <f t="shared" ca="1" si="27"/>
        <v>0</v>
      </c>
      <c r="AI1328" s="44">
        <v>1328</v>
      </c>
    </row>
    <row r="1329" spans="34:35" x14ac:dyDescent="0.55000000000000004">
      <c r="AH1329" s="44">
        <f t="shared" ca="1" si="27"/>
        <v>0</v>
      </c>
      <c r="AI1329" s="44">
        <v>1329</v>
      </c>
    </row>
    <row r="1330" spans="34:35" x14ac:dyDescent="0.55000000000000004">
      <c r="AH1330" s="44">
        <f t="shared" ca="1" si="27"/>
        <v>0</v>
      </c>
      <c r="AI1330" s="44">
        <v>1330</v>
      </c>
    </row>
    <row r="1331" spans="34:35" x14ac:dyDescent="0.55000000000000004">
      <c r="AH1331" s="44">
        <f t="shared" ca="1" si="27"/>
        <v>0</v>
      </c>
      <c r="AI1331" s="44">
        <v>1331</v>
      </c>
    </row>
    <row r="1332" spans="34:35" x14ac:dyDescent="0.55000000000000004">
      <c r="AH1332" s="44">
        <f t="shared" ca="1" si="27"/>
        <v>0</v>
      </c>
      <c r="AI1332" s="44">
        <v>1332</v>
      </c>
    </row>
    <row r="1333" spans="34:35" x14ac:dyDescent="0.55000000000000004">
      <c r="AH1333" s="44">
        <f t="shared" ca="1" si="27"/>
        <v>0</v>
      </c>
      <c r="AI1333" s="44">
        <v>1333</v>
      </c>
    </row>
    <row r="1334" spans="34:35" x14ac:dyDescent="0.55000000000000004">
      <c r="AH1334" s="44">
        <f t="shared" ca="1" si="27"/>
        <v>0</v>
      </c>
      <c r="AI1334" s="44">
        <v>1334</v>
      </c>
    </row>
    <row r="1335" spans="34:35" x14ac:dyDescent="0.55000000000000004">
      <c r="AH1335" s="44">
        <f t="shared" ca="1" si="27"/>
        <v>0</v>
      </c>
      <c r="AI1335" s="44">
        <v>1335</v>
      </c>
    </row>
    <row r="1336" spans="34:35" x14ac:dyDescent="0.55000000000000004">
      <c r="AH1336" s="44">
        <f t="shared" ca="1" si="27"/>
        <v>0</v>
      </c>
      <c r="AI1336" s="44">
        <v>1336</v>
      </c>
    </row>
    <row r="1337" spans="34:35" x14ac:dyDescent="0.55000000000000004">
      <c r="AH1337" s="44">
        <f t="shared" ca="1" si="27"/>
        <v>0</v>
      </c>
      <c r="AI1337" s="44">
        <v>1337</v>
      </c>
    </row>
    <row r="1338" spans="34:35" x14ac:dyDescent="0.55000000000000004">
      <c r="AH1338" s="44">
        <f t="shared" ca="1" si="27"/>
        <v>0</v>
      </c>
      <c r="AI1338" s="44">
        <v>1338</v>
      </c>
    </row>
    <row r="1339" spans="34:35" x14ac:dyDescent="0.55000000000000004">
      <c r="AH1339" s="44">
        <f t="shared" ca="1" si="27"/>
        <v>0</v>
      </c>
      <c r="AI1339" s="44">
        <v>1339</v>
      </c>
    </row>
    <row r="1340" spans="34:35" x14ac:dyDescent="0.55000000000000004">
      <c r="AH1340" s="44">
        <f t="shared" ca="1" si="27"/>
        <v>0</v>
      </c>
      <c r="AI1340" s="44">
        <v>1340</v>
      </c>
    </row>
    <row r="1341" spans="34:35" x14ac:dyDescent="0.55000000000000004">
      <c r="AH1341" s="44">
        <f t="shared" ca="1" si="27"/>
        <v>0</v>
      </c>
      <c r="AI1341" s="44">
        <v>1341</v>
      </c>
    </row>
    <row r="1342" spans="34:35" x14ac:dyDescent="0.55000000000000004">
      <c r="AH1342" s="44">
        <f t="shared" ca="1" si="27"/>
        <v>0</v>
      </c>
      <c r="AI1342" s="44">
        <v>1342</v>
      </c>
    </row>
    <row r="1343" spans="34:35" x14ac:dyDescent="0.55000000000000004">
      <c r="AH1343" s="44">
        <f t="shared" ca="1" si="27"/>
        <v>0</v>
      </c>
      <c r="AI1343" s="44">
        <v>1343</v>
      </c>
    </row>
    <row r="1344" spans="34:35" x14ac:dyDescent="0.55000000000000004">
      <c r="AH1344" s="44">
        <f t="shared" ca="1" si="27"/>
        <v>0</v>
      </c>
      <c r="AI1344" s="44">
        <v>1344</v>
      </c>
    </row>
    <row r="1345" spans="34:35" x14ac:dyDescent="0.55000000000000004">
      <c r="AH1345" s="44">
        <f t="shared" ca="1" si="27"/>
        <v>0</v>
      </c>
      <c r="AI1345" s="44">
        <v>1345</v>
      </c>
    </row>
    <row r="1346" spans="34:35" x14ac:dyDescent="0.55000000000000004">
      <c r="AH1346" s="44">
        <f t="shared" ca="1" si="27"/>
        <v>0</v>
      </c>
      <c r="AI1346" s="44">
        <v>1346</v>
      </c>
    </row>
    <row r="1347" spans="34:35" x14ac:dyDescent="0.55000000000000004">
      <c r="AH1347" s="44">
        <f t="shared" ca="1" si="27"/>
        <v>0</v>
      </c>
      <c r="AI1347" s="44">
        <v>1347</v>
      </c>
    </row>
    <row r="1348" spans="34:35" x14ac:dyDescent="0.55000000000000004">
      <c r="AH1348" s="44">
        <f t="shared" ca="1" si="27"/>
        <v>0</v>
      </c>
      <c r="AI1348" s="44">
        <v>1348</v>
      </c>
    </row>
    <row r="1349" spans="34:35" x14ac:dyDescent="0.55000000000000004">
      <c r="AH1349" s="44">
        <f t="shared" ca="1" si="27"/>
        <v>0</v>
      </c>
      <c r="AI1349" s="44">
        <v>1349</v>
      </c>
    </row>
    <row r="1350" spans="34:35" x14ac:dyDescent="0.55000000000000004">
      <c r="AH1350" s="44">
        <f t="shared" ref="AH1350:AH1413" ca="1" si="28">INDIRECT("'"&amp;$AD$7&amp;"'!"&amp;"B"&amp;ROW(B1350))</f>
        <v>0</v>
      </c>
      <c r="AI1350" s="44">
        <v>1350</v>
      </c>
    </row>
    <row r="1351" spans="34:35" x14ac:dyDescent="0.55000000000000004">
      <c r="AH1351" s="44">
        <f t="shared" ca="1" si="28"/>
        <v>0</v>
      </c>
      <c r="AI1351" s="44">
        <v>1351</v>
      </c>
    </row>
    <row r="1352" spans="34:35" x14ac:dyDescent="0.55000000000000004">
      <c r="AH1352" s="44">
        <f t="shared" ca="1" si="28"/>
        <v>0</v>
      </c>
      <c r="AI1352" s="44">
        <v>1352</v>
      </c>
    </row>
    <row r="1353" spans="34:35" x14ac:dyDescent="0.55000000000000004">
      <c r="AH1353" s="44">
        <f t="shared" ca="1" si="28"/>
        <v>0</v>
      </c>
      <c r="AI1353" s="44">
        <v>1353</v>
      </c>
    </row>
    <row r="1354" spans="34:35" x14ac:dyDescent="0.55000000000000004">
      <c r="AH1354" s="44">
        <f t="shared" ca="1" si="28"/>
        <v>0</v>
      </c>
      <c r="AI1354" s="44">
        <v>1354</v>
      </c>
    </row>
    <row r="1355" spans="34:35" x14ac:dyDescent="0.55000000000000004">
      <c r="AH1355" s="44">
        <f t="shared" ca="1" si="28"/>
        <v>0</v>
      </c>
      <c r="AI1355" s="44">
        <v>1355</v>
      </c>
    </row>
    <row r="1356" spans="34:35" x14ac:dyDescent="0.55000000000000004">
      <c r="AH1356" s="44">
        <f t="shared" ca="1" si="28"/>
        <v>0</v>
      </c>
      <c r="AI1356" s="44">
        <v>1356</v>
      </c>
    </row>
    <row r="1357" spans="34:35" x14ac:dyDescent="0.55000000000000004">
      <c r="AH1357" s="44">
        <f t="shared" ca="1" si="28"/>
        <v>0</v>
      </c>
      <c r="AI1357" s="44">
        <v>1357</v>
      </c>
    </row>
    <row r="1358" spans="34:35" x14ac:dyDescent="0.55000000000000004">
      <c r="AH1358" s="44">
        <f t="shared" ca="1" si="28"/>
        <v>0</v>
      </c>
      <c r="AI1358" s="44">
        <v>1358</v>
      </c>
    </row>
    <row r="1359" spans="34:35" x14ac:dyDescent="0.55000000000000004">
      <c r="AH1359" s="44">
        <f t="shared" ca="1" si="28"/>
        <v>0</v>
      </c>
      <c r="AI1359" s="44">
        <v>1359</v>
      </c>
    </row>
    <row r="1360" spans="34:35" x14ac:dyDescent="0.55000000000000004">
      <c r="AH1360" s="44">
        <f t="shared" ca="1" si="28"/>
        <v>0</v>
      </c>
      <c r="AI1360" s="44">
        <v>1360</v>
      </c>
    </row>
    <row r="1361" spans="34:35" x14ac:dyDescent="0.55000000000000004">
      <c r="AH1361" s="44">
        <f t="shared" ca="1" si="28"/>
        <v>0</v>
      </c>
      <c r="AI1361" s="44">
        <v>1361</v>
      </c>
    </row>
    <row r="1362" spans="34:35" x14ac:dyDescent="0.55000000000000004">
      <c r="AH1362" s="44">
        <f t="shared" ca="1" si="28"/>
        <v>0</v>
      </c>
      <c r="AI1362" s="44">
        <v>1362</v>
      </c>
    </row>
    <row r="1363" spans="34:35" x14ac:dyDescent="0.55000000000000004">
      <c r="AH1363" s="44">
        <f t="shared" ca="1" si="28"/>
        <v>0</v>
      </c>
      <c r="AI1363" s="44">
        <v>1363</v>
      </c>
    </row>
    <row r="1364" spans="34:35" x14ac:dyDescent="0.55000000000000004">
      <c r="AH1364" s="44">
        <f t="shared" ca="1" si="28"/>
        <v>0</v>
      </c>
      <c r="AI1364" s="44">
        <v>1364</v>
      </c>
    </row>
    <row r="1365" spans="34:35" x14ac:dyDescent="0.55000000000000004">
      <c r="AH1365" s="44">
        <f t="shared" ca="1" si="28"/>
        <v>0</v>
      </c>
      <c r="AI1365" s="44">
        <v>1365</v>
      </c>
    </row>
    <row r="1366" spans="34:35" x14ac:dyDescent="0.55000000000000004">
      <c r="AH1366" s="44">
        <f t="shared" ca="1" si="28"/>
        <v>0</v>
      </c>
      <c r="AI1366" s="44">
        <v>1366</v>
      </c>
    </row>
    <row r="1367" spans="34:35" x14ac:dyDescent="0.55000000000000004">
      <c r="AH1367" s="44">
        <f t="shared" ca="1" si="28"/>
        <v>0</v>
      </c>
      <c r="AI1367" s="44">
        <v>1367</v>
      </c>
    </row>
    <row r="1368" spans="34:35" x14ac:dyDescent="0.55000000000000004">
      <c r="AH1368" s="44">
        <f t="shared" ca="1" si="28"/>
        <v>0</v>
      </c>
      <c r="AI1368" s="44">
        <v>1368</v>
      </c>
    </row>
    <row r="1369" spans="34:35" x14ac:dyDescent="0.55000000000000004">
      <c r="AH1369" s="44">
        <f t="shared" ca="1" si="28"/>
        <v>0</v>
      </c>
      <c r="AI1369" s="44">
        <v>1369</v>
      </c>
    </row>
    <row r="1370" spans="34:35" x14ac:dyDescent="0.55000000000000004">
      <c r="AH1370" s="44">
        <f t="shared" ca="1" si="28"/>
        <v>0</v>
      </c>
      <c r="AI1370" s="44">
        <v>1370</v>
      </c>
    </row>
    <row r="1371" spans="34:35" x14ac:dyDescent="0.55000000000000004">
      <c r="AH1371" s="44">
        <f t="shared" ca="1" si="28"/>
        <v>0</v>
      </c>
      <c r="AI1371" s="44">
        <v>1371</v>
      </c>
    </row>
    <row r="1372" spans="34:35" x14ac:dyDescent="0.55000000000000004">
      <c r="AH1372" s="44">
        <f t="shared" ca="1" si="28"/>
        <v>0</v>
      </c>
      <c r="AI1372" s="44">
        <v>1372</v>
      </c>
    </row>
    <row r="1373" spans="34:35" x14ac:dyDescent="0.55000000000000004">
      <c r="AH1373" s="44">
        <f t="shared" ca="1" si="28"/>
        <v>0</v>
      </c>
      <c r="AI1373" s="44">
        <v>1373</v>
      </c>
    </row>
    <row r="1374" spans="34:35" x14ac:dyDescent="0.55000000000000004">
      <c r="AH1374" s="44">
        <f t="shared" ca="1" si="28"/>
        <v>0</v>
      </c>
      <c r="AI1374" s="44">
        <v>1374</v>
      </c>
    </row>
    <row r="1375" spans="34:35" x14ac:dyDescent="0.55000000000000004">
      <c r="AH1375" s="44">
        <f t="shared" ca="1" si="28"/>
        <v>0</v>
      </c>
      <c r="AI1375" s="44">
        <v>1375</v>
      </c>
    </row>
    <row r="1376" spans="34:35" x14ac:dyDescent="0.55000000000000004">
      <c r="AH1376" s="44">
        <f t="shared" ca="1" si="28"/>
        <v>0</v>
      </c>
      <c r="AI1376" s="44">
        <v>1376</v>
      </c>
    </row>
    <row r="1377" spans="34:35" x14ac:dyDescent="0.55000000000000004">
      <c r="AH1377" s="44">
        <f t="shared" ca="1" si="28"/>
        <v>0</v>
      </c>
      <c r="AI1377" s="44">
        <v>1377</v>
      </c>
    </row>
    <row r="1378" spans="34:35" x14ac:dyDescent="0.55000000000000004">
      <c r="AH1378" s="44">
        <f t="shared" ca="1" si="28"/>
        <v>0</v>
      </c>
      <c r="AI1378" s="44">
        <v>1378</v>
      </c>
    </row>
    <row r="1379" spans="34:35" x14ac:dyDescent="0.55000000000000004">
      <c r="AH1379" s="44">
        <f t="shared" ca="1" si="28"/>
        <v>0</v>
      </c>
      <c r="AI1379" s="44">
        <v>1379</v>
      </c>
    </row>
    <row r="1380" spans="34:35" x14ac:dyDescent="0.55000000000000004">
      <c r="AH1380" s="44">
        <f t="shared" ca="1" si="28"/>
        <v>0</v>
      </c>
      <c r="AI1380" s="44">
        <v>1380</v>
      </c>
    </row>
    <row r="1381" spans="34:35" x14ac:dyDescent="0.55000000000000004">
      <c r="AH1381" s="44">
        <f t="shared" ca="1" si="28"/>
        <v>0</v>
      </c>
      <c r="AI1381" s="44">
        <v>1381</v>
      </c>
    </row>
    <row r="1382" spans="34:35" x14ac:dyDescent="0.55000000000000004">
      <c r="AH1382" s="44">
        <f t="shared" ca="1" si="28"/>
        <v>0</v>
      </c>
      <c r="AI1382" s="44">
        <v>1382</v>
      </c>
    </row>
    <row r="1383" spans="34:35" x14ac:dyDescent="0.55000000000000004">
      <c r="AH1383" s="44">
        <f t="shared" ca="1" si="28"/>
        <v>0</v>
      </c>
      <c r="AI1383" s="44">
        <v>1383</v>
      </c>
    </row>
    <row r="1384" spans="34:35" x14ac:dyDescent="0.55000000000000004">
      <c r="AH1384" s="44">
        <f t="shared" ca="1" si="28"/>
        <v>0</v>
      </c>
      <c r="AI1384" s="44">
        <v>1384</v>
      </c>
    </row>
    <row r="1385" spans="34:35" x14ac:dyDescent="0.55000000000000004">
      <c r="AH1385" s="44">
        <f t="shared" ca="1" si="28"/>
        <v>0</v>
      </c>
      <c r="AI1385" s="44">
        <v>1385</v>
      </c>
    </row>
    <row r="1386" spans="34:35" x14ac:dyDescent="0.55000000000000004">
      <c r="AH1386" s="44">
        <f t="shared" ca="1" si="28"/>
        <v>0</v>
      </c>
      <c r="AI1386" s="44">
        <v>1386</v>
      </c>
    </row>
    <row r="1387" spans="34:35" x14ac:dyDescent="0.55000000000000004">
      <c r="AH1387" s="44">
        <f t="shared" ca="1" si="28"/>
        <v>0</v>
      </c>
      <c r="AI1387" s="44">
        <v>1387</v>
      </c>
    </row>
    <row r="1388" spans="34:35" x14ac:dyDescent="0.55000000000000004">
      <c r="AH1388" s="44">
        <f t="shared" ca="1" si="28"/>
        <v>0</v>
      </c>
      <c r="AI1388" s="44">
        <v>1388</v>
      </c>
    </row>
    <row r="1389" spans="34:35" x14ac:dyDescent="0.55000000000000004">
      <c r="AH1389" s="44">
        <f t="shared" ca="1" si="28"/>
        <v>0</v>
      </c>
      <c r="AI1389" s="44">
        <v>1389</v>
      </c>
    </row>
    <row r="1390" spans="34:35" x14ac:dyDescent="0.55000000000000004">
      <c r="AH1390" s="44">
        <f t="shared" ca="1" si="28"/>
        <v>0</v>
      </c>
      <c r="AI1390" s="44">
        <v>1390</v>
      </c>
    </row>
    <row r="1391" spans="34:35" x14ac:dyDescent="0.55000000000000004">
      <c r="AH1391" s="44">
        <f t="shared" ca="1" si="28"/>
        <v>0</v>
      </c>
      <c r="AI1391" s="44">
        <v>1391</v>
      </c>
    </row>
    <row r="1392" spans="34:35" x14ac:dyDescent="0.55000000000000004">
      <c r="AH1392" s="44">
        <f t="shared" ca="1" si="28"/>
        <v>0</v>
      </c>
      <c r="AI1392" s="44">
        <v>1392</v>
      </c>
    </row>
    <row r="1393" spans="34:35" x14ac:dyDescent="0.55000000000000004">
      <c r="AH1393" s="44">
        <f t="shared" ca="1" si="28"/>
        <v>0</v>
      </c>
      <c r="AI1393" s="44">
        <v>1393</v>
      </c>
    </row>
    <row r="1394" spans="34:35" x14ac:dyDescent="0.55000000000000004">
      <c r="AH1394" s="44">
        <f t="shared" ca="1" si="28"/>
        <v>0</v>
      </c>
      <c r="AI1394" s="44">
        <v>1394</v>
      </c>
    </row>
    <row r="1395" spans="34:35" x14ac:dyDescent="0.55000000000000004">
      <c r="AH1395" s="44">
        <f t="shared" ca="1" si="28"/>
        <v>0</v>
      </c>
      <c r="AI1395" s="44">
        <v>1395</v>
      </c>
    </row>
    <row r="1396" spans="34:35" x14ac:dyDescent="0.55000000000000004">
      <c r="AH1396" s="44">
        <f t="shared" ca="1" si="28"/>
        <v>0</v>
      </c>
      <c r="AI1396" s="44">
        <v>1396</v>
      </c>
    </row>
    <row r="1397" spans="34:35" x14ac:dyDescent="0.55000000000000004">
      <c r="AH1397" s="44">
        <f t="shared" ca="1" si="28"/>
        <v>0</v>
      </c>
      <c r="AI1397" s="44">
        <v>1397</v>
      </c>
    </row>
    <row r="1398" spans="34:35" x14ac:dyDescent="0.55000000000000004">
      <c r="AH1398" s="44">
        <f t="shared" ca="1" si="28"/>
        <v>0</v>
      </c>
      <c r="AI1398" s="44">
        <v>1398</v>
      </c>
    </row>
    <row r="1399" spans="34:35" x14ac:dyDescent="0.55000000000000004">
      <c r="AH1399" s="44">
        <f t="shared" ca="1" si="28"/>
        <v>0</v>
      </c>
      <c r="AI1399" s="44">
        <v>1399</v>
      </c>
    </row>
    <row r="1400" spans="34:35" x14ac:dyDescent="0.55000000000000004">
      <c r="AH1400" s="44">
        <f t="shared" ca="1" si="28"/>
        <v>0</v>
      </c>
      <c r="AI1400" s="44">
        <v>1400</v>
      </c>
    </row>
    <row r="1401" spans="34:35" x14ac:dyDescent="0.55000000000000004">
      <c r="AH1401" s="44">
        <f t="shared" ca="1" si="28"/>
        <v>0</v>
      </c>
      <c r="AI1401" s="44">
        <v>1401</v>
      </c>
    </row>
    <row r="1402" spans="34:35" x14ac:dyDescent="0.55000000000000004">
      <c r="AH1402" s="44">
        <f t="shared" ca="1" si="28"/>
        <v>0</v>
      </c>
      <c r="AI1402" s="44">
        <v>1402</v>
      </c>
    </row>
    <row r="1403" spans="34:35" x14ac:dyDescent="0.55000000000000004">
      <c r="AH1403" s="44">
        <f t="shared" ca="1" si="28"/>
        <v>0</v>
      </c>
      <c r="AI1403" s="44">
        <v>1403</v>
      </c>
    </row>
    <row r="1404" spans="34:35" x14ac:dyDescent="0.55000000000000004">
      <c r="AH1404" s="44">
        <f t="shared" ca="1" si="28"/>
        <v>0</v>
      </c>
      <c r="AI1404" s="44">
        <v>1404</v>
      </c>
    </row>
    <row r="1405" spans="34:35" x14ac:dyDescent="0.55000000000000004">
      <c r="AH1405" s="44">
        <f t="shared" ca="1" si="28"/>
        <v>0</v>
      </c>
      <c r="AI1405" s="44">
        <v>1405</v>
      </c>
    </row>
    <row r="1406" spans="34:35" x14ac:dyDescent="0.55000000000000004">
      <c r="AH1406" s="44">
        <f t="shared" ca="1" si="28"/>
        <v>0</v>
      </c>
      <c r="AI1406" s="44">
        <v>1406</v>
      </c>
    </row>
    <row r="1407" spans="34:35" x14ac:dyDescent="0.55000000000000004">
      <c r="AH1407" s="44">
        <f t="shared" ca="1" si="28"/>
        <v>0</v>
      </c>
      <c r="AI1407" s="44">
        <v>1407</v>
      </c>
    </row>
    <row r="1408" spans="34:35" x14ac:dyDescent="0.55000000000000004">
      <c r="AH1408" s="44">
        <f t="shared" ca="1" si="28"/>
        <v>0</v>
      </c>
      <c r="AI1408" s="44">
        <v>1408</v>
      </c>
    </row>
    <row r="1409" spans="34:35" x14ac:dyDescent="0.55000000000000004">
      <c r="AH1409" s="44">
        <f t="shared" ca="1" si="28"/>
        <v>0</v>
      </c>
      <c r="AI1409" s="44">
        <v>1409</v>
      </c>
    </row>
    <row r="1410" spans="34:35" x14ac:dyDescent="0.55000000000000004">
      <c r="AH1410" s="44">
        <f t="shared" ca="1" si="28"/>
        <v>0</v>
      </c>
      <c r="AI1410" s="44">
        <v>1410</v>
      </c>
    </row>
    <row r="1411" spans="34:35" x14ac:dyDescent="0.55000000000000004">
      <c r="AH1411" s="44">
        <f t="shared" ca="1" si="28"/>
        <v>0</v>
      </c>
      <c r="AI1411" s="44">
        <v>1411</v>
      </c>
    </row>
    <row r="1412" spans="34:35" x14ac:dyDescent="0.55000000000000004">
      <c r="AH1412" s="44">
        <f t="shared" ca="1" si="28"/>
        <v>0</v>
      </c>
      <c r="AI1412" s="44">
        <v>1412</v>
      </c>
    </row>
    <row r="1413" spans="34:35" x14ac:dyDescent="0.55000000000000004">
      <c r="AH1413" s="44">
        <f t="shared" ca="1" si="28"/>
        <v>0</v>
      </c>
      <c r="AI1413" s="44">
        <v>1413</v>
      </c>
    </row>
    <row r="1414" spans="34:35" x14ac:dyDescent="0.55000000000000004">
      <c r="AH1414" s="44">
        <f t="shared" ref="AH1414:AH1477" ca="1" si="29">INDIRECT("'"&amp;$AD$7&amp;"'!"&amp;"B"&amp;ROW(B1414))</f>
        <v>0</v>
      </c>
      <c r="AI1414" s="44">
        <v>1414</v>
      </c>
    </row>
    <row r="1415" spans="34:35" x14ac:dyDescent="0.55000000000000004">
      <c r="AH1415" s="44">
        <f t="shared" ca="1" si="29"/>
        <v>0</v>
      </c>
      <c r="AI1415" s="44">
        <v>1415</v>
      </c>
    </row>
    <row r="1416" spans="34:35" x14ac:dyDescent="0.55000000000000004">
      <c r="AH1416" s="44">
        <f t="shared" ca="1" si="29"/>
        <v>0</v>
      </c>
      <c r="AI1416" s="44">
        <v>1416</v>
      </c>
    </row>
    <row r="1417" spans="34:35" x14ac:dyDescent="0.55000000000000004">
      <c r="AH1417" s="44">
        <f t="shared" ca="1" si="29"/>
        <v>0</v>
      </c>
      <c r="AI1417" s="44">
        <v>1417</v>
      </c>
    </row>
    <row r="1418" spans="34:35" x14ac:dyDescent="0.55000000000000004">
      <c r="AH1418" s="44">
        <f t="shared" ca="1" si="29"/>
        <v>0</v>
      </c>
      <c r="AI1418" s="44">
        <v>1418</v>
      </c>
    </row>
    <row r="1419" spans="34:35" x14ac:dyDescent="0.55000000000000004">
      <c r="AH1419" s="44">
        <f t="shared" ca="1" si="29"/>
        <v>0</v>
      </c>
      <c r="AI1419" s="44">
        <v>1419</v>
      </c>
    </row>
    <row r="1420" spans="34:35" x14ac:dyDescent="0.55000000000000004">
      <c r="AH1420" s="44">
        <f t="shared" ca="1" si="29"/>
        <v>0</v>
      </c>
      <c r="AI1420" s="44">
        <v>1420</v>
      </c>
    </row>
    <row r="1421" spans="34:35" x14ac:dyDescent="0.55000000000000004">
      <c r="AH1421" s="44">
        <f t="shared" ca="1" si="29"/>
        <v>0</v>
      </c>
      <c r="AI1421" s="44">
        <v>1421</v>
      </c>
    </row>
    <row r="1422" spans="34:35" x14ac:dyDescent="0.55000000000000004">
      <c r="AH1422" s="44">
        <f t="shared" ca="1" si="29"/>
        <v>0</v>
      </c>
      <c r="AI1422" s="44">
        <v>1422</v>
      </c>
    </row>
    <row r="1423" spans="34:35" x14ac:dyDescent="0.55000000000000004">
      <c r="AH1423" s="44">
        <f t="shared" ca="1" si="29"/>
        <v>0</v>
      </c>
      <c r="AI1423" s="44">
        <v>1423</v>
      </c>
    </row>
    <row r="1424" spans="34:35" x14ac:dyDescent="0.55000000000000004">
      <c r="AH1424" s="44">
        <f t="shared" ca="1" si="29"/>
        <v>0</v>
      </c>
      <c r="AI1424" s="44">
        <v>1424</v>
      </c>
    </row>
    <row r="1425" spans="34:35" x14ac:dyDescent="0.55000000000000004">
      <c r="AH1425" s="44">
        <f t="shared" ca="1" si="29"/>
        <v>0</v>
      </c>
      <c r="AI1425" s="44">
        <v>1425</v>
      </c>
    </row>
    <row r="1426" spans="34:35" x14ac:dyDescent="0.55000000000000004">
      <c r="AH1426" s="44">
        <f t="shared" ca="1" si="29"/>
        <v>0</v>
      </c>
      <c r="AI1426" s="44">
        <v>1426</v>
      </c>
    </row>
    <row r="1427" spans="34:35" x14ac:dyDescent="0.55000000000000004">
      <c r="AH1427" s="44">
        <f t="shared" ca="1" si="29"/>
        <v>0</v>
      </c>
      <c r="AI1427" s="44">
        <v>1427</v>
      </c>
    </row>
    <row r="1428" spans="34:35" x14ac:dyDescent="0.55000000000000004">
      <c r="AH1428" s="44">
        <f t="shared" ca="1" si="29"/>
        <v>0</v>
      </c>
      <c r="AI1428" s="44">
        <v>1428</v>
      </c>
    </row>
    <row r="1429" spans="34:35" x14ac:dyDescent="0.55000000000000004">
      <c r="AH1429" s="44">
        <f t="shared" ca="1" si="29"/>
        <v>0</v>
      </c>
      <c r="AI1429" s="44">
        <v>1429</v>
      </c>
    </row>
    <row r="1430" spans="34:35" x14ac:dyDescent="0.55000000000000004">
      <c r="AH1430" s="44">
        <f t="shared" ca="1" si="29"/>
        <v>0</v>
      </c>
      <c r="AI1430" s="44">
        <v>1430</v>
      </c>
    </row>
    <row r="1431" spans="34:35" x14ac:dyDescent="0.55000000000000004">
      <c r="AH1431" s="44">
        <f t="shared" ca="1" si="29"/>
        <v>0</v>
      </c>
      <c r="AI1431" s="44">
        <v>1431</v>
      </c>
    </row>
    <row r="1432" spans="34:35" x14ac:dyDescent="0.55000000000000004">
      <c r="AH1432" s="44">
        <f t="shared" ca="1" si="29"/>
        <v>0</v>
      </c>
      <c r="AI1432" s="44">
        <v>1432</v>
      </c>
    </row>
    <row r="1433" spans="34:35" x14ac:dyDescent="0.55000000000000004">
      <c r="AH1433" s="44">
        <f t="shared" ca="1" si="29"/>
        <v>0</v>
      </c>
      <c r="AI1433" s="44">
        <v>1433</v>
      </c>
    </row>
    <row r="1434" spans="34:35" x14ac:dyDescent="0.55000000000000004">
      <c r="AH1434" s="44">
        <f t="shared" ca="1" si="29"/>
        <v>0</v>
      </c>
      <c r="AI1434" s="44">
        <v>1434</v>
      </c>
    </row>
    <row r="1435" spans="34:35" x14ac:dyDescent="0.55000000000000004">
      <c r="AH1435" s="44">
        <f t="shared" ca="1" si="29"/>
        <v>0</v>
      </c>
      <c r="AI1435" s="44">
        <v>1435</v>
      </c>
    </row>
    <row r="1436" spans="34:35" x14ac:dyDescent="0.55000000000000004">
      <c r="AH1436" s="44">
        <f t="shared" ca="1" si="29"/>
        <v>0</v>
      </c>
      <c r="AI1436" s="44">
        <v>1436</v>
      </c>
    </row>
    <row r="1437" spans="34:35" x14ac:dyDescent="0.55000000000000004">
      <c r="AH1437" s="44">
        <f t="shared" ca="1" si="29"/>
        <v>0</v>
      </c>
      <c r="AI1437" s="44">
        <v>1437</v>
      </c>
    </row>
    <row r="1438" spans="34:35" x14ac:dyDescent="0.55000000000000004">
      <c r="AH1438" s="44">
        <f t="shared" ca="1" si="29"/>
        <v>0</v>
      </c>
      <c r="AI1438" s="44">
        <v>1438</v>
      </c>
    </row>
    <row r="1439" spans="34:35" x14ac:dyDescent="0.55000000000000004">
      <c r="AH1439" s="44">
        <f t="shared" ca="1" si="29"/>
        <v>0</v>
      </c>
      <c r="AI1439" s="44">
        <v>1439</v>
      </c>
    </row>
    <row r="1440" spans="34:35" x14ac:dyDescent="0.55000000000000004">
      <c r="AH1440" s="44">
        <f t="shared" ca="1" si="29"/>
        <v>0</v>
      </c>
      <c r="AI1440" s="44">
        <v>1440</v>
      </c>
    </row>
    <row r="1441" spans="34:35" x14ac:dyDescent="0.55000000000000004">
      <c r="AH1441" s="44">
        <f t="shared" ca="1" si="29"/>
        <v>0</v>
      </c>
      <c r="AI1441" s="44">
        <v>1441</v>
      </c>
    </row>
    <row r="1442" spans="34:35" x14ac:dyDescent="0.55000000000000004">
      <c r="AH1442" s="44">
        <f t="shared" ca="1" si="29"/>
        <v>0</v>
      </c>
      <c r="AI1442" s="44">
        <v>1442</v>
      </c>
    </row>
    <row r="1443" spans="34:35" x14ac:dyDescent="0.55000000000000004">
      <c r="AH1443" s="44">
        <f t="shared" ca="1" si="29"/>
        <v>0</v>
      </c>
      <c r="AI1443" s="44">
        <v>1443</v>
      </c>
    </row>
    <row r="1444" spans="34:35" x14ac:dyDescent="0.55000000000000004">
      <c r="AH1444" s="44">
        <f t="shared" ca="1" si="29"/>
        <v>0</v>
      </c>
      <c r="AI1444" s="44">
        <v>1444</v>
      </c>
    </row>
    <row r="1445" spans="34:35" x14ac:dyDescent="0.55000000000000004">
      <c r="AH1445" s="44">
        <f t="shared" ca="1" si="29"/>
        <v>0</v>
      </c>
      <c r="AI1445" s="44">
        <v>1445</v>
      </c>
    </row>
    <row r="1446" spans="34:35" x14ac:dyDescent="0.55000000000000004">
      <c r="AH1446" s="44">
        <f t="shared" ca="1" si="29"/>
        <v>0</v>
      </c>
      <c r="AI1446" s="44">
        <v>1446</v>
      </c>
    </row>
    <row r="1447" spans="34:35" x14ac:dyDescent="0.55000000000000004">
      <c r="AH1447" s="44">
        <f t="shared" ca="1" si="29"/>
        <v>0</v>
      </c>
      <c r="AI1447" s="44">
        <v>1447</v>
      </c>
    </row>
    <row r="1448" spans="34:35" x14ac:dyDescent="0.55000000000000004">
      <c r="AH1448" s="44">
        <f t="shared" ca="1" si="29"/>
        <v>0</v>
      </c>
      <c r="AI1448" s="44">
        <v>1448</v>
      </c>
    </row>
    <row r="1449" spans="34:35" x14ac:dyDescent="0.55000000000000004">
      <c r="AH1449" s="44">
        <f t="shared" ca="1" si="29"/>
        <v>0</v>
      </c>
      <c r="AI1449" s="44">
        <v>1449</v>
      </c>
    </row>
    <row r="1450" spans="34:35" x14ac:dyDescent="0.55000000000000004">
      <c r="AH1450" s="44">
        <f t="shared" ca="1" si="29"/>
        <v>0</v>
      </c>
      <c r="AI1450" s="44">
        <v>1450</v>
      </c>
    </row>
    <row r="1451" spans="34:35" x14ac:dyDescent="0.55000000000000004">
      <c r="AH1451" s="44">
        <f t="shared" ca="1" si="29"/>
        <v>0</v>
      </c>
      <c r="AI1451" s="44">
        <v>1451</v>
      </c>
    </row>
    <row r="1452" spans="34:35" x14ac:dyDescent="0.55000000000000004">
      <c r="AH1452" s="44">
        <f t="shared" ca="1" si="29"/>
        <v>0</v>
      </c>
      <c r="AI1452" s="44">
        <v>1452</v>
      </c>
    </row>
    <row r="1453" spans="34:35" x14ac:dyDescent="0.55000000000000004">
      <c r="AH1453" s="44">
        <f t="shared" ca="1" si="29"/>
        <v>0</v>
      </c>
      <c r="AI1453" s="44">
        <v>1453</v>
      </c>
    </row>
    <row r="1454" spans="34:35" x14ac:dyDescent="0.55000000000000004">
      <c r="AH1454" s="44">
        <f t="shared" ca="1" si="29"/>
        <v>0</v>
      </c>
      <c r="AI1454" s="44">
        <v>1454</v>
      </c>
    </row>
    <row r="1455" spans="34:35" x14ac:dyDescent="0.55000000000000004">
      <c r="AH1455" s="44">
        <f t="shared" ca="1" si="29"/>
        <v>0</v>
      </c>
      <c r="AI1455" s="44">
        <v>1455</v>
      </c>
    </row>
    <row r="1456" spans="34:35" x14ac:dyDescent="0.55000000000000004">
      <c r="AH1456" s="44">
        <f t="shared" ca="1" si="29"/>
        <v>0</v>
      </c>
      <c r="AI1456" s="44">
        <v>1456</v>
      </c>
    </row>
    <row r="1457" spans="34:35" x14ac:dyDescent="0.55000000000000004">
      <c r="AH1457" s="44">
        <f t="shared" ca="1" si="29"/>
        <v>0</v>
      </c>
      <c r="AI1457" s="44">
        <v>1457</v>
      </c>
    </row>
    <row r="1458" spans="34:35" x14ac:dyDescent="0.55000000000000004">
      <c r="AH1458" s="44">
        <f t="shared" ca="1" si="29"/>
        <v>0</v>
      </c>
      <c r="AI1458" s="44">
        <v>1458</v>
      </c>
    </row>
    <row r="1459" spans="34:35" x14ac:dyDescent="0.55000000000000004">
      <c r="AH1459" s="44">
        <f t="shared" ca="1" si="29"/>
        <v>0</v>
      </c>
      <c r="AI1459" s="44">
        <v>1459</v>
      </c>
    </row>
    <row r="1460" spans="34:35" x14ac:dyDescent="0.55000000000000004">
      <c r="AH1460" s="44">
        <f t="shared" ca="1" si="29"/>
        <v>0</v>
      </c>
      <c r="AI1460" s="44">
        <v>1460</v>
      </c>
    </row>
    <row r="1461" spans="34:35" x14ac:dyDescent="0.55000000000000004">
      <c r="AH1461" s="44">
        <f t="shared" ca="1" si="29"/>
        <v>0</v>
      </c>
      <c r="AI1461" s="44">
        <v>1461</v>
      </c>
    </row>
    <row r="1462" spans="34:35" x14ac:dyDescent="0.55000000000000004">
      <c r="AH1462" s="44">
        <f t="shared" ca="1" si="29"/>
        <v>0</v>
      </c>
      <c r="AI1462" s="44">
        <v>1462</v>
      </c>
    </row>
    <row r="1463" spans="34:35" x14ac:dyDescent="0.55000000000000004">
      <c r="AH1463" s="44">
        <f t="shared" ca="1" si="29"/>
        <v>0</v>
      </c>
      <c r="AI1463" s="44">
        <v>1463</v>
      </c>
    </row>
    <row r="1464" spans="34:35" x14ac:dyDescent="0.55000000000000004">
      <c r="AH1464" s="44">
        <f t="shared" ca="1" si="29"/>
        <v>0</v>
      </c>
      <c r="AI1464" s="44">
        <v>1464</v>
      </c>
    </row>
    <row r="1465" spans="34:35" x14ac:dyDescent="0.55000000000000004">
      <c r="AH1465" s="44">
        <f t="shared" ca="1" si="29"/>
        <v>0</v>
      </c>
      <c r="AI1465" s="44">
        <v>1465</v>
      </c>
    </row>
    <row r="1466" spans="34:35" x14ac:dyDescent="0.55000000000000004">
      <c r="AH1466" s="44">
        <f t="shared" ca="1" si="29"/>
        <v>0</v>
      </c>
      <c r="AI1466" s="44">
        <v>1466</v>
      </c>
    </row>
    <row r="1467" spans="34:35" x14ac:dyDescent="0.55000000000000004">
      <c r="AH1467" s="44">
        <f t="shared" ca="1" si="29"/>
        <v>0</v>
      </c>
      <c r="AI1467" s="44">
        <v>1467</v>
      </c>
    </row>
    <row r="1468" spans="34:35" x14ac:dyDescent="0.55000000000000004">
      <c r="AH1468" s="44">
        <f t="shared" ca="1" si="29"/>
        <v>0</v>
      </c>
      <c r="AI1468" s="44">
        <v>1468</v>
      </c>
    </row>
    <row r="1469" spans="34:35" x14ac:dyDescent="0.55000000000000004">
      <c r="AH1469" s="44">
        <f t="shared" ca="1" si="29"/>
        <v>0</v>
      </c>
      <c r="AI1469" s="44">
        <v>1469</v>
      </c>
    </row>
    <row r="1470" spans="34:35" x14ac:dyDescent="0.55000000000000004">
      <c r="AH1470" s="44">
        <f t="shared" ca="1" si="29"/>
        <v>0</v>
      </c>
      <c r="AI1470" s="44">
        <v>1470</v>
      </c>
    </row>
    <row r="1471" spans="34:35" x14ac:dyDescent="0.55000000000000004">
      <c r="AH1471" s="44">
        <f t="shared" ca="1" si="29"/>
        <v>0</v>
      </c>
      <c r="AI1471" s="44">
        <v>1471</v>
      </c>
    </row>
    <row r="1472" spans="34:35" x14ac:dyDescent="0.55000000000000004">
      <c r="AH1472" s="44">
        <f t="shared" ca="1" si="29"/>
        <v>0</v>
      </c>
      <c r="AI1472" s="44">
        <v>1472</v>
      </c>
    </row>
    <row r="1473" spans="34:35" x14ac:dyDescent="0.55000000000000004">
      <c r="AH1473" s="44">
        <f t="shared" ca="1" si="29"/>
        <v>0</v>
      </c>
      <c r="AI1473" s="44">
        <v>1473</v>
      </c>
    </row>
    <row r="1474" spans="34:35" x14ac:dyDescent="0.55000000000000004">
      <c r="AH1474" s="44">
        <f t="shared" ca="1" si="29"/>
        <v>0</v>
      </c>
      <c r="AI1474" s="44">
        <v>1474</v>
      </c>
    </row>
    <row r="1475" spans="34:35" x14ac:dyDescent="0.55000000000000004">
      <c r="AH1475" s="44">
        <f t="shared" ca="1" si="29"/>
        <v>0</v>
      </c>
      <c r="AI1475" s="44">
        <v>1475</v>
      </c>
    </row>
    <row r="1476" spans="34:35" x14ac:dyDescent="0.55000000000000004">
      <c r="AH1476" s="44">
        <f t="shared" ca="1" si="29"/>
        <v>0</v>
      </c>
      <c r="AI1476" s="44">
        <v>1476</v>
      </c>
    </row>
    <row r="1477" spans="34:35" x14ac:dyDescent="0.55000000000000004">
      <c r="AH1477" s="44">
        <f t="shared" ca="1" si="29"/>
        <v>0</v>
      </c>
      <c r="AI1477" s="44">
        <v>1477</v>
      </c>
    </row>
    <row r="1478" spans="34:35" x14ac:dyDescent="0.55000000000000004">
      <c r="AH1478" s="44">
        <f t="shared" ref="AH1478:AH1541" ca="1" si="30">INDIRECT("'"&amp;$AD$7&amp;"'!"&amp;"B"&amp;ROW(B1478))</f>
        <v>0</v>
      </c>
      <c r="AI1478" s="44">
        <v>1478</v>
      </c>
    </row>
    <row r="1479" spans="34:35" x14ac:dyDescent="0.55000000000000004">
      <c r="AH1479" s="44">
        <f t="shared" ca="1" si="30"/>
        <v>0</v>
      </c>
      <c r="AI1479" s="44">
        <v>1479</v>
      </c>
    </row>
    <row r="1480" spans="34:35" x14ac:dyDescent="0.55000000000000004">
      <c r="AH1480" s="44">
        <f t="shared" ca="1" si="30"/>
        <v>0</v>
      </c>
      <c r="AI1480" s="44">
        <v>1480</v>
      </c>
    </row>
    <row r="1481" spans="34:35" x14ac:dyDescent="0.55000000000000004">
      <c r="AH1481" s="44">
        <f t="shared" ca="1" si="30"/>
        <v>0</v>
      </c>
      <c r="AI1481" s="44">
        <v>1481</v>
      </c>
    </row>
    <row r="1482" spans="34:35" x14ac:dyDescent="0.55000000000000004">
      <c r="AH1482" s="44">
        <f t="shared" ca="1" si="30"/>
        <v>0</v>
      </c>
      <c r="AI1482" s="44">
        <v>1482</v>
      </c>
    </row>
    <row r="1483" spans="34:35" x14ac:dyDescent="0.55000000000000004">
      <c r="AH1483" s="44">
        <f t="shared" ca="1" si="30"/>
        <v>0</v>
      </c>
      <c r="AI1483" s="44">
        <v>1483</v>
      </c>
    </row>
    <row r="1484" spans="34:35" x14ac:dyDescent="0.55000000000000004">
      <c r="AH1484" s="44">
        <f t="shared" ca="1" si="30"/>
        <v>0</v>
      </c>
      <c r="AI1484" s="44">
        <v>1484</v>
      </c>
    </row>
    <row r="1485" spans="34:35" x14ac:dyDescent="0.55000000000000004">
      <c r="AH1485" s="44">
        <f t="shared" ca="1" si="30"/>
        <v>0</v>
      </c>
      <c r="AI1485" s="44">
        <v>1485</v>
      </c>
    </row>
    <row r="1486" spans="34:35" x14ac:dyDescent="0.55000000000000004">
      <c r="AH1486" s="44">
        <f t="shared" ca="1" si="30"/>
        <v>0</v>
      </c>
      <c r="AI1486" s="44">
        <v>1486</v>
      </c>
    </row>
    <row r="1487" spans="34:35" x14ac:dyDescent="0.55000000000000004">
      <c r="AH1487" s="44">
        <f t="shared" ca="1" si="30"/>
        <v>0</v>
      </c>
      <c r="AI1487" s="44">
        <v>1487</v>
      </c>
    </row>
    <row r="1488" spans="34:35" x14ac:dyDescent="0.55000000000000004">
      <c r="AH1488" s="44">
        <f t="shared" ca="1" si="30"/>
        <v>0</v>
      </c>
      <c r="AI1488" s="44">
        <v>1488</v>
      </c>
    </row>
    <row r="1489" spans="34:35" x14ac:dyDescent="0.55000000000000004">
      <c r="AH1489" s="44">
        <f t="shared" ca="1" si="30"/>
        <v>0</v>
      </c>
      <c r="AI1489" s="44">
        <v>1489</v>
      </c>
    </row>
    <row r="1490" spans="34:35" x14ac:dyDescent="0.55000000000000004">
      <c r="AH1490" s="44">
        <f t="shared" ca="1" si="30"/>
        <v>0</v>
      </c>
      <c r="AI1490" s="44">
        <v>1490</v>
      </c>
    </row>
    <row r="1491" spans="34:35" x14ac:dyDescent="0.55000000000000004">
      <c r="AH1491" s="44">
        <f t="shared" ca="1" si="30"/>
        <v>0</v>
      </c>
      <c r="AI1491" s="44">
        <v>1491</v>
      </c>
    </row>
    <row r="1492" spans="34:35" x14ac:dyDescent="0.55000000000000004">
      <c r="AH1492" s="44">
        <f t="shared" ca="1" si="30"/>
        <v>0</v>
      </c>
      <c r="AI1492" s="44">
        <v>1492</v>
      </c>
    </row>
    <row r="1493" spans="34:35" x14ac:dyDescent="0.55000000000000004">
      <c r="AH1493" s="44">
        <f t="shared" ca="1" si="30"/>
        <v>0</v>
      </c>
      <c r="AI1493" s="44">
        <v>1493</v>
      </c>
    </row>
    <row r="1494" spans="34:35" x14ac:dyDescent="0.55000000000000004">
      <c r="AH1494" s="44">
        <f t="shared" ca="1" si="30"/>
        <v>0</v>
      </c>
      <c r="AI1494" s="44">
        <v>1494</v>
      </c>
    </row>
    <row r="1495" spans="34:35" x14ac:dyDescent="0.55000000000000004">
      <c r="AH1495" s="44">
        <f t="shared" ca="1" si="30"/>
        <v>0</v>
      </c>
      <c r="AI1495" s="44">
        <v>1495</v>
      </c>
    </row>
    <row r="1496" spans="34:35" x14ac:dyDescent="0.55000000000000004">
      <c r="AH1496" s="44">
        <f t="shared" ca="1" si="30"/>
        <v>0</v>
      </c>
      <c r="AI1496" s="44">
        <v>1496</v>
      </c>
    </row>
    <row r="1497" spans="34:35" x14ac:dyDescent="0.55000000000000004">
      <c r="AH1497" s="44">
        <f t="shared" ca="1" si="30"/>
        <v>0</v>
      </c>
      <c r="AI1497" s="44">
        <v>1497</v>
      </c>
    </row>
    <row r="1498" spans="34:35" x14ac:dyDescent="0.55000000000000004">
      <c r="AH1498" s="44">
        <f t="shared" ca="1" si="30"/>
        <v>0</v>
      </c>
      <c r="AI1498" s="44">
        <v>1498</v>
      </c>
    </row>
    <row r="1499" spans="34:35" x14ac:dyDescent="0.55000000000000004">
      <c r="AH1499" s="44">
        <f t="shared" ca="1" si="30"/>
        <v>0</v>
      </c>
      <c r="AI1499" s="44">
        <v>1499</v>
      </c>
    </row>
    <row r="1500" spans="34:35" x14ac:dyDescent="0.55000000000000004">
      <c r="AH1500" s="44">
        <f t="shared" ca="1" si="30"/>
        <v>0</v>
      </c>
      <c r="AI1500" s="44">
        <v>1500</v>
      </c>
    </row>
    <row r="1501" spans="34:35" x14ac:dyDescent="0.55000000000000004">
      <c r="AH1501" s="44">
        <f t="shared" ca="1" si="30"/>
        <v>0</v>
      </c>
      <c r="AI1501" s="44">
        <v>1501</v>
      </c>
    </row>
    <row r="1502" spans="34:35" x14ac:dyDescent="0.55000000000000004">
      <c r="AH1502" s="44">
        <f t="shared" ca="1" si="30"/>
        <v>0</v>
      </c>
      <c r="AI1502" s="44">
        <v>1502</v>
      </c>
    </row>
    <row r="1503" spans="34:35" x14ac:dyDescent="0.55000000000000004">
      <c r="AH1503" s="44">
        <f t="shared" ca="1" si="30"/>
        <v>0</v>
      </c>
      <c r="AI1503" s="44">
        <v>1503</v>
      </c>
    </row>
    <row r="1504" spans="34:35" x14ac:dyDescent="0.55000000000000004">
      <c r="AH1504" s="44">
        <f t="shared" ca="1" si="30"/>
        <v>0</v>
      </c>
      <c r="AI1504" s="44">
        <v>1504</v>
      </c>
    </row>
    <row r="1505" spans="34:35" x14ac:dyDescent="0.55000000000000004">
      <c r="AH1505" s="44">
        <f t="shared" ca="1" si="30"/>
        <v>0</v>
      </c>
      <c r="AI1505" s="44">
        <v>1505</v>
      </c>
    </row>
    <row r="1506" spans="34:35" x14ac:dyDescent="0.55000000000000004">
      <c r="AH1506" s="44">
        <f t="shared" ca="1" si="30"/>
        <v>0</v>
      </c>
      <c r="AI1506" s="44">
        <v>1506</v>
      </c>
    </row>
    <row r="1507" spans="34:35" x14ac:dyDescent="0.55000000000000004">
      <c r="AH1507" s="44">
        <f t="shared" ca="1" si="30"/>
        <v>0</v>
      </c>
      <c r="AI1507" s="44">
        <v>1507</v>
      </c>
    </row>
    <row r="1508" spans="34:35" x14ac:dyDescent="0.55000000000000004">
      <c r="AH1508" s="44">
        <f t="shared" ca="1" si="30"/>
        <v>0</v>
      </c>
      <c r="AI1508" s="44">
        <v>1508</v>
      </c>
    </row>
    <row r="1509" spans="34:35" x14ac:dyDescent="0.55000000000000004">
      <c r="AH1509" s="44">
        <f t="shared" ca="1" si="30"/>
        <v>0</v>
      </c>
      <c r="AI1509" s="44">
        <v>1509</v>
      </c>
    </row>
    <row r="1510" spans="34:35" x14ac:dyDescent="0.55000000000000004">
      <c r="AH1510" s="44">
        <f t="shared" ca="1" si="30"/>
        <v>0</v>
      </c>
      <c r="AI1510" s="44">
        <v>1510</v>
      </c>
    </row>
    <row r="1511" spans="34:35" x14ac:dyDescent="0.55000000000000004">
      <c r="AH1511" s="44">
        <f t="shared" ca="1" si="30"/>
        <v>0</v>
      </c>
      <c r="AI1511" s="44">
        <v>1511</v>
      </c>
    </row>
    <row r="1512" spans="34:35" x14ac:dyDescent="0.55000000000000004">
      <c r="AH1512" s="44">
        <f t="shared" ca="1" si="30"/>
        <v>0</v>
      </c>
      <c r="AI1512" s="44">
        <v>1512</v>
      </c>
    </row>
    <row r="1513" spans="34:35" x14ac:dyDescent="0.55000000000000004">
      <c r="AH1513" s="44">
        <f t="shared" ca="1" si="30"/>
        <v>0</v>
      </c>
      <c r="AI1513" s="44">
        <v>1513</v>
      </c>
    </row>
    <row r="1514" spans="34:35" x14ac:dyDescent="0.55000000000000004">
      <c r="AH1514" s="44">
        <f t="shared" ca="1" si="30"/>
        <v>0</v>
      </c>
      <c r="AI1514" s="44">
        <v>1514</v>
      </c>
    </row>
    <row r="1515" spans="34:35" x14ac:dyDescent="0.55000000000000004">
      <c r="AH1515" s="44">
        <f t="shared" ca="1" si="30"/>
        <v>0</v>
      </c>
      <c r="AI1515" s="44">
        <v>1515</v>
      </c>
    </row>
    <row r="1516" spans="34:35" x14ac:dyDescent="0.55000000000000004">
      <c r="AH1516" s="44">
        <f t="shared" ca="1" si="30"/>
        <v>0</v>
      </c>
      <c r="AI1516" s="44">
        <v>1516</v>
      </c>
    </row>
    <row r="1517" spans="34:35" x14ac:dyDescent="0.55000000000000004">
      <c r="AH1517" s="44">
        <f t="shared" ca="1" si="30"/>
        <v>0</v>
      </c>
      <c r="AI1517" s="44">
        <v>1517</v>
      </c>
    </row>
    <row r="1518" spans="34:35" x14ac:dyDescent="0.55000000000000004">
      <c r="AH1518" s="44">
        <f t="shared" ca="1" si="30"/>
        <v>0</v>
      </c>
      <c r="AI1518" s="44">
        <v>1518</v>
      </c>
    </row>
    <row r="1519" spans="34:35" x14ac:dyDescent="0.55000000000000004">
      <c r="AH1519" s="44">
        <f t="shared" ca="1" si="30"/>
        <v>0</v>
      </c>
      <c r="AI1519" s="44">
        <v>1519</v>
      </c>
    </row>
    <row r="1520" spans="34:35" x14ac:dyDescent="0.55000000000000004">
      <c r="AH1520" s="44">
        <f t="shared" ca="1" si="30"/>
        <v>0</v>
      </c>
      <c r="AI1520" s="44">
        <v>1520</v>
      </c>
    </row>
    <row r="1521" spans="34:35" x14ac:dyDescent="0.55000000000000004">
      <c r="AH1521" s="44">
        <f t="shared" ca="1" si="30"/>
        <v>0</v>
      </c>
      <c r="AI1521" s="44">
        <v>1521</v>
      </c>
    </row>
    <row r="1522" spans="34:35" x14ac:dyDescent="0.55000000000000004">
      <c r="AH1522" s="44">
        <f t="shared" ca="1" si="30"/>
        <v>0</v>
      </c>
      <c r="AI1522" s="44">
        <v>1522</v>
      </c>
    </row>
    <row r="1523" spans="34:35" x14ac:dyDescent="0.55000000000000004">
      <c r="AH1523" s="44">
        <f t="shared" ca="1" si="30"/>
        <v>0</v>
      </c>
      <c r="AI1523" s="44">
        <v>1523</v>
      </c>
    </row>
    <row r="1524" spans="34:35" x14ac:dyDescent="0.55000000000000004">
      <c r="AH1524" s="44">
        <f t="shared" ca="1" si="30"/>
        <v>0</v>
      </c>
      <c r="AI1524" s="44">
        <v>1524</v>
      </c>
    </row>
    <row r="1525" spans="34:35" x14ac:dyDescent="0.55000000000000004">
      <c r="AH1525" s="44">
        <f t="shared" ca="1" si="30"/>
        <v>0</v>
      </c>
      <c r="AI1525" s="44">
        <v>1525</v>
      </c>
    </row>
    <row r="1526" spans="34:35" x14ac:dyDescent="0.55000000000000004">
      <c r="AH1526" s="44">
        <f t="shared" ca="1" si="30"/>
        <v>0</v>
      </c>
      <c r="AI1526" s="44">
        <v>1526</v>
      </c>
    </row>
    <row r="1527" spans="34:35" x14ac:dyDescent="0.55000000000000004">
      <c r="AH1527" s="44">
        <f t="shared" ca="1" si="30"/>
        <v>0</v>
      </c>
      <c r="AI1527" s="44">
        <v>1527</v>
      </c>
    </row>
    <row r="1528" spans="34:35" x14ac:dyDescent="0.55000000000000004">
      <c r="AH1528" s="44">
        <f t="shared" ca="1" si="30"/>
        <v>0</v>
      </c>
      <c r="AI1528" s="44">
        <v>1528</v>
      </c>
    </row>
    <row r="1529" spans="34:35" x14ac:dyDescent="0.55000000000000004">
      <c r="AH1529" s="44">
        <f t="shared" ca="1" si="30"/>
        <v>0</v>
      </c>
      <c r="AI1529" s="44">
        <v>1529</v>
      </c>
    </row>
    <row r="1530" spans="34:35" x14ac:dyDescent="0.55000000000000004">
      <c r="AH1530" s="44">
        <f t="shared" ca="1" si="30"/>
        <v>0</v>
      </c>
      <c r="AI1530" s="44">
        <v>1530</v>
      </c>
    </row>
    <row r="1531" spans="34:35" x14ac:dyDescent="0.55000000000000004">
      <c r="AH1531" s="44">
        <f t="shared" ca="1" si="30"/>
        <v>0</v>
      </c>
      <c r="AI1531" s="44">
        <v>1531</v>
      </c>
    </row>
    <row r="1532" spans="34:35" x14ac:dyDescent="0.55000000000000004">
      <c r="AH1532" s="44">
        <f t="shared" ca="1" si="30"/>
        <v>0</v>
      </c>
      <c r="AI1532" s="44">
        <v>1532</v>
      </c>
    </row>
    <row r="1533" spans="34:35" x14ac:dyDescent="0.55000000000000004">
      <c r="AH1533" s="44">
        <f t="shared" ca="1" si="30"/>
        <v>0</v>
      </c>
      <c r="AI1533" s="44">
        <v>1533</v>
      </c>
    </row>
    <row r="1534" spans="34:35" x14ac:dyDescent="0.55000000000000004">
      <c r="AH1534" s="44">
        <f t="shared" ca="1" si="30"/>
        <v>0</v>
      </c>
      <c r="AI1534" s="44">
        <v>1534</v>
      </c>
    </row>
    <row r="1535" spans="34:35" x14ac:dyDescent="0.55000000000000004">
      <c r="AH1535" s="44">
        <f t="shared" ca="1" si="30"/>
        <v>0</v>
      </c>
      <c r="AI1535" s="44">
        <v>1535</v>
      </c>
    </row>
    <row r="1536" spans="34:35" x14ac:dyDescent="0.55000000000000004">
      <c r="AH1536" s="44">
        <f t="shared" ca="1" si="30"/>
        <v>0</v>
      </c>
      <c r="AI1536" s="44">
        <v>1536</v>
      </c>
    </row>
    <row r="1537" spans="34:35" x14ac:dyDescent="0.55000000000000004">
      <c r="AH1537" s="44">
        <f t="shared" ca="1" si="30"/>
        <v>0</v>
      </c>
      <c r="AI1537" s="44">
        <v>1537</v>
      </c>
    </row>
    <row r="1538" spans="34:35" x14ac:dyDescent="0.55000000000000004">
      <c r="AH1538" s="44">
        <f t="shared" ca="1" si="30"/>
        <v>0</v>
      </c>
      <c r="AI1538" s="44">
        <v>1538</v>
      </c>
    </row>
    <row r="1539" spans="34:35" x14ac:dyDescent="0.55000000000000004">
      <c r="AH1539" s="44">
        <f t="shared" ca="1" si="30"/>
        <v>0</v>
      </c>
      <c r="AI1539" s="44">
        <v>1539</v>
      </c>
    </row>
    <row r="1540" spans="34:35" x14ac:dyDescent="0.55000000000000004">
      <c r="AH1540" s="44">
        <f t="shared" ca="1" si="30"/>
        <v>0</v>
      </c>
      <c r="AI1540" s="44">
        <v>1540</v>
      </c>
    </row>
    <row r="1541" spans="34:35" x14ac:dyDescent="0.55000000000000004">
      <c r="AH1541" s="44">
        <f t="shared" ca="1" si="30"/>
        <v>0</v>
      </c>
      <c r="AI1541" s="44">
        <v>1541</v>
      </c>
    </row>
    <row r="1542" spans="34:35" x14ac:dyDescent="0.55000000000000004">
      <c r="AH1542" s="44">
        <f t="shared" ref="AH1542:AH1605" ca="1" si="31">INDIRECT("'"&amp;$AD$7&amp;"'!"&amp;"B"&amp;ROW(B1542))</f>
        <v>0</v>
      </c>
      <c r="AI1542" s="44">
        <v>1542</v>
      </c>
    </row>
    <row r="1543" spans="34:35" x14ac:dyDescent="0.55000000000000004">
      <c r="AH1543" s="44">
        <f t="shared" ca="1" si="31"/>
        <v>0</v>
      </c>
      <c r="AI1543" s="44">
        <v>1543</v>
      </c>
    </row>
    <row r="1544" spans="34:35" x14ac:dyDescent="0.55000000000000004">
      <c r="AH1544" s="44">
        <f t="shared" ca="1" si="31"/>
        <v>0</v>
      </c>
      <c r="AI1544" s="44">
        <v>1544</v>
      </c>
    </row>
    <row r="1545" spans="34:35" x14ac:dyDescent="0.55000000000000004">
      <c r="AH1545" s="44">
        <f t="shared" ca="1" si="31"/>
        <v>0</v>
      </c>
      <c r="AI1545" s="44">
        <v>1545</v>
      </c>
    </row>
    <row r="1546" spans="34:35" x14ac:dyDescent="0.55000000000000004">
      <c r="AH1546" s="44">
        <f t="shared" ca="1" si="31"/>
        <v>0</v>
      </c>
      <c r="AI1546" s="44">
        <v>1546</v>
      </c>
    </row>
    <row r="1547" spans="34:35" x14ac:dyDescent="0.55000000000000004">
      <c r="AH1547" s="44">
        <f t="shared" ca="1" si="31"/>
        <v>0</v>
      </c>
      <c r="AI1547" s="44">
        <v>1547</v>
      </c>
    </row>
    <row r="1548" spans="34:35" x14ac:dyDescent="0.55000000000000004">
      <c r="AH1548" s="44">
        <f t="shared" ca="1" si="31"/>
        <v>0</v>
      </c>
      <c r="AI1548" s="44">
        <v>1548</v>
      </c>
    </row>
    <row r="1549" spans="34:35" x14ac:dyDescent="0.55000000000000004">
      <c r="AH1549" s="44">
        <f t="shared" ca="1" si="31"/>
        <v>0</v>
      </c>
      <c r="AI1549" s="44">
        <v>1549</v>
      </c>
    </row>
    <row r="1550" spans="34:35" x14ac:dyDescent="0.55000000000000004">
      <c r="AH1550" s="44">
        <f t="shared" ca="1" si="31"/>
        <v>0</v>
      </c>
      <c r="AI1550" s="44">
        <v>1550</v>
      </c>
    </row>
    <row r="1551" spans="34:35" x14ac:dyDescent="0.55000000000000004">
      <c r="AH1551" s="44">
        <f t="shared" ca="1" si="31"/>
        <v>0</v>
      </c>
      <c r="AI1551" s="44">
        <v>1551</v>
      </c>
    </row>
    <row r="1552" spans="34:35" x14ac:dyDescent="0.55000000000000004">
      <c r="AH1552" s="44">
        <f t="shared" ca="1" si="31"/>
        <v>0</v>
      </c>
      <c r="AI1552" s="44">
        <v>1552</v>
      </c>
    </row>
    <row r="1553" spans="34:35" x14ac:dyDescent="0.55000000000000004">
      <c r="AH1553" s="44">
        <f t="shared" ca="1" si="31"/>
        <v>0</v>
      </c>
      <c r="AI1553" s="44">
        <v>1553</v>
      </c>
    </row>
    <row r="1554" spans="34:35" x14ac:dyDescent="0.55000000000000004">
      <c r="AH1554" s="44">
        <f t="shared" ca="1" si="31"/>
        <v>0</v>
      </c>
      <c r="AI1554" s="44">
        <v>1554</v>
      </c>
    </row>
    <row r="1555" spans="34:35" x14ac:dyDescent="0.55000000000000004">
      <c r="AH1555" s="44">
        <f t="shared" ca="1" si="31"/>
        <v>0</v>
      </c>
      <c r="AI1555" s="44">
        <v>1555</v>
      </c>
    </row>
    <row r="1556" spans="34:35" x14ac:dyDescent="0.55000000000000004">
      <c r="AH1556" s="44">
        <f t="shared" ca="1" si="31"/>
        <v>0</v>
      </c>
      <c r="AI1556" s="44">
        <v>1556</v>
      </c>
    </row>
    <row r="1557" spans="34:35" x14ac:dyDescent="0.55000000000000004">
      <c r="AH1557" s="44">
        <f t="shared" ca="1" si="31"/>
        <v>0</v>
      </c>
      <c r="AI1557" s="44">
        <v>1557</v>
      </c>
    </row>
    <row r="1558" spans="34:35" x14ac:dyDescent="0.55000000000000004">
      <c r="AH1558" s="44">
        <f t="shared" ca="1" si="31"/>
        <v>0</v>
      </c>
      <c r="AI1558" s="44">
        <v>1558</v>
      </c>
    </row>
    <row r="1559" spans="34:35" x14ac:dyDescent="0.55000000000000004">
      <c r="AH1559" s="44">
        <f t="shared" ca="1" si="31"/>
        <v>0</v>
      </c>
      <c r="AI1559" s="44">
        <v>1559</v>
      </c>
    </row>
    <row r="1560" spans="34:35" x14ac:dyDescent="0.55000000000000004">
      <c r="AH1560" s="44">
        <f t="shared" ca="1" si="31"/>
        <v>0</v>
      </c>
      <c r="AI1560" s="44">
        <v>1560</v>
      </c>
    </row>
    <row r="1561" spans="34:35" x14ac:dyDescent="0.55000000000000004">
      <c r="AH1561" s="44">
        <f t="shared" ca="1" si="31"/>
        <v>0</v>
      </c>
      <c r="AI1561" s="44">
        <v>1561</v>
      </c>
    </row>
    <row r="1562" spans="34:35" x14ac:dyDescent="0.55000000000000004">
      <c r="AH1562" s="44">
        <f t="shared" ca="1" si="31"/>
        <v>0</v>
      </c>
      <c r="AI1562" s="44">
        <v>1562</v>
      </c>
    </row>
    <row r="1563" spans="34:35" x14ac:dyDescent="0.55000000000000004">
      <c r="AH1563" s="44">
        <f t="shared" ca="1" si="31"/>
        <v>0</v>
      </c>
      <c r="AI1563" s="44">
        <v>1563</v>
      </c>
    </row>
    <row r="1564" spans="34:35" x14ac:dyDescent="0.55000000000000004">
      <c r="AH1564" s="44">
        <f t="shared" ca="1" si="31"/>
        <v>0</v>
      </c>
      <c r="AI1564" s="44">
        <v>1564</v>
      </c>
    </row>
    <row r="1565" spans="34:35" x14ac:dyDescent="0.55000000000000004">
      <c r="AH1565" s="44">
        <f t="shared" ca="1" si="31"/>
        <v>0</v>
      </c>
      <c r="AI1565" s="44">
        <v>1565</v>
      </c>
    </row>
    <row r="1566" spans="34:35" x14ac:dyDescent="0.55000000000000004">
      <c r="AH1566" s="44">
        <f t="shared" ca="1" si="31"/>
        <v>0</v>
      </c>
      <c r="AI1566" s="44">
        <v>1566</v>
      </c>
    </row>
    <row r="1567" spans="34:35" x14ac:dyDescent="0.55000000000000004">
      <c r="AH1567" s="44">
        <f t="shared" ca="1" si="31"/>
        <v>0</v>
      </c>
      <c r="AI1567" s="44">
        <v>1567</v>
      </c>
    </row>
    <row r="1568" spans="34:35" x14ac:dyDescent="0.55000000000000004">
      <c r="AH1568" s="44">
        <f t="shared" ca="1" si="31"/>
        <v>0</v>
      </c>
      <c r="AI1568" s="44">
        <v>1568</v>
      </c>
    </row>
    <row r="1569" spans="34:35" x14ac:dyDescent="0.55000000000000004">
      <c r="AH1569" s="44">
        <f t="shared" ca="1" si="31"/>
        <v>0</v>
      </c>
      <c r="AI1569" s="44">
        <v>1569</v>
      </c>
    </row>
    <row r="1570" spans="34:35" x14ac:dyDescent="0.55000000000000004">
      <c r="AH1570" s="44">
        <f t="shared" ca="1" si="31"/>
        <v>0</v>
      </c>
      <c r="AI1570" s="44">
        <v>1570</v>
      </c>
    </row>
    <row r="1571" spans="34:35" x14ac:dyDescent="0.55000000000000004">
      <c r="AH1571" s="44">
        <f t="shared" ca="1" si="31"/>
        <v>0</v>
      </c>
      <c r="AI1571" s="44">
        <v>1571</v>
      </c>
    </row>
    <row r="1572" spans="34:35" x14ac:dyDescent="0.55000000000000004">
      <c r="AH1572" s="44">
        <f t="shared" ca="1" si="31"/>
        <v>0</v>
      </c>
      <c r="AI1572" s="44">
        <v>1572</v>
      </c>
    </row>
    <row r="1573" spans="34:35" x14ac:dyDescent="0.55000000000000004">
      <c r="AH1573" s="44">
        <f t="shared" ca="1" si="31"/>
        <v>0</v>
      </c>
      <c r="AI1573" s="44">
        <v>1573</v>
      </c>
    </row>
    <row r="1574" spans="34:35" x14ac:dyDescent="0.55000000000000004">
      <c r="AH1574" s="44">
        <f t="shared" ca="1" si="31"/>
        <v>0</v>
      </c>
      <c r="AI1574" s="44">
        <v>1574</v>
      </c>
    </row>
    <row r="1575" spans="34:35" x14ac:dyDescent="0.55000000000000004">
      <c r="AH1575" s="44">
        <f t="shared" ca="1" si="31"/>
        <v>0</v>
      </c>
      <c r="AI1575" s="44">
        <v>1575</v>
      </c>
    </row>
    <row r="1576" spans="34:35" x14ac:dyDescent="0.55000000000000004">
      <c r="AH1576" s="44">
        <f t="shared" ca="1" si="31"/>
        <v>0</v>
      </c>
      <c r="AI1576" s="44">
        <v>1576</v>
      </c>
    </row>
    <row r="1577" spans="34:35" x14ac:dyDescent="0.55000000000000004">
      <c r="AH1577" s="44">
        <f t="shared" ca="1" si="31"/>
        <v>0</v>
      </c>
      <c r="AI1577" s="44">
        <v>1577</v>
      </c>
    </row>
    <row r="1578" spans="34:35" x14ac:dyDescent="0.55000000000000004">
      <c r="AH1578" s="44">
        <f t="shared" ca="1" si="31"/>
        <v>0</v>
      </c>
      <c r="AI1578" s="44">
        <v>1578</v>
      </c>
    </row>
    <row r="1579" spans="34:35" x14ac:dyDescent="0.55000000000000004">
      <c r="AH1579" s="44">
        <f t="shared" ca="1" si="31"/>
        <v>0</v>
      </c>
      <c r="AI1579" s="44">
        <v>1579</v>
      </c>
    </row>
    <row r="1580" spans="34:35" x14ac:dyDescent="0.55000000000000004">
      <c r="AH1580" s="44">
        <f t="shared" ca="1" si="31"/>
        <v>0</v>
      </c>
      <c r="AI1580" s="44">
        <v>1580</v>
      </c>
    </row>
    <row r="1581" spans="34:35" x14ac:dyDescent="0.55000000000000004">
      <c r="AH1581" s="44">
        <f t="shared" ca="1" si="31"/>
        <v>0</v>
      </c>
      <c r="AI1581" s="44">
        <v>1581</v>
      </c>
    </row>
    <row r="1582" spans="34:35" x14ac:dyDescent="0.55000000000000004">
      <c r="AH1582" s="44">
        <f t="shared" ca="1" si="31"/>
        <v>0</v>
      </c>
      <c r="AI1582" s="44">
        <v>1582</v>
      </c>
    </row>
    <row r="1583" spans="34:35" x14ac:dyDescent="0.55000000000000004">
      <c r="AH1583" s="44">
        <f t="shared" ca="1" si="31"/>
        <v>0</v>
      </c>
      <c r="AI1583" s="44">
        <v>1583</v>
      </c>
    </row>
    <row r="1584" spans="34:35" x14ac:dyDescent="0.55000000000000004">
      <c r="AH1584" s="44">
        <f t="shared" ca="1" si="31"/>
        <v>0</v>
      </c>
      <c r="AI1584" s="44">
        <v>1584</v>
      </c>
    </row>
    <row r="1585" spans="34:35" x14ac:dyDescent="0.55000000000000004">
      <c r="AH1585" s="44">
        <f t="shared" ca="1" si="31"/>
        <v>0</v>
      </c>
      <c r="AI1585" s="44">
        <v>1585</v>
      </c>
    </row>
    <row r="1586" spans="34:35" x14ac:dyDescent="0.55000000000000004">
      <c r="AH1586" s="44">
        <f t="shared" ca="1" si="31"/>
        <v>0</v>
      </c>
      <c r="AI1586" s="44">
        <v>1586</v>
      </c>
    </row>
    <row r="1587" spans="34:35" x14ac:dyDescent="0.55000000000000004">
      <c r="AH1587" s="44">
        <f t="shared" ca="1" si="31"/>
        <v>0</v>
      </c>
      <c r="AI1587" s="44">
        <v>1587</v>
      </c>
    </row>
    <row r="1588" spans="34:35" x14ac:dyDescent="0.55000000000000004">
      <c r="AH1588" s="44">
        <f t="shared" ca="1" si="31"/>
        <v>0</v>
      </c>
      <c r="AI1588" s="44">
        <v>1588</v>
      </c>
    </row>
    <row r="1589" spans="34:35" x14ac:dyDescent="0.55000000000000004">
      <c r="AH1589" s="44">
        <f t="shared" ca="1" si="31"/>
        <v>0</v>
      </c>
      <c r="AI1589" s="44">
        <v>1589</v>
      </c>
    </row>
    <row r="1590" spans="34:35" x14ac:dyDescent="0.55000000000000004">
      <c r="AH1590" s="44">
        <f t="shared" ca="1" si="31"/>
        <v>0</v>
      </c>
      <c r="AI1590" s="44">
        <v>1590</v>
      </c>
    </row>
    <row r="1591" spans="34:35" x14ac:dyDescent="0.55000000000000004">
      <c r="AH1591" s="44">
        <f t="shared" ca="1" si="31"/>
        <v>0</v>
      </c>
      <c r="AI1591" s="44">
        <v>1591</v>
      </c>
    </row>
    <row r="1592" spans="34:35" x14ac:dyDescent="0.55000000000000004">
      <c r="AH1592" s="44">
        <f t="shared" ca="1" si="31"/>
        <v>0</v>
      </c>
      <c r="AI1592" s="44">
        <v>1592</v>
      </c>
    </row>
    <row r="1593" spans="34:35" x14ac:dyDescent="0.55000000000000004">
      <c r="AH1593" s="44">
        <f t="shared" ca="1" si="31"/>
        <v>0</v>
      </c>
      <c r="AI1593" s="44">
        <v>1593</v>
      </c>
    </row>
    <row r="1594" spans="34:35" x14ac:dyDescent="0.55000000000000004">
      <c r="AH1594" s="44">
        <f t="shared" ca="1" si="31"/>
        <v>0</v>
      </c>
      <c r="AI1594" s="44">
        <v>1594</v>
      </c>
    </row>
    <row r="1595" spans="34:35" x14ac:dyDescent="0.55000000000000004">
      <c r="AH1595" s="44">
        <f t="shared" ca="1" si="31"/>
        <v>0</v>
      </c>
      <c r="AI1595" s="44">
        <v>1595</v>
      </c>
    </row>
    <row r="1596" spans="34:35" x14ac:dyDescent="0.55000000000000004">
      <c r="AH1596" s="44">
        <f t="shared" ca="1" si="31"/>
        <v>0</v>
      </c>
      <c r="AI1596" s="44">
        <v>1596</v>
      </c>
    </row>
    <row r="1597" spans="34:35" x14ac:dyDescent="0.55000000000000004">
      <c r="AH1597" s="44">
        <f t="shared" ca="1" si="31"/>
        <v>0</v>
      </c>
      <c r="AI1597" s="44">
        <v>1597</v>
      </c>
    </row>
    <row r="1598" spans="34:35" x14ac:dyDescent="0.55000000000000004">
      <c r="AH1598" s="44">
        <f t="shared" ca="1" si="31"/>
        <v>0</v>
      </c>
      <c r="AI1598" s="44">
        <v>1598</v>
      </c>
    </row>
    <row r="1599" spans="34:35" x14ac:dyDescent="0.55000000000000004">
      <c r="AH1599" s="44">
        <f t="shared" ca="1" si="31"/>
        <v>0</v>
      </c>
      <c r="AI1599" s="44">
        <v>1599</v>
      </c>
    </row>
    <row r="1600" spans="34:35" x14ac:dyDescent="0.55000000000000004">
      <c r="AH1600" s="44">
        <f t="shared" ca="1" si="31"/>
        <v>0</v>
      </c>
      <c r="AI1600" s="44">
        <v>1600</v>
      </c>
    </row>
    <row r="1601" spans="34:35" x14ac:dyDescent="0.55000000000000004">
      <c r="AH1601" s="44">
        <f t="shared" ca="1" si="31"/>
        <v>0</v>
      </c>
      <c r="AI1601" s="44">
        <v>1601</v>
      </c>
    </row>
    <row r="1602" spans="34:35" x14ac:dyDescent="0.55000000000000004">
      <c r="AH1602" s="44">
        <f t="shared" ca="1" si="31"/>
        <v>0</v>
      </c>
      <c r="AI1602" s="44">
        <v>1602</v>
      </c>
    </row>
    <row r="1603" spans="34:35" x14ac:dyDescent="0.55000000000000004">
      <c r="AH1603" s="44">
        <f t="shared" ca="1" si="31"/>
        <v>0</v>
      </c>
      <c r="AI1603" s="44">
        <v>1603</v>
      </c>
    </row>
    <row r="1604" spans="34:35" x14ac:dyDescent="0.55000000000000004">
      <c r="AH1604" s="44">
        <f t="shared" ca="1" si="31"/>
        <v>0</v>
      </c>
      <c r="AI1604" s="44">
        <v>1604</v>
      </c>
    </row>
    <row r="1605" spans="34:35" x14ac:dyDescent="0.55000000000000004">
      <c r="AH1605" s="44">
        <f t="shared" ca="1" si="31"/>
        <v>0</v>
      </c>
      <c r="AI1605" s="44">
        <v>1605</v>
      </c>
    </row>
    <row r="1606" spans="34:35" x14ac:dyDescent="0.55000000000000004">
      <c r="AH1606" s="44">
        <f t="shared" ref="AH1606:AH1669" ca="1" si="32">INDIRECT("'"&amp;$AD$7&amp;"'!"&amp;"B"&amp;ROW(B1606))</f>
        <v>0</v>
      </c>
      <c r="AI1606" s="44">
        <v>1606</v>
      </c>
    </row>
    <row r="1607" spans="34:35" x14ac:dyDescent="0.55000000000000004">
      <c r="AH1607" s="44">
        <f t="shared" ca="1" si="32"/>
        <v>0</v>
      </c>
      <c r="AI1607" s="44">
        <v>1607</v>
      </c>
    </row>
    <row r="1608" spans="34:35" x14ac:dyDescent="0.55000000000000004">
      <c r="AH1608" s="44">
        <f t="shared" ca="1" si="32"/>
        <v>0</v>
      </c>
      <c r="AI1608" s="44">
        <v>1608</v>
      </c>
    </row>
    <row r="1609" spans="34:35" x14ac:dyDescent="0.55000000000000004">
      <c r="AH1609" s="44">
        <f t="shared" ca="1" si="32"/>
        <v>0</v>
      </c>
      <c r="AI1609" s="44">
        <v>1609</v>
      </c>
    </row>
    <row r="1610" spans="34:35" x14ac:dyDescent="0.55000000000000004">
      <c r="AH1610" s="44">
        <f t="shared" ca="1" si="32"/>
        <v>0</v>
      </c>
      <c r="AI1610" s="44">
        <v>1610</v>
      </c>
    </row>
    <row r="1611" spans="34:35" x14ac:dyDescent="0.55000000000000004">
      <c r="AH1611" s="44">
        <f t="shared" ca="1" si="32"/>
        <v>0</v>
      </c>
      <c r="AI1611" s="44">
        <v>1611</v>
      </c>
    </row>
    <row r="1612" spans="34:35" x14ac:dyDescent="0.55000000000000004">
      <c r="AH1612" s="44">
        <f t="shared" ca="1" si="32"/>
        <v>0</v>
      </c>
      <c r="AI1612" s="44">
        <v>1612</v>
      </c>
    </row>
    <row r="1613" spans="34:35" x14ac:dyDescent="0.55000000000000004">
      <c r="AH1613" s="44">
        <f t="shared" ca="1" si="32"/>
        <v>0</v>
      </c>
      <c r="AI1613" s="44">
        <v>1613</v>
      </c>
    </row>
    <row r="1614" spans="34:35" x14ac:dyDescent="0.55000000000000004">
      <c r="AH1614" s="44">
        <f t="shared" ca="1" si="32"/>
        <v>0</v>
      </c>
      <c r="AI1614" s="44">
        <v>1614</v>
      </c>
    </row>
    <row r="1615" spans="34:35" x14ac:dyDescent="0.55000000000000004">
      <c r="AH1615" s="44">
        <f t="shared" ca="1" si="32"/>
        <v>0</v>
      </c>
      <c r="AI1615" s="44">
        <v>1615</v>
      </c>
    </row>
    <row r="1616" spans="34:35" x14ac:dyDescent="0.55000000000000004">
      <c r="AH1616" s="44">
        <f t="shared" ca="1" si="32"/>
        <v>0</v>
      </c>
      <c r="AI1616" s="44">
        <v>1616</v>
      </c>
    </row>
    <row r="1617" spans="34:35" x14ac:dyDescent="0.55000000000000004">
      <c r="AH1617" s="44">
        <f t="shared" ca="1" si="32"/>
        <v>0</v>
      </c>
      <c r="AI1617" s="44">
        <v>1617</v>
      </c>
    </row>
    <row r="1618" spans="34:35" x14ac:dyDescent="0.55000000000000004">
      <c r="AH1618" s="44">
        <f t="shared" ca="1" si="32"/>
        <v>0</v>
      </c>
      <c r="AI1618" s="44">
        <v>1618</v>
      </c>
    </row>
    <row r="1619" spans="34:35" x14ac:dyDescent="0.55000000000000004">
      <c r="AH1619" s="44">
        <f t="shared" ca="1" si="32"/>
        <v>0</v>
      </c>
      <c r="AI1619" s="44">
        <v>1619</v>
      </c>
    </row>
    <row r="1620" spans="34:35" x14ac:dyDescent="0.55000000000000004">
      <c r="AH1620" s="44">
        <f t="shared" ca="1" si="32"/>
        <v>0</v>
      </c>
      <c r="AI1620" s="44">
        <v>1620</v>
      </c>
    </row>
    <row r="1621" spans="34:35" x14ac:dyDescent="0.55000000000000004">
      <c r="AH1621" s="44">
        <f t="shared" ca="1" si="32"/>
        <v>0</v>
      </c>
      <c r="AI1621" s="44">
        <v>1621</v>
      </c>
    </row>
    <row r="1622" spans="34:35" x14ac:dyDescent="0.55000000000000004">
      <c r="AH1622" s="44">
        <f t="shared" ca="1" si="32"/>
        <v>0</v>
      </c>
      <c r="AI1622" s="44">
        <v>1622</v>
      </c>
    </row>
    <row r="1623" spans="34:35" x14ac:dyDescent="0.55000000000000004">
      <c r="AH1623" s="44">
        <f t="shared" ca="1" si="32"/>
        <v>0</v>
      </c>
      <c r="AI1623" s="44">
        <v>1623</v>
      </c>
    </row>
    <row r="1624" spans="34:35" x14ac:dyDescent="0.55000000000000004">
      <c r="AH1624" s="44">
        <f t="shared" ca="1" si="32"/>
        <v>0</v>
      </c>
      <c r="AI1624" s="44">
        <v>1624</v>
      </c>
    </row>
    <row r="1625" spans="34:35" x14ac:dyDescent="0.55000000000000004">
      <c r="AH1625" s="44">
        <f t="shared" ca="1" si="32"/>
        <v>0</v>
      </c>
      <c r="AI1625" s="44">
        <v>1625</v>
      </c>
    </row>
    <row r="1626" spans="34:35" x14ac:dyDescent="0.55000000000000004">
      <c r="AH1626" s="44">
        <f t="shared" ca="1" si="32"/>
        <v>0</v>
      </c>
      <c r="AI1626" s="44">
        <v>1626</v>
      </c>
    </row>
    <row r="1627" spans="34:35" x14ac:dyDescent="0.55000000000000004">
      <c r="AH1627" s="44">
        <f t="shared" ca="1" si="32"/>
        <v>0</v>
      </c>
      <c r="AI1627" s="44">
        <v>1627</v>
      </c>
    </row>
    <row r="1628" spans="34:35" x14ac:dyDescent="0.55000000000000004">
      <c r="AH1628" s="44">
        <f t="shared" ca="1" si="32"/>
        <v>0</v>
      </c>
      <c r="AI1628" s="44">
        <v>1628</v>
      </c>
    </row>
    <row r="1629" spans="34:35" x14ac:dyDescent="0.55000000000000004">
      <c r="AH1629" s="44">
        <f t="shared" ca="1" si="32"/>
        <v>0</v>
      </c>
      <c r="AI1629" s="44">
        <v>1629</v>
      </c>
    </row>
    <row r="1630" spans="34:35" x14ac:dyDescent="0.55000000000000004">
      <c r="AH1630" s="44">
        <f t="shared" ca="1" si="32"/>
        <v>0</v>
      </c>
      <c r="AI1630" s="44">
        <v>1630</v>
      </c>
    </row>
    <row r="1631" spans="34:35" x14ac:dyDescent="0.55000000000000004">
      <c r="AH1631" s="44">
        <f t="shared" ca="1" si="32"/>
        <v>0</v>
      </c>
      <c r="AI1631" s="44">
        <v>1631</v>
      </c>
    </row>
    <row r="1632" spans="34:35" x14ac:dyDescent="0.55000000000000004">
      <c r="AH1632" s="44">
        <f t="shared" ca="1" si="32"/>
        <v>0</v>
      </c>
      <c r="AI1632" s="44">
        <v>1632</v>
      </c>
    </row>
    <row r="1633" spans="34:35" x14ac:dyDescent="0.55000000000000004">
      <c r="AH1633" s="44">
        <f t="shared" ca="1" si="32"/>
        <v>0</v>
      </c>
      <c r="AI1633" s="44">
        <v>1633</v>
      </c>
    </row>
    <row r="1634" spans="34:35" x14ac:dyDescent="0.55000000000000004">
      <c r="AH1634" s="44">
        <f t="shared" ca="1" si="32"/>
        <v>0</v>
      </c>
      <c r="AI1634" s="44">
        <v>1634</v>
      </c>
    </row>
    <row r="1635" spans="34:35" x14ac:dyDescent="0.55000000000000004">
      <c r="AH1635" s="44">
        <f t="shared" ca="1" si="32"/>
        <v>0</v>
      </c>
      <c r="AI1635" s="44">
        <v>1635</v>
      </c>
    </row>
    <row r="1636" spans="34:35" x14ac:dyDescent="0.55000000000000004">
      <c r="AH1636" s="44">
        <f t="shared" ca="1" si="32"/>
        <v>0</v>
      </c>
      <c r="AI1636" s="44">
        <v>1636</v>
      </c>
    </row>
    <row r="1637" spans="34:35" x14ac:dyDescent="0.55000000000000004">
      <c r="AH1637" s="44">
        <f t="shared" ca="1" si="32"/>
        <v>0</v>
      </c>
      <c r="AI1637" s="44">
        <v>1637</v>
      </c>
    </row>
    <row r="1638" spans="34:35" x14ac:dyDescent="0.55000000000000004">
      <c r="AH1638" s="44">
        <f t="shared" ca="1" si="32"/>
        <v>0</v>
      </c>
      <c r="AI1638" s="44">
        <v>1638</v>
      </c>
    </row>
    <row r="1639" spans="34:35" x14ac:dyDescent="0.55000000000000004">
      <c r="AH1639" s="44">
        <f t="shared" ca="1" si="32"/>
        <v>0</v>
      </c>
      <c r="AI1639" s="44">
        <v>1639</v>
      </c>
    </row>
    <row r="1640" spans="34:35" x14ac:dyDescent="0.55000000000000004">
      <c r="AH1640" s="44">
        <f t="shared" ca="1" si="32"/>
        <v>0</v>
      </c>
      <c r="AI1640" s="44">
        <v>1640</v>
      </c>
    </row>
    <row r="1641" spans="34:35" x14ac:dyDescent="0.55000000000000004">
      <c r="AH1641" s="44">
        <f t="shared" ca="1" si="32"/>
        <v>0</v>
      </c>
      <c r="AI1641" s="44">
        <v>1641</v>
      </c>
    </row>
    <row r="1642" spans="34:35" x14ac:dyDescent="0.55000000000000004">
      <c r="AH1642" s="44">
        <f t="shared" ca="1" si="32"/>
        <v>0</v>
      </c>
      <c r="AI1642" s="44">
        <v>1642</v>
      </c>
    </row>
    <row r="1643" spans="34:35" x14ac:dyDescent="0.55000000000000004">
      <c r="AH1643" s="44">
        <f t="shared" ca="1" si="32"/>
        <v>0</v>
      </c>
      <c r="AI1643" s="44">
        <v>1643</v>
      </c>
    </row>
    <row r="1644" spans="34:35" x14ac:dyDescent="0.55000000000000004">
      <c r="AH1644" s="44">
        <f t="shared" ca="1" si="32"/>
        <v>0</v>
      </c>
      <c r="AI1644" s="44">
        <v>1644</v>
      </c>
    </row>
    <row r="1645" spans="34:35" x14ac:dyDescent="0.55000000000000004">
      <c r="AH1645" s="44">
        <f t="shared" ca="1" si="32"/>
        <v>0</v>
      </c>
      <c r="AI1645" s="44">
        <v>1645</v>
      </c>
    </row>
    <row r="1646" spans="34:35" x14ac:dyDescent="0.55000000000000004">
      <c r="AH1646" s="44">
        <f t="shared" ca="1" si="32"/>
        <v>0</v>
      </c>
      <c r="AI1646" s="44">
        <v>1646</v>
      </c>
    </row>
    <row r="1647" spans="34:35" x14ac:dyDescent="0.55000000000000004">
      <c r="AH1647" s="44">
        <f t="shared" ca="1" si="32"/>
        <v>0</v>
      </c>
      <c r="AI1647" s="44">
        <v>1647</v>
      </c>
    </row>
    <row r="1648" spans="34:35" x14ac:dyDescent="0.55000000000000004">
      <c r="AH1648" s="44">
        <f t="shared" ca="1" si="32"/>
        <v>0</v>
      </c>
      <c r="AI1648" s="44">
        <v>1648</v>
      </c>
    </row>
    <row r="1649" spans="34:35" x14ac:dyDescent="0.55000000000000004">
      <c r="AH1649" s="44">
        <f t="shared" ca="1" si="32"/>
        <v>0</v>
      </c>
      <c r="AI1649" s="44">
        <v>1649</v>
      </c>
    </row>
    <row r="1650" spans="34:35" x14ac:dyDescent="0.55000000000000004">
      <c r="AH1650" s="44">
        <f t="shared" ca="1" si="32"/>
        <v>0</v>
      </c>
      <c r="AI1650" s="44">
        <v>1650</v>
      </c>
    </row>
    <row r="1651" spans="34:35" x14ac:dyDescent="0.55000000000000004">
      <c r="AH1651" s="44">
        <f t="shared" ca="1" si="32"/>
        <v>0</v>
      </c>
      <c r="AI1651" s="44">
        <v>1651</v>
      </c>
    </row>
    <row r="1652" spans="34:35" x14ac:dyDescent="0.55000000000000004">
      <c r="AH1652" s="44">
        <f t="shared" ca="1" si="32"/>
        <v>0</v>
      </c>
      <c r="AI1652" s="44">
        <v>1652</v>
      </c>
    </row>
    <row r="1653" spans="34:35" x14ac:dyDescent="0.55000000000000004">
      <c r="AH1653" s="44">
        <f t="shared" ca="1" si="32"/>
        <v>0</v>
      </c>
      <c r="AI1653" s="44">
        <v>1653</v>
      </c>
    </row>
    <row r="1654" spans="34:35" x14ac:dyDescent="0.55000000000000004">
      <c r="AH1654" s="44">
        <f t="shared" ca="1" si="32"/>
        <v>0</v>
      </c>
      <c r="AI1654" s="44">
        <v>1654</v>
      </c>
    </row>
    <row r="1655" spans="34:35" x14ac:dyDescent="0.55000000000000004">
      <c r="AH1655" s="44">
        <f t="shared" ca="1" si="32"/>
        <v>0</v>
      </c>
      <c r="AI1655" s="44">
        <v>1655</v>
      </c>
    </row>
    <row r="1656" spans="34:35" x14ac:dyDescent="0.55000000000000004">
      <c r="AH1656" s="44">
        <f t="shared" ca="1" si="32"/>
        <v>0</v>
      </c>
      <c r="AI1656" s="44">
        <v>1656</v>
      </c>
    </row>
    <row r="1657" spans="34:35" x14ac:dyDescent="0.55000000000000004">
      <c r="AH1657" s="44">
        <f t="shared" ca="1" si="32"/>
        <v>0</v>
      </c>
      <c r="AI1657" s="44">
        <v>1657</v>
      </c>
    </row>
    <row r="1658" spans="34:35" x14ac:dyDescent="0.55000000000000004">
      <c r="AH1658" s="44">
        <f t="shared" ca="1" si="32"/>
        <v>0</v>
      </c>
      <c r="AI1658" s="44">
        <v>1658</v>
      </c>
    </row>
    <row r="1659" spans="34:35" x14ac:dyDescent="0.55000000000000004">
      <c r="AH1659" s="44">
        <f t="shared" ca="1" si="32"/>
        <v>0</v>
      </c>
      <c r="AI1659" s="44">
        <v>1659</v>
      </c>
    </row>
    <row r="1660" spans="34:35" x14ac:dyDescent="0.55000000000000004">
      <c r="AH1660" s="44">
        <f t="shared" ca="1" si="32"/>
        <v>0</v>
      </c>
      <c r="AI1660" s="44">
        <v>1660</v>
      </c>
    </row>
    <row r="1661" spans="34:35" x14ac:dyDescent="0.55000000000000004">
      <c r="AH1661" s="44">
        <f t="shared" ca="1" si="32"/>
        <v>0</v>
      </c>
      <c r="AI1661" s="44">
        <v>1661</v>
      </c>
    </row>
    <row r="1662" spans="34:35" x14ac:dyDescent="0.55000000000000004">
      <c r="AH1662" s="44">
        <f t="shared" ca="1" si="32"/>
        <v>0</v>
      </c>
      <c r="AI1662" s="44">
        <v>1662</v>
      </c>
    </row>
    <row r="1663" spans="34:35" x14ac:dyDescent="0.55000000000000004">
      <c r="AH1663" s="44">
        <f t="shared" ca="1" si="32"/>
        <v>0</v>
      </c>
      <c r="AI1663" s="44">
        <v>1663</v>
      </c>
    </row>
    <row r="1664" spans="34:35" x14ac:dyDescent="0.55000000000000004">
      <c r="AH1664" s="44">
        <f t="shared" ca="1" si="32"/>
        <v>0</v>
      </c>
      <c r="AI1664" s="44">
        <v>1664</v>
      </c>
    </row>
    <row r="1665" spans="34:35" x14ac:dyDescent="0.55000000000000004">
      <c r="AH1665" s="44">
        <f t="shared" ca="1" si="32"/>
        <v>0</v>
      </c>
      <c r="AI1665" s="44">
        <v>1665</v>
      </c>
    </row>
    <row r="1666" spans="34:35" x14ac:dyDescent="0.55000000000000004">
      <c r="AH1666" s="44">
        <f t="shared" ca="1" si="32"/>
        <v>0</v>
      </c>
      <c r="AI1666" s="44">
        <v>1666</v>
      </c>
    </row>
    <row r="1667" spans="34:35" x14ac:dyDescent="0.55000000000000004">
      <c r="AH1667" s="44">
        <f t="shared" ca="1" si="32"/>
        <v>0</v>
      </c>
      <c r="AI1667" s="44">
        <v>1667</v>
      </c>
    </row>
    <row r="1668" spans="34:35" x14ac:dyDescent="0.55000000000000004">
      <c r="AH1668" s="44">
        <f t="shared" ca="1" si="32"/>
        <v>0</v>
      </c>
      <c r="AI1668" s="44">
        <v>1668</v>
      </c>
    </row>
    <row r="1669" spans="34:35" x14ac:dyDescent="0.55000000000000004">
      <c r="AH1669" s="44">
        <f t="shared" ca="1" si="32"/>
        <v>0</v>
      </c>
      <c r="AI1669" s="44">
        <v>1669</v>
      </c>
    </row>
    <row r="1670" spans="34:35" x14ac:dyDescent="0.55000000000000004">
      <c r="AH1670" s="44">
        <f t="shared" ref="AH1670:AH1733" ca="1" si="33">INDIRECT("'"&amp;$AD$7&amp;"'!"&amp;"B"&amp;ROW(B1670))</f>
        <v>0</v>
      </c>
      <c r="AI1670" s="44">
        <v>1670</v>
      </c>
    </row>
    <row r="1671" spans="34:35" x14ac:dyDescent="0.55000000000000004">
      <c r="AH1671" s="44">
        <f t="shared" ca="1" si="33"/>
        <v>0</v>
      </c>
      <c r="AI1671" s="44">
        <v>1671</v>
      </c>
    </row>
    <row r="1672" spans="34:35" x14ac:dyDescent="0.55000000000000004">
      <c r="AH1672" s="44">
        <f t="shared" ca="1" si="33"/>
        <v>0</v>
      </c>
      <c r="AI1672" s="44">
        <v>1672</v>
      </c>
    </row>
    <row r="1673" spans="34:35" x14ac:dyDescent="0.55000000000000004">
      <c r="AH1673" s="44">
        <f t="shared" ca="1" si="33"/>
        <v>0</v>
      </c>
      <c r="AI1673" s="44">
        <v>1673</v>
      </c>
    </row>
    <row r="1674" spans="34:35" x14ac:dyDescent="0.55000000000000004">
      <c r="AH1674" s="44">
        <f t="shared" ca="1" si="33"/>
        <v>0</v>
      </c>
      <c r="AI1674" s="44">
        <v>1674</v>
      </c>
    </row>
    <row r="1675" spans="34:35" x14ac:dyDescent="0.55000000000000004">
      <c r="AH1675" s="44">
        <f t="shared" ca="1" si="33"/>
        <v>0</v>
      </c>
      <c r="AI1675" s="44">
        <v>1675</v>
      </c>
    </row>
    <row r="1676" spans="34:35" x14ac:dyDescent="0.55000000000000004">
      <c r="AH1676" s="44">
        <f t="shared" ca="1" si="33"/>
        <v>0</v>
      </c>
      <c r="AI1676" s="44">
        <v>1676</v>
      </c>
    </row>
    <row r="1677" spans="34:35" x14ac:dyDescent="0.55000000000000004">
      <c r="AH1677" s="44">
        <f t="shared" ca="1" si="33"/>
        <v>0</v>
      </c>
      <c r="AI1677" s="44">
        <v>1677</v>
      </c>
    </row>
    <row r="1678" spans="34:35" x14ac:dyDescent="0.55000000000000004">
      <c r="AH1678" s="44">
        <f t="shared" ca="1" si="33"/>
        <v>0</v>
      </c>
      <c r="AI1678" s="44">
        <v>1678</v>
      </c>
    </row>
    <row r="1679" spans="34:35" x14ac:dyDescent="0.55000000000000004">
      <c r="AH1679" s="44">
        <f t="shared" ca="1" si="33"/>
        <v>0</v>
      </c>
      <c r="AI1679" s="44">
        <v>1679</v>
      </c>
    </row>
    <row r="1680" spans="34:35" x14ac:dyDescent="0.55000000000000004">
      <c r="AH1680" s="44">
        <f t="shared" ca="1" si="33"/>
        <v>0</v>
      </c>
      <c r="AI1680" s="44">
        <v>1680</v>
      </c>
    </row>
    <row r="1681" spans="34:35" x14ac:dyDescent="0.55000000000000004">
      <c r="AH1681" s="44">
        <f t="shared" ca="1" si="33"/>
        <v>0</v>
      </c>
      <c r="AI1681" s="44">
        <v>1681</v>
      </c>
    </row>
    <row r="1682" spans="34:35" x14ac:dyDescent="0.55000000000000004">
      <c r="AH1682" s="44">
        <f t="shared" ca="1" si="33"/>
        <v>0</v>
      </c>
      <c r="AI1682" s="44">
        <v>1682</v>
      </c>
    </row>
    <row r="1683" spans="34:35" x14ac:dyDescent="0.55000000000000004">
      <c r="AH1683" s="44">
        <f t="shared" ca="1" si="33"/>
        <v>0</v>
      </c>
      <c r="AI1683" s="44">
        <v>1683</v>
      </c>
    </row>
    <row r="1684" spans="34:35" x14ac:dyDescent="0.55000000000000004">
      <c r="AH1684" s="44">
        <f t="shared" ca="1" si="33"/>
        <v>0</v>
      </c>
      <c r="AI1684" s="44">
        <v>1684</v>
      </c>
    </row>
    <row r="1685" spans="34:35" x14ac:dyDescent="0.55000000000000004">
      <c r="AH1685" s="44">
        <f t="shared" ca="1" si="33"/>
        <v>0</v>
      </c>
      <c r="AI1685" s="44">
        <v>1685</v>
      </c>
    </row>
    <row r="1686" spans="34:35" x14ac:dyDescent="0.55000000000000004">
      <c r="AH1686" s="44">
        <f t="shared" ca="1" si="33"/>
        <v>0</v>
      </c>
      <c r="AI1686" s="44">
        <v>1686</v>
      </c>
    </row>
    <row r="1687" spans="34:35" x14ac:dyDescent="0.55000000000000004">
      <c r="AH1687" s="44">
        <f t="shared" ca="1" si="33"/>
        <v>0</v>
      </c>
      <c r="AI1687" s="44">
        <v>1687</v>
      </c>
    </row>
    <row r="1688" spans="34:35" x14ac:dyDescent="0.55000000000000004">
      <c r="AH1688" s="44">
        <f t="shared" ca="1" si="33"/>
        <v>0</v>
      </c>
      <c r="AI1688" s="44">
        <v>1688</v>
      </c>
    </row>
    <row r="1689" spans="34:35" x14ac:dyDescent="0.55000000000000004">
      <c r="AH1689" s="44">
        <f t="shared" ca="1" si="33"/>
        <v>0</v>
      </c>
      <c r="AI1689" s="44">
        <v>1689</v>
      </c>
    </row>
    <row r="1690" spans="34:35" x14ac:dyDescent="0.55000000000000004">
      <c r="AH1690" s="44">
        <f t="shared" ca="1" si="33"/>
        <v>0</v>
      </c>
      <c r="AI1690" s="44">
        <v>1690</v>
      </c>
    </row>
    <row r="1691" spans="34:35" x14ac:dyDescent="0.55000000000000004">
      <c r="AH1691" s="44">
        <f t="shared" ca="1" si="33"/>
        <v>0</v>
      </c>
      <c r="AI1691" s="44">
        <v>1691</v>
      </c>
    </row>
    <row r="1692" spans="34:35" x14ac:dyDescent="0.55000000000000004">
      <c r="AH1692" s="44">
        <f t="shared" ca="1" si="33"/>
        <v>0</v>
      </c>
      <c r="AI1692" s="44">
        <v>1692</v>
      </c>
    </row>
    <row r="1693" spans="34:35" x14ac:dyDescent="0.55000000000000004">
      <c r="AH1693" s="44">
        <f t="shared" ca="1" si="33"/>
        <v>0</v>
      </c>
      <c r="AI1693" s="44">
        <v>1693</v>
      </c>
    </row>
    <row r="1694" spans="34:35" x14ac:dyDescent="0.55000000000000004">
      <c r="AH1694" s="44">
        <f t="shared" ca="1" si="33"/>
        <v>0</v>
      </c>
      <c r="AI1694" s="44">
        <v>1694</v>
      </c>
    </row>
    <row r="1695" spans="34:35" x14ac:dyDescent="0.55000000000000004">
      <c r="AH1695" s="44">
        <f t="shared" ca="1" si="33"/>
        <v>0</v>
      </c>
      <c r="AI1695" s="44">
        <v>1695</v>
      </c>
    </row>
    <row r="1696" spans="34:35" x14ac:dyDescent="0.55000000000000004">
      <c r="AH1696" s="44">
        <f t="shared" ca="1" si="33"/>
        <v>0</v>
      </c>
      <c r="AI1696" s="44">
        <v>1696</v>
      </c>
    </row>
    <row r="1697" spans="34:35" x14ac:dyDescent="0.55000000000000004">
      <c r="AH1697" s="44">
        <f t="shared" ca="1" si="33"/>
        <v>0</v>
      </c>
      <c r="AI1697" s="44">
        <v>1697</v>
      </c>
    </row>
    <row r="1698" spans="34:35" x14ac:dyDescent="0.55000000000000004">
      <c r="AH1698" s="44">
        <f t="shared" ca="1" si="33"/>
        <v>0</v>
      </c>
      <c r="AI1698" s="44">
        <v>1698</v>
      </c>
    </row>
    <row r="1699" spans="34:35" x14ac:dyDescent="0.55000000000000004">
      <c r="AH1699" s="44">
        <f t="shared" ca="1" si="33"/>
        <v>0</v>
      </c>
      <c r="AI1699" s="44">
        <v>1699</v>
      </c>
    </row>
    <row r="1700" spans="34:35" x14ac:dyDescent="0.55000000000000004">
      <c r="AH1700" s="44">
        <f t="shared" ca="1" si="33"/>
        <v>0</v>
      </c>
      <c r="AI1700" s="44">
        <v>1700</v>
      </c>
    </row>
    <row r="1701" spans="34:35" x14ac:dyDescent="0.55000000000000004">
      <c r="AH1701" s="44">
        <f t="shared" ca="1" si="33"/>
        <v>0</v>
      </c>
      <c r="AI1701" s="44">
        <v>1701</v>
      </c>
    </row>
    <row r="1702" spans="34:35" x14ac:dyDescent="0.55000000000000004">
      <c r="AH1702" s="44">
        <f t="shared" ca="1" si="33"/>
        <v>0</v>
      </c>
      <c r="AI1702" s="44">
        <v>1702</v>
      </c>
    </row>
    <row r="1703" spans="34:35" x14ac:dyDescent="0.55000000000000004">
      <c r="AH1703" s="44">
        <f t="shared" ca="1" si="33"/>
        <v>0</v>
      </c>
      <c r="AI1703" s="44">
        <v>1703</v>
      </c>
    </row>
    <row r="1704" spans="34:35" x14ac:dyDescent="0.55000000000000004">
      <c r="AH1704" s="44">
        <f t="shared" ca="1" si="33"/>
        <v>0</v>
      </c>
      <c r="AI1704" s="44">
        <v>1704</v>
      </c>
    </row>
    <row r="1705" spans="34:35" x14ac:dyDescent="0.55000000000000004">
      <c r="AH1705" s="44">
        <f t="shared" ca="1" si="33"/>
        <v>0</v>
      </c>
      <c r="AI1705" s="44">
        <v>1705</v>
      </c>
    </row>
    <row r="1706" spans="34:35" x14ac:dyDescent="0.55000000000000004">
      <c r="AH1706" s="44">
        <f t="shared" ca="1" si="33"/>
        <v>0</v>
      </c>
      <c r="AI1706" s="44">
        <v>1706</v>
      </c>
    </row>
    <row r="1707" spans="34:35" x14ac:dyDescent="0.55000000000000004">
      <c r="AH1707" s="44">
        <f t="shared" ca="1" si="33"/>
        <v>0</v>
      </c>
      <c r="AI1707" s="44">
        <v>1707</v>
      </c>
    </row>
    <row r="1708" spans="34:35" x14ac:dyDescent="0.55000000000000004">
      <c r="AH1708" s="44">
        <f t="shared" ca="1" si="33"/>
        <v>0</v>
      </c>
      <c r="AI1708" s="44">
        <v>1708</v>
      </c>
    </row>
    <row r="1709" spans="34:35" x14ac:dyDescent="0.55000000000000004">
      <c r="AH1709" s="44">
        <f t="shared" ca="1" si="33"/>
        <v>0</v>
      </c>
      <c r="AI1709" s="44">
        <v>1709</v>
      </c>
    </row>
    <row r="1710" spans="34:35" x14ac:dyDescent="0.55000000000000004">
      <c r="AH1710" s="44">
        <f t="shared" ca="1" si="33"/>
        <v>0</v>
      </c>
      <c r="AI1710" s="44">
        <v>1710</v>
      </c>
    </row>
    <row r="1711" spans="34:35" x14ac:dyDescent="0.55000000000000004">
      <c r="AH1711" s="44">
        <f t="shared" ca="1" si="33"/>
        <v>0</v>
      </c>
      <c r="AI1711" s="44">
        <v>1711</v>
      </c>
    </row>
    <row r="1712" spans="34:35" x14ac:dyDescent="0.55000000000000004">
      <c r="AH1712" s="44">
        <f t="shared" ca="1" si="33"/>
        <v>0</v>
      </c>
      <c r="AI1712" s="44">
        <v>1712</v>
      </c>
    </row>
    <row r="1713" spans="34:35" x14ac:dyDescent="0.55000000000000004">
      <c r="AH1713" s="44">
        <f t="shared" ca="1" si="33"/>
        <v>0</v>
      </c>
      <c r="AI1713" s="44">
        <v>1713</v>
      </c>
    </row>
    <row r="1714" spans="34:35" x14ac:dyDescent="0.55000000000000004">
      <c r="AH1714" s="44">
        <f t="shared" ca="1" si="33"/>
        <v>0</v>
      </c>
      <c r="AI1714" s="44">
        <v>1714</v>
      </c>
    </row>
    <row r="1715" spans="34:35" x14ac:dyDescent="0.55000000000000004">
      <c r="AH1715" s="44">
        <f t="shared" ca="1" si="33"/>
        <v>0</v>
      </c>
      <c r="AI1715" s="44">
        <v>1715</v>
      </c>
    </row>
    <row r="1716" spans="34:35" x14ac:dyDescent="0.55000000000000004">
      <c r="AH1716" s="44">
        <f t="shared" ca="1" si="33"/>
        <v>0</v>
      </c>
      <c r="AI1716" s="44">
        <v>1716</v>
      </c>
    </row>
    <row r="1717" spans="34:35" x14ac:dyDescent="0.55000000000000004">
      <c r="AH1717" s="44">
        <f t="shared" ca="1" si="33"/>
        <v>0</v>
      </c>
      <c r="AI1717" s="44">
        <v>1717</v>
      </c>
    </row>
    <row r="1718" spans="34:35" x14ac:dyDescent="0.55000000000000004">
      <c r="AH1718" s="44">
        <f t="shared" ca="1" si="33"/>
        <v>0</v>
      </c>
      <c r="AI1718" s="44">
        <v>1718</v>
      </c>
    </row>
    <row r="1719" spans="34:35" x14ac:dyDescent="0.55000000000000004">
      <c r="AH1719" s="44">
        <f t="shared" ca="1" si="33"/>
        <v>0</v>
      </c>
      <c r="AI1719" s="44">
        <v>1719</v>
      </c>
    </row>
    <row r="1720" spans="34:35" x14ac:dyDescent="0.55000000000000004">
      <c r="AH1720" s="44">
        <f t="shared" ca="1" si="33"/>
        <v>0</v>
      </c>
      <c r="AI1720" s="44">
        <v>1720</v>
      </c>
    </row>
    <row r="1721" spans="34:35" x14ac:dyDescent="0.55000000000000004">
      <c r="AH1721" s="44">
        <f t="shared" ca="1" si="33"/>
        <v>0</v>
      </c>
      <c r="AI1721" s="44">
        <v>1721</v>
      </c>
    </row>
    <row r="1722" spans="34:35" x14ac:dyDescent="0.55000000000000004">
      <c r="AH1722" s="44">
        <f t="shared" ca="1" si="33"/>
        <v>0</v>
      </c>
      <c r="AI1722" s="44">
        <v>1722</v>
      </c>
    </row>
    <row r="1723" spans="34:35" x14ac:dyDescent="0.55000000000000004">
      <c r="AH1723" s="44">
        <f t="shared" ca="1" si="33"/>
        <v>0</v>
      </c>
      <c r="AI1723" s="44">
        <v>1723</v>
      </c>
    </row>
    <row r="1724" spans="34:35" x14ac:dyDescent="0.55000000000000004">
      <c r="AH1724" s="44">
        <f t="shared" ca="1" si="33"/>
        <v>0</v>
      </c>
      <c r="AI1724" s="44">
        <v>1724</v>
      </c>
    </row>
    <row r="1725" spans="34:35" x14ac:dyDescent="0.55000000000000004">
      <c r="AH1725" s="44">
        <f t="shared" ca="1" si="33"/>
        <v>0</v>
      </c>
      <c r="AI1725" s="44">
        <v>1725</v>
      </c>
    </row>
    <row r="1726" spans="34:35" x14ac:dyDescent="0.55000000000000004">
      <c r="AH1726" s="44">
        <f t="shared" ca="1" si="33"/>
        <v>0</v>
      </c>
      <c r="AI1726" s="44">
        <v>1726</v>
      </c>
    </row>
    <row r="1727" spans="34:35" x14ac:dyDescent="0.55000000000000004">
      <c r="AH1727" s="44">
        <f t="shared" ca="1" si="33"/>
        <v>0</v>
      </c>
      <c r="AI1727" s="44">
        <v>1727</v>
      </c>
    </row>
    <row r="1728" spans="34:35" x14ac:dyDescent="0.55000000000000004">
      <c r="AH1728" s="44">
        <f t="shared" ca="1" si="33"/>
        <v>0</v>
      </c>
      <c r="AI1728" s="44">
        <v>1728</v>
      </c>
    </row>
    <row r="1729" spans="34:35" x14ac:dyDescent="0.55000000000000004">
      <c r="AH1729" s="44">
        <f t="shared" ca="1" si="33"/>
        <v>0</v>
      </c>
      <c r="AI1729" s="44">
        <v>1729</v>
      </c>
    </row>
    <row r="1730" spans="34:35" x14ac:dyDescent="0.55000000000000004">
      <c r="AH1730" s="44">
        <f t="shared" ca="1" si="33"/>
        <v>0</v>
      </c>
      <c r="AI1730" s="44">
        <v>1730</v>
      </c>
    </row>
    <row r="1731" spans="34:35" x14ac:dyDescent="0.55000000000000004">
      <c r="AH1731" s="44">
        <f t="shared" ca="1" si="33"/>
        <v>0</v>
      </c>
      <c r="AI1731" s="44">
        <v>1731</v>
      </c>
    </row>
    <row r="1732" spans="34:35" x14ac:dyDescent="0.55000000000000004">
      <c r="AH1732" s="44">
        <f t="shared" ca="1" si="33"/>
        <v>0</v>
      </c>
      <c r="AI1732" s="44">
        <v>1732</v>
      </c>
    </row>
    <row r="1733" spans="34:35" x14ac:dyDescent="0.55000000000000004">
      <c r="AH1733" s="44">
        <f t="shared" ca="1" si="33"/>
        <v>0</v>
      </c>
      <c r="AI1733" s="44">
        <v>1733</v>
      </c>
    </row>
    <row r="1734" spans="34:35" x14ac:dyDescent="0.55000000000000004">
      <c r="AH1734" s="44">
        <f t="shared" ref="AH1734:AH1797" ca="1" si="34">INDIRECT("'"&amp;$AD$7&amp;"'!"&amp;"B"&amp;ROW(B1734))</f>
        <v>0</v>
      </c>
      <c r="AI1734" s="44">
        <v>1734</v>
      </c>
    </row>
    <row r="1735" spans="34:35" x14ac:dyDescent="0.55000000000000004">
      <c r="AH1735" s="44">
        <f t="shared" ca="1" si="34"/>
        <v>0</v>
      </c>
      <c r="AI1735" s="44">
        <v>1735</v>
      </c>
    </row>
    <row r="1736" spans="34:35" x14ac:dyDescent="0.55000000000000004">
      <c r="AH1736" s="44">
        <f t="shared" ca="1" si="34"/>
        <v>0</v>
      </c>
      <c r="AI1736" s="44">
        <v>1736</v>
      </c>
    </row>
    <row r="1737" spans="34:35" x14ac:dyDescent="0.55000000000000004">
      <c r="AH1737" s="44">
        <f t="shared" ca="1" si="34"/>
        <v>0</v>
      </c>
      <c r="AI1737" s="44">
        <v>1737</v>
      </c>
    </row>
    <row r="1738" spans="34:35" x14ac:dyDescent="0.55000000000000004">
      <c r="AH1738" s="44">
        <f t="shared" ca="1" si="34"/>
        <v>0</v>
      </c>
      <c r="AI1738" s="44">
        <v>1738</v>
      </c>
    </row>
    <row r="1739" spans="34:35" x14ac:dyDescent="0.55000000000000004">
      <c r="AH1739" s="44">
        <f t="shared" ca="1" si="34"/>
        <v>0</v>
      </c>
      <c r="AI1739" s="44">
        <v>1739</v>
      </c>
    </row>
    <row r="1740" spans="34:35" x14ac:dyDescent="0.55000000000000004">
      <c r="AH1740" s="44">
        <f t="shared" ca="1" si="34"/>
        <v>0</v>
      </c>
      <c r="AI1740" s="44">
        <v>1740</v>
      </c>
    </row>
    <row r="1741" spans="34:35" x14ac:dyDescent="0.55000000000000004">
      <c r="AH1741" s="44">
        <f t="shared" ca="1" si="34"/>
        <v>0</v>
      </c>
      <c r="AI1741" s="44">
        <v>1741</v>
      </c>
    </row>
    <row r="1742" spans="34:35" x14ac:dyDescent="0.55000000000000004">
      <c r="AH1742" s="44">
        <f t="shared" ca="1" si="34"/>
        <v>0</v>
      </c>
      <c r="AI1742" s="44">
        <v>1742</v>
      </c>
    </row>
    <row r="1743" spans="34:35" x14ac:dyDescent="0.55000000000000004">
      <c r="AH1743" s="44">
        <f t="shared" ca="1" si="34"/>
        <v>0</v>
      </c>
      <c r="AI1743" s="44">
        <v>1743</v>
      </c>
    </row>
    <row r="1744" spans="34:35" x14ac:dyDescent="0.55000000000000004">
      <c r="AH1744" s="44">
        <f t="shared" ca="1" si="34"/>
        <v>0</v>
      </c>
      <c r="AI1744" s="44">
        <v>1744</v>
      </c>
    </row>
    <row r="1745" spans="34:35" x14ac:dyDescent="0.55000000000000004">
      <c r="AH1745" s="44">
        <f t="shared" ca="1" si="34"/>
        <v>0</v>
      </c>
      <c r="AI1745" s="44">
        <v>1745</v>
      </c>
    </row>
    <row r="1746" spans="34:35" x14ac:dyDescent="0.55000000000000004">
      <c r="AH1746" s="44">
        <f t="shared" ca="1" si="34"/>
        <v>0</v>
      </c>
      <c r="AI1746" s="44">
        <v>1746</v>
      </c>
    </row>
    <row r="1747" spans="34:35" x14ac:dyDescent="0.55000000000000004">
      <c r="AH1747" s="44">
        <f t="shared" ca="1" si="34"/>
        <v>0</v>
      </c>
      <c r="AI1747" s="44">
        <v>1747</v>
      </c>
    </row>
    <row r="1748" spans="34:35" x14ac:dyDescent="0.55000000000000004">
      <c r="AH1748" s="44">
        <f t="shared" ca="1" si="34"/>
        <v>0</v>
      </c>
      <c r="AI1748" s="44">
        <v>1748</v>
      </c>
    </row>
    <row r="1749" spans="34:35" x14ac:dyDescent="0.55000000000000004">
      <c r="AH1749" s="44">
        <f t="shared" ca="1" si="34"/>
        <v>0</v>
      </c>
      <c r="AI1749" s="44">
        <v>1749</v>
      </c>
    </row>
    <row r="1750" spans="34:35" x14ac:dyDescent="0.55000000000000004">
      <c r="AH1750" s="44">
        <f t="shared" ca="1" si="34"/>
        <v>0</v>
      </c>
      <c r="AI1750" s="44">
        <v>1750</v>
      </c>
    </row>
    <row r="1751" spans="34:35" x14ac:dyDescent="0.55000000000000004">
      <c r="AH1751" s="44">
        <f t="shared" ca="1" si="34"/>
        <v>0</v>
      </c>
      <c r="AI1751" s="44">
        <v>1751</v>
      </c>
    </row>
    <row r="1752" spans="34:35" x14ac:dyDescent="0.55000000000000004">
      <c r="AH1752" s="44">
        <f t="shared" ca="1" si="34"/>
        <v>0</v>
      </c>
      <c r="AI1752" s="44">
        <v>1752</v>
      </c>
    </row>
    <row r="1753" spans="34:35" x14ac:dyDescent="0.55000000000000004">
      <c r="AH1753" s="44">
        <f t="shared" ca="1" si="34"/>
        <v>0</v>
      </c>
      <c r="AI1753" s="44">
        <v>1753</v>
      </c>
    </row>
    <row r="1754" spans="34:35" x14ac:dyDescent="0.55000000000000004">
      <c r="AH1754" s="44">
        <f t="shared" ca="1" si="34"/>
        <v>0</v>
      </c>
      <c r="AI1754" s="44">
        <v>1754</v>
      </c>
    </row>
    <row r="1755" spans="34:35" x14ac:dyDescent="0.55000000000000004">
      <c r="AH1755" s="44">
        <f t="shared" ca="1" si="34"/>
        <v>0</v>
      </c>
      <c r="AI1755" s="44">
        <v>1755</v>
      </c>
    </row>
    <row r="1756" spans="34:35" x14ac:dyDescent="0.55000000000000004">
      <c r="AH1756" s="44">
        <f t="shared" ca="1" si="34"/>
        <v>0</v>
      </c>
      <c r="AI1756" s="44">
        <v>1756</v>
      </c>
    </row>
    <row r="1757" spans="34:35" x14ac:dyDescent="0.55000000000000004">
      <c r="AH1757" s="44">
        <f t="shared" ca="1" si="34"/>
        <v>0</v>
      </c>
      <c r="AI1757" s="44">
        <v>1757</v>
      </c>
    </row>
    <row r="1758" spans="34:35" x14ac:dyDescent="0.55000000000000004">
      <c r="AH1758" s="44">
        <f t="shared" ca="1" si="34"/>
        <v>0</v>
      </c>
      <c r="AI1758" s="44">
        <v>1758</v>
      </c>
    </row>
    <row r="1759" spans="34:35" x14ac:dyDescent="0.55000000000000004">
      <c r="AH1759" s="44">
        <f t="shared" ca="1" si="34"/>
        <v>0</v>
      </c>
      <c r="AI1759" s="44">
        <v>1759</v>
      </c>
    </row>
    <row r="1760" spans="34:35" x14ac:dyDescent="0.55000000000000004">
      <c r="AH1760" s="44">
        <f t="shared" ca="1" si="34"/>
        <v>0</v>
      </c>
      <c r="AI1760" s="44">
        <v>1760</v>
      </c>
    </row>
    <row r="1761" spans="34:35" x14ac:dyDescent="0.55000000000000004">
      <c r="AH1761" s="44">
        <f t="shared" ca="1" si="34"/>
        <v>0</v>
      </c>
      <c r="AI1761" s="44">
        <v>1761</v>
      </c>
    </row>
    <row r="1762" spans="34:35" x14ac:dyDescent="0.55000000000000004">
      <c r="AH1762" s="44">
        <f t="shared" ca="1" si="34"/>
        <v>0</v>
      </c>
      <c r="AI1762" s="44">
        <v>1762</v>
      </c>
    </row>
    <row r="1763" spans="34:35" x14ac:dyDescent="0.55000000000000004">
      <c r="AH1763" s="44">
        <f t="shared" ca="1" si="34"/>
        <v>0</v>
      </c>
      <c r="AI1763" s="44">
        <v>1763</v>
      </c>
    </row>
    <row r="1764" spans="34:35" x14ac:dyDescent="0.55000000000000004">
      <c r="AH1764" s="44">
        <f t="shared" ca="1" si="34"/>
        <v>0</v>
      </c>
      <c r="AI1764" s="44">
        <v>1764</v>
      </c>
    </row>
    <row r="1765" spans="34:35" x14ac:dyDescent="0.55000000000000004">
      <c r="AH1765" s="44">
        <f t="shared" ca="1" si="34"/>
        <v>0</v>
      </c>
      <c r="AI1765" s="44">
        <v>1765</v>
      </c>
    </row>
    <row r="1766" spans="34:35" x14ac:dyDescent="0.55000000000000004">
      <c r="AH1766" s="44">
        <f t="shared" ca="1" si="34"/>
        <v>0</v>
      </c>
      <c r="AI1766" s="44">
        <v>1766</v>
      </c>
    </row>
    <row r="1767" spans="34:35" x14ac:dyDescent="0.55000000000000004">
      <c r="AH1767" s="44">
        <f t="shared" ca="1" si="34"/>
        <v>0</v>
      </c>
      <c r="AI1767" s="44">
        <v>1767</v>
      </c>
    </row>
    <row r="1768" spans="34:35" x14ac:dyDescent="0.55000000000000004">
      <c r="AH1768" s="44">
        <f t="shared" ca="1" si="34"/>
        <v>0</v>
      </c>
      <c r="AI1768" s="44">
        <v>1768</v>
      </c>
    </row>
    <row r="1769" spans="34:35" x14ac:dyDescent="0.55000000000000004">
      <c r="AH1769" s="44">
        <f t="shared" ca="1" si="34"/>
        <v>0</v>
      </c>
      <c r="AI1769" s="44">
        <v>1769</v>
      </c>
    </row>
    <row r="1770" spans="34:35" x14ac:dyDescent="0.55000000000000004">
      <c r="AH1770" s="44">
        <f t="shared" ca="1" si="34"/>
        <v>0</v>
      </c>
      <c r="AI1770" s="44">
        <v>1770</v>
      </c>
    </row>
    <row r="1771" spans="34:35" x14ac:dyDescent="0.55000000000000004">
      <c r="AH1771" s="44">
        <f t="shared" ca="1" si="34"/>
        <v>0</v>
      </c>
      <c r="AI1771" s="44">
        <v>1771</v>
      </c>
    </row>
    <row r="1772" spans="34:35" x14ac:dyDescent="0.55000000000000004">
      <c r="AH1772" s="44">
        <f t="shared" ca="1" si="34"/>
        <v>0</v>
      </c>
      <c r="AI1772" s="44">
        <v>1772</v>
      </c>
    </row>
    <row r="1773" spans="34:35" x14ac:dyDescent="0.55000000000000004">
      <c r="AH1773" s="44">
        <f t="shared" ca="1" si="34"/>
        <v>0</v>
      </c>
      <c r="AI1773" s="44">
        <v>1773</v>
      </c>
    </row>
    <row r="1774" spans="34:35" x14ac:dyDescent="0.55000000000000004">
      <c r="AH1774" s="44">
        <f t="shared" ca="1" si="34"/>
        <v>0</v>
      </c>
      <c r="AI1774" s="44">
        <v>1774</v>
      </c>
    </row>
    <row r="1775" spans="34:35" x14ac:dyDescent="0.55000000000000004">
      <c r="AH1775" s="44">
        <f t="shared" ca="1" si="34"/>
        <v>0</v>
      </c>
      <c r="AI1775" s="44">
        <v>1775</v>
      </c>
    </row>
    <row r="1776" spans="34:35" x14ac:dyDescent="0.55000000000000004">
      <c r="AH1776" s="44">
        <f t="shared" ca="1" si="34"/>
        <v>0</v>
      </c>
      <c r="AI1776" s="44">
        <v>1776</v>
      </c>
    </row>
    <row r="1777" spans="34:35" x14ac:dyDescent="0.55000000000000004">
      <c r="AH1777" s="44">
        <f t="shared" ca="1" si="34"/>
        <v>0</v>
      </c>
      <c r="AI1777" s="44">
        <v>1777</v>
      </c>
    </row>
    <row r="1778" spans="34:35" x14ac:dyDescent="0.55000000000000004">
      <c r="AH1778" s="44">
        <f t="shared" ca="1" si="34"/>
        <v>0</v>
      </c>
      <c r="AI1778" s="44">
        <v>1778</v>
      </c>
    </row>
    <row r="1779" spans="34:35" x14ac:dyDescent="0.55000000000000004">
      <c r="AH1779" s="44">
        <f t="shared" ca="1" si="34"/>
        <v>0</v>
      </c>
      <c r="AI1779" s="44">
        <v>1779</v>
      </c>
    </row>
    <row r="1780" spans="34:35" x14ac:dyDescent="0.55000000000000004">
      <c r="AH1780" s="44">
        <f t="shared" ca="1" si="34"/>
        <v>0</v>
      </c>
      <c r="AI1780" s="44">
        <v>1780</v>
      </c>
    </row>
    <row r="1781" spans="34:35" x14ac:dyDescent="0.55000000000000004">
      <c r="AH1781" s="44">
        <f t="shared" ca="1" si="34"/>
        <v>0</v>
      </c>
      <c r="AI1781" s="44">
        <v>1781</v>
      </c>
    </row>
    <row r="1782" spans="34:35" x14ac:dyDescent="0.55000000000000004">
      <c r="AH1782" s="44">
        <f t="shared" ca="1" si="34"/>
        <v>0</v>
      </c>
      <c r="AI1782" s="44">
        <v>1782</v>
      </c>
    </row>
    <row r="1783" spans="34:35" x14ac:dyDescent="0.55000000000000004">
      <c r="AH1783" s="44">
        <f t="shared" ca="1" si="34"/>
        <v>0</v>
      </c>
      <c r="AI1783" s="44">
        <v>1783</v>
      </c>
    </row>
    <row r="1784" spans="34:35" x14ac:dyDescent="0.55000000000000004">
      <c r="AH1784" s="44">
        <f t="shared" ca="1" si="34"/>
        <v>0</v>
      </c>
      <c r="AI1784" s="44">
        <v>1784</v>
      </c>
    </row>
    <row r="1785" spans="34:35" x14ac:dyDescent="0.55000000000000004">
      <c r="AH1785" s="44">
        <f t="shared" ca="1" si="34"/>
        <v>0</v>
      </c>
      <c r="AI1785" s="44">
        <v>1785</v>
      </c>
    </row>
    <row r="1786" spans="34:35" x14ac:dyDescent="0.55000000000000004">
      <c r="AH1786" s="44">
        <f t="shared" ca="1" si="34"/>
        <v>0</v>
      </c>
      <c r="AI1786" s="44">
        <v>1786</v>
      </c>
    </row>
    <row r="1787" spans="34:35" x14ac:dyDescent="0.55000000000000004">
      <c r="AH1787" s="44">
        <f t="shared" ca="1" si="34"/>
        <v>0</v>
      </c>
      <c r="AI1787" s="44">
        <v>1787</v>
      </c>
    </row>
    <row r="1788" spans="34:35" x14ac:dyDescent="0.55000000000000004">
      <c r="AH1788" s="44">
        <f t="shared" ca="1" si="34"/>
        <v>0</v>
      </c>
      <c r="AI1788" s="44">
        <v>1788</v>
      </c>
    </row>
    <row r="1789" spans="34:35" x14ac:dyDescent="0.55000000000000004">
      <c r="AH1789" s="44">
        <f t="shared" ca="1" si="34"/>
        <v>0</v>
      </c>
      <c r="AI1789" s="44">
        <v>1789</v>
      </c>
    </row>
    <row r="1790" spans="34:35" x14ac:dyDescent="0.55000000000000004">
      <c r="AH1790" s="44">
        <f t="shared" ca="1" si="34"/>
        <v>0</v>
      </c>
      <c r="AI1790" s="44">
        <v>1790</v>
      </c>
    </row>
    <row r="1791" spans="34:35" x14ac:dyDescent="0.55000000000000004">
      <c r="AH1791" s="44">
        <f t="shared" ca="1" si="34"/>
        <v>0</v>
      </c>
      <c r="AI1791" s="44">
        <v>1791</v>
      </c>
    </row>
    <row r="1792" spans="34:35" x14ac:dyDescent="0.55000000000000004">
      <c r="AH1792" s="44">
        <f t="shared" ca="1" si="34"/>
        <v>0</v>
      </c>
      <c r="AI1792" s="44">
        <v>1792</v>
      </c>
    </row>
    <row r="1793" spans="34:35" x14ac:dyDescent="0.55000000000000004">
      <c r="AH1793" s="44">
        <f t="shared" ca="1" si="34"/>
        <v>0</v>
      </c>
      <c r="AI1793" s="44">
        <v>1793</v>
      </c>
    </row>
    <row r="1794" spans="34:35" x14ac:dyDescent="0.55000000000000004">
      <c r="AH1794" s="44">
        <f t="shared" ca="1" si="34"/>
        <v>0</v>
      </c>
      <c r="AI1794" s="44">
        <v>1794</v>
      </c>
    </row>
    <row r="1795" spans="34:35" x14ac:dyDescent="0.55000000000000004">
      <c r="AH1795" s="44">
        <f t="shared" ca="1" si="34"/>
        <v>0</v>
      </c>
      <c r="AI1795" s="44">
        <v>1795</v>
      </c>
    </row>
    <row r="1796" spans="34:35" x14ac:dyDescent="0.55000000000000004">
      <c r="AH1796" s="44">
        <f t="shared" ca="1" si="34"/>
        <v>0</v>
      </c>
      <c r="AI1796" s="44">
        <v>1796</v>
      </c>
    </row>
    <row r="1797" spans="34:35" x14ac:dyDescent="0.55000000000000004">
      <c r="AH1797" s="44">
        <f t="shared" ca="1" si="34"/>
        <v>0</v>
      </c>
      <c r="AI1797" s="44">
        <v>1797</v>
      </c>
    </row>
    <row r="1798" spans="34:35" x14ac:dyDescent="0.55000000000000004">
      <c r="AH1798" s="44">
        <f t="shared" ref="AH1798:AH1861" ca="1" si="35">INDIRECT("'"&amp;$AD$7&amp;"'!"&amp;"B"&amp;ROW(B1798))</f>
        <v>0</v>
      </c>
      <c r="AI1798" s="44">
        <v>1798</v>
      </c>
    </row>
    <row r="1799" spans="34:35" x14ac:dyDescent="0.55000000000000004">
      <c r="AH1799" s="44">
        <f t="shared" ca="1" si="35"/>
        <v>0</v>
      </c>
      <c r="AI1799" s="44">
        <v>1799</v>
      </c>
    </row>
    <row r="1800" spans="34:35" x14ac:dyDescent="0.55000000000000004">
      <c r="AH1800" s="44">
        <f t="shared" ca="1" si="35"/>
        <v>0</v>
      </c>
      <c r="AI1800" s="44">
        <v>1800</v>
      </c>
    </row>
    <row r="1801" spans="34:35" x14ac:dyDescent="0.55000000000000004">
      <c r="AH1801" s="44">
        <f t="shared" ca="1" si="35"/>
        <v>0</v>
      </c>
      <c r="AI1801" s="44">
        <v>1801</v>
      </c>
    </row>
    <row r="1802" spans="34:35" x14ac:dyDescent="0.55000000000000004">
      <c r="AH1802" s="44">
        <f t="shared" ca="1" si="35"/>
        <v>0</v>
      </c>
      <c r="AI1802" s="44">
        <v>1802</v>
      </c>
    </row>
    <row r="1803" spans="34:35" x14ac:dyDescent="0.55000000000000004">
      <c r="AH1803" s="44">
        <f t="shared" ca="1" si="35"/>
        <v>0</v>
      </c>
      <c r="AI1803" s="44">
        <v>1803</v>
      </c>
    </row>
    <row r="1804" spans="34:35" x14ac:dyDescent="0.55000000000000004">
      <c r="AH1804" s="44">
        <f t="shared" ca="1" si="35"/>
        <v>0</v>
      </c>
      <c r="AI1804" s="44">
        <v>1804</v>
      </c>
    </row>
    <row r="1805" spans="34:35" x14ac:dyDescent="0.55000000000000004">
      <c r="AH1805" s="44">
        <f t="shared" ca="1" si="35"/>
        <v>0</v>
      </c>
      <c r="AI1805" s="44">
        <v>1805</v>
      </c>
    </row>
    <row r="1806" spans="34:35" x14ac:dyDescent="0.55000000000000004">
      <c r="AH1806" s="44">
        <f t="shared" ca="1" si="35"/>
        <v>0</v>
      </c>
      <c r="AI1806" s="44">
        <v>1806</v>
      </c>
    </row>
    <row r="1807" spans="34:35" x14ac:dyDescent="0.55000000000000004">
      <c r="AH1807" s="44">
        <f t="shared" ca="1" si="35"/>
        <v>0</v>
      </c>
      <c r="AI1807" s="44">
        <v>1807</v>
      </c>
    </row>
    <row r="1808" spans="34:35" x14ac:dyDescent="0.55000000000000004">
      <c r="AH1808" s="44">
        <f t="shared" ca="1" si="35"/>
        <v>0</v>
      </c>
      <c r="AI1808" s="44">
        <v>1808</v>
      </c>
    </row>
    <row r="1809" spans="34:35" x14ac:dyDescent="0.55000000000000004">
      <c r="AH1809" s="44">
        <f t="shared" ca="1" si="35"/>
        <v>0</v>
      </c>
      <c r="AI1809" s="44">
        <v>1809</v>
      </c>
    </row>
    <row r="1810" spans="34:35" x14ac:dyDescent="0.55000000000000004">
      <c r="AH1810" s="44">
        <f t="shared" ca="1" si="35"/>
        <v>0</v>
      </c>
      <c r="AI1810" s="44">
        <v>1810</v>
      </c>
    </row>
    <row r="1811" spans="34:35" x14ac:dyDescent="0.55000000000000004">
      <c r="AH1811" s="44">
        <f t="shared" ca="1" si="35"/>
        <v>0</v>
      </c>
      <c r="AI1811" s="44">
        <v>1811</v>
      </c>
    </row>
    <row r="1812" spans="34:35" x14ac:dyDescent="0.55000000000000004">
      <c r="AH1812" s="44">
        <f t="shared" ca="1" si="35"/>
        <v>0</v>
      </c>
      <c r="AI1812" s="44">
        <v>1812</v>
      </c>
    </row>
    <row r="1813" spans="34:35" x14ac:dyDescent="0.55000000000000004">
      <c r="AH1813" s="44">
        <f t="shared" ca="1" si="35"/>
        <v>0</v>
      </c>
      <c r="AI1813" s="44">
        <v>1813</v>
      </c>
    </row>
    <row r="1814" spans="34:35" x14ac:dyDescent="0.55000000000000004">
      <c r="AH1814" s="44">
        <f t="shared" ca="1" si="35"/>
        <v>0</v>
      </c>
      <c r="AI1814" s="44">
        <v>1814</v>
      </c>
    </row>
    <row r="1815" spans="34:35" x14ac:dyDescent="0.55000000000000004">
      <c r="AH1815" s="44">
        <f t="shared" ca="1" si="35"/>
        <v>0</v>
      </c>
      <c r="AI1815" s="44">
        <v>1815</v>
      </c>
    </row>
    <row r="1816" spans="34:35" x14ac:dyDescent="0.55000000000000004">
      <c r="AH1816" s="44">
        <f t="shared" ca="1" si="35"/>
        <v>0</v>
      </c>
      <c r="AI1816" s="44">
        <v>1816</v>
      </c>
    </row>
    <row r="1817" spans="34:35" x14ac:dyDescent="0.55000000000000004">
      <c r="AH1817" s="44">
        <f t="shared" ca="1" si="35"/>
        <v>0</v>
      </c>
      <c r="AI1817" s="44">
        <v>1817</v>
      </c>
    </row>
    <row r="1818" spans="34:35" x14ac:dyDescent="0.55000000000000004">
      <c r="AH1818" s="44">
        <f t="shared" ca="1" si="35"/>
        <v>0</v>
      </c>
      <c r="AI1818" s="44">
        <v>1818</v>
      </c>
    </row>
    <row r="1819" spans="34:35" x14ac:dyDescent="0.55000000000000004">
      <c r="AH1819" s="44">
        <f t="shared" ca="1" si="35"/>
        <v>0</v>
      </c>
      <c r="AI1819" s="44">
        <v>1819</v>
      </c>
    </row>
    <row r="1820" spans="34:35" x14ac:dyDescent="0.55000000000000004">
      <c r="AH1820" s="44">
        <f t="shared" ca="1" si="35"/>
        <v>0</v>
      </c>
      <c r="AI1820" s="44">
        <v>1820</v>
      </c>
    </row>
    <row r="1821" spans="34:35" x14ac:dyDescent="0.55000000000000004">
      <c r="AH1821" s="44">
        <f t="shared" ca="1" si="35"/>
        <v>0</v>
      </c>
      <c r="AI1821" s="44">
        <v>1821</v>
      </c>
    </row>
    <row r="1822" spans="34:35" x14ac:dyDescent="0.55000000000000004">
      <c r="AH1822" s="44">
        <f t="shared" ca="1" si="35"/>
        <v>0</v>
      </c>
      <c r="AI1822" s="44">
        <v>1822</v>
      </c>
    </row>
    <row r="1823" spans="34:35" x14ac:dyDescent="0.55000000000000004">
      <c r="AH1823" s="44">
        <f t="shared" ca="1" si="35"/>
        <v>0</v>
      </c>
      <c r="AI1823" s="44">
        <v>1823</v>
      </c>
    </row>
    <row r="1824" spans="34:35" x14ac:dyDescent="0.55000000000000004">
      <c r="AH1824" s="44">
        <f t="shared" ca="1" si="35"/>
        <v>0</v>
      </c>
      <c r="AI1824" s="44">
        <v>1824</v>
      </c>
    </row>
    <row r="1825" spans="34:35" x14ac:dyDescent="0.55000000000000004">
      <c r="AH1825" s="44">
        <f t="shared" ca="1" si="35"/>
        <v>0</v>
      </c>
      <c r="AI1825" s="44">
        <v>1825</v>
      </c>
    </row>
    <row r="1826" spans="34:35" x14ac:dyDescent="0.55000000000000004">
      <c r="AH1826" s="44">
        <f t="shared" ca="1" si="35"/>
        <v>0</v>
      </c>
      <c r="AI1826" s="44">
        <v>1826</v>
      </c>
    </row>
    <row r="1827" spans="34:35" x14ac:dyDescent="0.55000000000000004">
      <c r="AH1827" s="44">
        <f t="shared" ca="1" si="35"/>
        <v>0</v>
      </c>
      <c r="AI1827" s="44">
        <v>1827</v>
      </c>
    </row>
    <row r="1828" spans="34:35" x14ac:dyDescent="0.55000000000000004">
      <c r="AH1828" s="44">
        <f t="shared" ca="1" si="35"/>
        <v>0</v>
      </c>
      <c r="AI1828" s="44">
        <v>1828</v>
      </c>
    </row>
    <row r="1829" spans="34:35" x14ac:dyDescent="0.55000000000000004">
      <c r="AH1829" s="44">
        <f t="shared" ca="1" si="35"/>
        <v>0</v>
      </c>
      <c r="AI1829" s="44">
        <v>1829</v>
      </c>
    </row>
    <row r="1830" spans="34:35" x14ac:dyDescent="0.55000000000000004">
      <c r="AH1830" s="44">
        <f t="shared" ca="1" si="35"/>
        <v>0</v>
      </c>
      <c r="AI1830" s="44">
        <v>1830</v>
      </c>
    </row>
    <row r="1831" spans="34:35" x14ac:dyDescent="0.55000000000000004">
      <c r="AH1831" s="44">
        <f t="shared" ca="1" si="35"/>
        <v>0</v>
      </c>
      <c r="AI1831" s="44">
        <v>1831</v>
      </c>
    </row>
    <row r="1832" spans="34:35" x14ac:dyDescent="0.55000000000000004">
      <c r="AH1832" s="44">
        <f t="shared" ca="1" si="35"/>
        <v>0</v>
      </c>
      <c r="AI1832" s="44">
        <v>1832</v>
      </c>
    </row>
    <row r="1833" spans="34:35" x14ac:dyDescent="0.55000000000000004">
      <c r="AH1833" s="44">
        <f t="shared" ca="1" si="35"/>
        <v>0</v>
      </c>
      <c r="AI1833" s="44">
        <v>1833</v>
      </c>
    </row>
    <row r="1834" spans="34:35" x14ac:dyDescent="0.55000000000000004">
      <c r="AH1834" s="44">
        <f t="shared" ca="1" si="35"/>
        <v>0</v>
      </c>
      <c r="AI1834" s="44">
        <v>1834</v>
      </c>
    </row>
    <row r="1835" spans="34:35" x14ac:dyDescent="0.55000000000000004">
      <c r="AH1835" s="44">
        <f t="shared" ca="1" si="35"/>
        <v>0</v>
      </c>
      <c r="AI1835" s="44">
        <v>1835</v>
      </c>
    </row>
    <row r="1836" spans="34:35" x14ac:dyDescent="0.55000000000000004">
      <c r="AH1836" s="44">
        <f t="shared" ca="1" si="35"/>
        <v>0</v>
      </c>
      <c r="AI1836" s="44">
        <v>1836</v>
      </c>
    </row>
    <row r="1837" spans="34:35" x14ac:dyDescent="0.55000000000000004">
      <c r="AH1837" s="44">
        <f t="shared" ca="1" si="35"/>
        <v>0</v>
      </c>
      <c r="AI1837" s="44">
        <v>1837</v>
      </c>
    </row>
    <row r="1838" spans="34:35" x14ac:dyDescent="0.55000000000000004">
      <c r="AH1838" s="44">
        <f t="shared" ca="1" si="35"/>
        <v>0</v>
      </c>
      <c r="AI1838" s="44">
        <v>1838</v>
      </c>
    </row>
    <row r="1839" spans="34:35" x14ac:dyDescent="0.55000000000000004">
      <c r="AH1839" s="44">
        <f t="shared" ca="1" si="35"/>
        <v>0</v>
      </c>
      <c r="AI1839" s="44">
        <v>1839</v>
      </c>
    </row>
    <row r="1840" spans="34:35" x14ac:dyDescent="0.55000000000000004">
      <c r="AH1840" s="44">
        <f t="shared" ca="1" si="35"/>
        <v>0</v>
      </c>
      <c r="AI1840" s="44">
        <v>1840</v>
      </c>
    </row>
    <row r="1841" spans="34:35" x14ac:dyDescent="0.55000000000000004">
      <c r="AH1841" s="44">
        <f t="shared" ca="1" si="35"/>
        <v>0</v>
      </c>
      <c r="AI1841" s="44">
        <v>1841</v>
      </c>
    </row>
    <row r="1842" spans="34:35" x14ac:dyDescent="0.55000000000000004">
      <c r="AH1842" s="44">
        <f t="shared" ca="1" si="35"/>
        <v>0</v>
      </c>
      <c r="AI1842" s="44">
        <v>1842</v>
      </c>
    </row>
    <row r="1843" spans="34:35" x14ac:dyDescent="0.55000000000000004">
      <c r="AH1843" s="44">
        <f t="shared" ca="1" si="35"/>
        <v>0</v>
      </c>
      <c r="AI1843" s="44">
        <v>1843</v>
      </c>
    </row>
    <row r="1844" spans="34:35" x14ac:dyDescent="0.55000000000000004">
      <c r="AH1844" s="44">
        <f t="shared" ca="1" si="35"/>
        <v>0</v>
      </c>
      <c r="AI1844" s="44">
        <v>1844</v>
      </c>
    </row>
    <row r="1845" spans="34:35" x14ac:dyDescent="0.55000000000000004">
      <c r="AH1845" s="44">
        <f t="shared" ca="1" si="35"/>
        <v>0</v>
      </c>
      <c r="AI1845" s="44">
        <v>1845</v>
      </c>
    </row>
    <row r="1846" spans="34:35" x14ac:dyDescent="0.55000000000000004">
      <c r="AH1846" s="44">
        <f t="shared" ca="1" si="35"/>
        <v>0</v>
      </c>
      <c r="AI1846" s="44">
        <v>1846</v>
      </c>
    </row>
    <row r="1847" spans="34:35" x14ac:dyDescent="0.55000000000000004">
      <c r="AH1847" s="44">
        <f t="shared" ca="1" si="35"/>
        <v>0</v>
      </c>
      <c r="AI1847" s="44">
        <v>1847</v>
      </c>
    </row>
    <row r="1848" spans="34:35" x14ac:dyDescent="0.55000000000000004">
      <c r="AH1848" s="44">
        <f t="shared" ca="1" si="35"/>
        <v>0</v>
      </c>
      <c r="AI1848" s="44">
        <v>1848</v>
      </c>
    </row>
    <row r="1849" spans="34:35" x14ac:dyDescent="0.55000000000000004">
      <c r="AH1849" s="44">
        <f t="shared" ca="1" si="35"/>
        <v>0</v>
      </c>
      <c r="AI1849" s="44">
        <v>1849</v>
      </c>
    </row>
    <row r="1850" spans="34:35" x14ac:dyDescent="0.55000000000000004">
      <c r="AH1850" s="44">
        <f t="shared" ca="1" si="35"/>
        <v>0</v>
      </c>
      <c r="AI1850" s="44">
        <v>1850</v>
      </c>
    </row>
    <row r="1851" spans="34:35" x14ac:dyDescent="0.55000000000000004">
      <c r="AH1851" s="44">
        <f t="shared" ca="1" si="35"/>
        <v>0</v>
      </c>
      <c r="AI1851" s="44">
        <v>1851</v>
      </c>
    </row>
    <row r="1852" spans="34:35" x14ac:dyDescent="0.55000000000000004">
      <c r="AH1852" s="44">
        <f t="shared" ca="1" si="35"/>
        <v>0</v>
      </c>
      <c r="AI1852" s="44">
        <v>1852</v>
      </c>
    </row>
    <row r="1853" spans="34:35" x14ac:dyDescent="0.55000000000000004">
      <c r="AH1853" s="44">
        <f t="shared" ca="1" si="35"/>
        <v>0</v>
      </c>
      <c r="AI1853" s="44">
        <v>1853</v>
      </c>
    </row>
    <row r="1854" spans="34:35" x14ac:dyDescent="0.55000000000000004">
      <c r="AH1854" s="44">
        <f t="shared" ca="1" si="35"/>
        <v>0</v>
      </c>
      <c r="AI1854" s="44">
        <v>1854</v>
      </c>
    </row>
    <row r="1855" spans="34:35" x14ac:dyDescent="0.55000000000000004">
      <c r="AH1855" s="44">
        <f t="shared" ca="1" si="35"/>
        <v>0</v>
      </c>
      <c r="AI1855" s="44">
        <v>1855</v>
      </c>
    </row>
    <row r="1856" spans="34:35" x14ac:dyDescent="0.55000000000000004">
      <c r="AH1856" s="44">
        <f t="shared" ca="1" si="35"/>
        <v>0</v>
      </c>
      <c r="AI1856" s="44">
        <v>1856</v>
      </c>
    </row>
    <row r="1857" spans="34:35" x14ac:dyDescent="0.55000000000000004">
      <c r="AH1857" s="44">
        <f t="shared" ca="1" si="35"/>
        <v>0</v>
      </c>
      <c r="AI1857" s="44">
        <v>1857</v>
      </c>
    </row>
    <row r="1858" spans="34:35" x14ac:dyDescent="0.55000000000000004">
      <c r="AH1858" s="44">
        <f t="shared" ca="1" si="35"/>
        <v>0</v>
      </c>
      <c r="AI1858" s="44">
        <v>1858</v>
      </c>
    </row>
    <row r="1859" spans="34:35" x14ac:dyDescent="0.55000000000000004">
      <c r="AH1859" s="44">
        <f t="shared" ca="1" si="35"/>
        <v>0</v>
      </c>
      <c r="AI1859" s="44">
        <v>1859</v>
      </c>
    </row>
    <row r="1860" spans="34:35" x14ac:dyDescent="0.55000000000000004">
      <c r="AH1860" s="44">
        <f t="shared" ca="1" si="35"/>
        <v>0</v>
      </c>
      <c r="AI1860" s="44">
        <v>1860</v>
      </c>
    </row>
    <row r="1861" spans="34:35" x14ac:dyDescent="0.55000000000000004">
      <c r="AH1861" s="44">
        <f t="shared" ca="1" si="35"/>
        <v>0</v>
      </c>
      <c r="AI1861" s="44">
        <v>1861</v>
      </c>
    </row>
    <row r="1862" spans="34:35" x14ac:dyDescent="0.55000000000000004">
      <c r="AH1862" s="44">
        <f t="shared" ref="AH1862:AH1925" ca="1" si="36">INDIRECT("'"&amp;$AD$7&amp;"'!"&amp;"B"&amp;ROW(B1862))</f>
        <v>0</v>
      </c>
      <c r="AI1862" s="44">
        <v>1862</v>
      </c>
    </row>
    <row r="1863" spans="34:35" x14ac:dyDescent="0.55000000000000004">
      <c r="AH1863" s="44">
        <f t="shared" ca="1" si="36"/>
        <v>0</v>
      </c>
      <c r="AI1863" s="44">
        <v>1863</v>
      </c>
    </row>
    <row r="1864" spans="34:35" x14ac:dyDescent="0.55000000000000004">
      <c r="AH1864" s="44">
        <f t="shared" ca="1" si="36"/>
        <v>0</v>
      </c>
      <c r="AI1864" s="44">
        <v>1864</v>
      </c>
    </row>
    <row r="1865" spans="34:35" x14ac:dyDescent="0.55000000000000004">
      <c r="AH1865" s="44">
        <f t="shared" ca="1" si="36"/>
        <v>0</v>
      </c>
      <c r="AI1865" s="44">
        <v>1865</v>
      </c>
    </row>
    <row r="1866" spans="34:35" x14ac:dyDescent="0.55000000000000004">
      <c r="AH1866" s="44">
        <f t="shared" ca="1" si="36"/>
        <v>0</v>
      </c>
      <c r="AI1866" s="44">
        <v>1866</v>
      </c>
    </row>
    <row r="1867" spans="34:35" x14ac:dyDescent="0.55000000000000004">
      <c r="AH1867" s="44">
        <f t="shared" ca="1" si="36"/>
        <v>0</v>
      </c>
      <c r="AI1867" s="44">
        <v>1867</v>
      </c>
    </row>
    <row r="1868" spans="34:35" x14ac:dyDescent="0.55000000000000004">
      <c r="AH1868" s="44">
        <f t="shared" ca="1" si="36"/>
        <v>0</v>
      </c>
      <c r="AI1868" s="44">
        <v>1868</v>
      </c>
    </row>
    <row r="1869" spans="34:35" x14ac:dyDescent="0.55000000000000004">
      <c r="AH1869" s="44">
        <f t="shared" ca="1" si="36"/>
        <v>0</v>
      </c>
      <c r="AI1869" s="44">
        <v>1869</v>
      </c>
    </row>
    <row r="1870" spans="34:35" x14ac:dyDescent="0.55000000000000004">
      <c r="AH1870" s="44">
        <f t="shared" ca="1" si="36"/>
        <v>0</v>
      </c>
      <c r="AI1870" s="44">
        <v>1870</v>
      </c>
    </row>
    <row r="1871" spans="34:35" x14ac:dyDescent="0.55000000000000004">
      <c r="AH1871" s="44">
        <f t="shared" ca="1" si="36"/>
        <v>0</v>
      </c>
      <c r="AI1871" s="44">
        <v>1871</v>
      </c>
    </row>
    <row r="1872" spans="34:35" x14ac:dyDescent="0.55000000000000004">
      <c r="AH1872" s="44">
        <f t="shared" ca="1" si="36"/>
        <v>0</v>
      </c>
      <c r="AI1872" s="44">
        <v>1872</v>
      </c>
    </row>
    <row r="1873" spans="34:35" x14ac:dyDescent="0.55000000000000004">
      <c r="AH1873" s="44">
        <f t="shared" ca="1" si="36"/>
        <v>0</v>
      </c>
      <c r="AI1873" s="44">
        <v>1873</v>
      </c>
    </row>
    <row r="1874" spans="34:35" x14ac:dyDescent="0.55000000000000004">
      <c r="AH1874" s="44">
        <f t="shared" ca="1" si="36"/>
        <v>0</v>
      </c>
      <c r="AI1874" s="44">
        <v>1874</v>
      </c>
    </row>
    <row r="1875" spans="34:35" x14ac:dyDescent="0.55000000000000004">
      <c r="AH1875" s="44">
        <f t="shared" ca="1" si="36"/>
        <v>0</v>
      </c>
      <c r="AI1875" s="44">
        <v>1875</v>
      </c>
    </row>
    <row r="1876" spans="34:35" x14ac:dyDescent="0.55000000000000004">
      <c r="AH1876" s="44">
        <f t="shared" ca="1" si="36"/>
        <v>0</v>
      </c>
      <c r="AI1876" s="44">
        <v>1876</v>
      </c>
    </row>
    <row r="1877" spans="34:35" x14ac:dyDescent="0.55000000000000004">
      <c r="AH1877" s="44">
        <f t="shared" ca="1" si="36"/>
        <v>0</v>
      </c>
      <c r="AI1877" s="44">
        <v>1877</v>
      </c>
    </row>
    <row r="1878" spans="34:35" x14ac:dyDescent="0.55000000000000004">
      <c r="AH1878" s="44">
        <f t="shared" ca="1" si="36"/>
        <v>0</v>
      </c>
      <c r="AI1878" s="44">
        <v>1878</v>
      </c>
    </row>
    <row r="1879" spans="34:35" x14ac:dyDescent="0.55000000000000004">
      <c r="AH1879" s="44">
        <f t="shared" ca="1" si="36"/>
        <v>0</v>
      </c>
      <c r="AI1879" s="44">
        <v>1879</v>
      </c>
    </row>
    <row r="1880" spans="34:35" x14ac:dyDescent="0.55000000000000004">
      <c r="AH1880" s="44">
        <f t="shared" ca="1" si="36"/>
        <v>0</v>
      </c>
      <c r="AI1880" s="44">
        <v>1880</v>
      </c>
    </row>
    <row r="1881" spans="34:35" x14ac:dyDescent="0.55000000000000004">
      <c r="AH1881" s="44">
        <f t="shared" ca="1" si="36"/>
        <v>0</v>
      </c>
      <c r="AI1881" s="44">
        <v>1881</v>
      </c>
    </row>
    <row r="1882" spans="34:35" x14ac:dyDescent="0.55000000000000004">
      <c r="AH1882" s="44">
        <f t="shared" ca="1" si="36"/>
        <v>0</v>
      </c>
      <c r="AI1882" s="44">
        <v>1882</v>
      </c>
    </row>
    <row r="1883" spans="34:35" x14ac:dyDescent="0.55000000000000004">
      <c r="AH1883" s="44">
        <f t="shared" ca="1" si="36"/>
        <v>0</v>
      </c>
      <c r="AI1883" s="44">
        <v>1883</v>
      </c>
    </row>
    <row r="1884" spans="34:35" x14ac:dyDescent="0.55000000000000004">
      <c r="AH1884" s="44">
        <f t="shared" ca="1" si="36"/>
        <v>0</v>
      </c>
      <c r="AI1884" s="44">
        <v>1884</v>
      </c>
    </row>
    <row r="1885" spans="34:35" x14ac:dyDescent="0.55000000000000004">
      <c r="AH1885" s="44">
        <f t="shared" ca="1" si="36"/>
        <v>0</v>
      </c>
      <c r="AI1885" s="44">
        <v>1885</v>
      </c>
    </row>
    <row r="1886" spans="34:35" x14ac:dyDescent="0.55000000000000004">
      <c r="AH1886" s="44">
        <f t="shared" ca="1" si="36"/>
        <v>0</v>
      </c>
      <c r="AI1886" s="44">
        <v>1886</v>
      </c>
    </row>
    <row r="1887" spans="34:35" x14ac:dyDescent="0.55000000000000004">
      <c r="AH1887" s="44">
        <f t="shared" ca="1" si="36"/>
        <v>0</v>
      </c>
      <c r="AI1887" s="44">
        <v>1887</v>
      </c>
    </row>
    <row r="1888" spans="34:35" x14ac:dyDescent="0.55000000000000004">
      <c r="AH1888" s="44">
        <f t="shared" ca="1" si="36"/>
        <v>0</v>
      </c>
      <c r="AI1888" s="44">
        <v>1888</v>
      </c>
    </row>
    <row r="1889" spans="34:35" x14ac:dyDescent="0.55000000000000004">
      <c r="AH1889" s="44">
        <f t="shared" ca="1" si="36"/>
        <v>0</v>
      </c>
      <c r="AI1889" s="44">
        <v>1889</v>
      </c>
    </row>
    <row r="1890" spans="34:35" x14ac:dyDescent="0.55000000000000004">
      <c r="AH1890" s="44">
        <f t="shared" ca="1" si="36"/>
        <v>0</v>
      </c>
      <c r="AI1890" s="44">
        <v>1890</v>
      </c>
    </row>
    <row r="1891" spans="34:35" x14ac:dyDescent="0.55000000000000004">
      <c r="AH1891" s="44">
        <f t="shared" ca="1" si="36"/>
        <v>0</v>
      </c>
      <c r="AI1891" s="44">
        <v>1891</v>
      </c>
    </row>
    <row r="1892" spans="34:35" x14ac:dyDescent="0.55000000000000004">
      <c r="AH1892" s="44">
        <f t="shared" ca="1" si="36"/>
        <v>0</v>
      </c>
      <c r="AI1892" s="44">
        <v>1892</v>
      </c>
    </row>
    <row r="1893" spans="34:35" x14ac:dyDescent="0.55000000000000004">
      <c r="AH1893" s="44">
        <f t="shared" ca="1" si="36"/>
        <v>0</v>
      </c>
      <c r="AI1893" s="44">
        <v>1893</v>
      </c>
    </row>
    <row r="1894" spans="34:35" x14ac:dyDescent="0.55000000000000004">
      <c r="AH1894" s="44">
        <f t="shared" ca="1" si="36"/>
        <v>0</v>
      </c>
      <c r="AI1894" s="44">
        <v>1894</v>
      </c>
    </row>
    <row r="1895" spans="34:35" x14ac:dyDescent="0.55000000000000004">
      <c r="AH1895" s="44">
        <f t="shared" ca="1" si="36"/>
        <v>0</v>
      </c>
      <c r="AI1895" s="44">
        <v>1895</v>
      </c>
    </row>
    <row r="1896" spans="34:35" x14ac:dyDescent="0.55000000000000004">
      <c r="AH1896" s="44">
        <f t="shared" ca="1" si="36"/>
        <v>0</v>
      </c>
      <c r="AI1896" s="44">
        <v>1896</v>
      </c>
    </row>
    <row r="1897" spans="34:35" x14ac:dyDescent="0.55000000000000004">
      <c r="AH1897" s="44">
        <f t="shared" ca="1" si="36"/>
        <v>0</v>
      </c>
      <c r="AI1897" s="44">
        <v>1897</v>
      </c>
    </row>
    <row r="1898" spans="34:35" x14ac:dyDescent="0.55000000000000004">
      <c r="AH1898" s="44">
        <f t="shared" ca="1" si="36"/>
        <v>0</v>
      </c>
      <c r="AI1898" s="44">
        <v>1898</v>
      </c>
    </row>
    <row r="1899" spans="34:35" x14ac:dyDescent="0.55000000000000004">
      <c r="AH1899" s="44">
        <f t="shared" ca="1" si="36"/>
        <v>0</v>
      </c>
      <c r="AI1899" s="44">
        <v>1899</v>
      </c>
    </row>
    <row r="1900" spans="34:35" x14ac:dyDescent="0.55000000000000004">
      <c r="AH1900" s="44">
        <f t="shared" ca="1" si="36"/>
        <v>0</v>
      </c>
      <c r="AI1900" s="44">
        <v>1900</v>
      </c>
    </row>
    <row r="1901" spans="34:35" x14ac:dyDescent="0.55000000000000004">
      <c r="AH1901" s="44">
        <f t="shared" ca="1" si="36"/>
        <v>0</v>
      </c>
      <c r="AI1901" s="44">
        <v>1901</v>
      </c>
    </row>
    <row r="1902" spans="34:35" x14ac:dyDescent="0.55000000000000004">
      <c r="AH1902" s="44">
        <f t="shared" ca="1" si="36"/>
        <v>0</v>
      </c>
      <c r="AI1902" s="44">
        <v>1902</v>
      </c>
    </row>
    <row r="1903" spans="34:35" x14ac:dyDescent="0.55000000000000004">
      <c r="AH1903" s="44">
        <f t="shared" ca="1" si="36"/>
        <v>0</v>
      </c>
      <c r="AI1903" s="44">
        <v>1903</v>
      </c>
    </row>
    <row r="1904" spans="34:35" x14ac:dyDescent="0.55000000000000004">
      <c r="AH1904" s="44">
        <f t="shared" ca="1" si="36"/>
        <v>0</v>
      </c>
      <c r="AI1904" s="44">
        <v>1904</v>
      </c>
    </row>
    <row r="1905" spans="34:35" x14ac:dyDescent="0.55000000000000004">
      <c r="AH1905" s="44">
        <f t="shared" ca="1" si="36"/>
        <v>0</v>
      </c>
      <c r="AI1905" s="44">
        <v>1905</v>
      </c>
    </row>
    <row r="1906" spans="34:35" x14ac:dyDescent="0.55000000000000004">
      <c r="AH1906" s="44">
        <f t="shared" ca="1" si="36"/>
        <v>0</v>
      </c>
      <c r="AI1906" s="44">
        <v>1906</v>
      </c>
    </row>
    <row r="1907" spans="34:35" x14ac:dyDescent="0.55000000000000004">
      <c r="AH1907" s="44">
        <f t="shared" ca="1" si="36"/>
        <v>0</v>
      </c>
      <c r="AI1907" s="44">
        <v>1907</v>
      </c>
    </row>
    <row r="1908" spans="34:35" x14ac:dyDescent="0.55000000000000004">
      <c r="AH1908" s="44">
        <f t="shared" ca="1" si="36"/>
        <v>0</v>
      </c>
      <c r="AI1908" s="44">
        <v>1908</v>
      </c>
    </row>
    <row r="1909" spans="34:35" x14ac:dyDescent="0.55000000000000004">
      <c r="AH1909" s="44">
        <f t="shared" ca="1" si="36"/>
        <v>0</v>
      </c>
      <c r="AI1909" s="44">
        <v>1909</v>
      </c>
    </row>
    <row r="1910" spans="34:35" x14ac:dyDescent="0.55000000000000004">
      <c r="AH1910" s="44">
        <f t="shared" ca="1" si="36"/>
        <v>0</v>
      </c>
      <c r="AI1910" s="44">
        <v>1910</v>
      </c>
    </row>
    <row r="1911" spans="34:35" x14ac:dyDescent="0.55000000000000004">
      <c r="AH1911" s="44">
        <f t="shared" ca="1" si="36"/>
        <v>0</v>
      </c>
      <c r="AI1911" s="44">
        <v>1911</v>
      </c>
    </row>
    <row r="1912" spans="34:35" x14ac:dyDescent="0.55000000000000004">
      <c r="AH1912" s="44">
        <f t="shared" ca="1" si="36"/>
        <v>0</v>
      </c>
      <c r="AI1912" s="44">
        <v>1912</v>
      </c>
    </row>
    <row r="1913" spans="34:35" x14ac:dyDescent="0.55000000000000004">
      <c r="AH1913" s="44">
        <f t="shared" ca="1" si="36"/>
        <v>0</v>
      </c>
      <c r="AI1913" s="44">
        <v>1913</v>
      </c>
    </row>
    <row r="1914" spans="34:35" x14ac:dyDescent="0.55000000000000004">
      <c r="AH1914" s="44">
        <f t="shared" ca="1" si="36"/>
        <v>0</v>
      </c>
      <c r="AI1914" s="44">
        <v>1914</v>
      </c>
    </row>
    <row r="1915" spans="34:35" x14ac:dyDescent="0.55000000000000004">
      <c r="AH1915" s="44">
        <f t="shared" ca="1" si="36"/>
        <v>0</v>
      </c>
      <c r="AI1915" s="44">
        <v>1915</v>
      </c>
    </row>
    <row r="1916" spans="34:35" x14ac:dyDescent="0.55000000000000004">
      <c r="AH1916" s="44">
        <f t="shared" ca="1" si="36"/>
        <v>0</v>
      </c>
      <c r="AI1916" s="44">
        <v>1916</v>
      </c>
    </row>
    <row r="1917" spans="34:35" x14ac:dyDescent="0.55000000000000004">
      <c r="AH1917" s="44">
        <f t="shared" ca="1" si="36"/>
        <v>0</v>
      </c>
      <c r="AI1917" s="44">
        <v>1917</v>
      </c>
    </row>
    <row r="1918" spans="34:35" x14ac:dyDescent="0.55000000000000004">
      <c r="AH1918" s="44">
        <f t="shared" ca="1" si="36"/>
        <v>0</v>
      </c>
      <c r="AI1918" s="44">
        <v>1918</v>
      </c>
    </row>
    <row r="1919" spans="34:35" x14ac:dyDescent="0.55000000000000004">
      <c r="AH1919" s="44">
        <f t="shared" ca="1" si="36"/>
        <v>0</v>
      </c>
      <c r="AI1919" s="44">
        <v>1919</v>
      </c>
    </row>
    <row r="1920" spans="34:35" x14ac:dyDescent="0.55000000000000004">
      <c r="AH1920" s="44">
        <f t="shared" ca="1" si="36"/>
        <v>0</v>
      </c>
      <c r="AI1920" s="44">
        <v>1920</v>
      </c>
    </row>
    <row r="1921" spans="34:35" x14ac:dyDescent="0.55000000000000004">
      <c r="AH1921" s="44">
        <f t="shared" ca="1" si="36"/>
        <v>0</v>
      </c>
      <c r="AI1921" s="44">
        <v>1921</v>
      </c>
    </row>
    <row r="1922" spans="34:35" x14ac:dyDescent="0.55000000000000004">
      <c r="AH1922" s="44">
        <f t="shared" ca="1" si="36"/>
        <v>0</v>
      </c>
      <c r="AI1922" s="44">
        <v>1922</v>
      </c>
    </row>
    <row r="1923" spans="34:35" x14ac:dyDescent="0.55000000000000004">
      <c r="AH1923" s="44">
        <f t="shared" ca="1" si="36"/>
        <v>0</v>
      </c>
      <c r="AI1923" s="44">
        <v>1923</v>
      </c>
    </row>
    <row r="1924" spans="34:35" x14ac:dyDescent="0.55000000000000004">
      <c r="AH1924" s="44">
        <f t="shared" ca="1" si="36"/>
        <v>0</v>
      </c>
      <c r="AI1924" s="44">
        <v>1924</v>
      </c>
    </row>
    <row r="1925" spans="34:35" x14ac:dyDescent="0.55000000000000004">
      <c r="AH1925" s="44">
        <f t="shared" ca="1" si="36"/>
        <v>0</v>
      </c>
      <c r="AI1925" s="44">
        <v>1925</v>
      </c>
    </row>
    <row r="1926" spans="34:35" x14ac:dyDescent="0.55000000000000004">
      <c r="AH1926" s="44">
        <f t="shared" ref="AH1926:AH1989" ca="1" si="37">INDIRECT("'"&amp;$AD$7&amp;"'!"&amp;"B"&amp;ROW(B1926))</f>
        <v>0</v>
      </c>
      <c r="AI1926" s="44">
        <v>1926</v>
      </c>
    </row>
    <row r="1927" spans="34:35" x14ac:dyDescent="0.55000000000000004">
      <c r="AH1927" s="44">
        <f t="shared" ca="1" si="37"/>
        <v>0</v>
      </c>
      <c r="AI1927" s="44">
        <v>1927</v>
      </c>
    </row>
    <row r="1928" spans="34:35" x14ac:dyDescent="0.55000000000000004">
      <c r="AH1928" s="44">
        <f t="shared" ca="1" si="37"/>
        <v>0</v>
      </c>
      <c r="AI1928" s="44">
        <v>1928</v>
      </c>
    </row>
    <row r="1929" spans="34:35" x14ac:dyDescent="0.55000000000000004">
      <c r="AH1929" s="44">
        <f t="shared" ca="1" si="37"/>
        <v>0</v>
      </c>
      <c r="AI1929" s="44">
        <v>1929</v>
      </c>
    </row>
    <row r="1930" spans="34:35" x14ac:dyDescent="0.55000000000000004">
      <c r="AH1930" s="44">
        <f t="shared" ca="1" si="37"/>
        <v>0</v>
      </c>
      <c r="AI1930" s="44">
        <v>1930</v>
      </c>
    </row>
    <row r="1931" spans="34:35" x14ac:dyDescent="0.55000000000000004">
      <c r="AH1931" s="44">
        <f t="shared" ca="1" si="37"/>
        <v>0</v>
      </c>
      <c r="AI1931" s="44">
        <v>1931</v>
      </c>
    </row>
    <row r="1932" spans="34:35" x14ac:dyDescent="0.55000000000000004">
      <c r="AH1932" s="44">
        <f t="shared" ca="1" si="37"/>
        <v>0</v>
      </c>
      <c r="AI1932" s="44">
        <v>1932</v>
      </c>
    </row>
    <row r="1933" spans="34:35" x14ac:dyDescent="0.55000000000000004">
      <c r="AH1933" s="44">
        <f t="shared" ca="1" si="37"/>
        <v>0</v>
      </c>
      <c r="AI1933" s="44">
        <v>1933</v>
      </c>
    </row>
    <row r="1934" spans="34:35" x14ac:dyDescent="0.55000000000000004">
      <c r="AH1934" s="44">
        <f t="shared" ca="1" si="37"/>
        <v>0</v>
      </c>
      <c r="AI1934" s="44">
        <v>1934</v>
      </c>
    </row>
    <row r="1935" spans="34:35" x14ac:dyDescent="0.55000000000000004">
      <c r="AH1935" s="44">
        <f t="shared" ca="1" si="37"/>
        <v>0</v>
      </c>
      <c r="AI1935" s="44">
        <v>1935</v>
      </c>
    </row>
    <row r="1936" spans="34:35" x14ac:dyDescent="0.55000000000000004">
      <c r="AH1936" s="44">
        <f t="shared" ca="1" si="37"/>
        <v>0</v>
      </c>
      <c r="AI1936" s="44">
        <v>1936</v>
      </c>
    </row>
    <row r="1937" spans="34:35" x14ac:dyDescent="0.55000000000000004">
      <c r="AH1937" s="44">
        <f t="shared" ca="1" si="37"/>
        <v>0</v>
      </c>
      <c r="AI1937" s="44">
        <v>1937</v>
      </c>
    </row>
    <row r="1938" spans="34:35" x14ac:dyDescent="0.55000000000000004">
      <c r="AH1938" s="44">
        <f t="shared" ca="1" si="37"/>
        <v>0</v>
      </c>
      <c r="AI1938" s="44">
        <v>1938</v>
      </c>
    </row>
    <row r="1939" spans="34:35" x14ac:dyDescent="0.55000000000000004">
      <c r="AH1939" s="44">
        <f t="shared" ca="1" si="37"/>
        <v>0</v>
      </c>
      <c r="AI1939" s="44">
        <v>1939</v>
      </c>
    </row>
    <row r="1940" spans="34:35" x14ac:dyDescent="0.55000000000000004">
      <c r="AH1940" s="44">
        <f t="shared" ca="1" si="37"/>
        <v>0</v>
      </c>
      <c r="AI1940" s="44">
        <v>1940</v>
      </c>
    </row>
    <row r="1941" spans="34:35" x14ac:dyDescent="0.55000000000000004">
      <c r="AH1941" s="44">
        <f t="shared" ca="1" si="37"/>
        <v>0</v>
      </c>
      <c r="AI1941" s="44">
        <v>1941</v>
      </c>
    </row>
    <row r="1942" spans="34:35" x14ac:dyDescent="0.55000000000000004">
      <c r="AH1942" s="44">
        <f t="shared" ca="1" si="37"/>
        <v>0</v>
      </c>
      <c r="AI1942" s="44">
        <v>1942</v>
      </c>
    </row>
    <row r="1943" spans="34:35" x14ac:dyDescent="0.55000000000000004">
      <c r="AH1943" s="44">
        <f t="shared" ca="1" si="37"/>
        <v>0</v>
      </c>
      <c r="AI1943" s="44">
        <v>1943</v>
      </c>
    </row>
    <row r="1944" spans="34:35" x14ac:dyDescent="0.55000000000000004">
      <c r="AH1944" s="44">
        <f t="shared" ca="1" si="37"/>
        <v>0</v>
      </c>
      <c r="AI1944" s="44">
        <v>1944</v>
      </c>
    </row>
    <row r="1945" spans="34:35" x14ac:dyDescent="0.55000000000000004">
      <c r="AH1945" s="44">
        <f t="shared" ca="1" si="37"/>
        <v>0</v>
      </c>
      <c r="AI1945" s="44">
        <v>1945</v>
      </c>
    </row>
    <row r="1946" spans="34:35" x14ac:dyDescent="0.55000000000000004">
      <c r="AH1946" s="44">
        <f t="shared" ca="1" si="37"/>
        <v>0</v>
      </c>
      <c r="AI1946" s="44">
        <v>1946</v>
      </c>
    </row>
    <row r="1947" spans="34:35" x14ac:dyDescent="0.55000000000000004">
      <c r="AH1947" s="44">
        <f t="shared" ca="1" si="37"/>
        <v>0</v>
      </c>
      <c r="AI1947" s="44">
        <v>1947</v>
      </c>
    </row>
    <row r="1948" spans="34:35" x14ac:dyDescent="0.55000000000000004">
      <c r="AH1948" s="44">
        <f t="shared" ca="1" si="37"/>
        <v>0</v>
      </c>
      <c r="AI1948" s="44">
        <v>1948</v>
      </c>
    </row>
    <row r="1949" spans="34:35" x14ac:dyDescent="0.55000000000000004">
      <c r="AH1949" s="44">
        <f t="shared" ca="1" si="37"/>
        <v>0</v>
      </c>
      <c r="AI1949" s="44">
        <v>1949</v>
      </c>
    </row>
    <row r="1950" spans="34:35" x14ac:dyDescent="0.55000000000000004">
      <c r="AH1950" s="44">
        <f t="shared" ca="1" si="37"/>
        <v>0</v>
      </c>
      <c r="AI1950" s="44">
        <v>1950</v>
      </c>
    </row>
    <row r="1951" spans="34:35" x14ac:dyDescent="0.55000000000000004">
      <c r="AH1951" s="44">
        <f t="shared" ca="1" si="37"/>
        <v>0</v>
      </c>
      <c r="AI1951" s="44">
        <v>1951</v>
      </c>
    </row>
    <row r="1952" spans="34:35" x14ac:dyDescent="0.55000000000000004">
      <c r="AH1952" s="44">
        <f t="shared" ca="1" si="37"/>
        <v>0</v>
      </c>
      <c r="AI1952" s="44">
        <v>1952</v>
      </c>
    </row>
    <row r="1953" spans="34:35" x14ac:dyDescent="0.55000000000000004">
      <c r="AH1953" s="44">
        <f t="shared" ca="1" si="37"/>
        <v>0</v>
      </c>
      <c r="AI1953" s="44">
        <v>1953</v>
      </c>
    </row>
    <row r="1954" spans="34:35" x14ac:dyDescent="0.55000000000000004">
      <c r="AH1954" s="44">
        <f t="shared" ca="1" si="37"/>
        <v>0</v>
      </c>
      <c r="AI1954" s="44">
        <v>1954</v>
      </c>
    </row>
    <row r="1955" spans="34:35" x14ac:dyDescent="0.55000000000000004">
      <c r="AH1955" s="44">
        <f t="shared" ca="1" si="37"/>
        <v>0</v>
      </c>
      <c r="AI1955" s="44">
        <v>1955</v>
      </c>
    </row>
    <row r="1956" spans="34:35" x14ac:dyDescent="0.55000000000000004">
      <c r="AH1956" s="44">
        <f t="shared" ca="1" si="37"/>
        <v>0</v>
      </c>
      <c r="AI1956" s="44">
        <v>1956</v>
      </c>
    </row>
    <row r="1957" spans="34:35" x14ac:dyDescent="0.55000000000000004">
      <c r="AH1957" s="44">
        <f t="shared" ca="1" si="37"/>
        <v>0</v>
      </c>
      <c r="AI1957" s="44">
        <v>1957</v>
      </c>
    </row>
    <row r="1958" spans="34:35" x14ac:dyDescent="0.55000000000000004">
      <c r="AH1958" s="44">
        <f t="shared" ca="1" si="37"/>
        <v>0</v>
      </c>
      <c r="AI1958" s="44">
        <v>1958</v>
      </c>
    </row>
    <row r="1959" spans="34:35" x14ac:dyDescent="0.55000000000000004">
      <c r="AH1959" s="44">
        <f t="shared" ca="1" si="37"/>
        <v>0</v>
      </c>
      <c r="AI1959" s="44">
        <v>1959</v>
      </c>
    </row>
    <row r="1960" spans="34:35" x14ac:dyDescent="0.55000000000000004">
      <c r="AH1960" s="44">
        <f t="shared" ca="1" si="37"/>
        <v>0</v>
      </c>
      <c r="AI1960" s="44">
        <v>1960</v>
      </c>
    </row>
    <row r="1961" spans="34:35" x14ac:dyDescent="0.55000000000000004">
      <c r="AH1961" s="44">
        <f t="shared" ca="1" si="37"/>
        <v>0</v>
      </c>
      <c r="AI1961" s="44">
        <v>1961</v>
      </c>
    </row>
    <row r="1962" spans="34:35" x14ac:dyDescent="0.55000000000000004">
      <c r="AH1962" s="44">
        <f t="shared" ca="1" si="37"/>
        <v>0</v>
      </c>
      <c r="AI1962" s="44">
        <v>1962</v>
      </c>
    </row>
    <row r="1963" spans="34:35" x14ac:dyDescent="0.55000000000000004">
      <c r="AH1963" s="44">
        <f t="shared" ca="1" si="37"/>
        <v>0</v>
      </c>
      <c r="AI1963" s="44">
        <v>1963</v>
      </c>
    </row>
    <row r="1964" spans="34:35" x14ac:dyDescent="0.55000000000000004">
      <c r="AH1964" s="44">
        <f t="shared" ca="1" si="37"/>
        <v>0</v>
      </c>
      <c r="AI1964" s="44">
        <v>1964</v>
      </c>
    </row>
    <row r="1965" spans="34:35" x14ac:dyDescent="0.55000000000000004">
      <c r="AH1965" s="44">
        <f t="shared" ca="1" si="37"/>
        <v>0</v>
      </c>
      <c r="AI1965" s="44">
        <v>1965</v>
      </c>
    </row>
    <row r="1966" spans="34:35" x14ac:dyDescent="0.55000000000000004">
      <c r="AH1966" s="44">
        <f t="shared" ca="1" si="37"/>
        <v>0</v>
      </c>
      <c r="AI1966" s="44">
        <v>1966</v>
      </c>
    </row>
    <row r="1967" spans="34:35" x14ac:dyDescent="0.55000000000000004">
      <c r="AH1967" s="44">
        <f t="shared" ca="1" si="37"/>
        <v>0</v>
      </c>
      <c r="AI1967" s="44">
        <v>1967</v>
      </c>
    </row>
    <row r="1968" spans="34:35" x14ac:dyDescent="0.55000000000000004">
      <c r="AH1968" s="44">
        <f t="shared" ca="1" si="37"/>
        <v>0</v>
      </c>
      <c r="AI1968" s="44">
        <v>1968</v>
      </c>
    </row>
    <row r="1969" spans="34:35" x14ac:dyDescent="0.55000000000000004">
      <c r="AH1969" s="44">
        <f t="shared" ca="1" si="37"/>
        <v>0</v>
      </c>
      <c r="AI1969" s="44">
        <v>1969</v>
      </c>
    </row>
    <row r="1970" spans="34:35" x14ac:dyDescent="0.55000000000000004">
      <c r="AH1970" s="44">
        <f t="shared" ca="1" si="37"/>
        <v>0</v>
      </c>
      <c r="AI1970" s="44">
        <v>1970</v>
      </c>
    </row>
    <row r="1971" spans="34:35" x14ac:dyDescent="0.55000000000000004">
      <c r="AH1971" s="44">
        <f t="shared" ca="1" si="37"/>
        <v>0</v>
      </c>
      <c r="AI1971" s="44">
        <v>1971</v>
      </c>
    </row>
    <row r="1972" spans="34:35" x14ac:dyDescent="0.55000000000000004">
      <c r="AH1972" s="44">
        <f t="shared" ca="1" si="37"/>
        <v>0</v>
      </c>
      <c r="AI1972" s="44">
        <v>1972</v>
      </c>
    </row>
    <row r="1973" spans="34:35" x14ac:dyDescent="0.55000000000000004">
      <c r="AH1973" s="44">
        <f t="shared" ca="1" si="37"/>
        <v>0</v>
      </c>
      <c r="AI1973" s="44">
        <v>1973</v>
      </c>
    </row>
    <row r="1974" spans="34:35" x14ac:dyDescent="0.55000000000000004">
      <c r="AH1974" s="44">
        <f t="shared" ca="1" si="37"/>
        <v>0</v>
      </c>
      <c r="AI1974" s="44">
        <v>1974</v>
      </c>
    </row>
    <row r="1975" spans="34:35" x14ac:dyDescent="0.55000000000000004">
      <c r="AH1975" s="44">
        <f t="shared" ca="1" si="37"/>
        <v>0</v>
      </c>
      <c r="AI1975" s="44">
        <v>1975</v>
      </c>
    </row>
    <row r="1976" spans="34:35" x14ac:dyDescent="0.55000000000000004">
      <c r="AH1976" s="44">
        <f t="shared" ca="1" si="37"/>
        <v>0</v>
      </c>
      <c r="AI1976" s="44">
        <v>1976</v>
      </c>
    </row>
    <row r="1977" spans="34:35" x14ac:dyDescent="0.55000000000000004">
      <c r="AH1977" s="44">
        <f t="shared" ca="1" si="37"/>
        <v>0</v>
      </c>
      <c r="AI1977" s="44">
        <v>1977</v>
      </c>
    </row>
    <row r="1978" spans="34:35" x14ac:dyDescent="0.55000000000000004">
      <c r="AH1978" s="44">
        <f t="shared" ca="1" si="37"/>
        <v>0</v>
      </c>
      <c r="AI1978" s="44">
        <v>1978</v>
      </c>
    </row>
    <row r="1979" spans="34:35" x14ac:dyDescent="0.55000000000000004">
      <c r="AH1979" s="44">
        <f t="shared" ca="1" si="37"/>
        <v>0</v>
      </c>
      <c r="AI1979" s="44">
        <v>1979</v>
      </c>
    </row>
    <row r="1980" spans="34:35" x14ac:dyDescent="0.55000000000000004">
      <c r="AH1980" s="44">
        <f t="shared" ca="1" si="37"/>
        <v>0</v>
      </c>
      <c r="AI1980" s="44">
        <v>1980</v>
      </c>
    </row>
    <row r="1981" spans="34:35" x14ac:dyDescent="0.55000000000000004">
      <c r="AH1981" s="44">
        <f t="shared" ca="1" si="37"/>
        <v>0</v>
      </c>
      <c r="AI1981" s="44">
        <v>1981</v>
      </c>
    </row>
    <row r="1982" spans="34:35" x14ac:dyDescent="0.55000000000000004">
      <c r="AH1982" s="44">
        <f t="shared" ca="1" si="37"/>
        <v>0</v>
      </c>
      <c r="AI1982" s="44">
        <v>1982</v>
      </c>
    </row>
    <row r="1983" spans="34:35" x14ac:dyDescent="0.55000000000000004">
      <c r="AH1983" s="44">
        <f t="shared" ca="1" si="37"/>
        <v>0</v>
      </c>
      <c r="AI1983" s="44">
        <v>1983</v>
      </c>
    </row>
    <row r="1984" spans="34:35" x14ac:dyDescent="0.55000000000000004">
      <c r="AH1984" s="44">
        <f t="shared" ca="1" si="37"/>
        <v>0</v>
      </c>
      <c r="AI1984" s="44">
        <v>1984</v>
      </c>
    </row>
    <row r="1985" spans="34:35" x14ac:dyDescent="0.55000000000000004">
      <c r="AH1985" s="44">
        <f t="shared" ca="1" si="37"/>
        <v>0</v>
      </c>
      <c r="AI1985" s="44">
        <v>1985</v>
      </c>
    </row>
    <row r="1986" spans="34:35" x14ac:dyDescent="0.55000000000000004">
      <c r="AH1986" s="44">
        <f t="shared" ca="1" si="37"/>
        <v>0</v>
      </c>
      <c r="AI1986" s="44">
        <v>1986</v>
      </c>
    </row>
    <row r="1987" spans="34:35" x14ac:dyDescent="0.55000000000000004">
      <c r="AH1987" s="44">
        <f t="shared" ca="1" si="37"/>
        <v>0</v>
      </c>
      <c r="AI1987" s="44">
        <v>1987</v>
      </c>
    </row>
    <row r="1988" spans="34:35" x14ac:dyDescent="0.55000000000000004">
      <c r="AH1988" s="44">
        <f t="shared" ca="1" si="37"/>
        <v>0</v>
      </c>
      <c r="AI1988" s="44">
        <v>1988</v>
      </c>
    </row>
    <row r="1989" spans="34:35" x14ac:dyDescent="0.55000000000000004">
      <c r="AH1989" s="44">
        <f t="shared" ca="1" si="37"/>
        <v>0</v>
      </c>
      <c r="AI1989" s="44">
        <v>1989</v>
      </c>
    </row>
    <row r="1990" spans="34:35" x14ac:dyDescent="0.55000000000000004">
      <c r="AH1990" s="44">
        <f t="shared" ref="AH1990:AH2053" ca="1" si="38">INDIRECT("'"&amp;$AD$7&amp;"'!"&amp;"B"&amp;ROW(B1990))</f>
        <v>0</v>
      </c>
      <c r="AI1990" s="44">
        <v>1990</v>
      </c>
    </row>
    <row r="1991" spans="34:35" x14ac:dyDescent="0.55000000000000004">
      <c r="AH1991" s="44">
        <f t="shared" ca="1" si="38"/>
        <v>0</v>
      </c>
      <c r="AI1991" s="44">
        <v>1991</v>
      </c>
    </row>
    <row r="1992" spans="34:35" x14ac:dyDescent="0.55000000000000004">
      <c r="AH1992" s="44">
        <f t="shared" ca="1" si="38"/>
        <v>0</v>
      </c>
      <c r="AI1992" s="44">
        <v>1992</v>
      </c>
    </row>
    <row r="1993" spans="34:35" x14ac:dyDescent="0.55000000000000004">
      <c r="AH1993" s="44">
        <f t="shared" ca="1" si="38"/>
        <v>0</v>
      </c>
      <c r="AI1993" s="44">
        <v>1993</v>
      </c>
    </row>
    <row r="1994" spans="34:35" x14ac:dyDescent="0.55000000000000004">
      <c r="AH1994" s="44">
        <f t="shared" ca="1" si="38"/>
        <v>0</v>
      </c>
      <c r="AI1994" s="44">
        <v>1994</v>
      </c>
    </row>
    <row r="1995" spans="34:35" x14ac:dyDescent="0.55000000000000004">
      <c r="AH1995" s="44">
        <f t="shared" ca="1" si="38"/>
        <v>0</v>
      </c>
      <c r="AI1995" s="44">
        <v>1995</v>
      </c>
    </row>
    <row r="1996" spans="34:35" x14ac:dyDescent="0.55000000000000004">
      <c r="AH1996" s="44">
        <f t="shared" ca="1" si="38"/>
        <v>0</v>
      </c>
      <c r="AI1996" s="44">
        <v>1996</v>
      </c>
    </row>
    <row r="1997" spans="34:35" x14ac:dyDescent="0.55000000000000004">
      <c r="AH1997" s="44">
        <f t="shared" ca="1" si="38"/>
        <v>0</v>
      </c>
      <c r="AI1997" s="44">
        <v>1997</v>
      </c>
    </row>
    <row r="1998" spans="34:35" x14ac:dyDescent="0.55000000000000004">
      <c r="AH1998" s="44">
        <f t="shared" ca="1" si="38"/>
        <v>0</v>
      </c>
      <c r="AI1998" s="44">
        <v>1998</v>
      </c>
    </row>
    <row r="1999" spans="34:35" x14ac:dyDescent="0.55000000000000004">
      <c r="AH1999" s="44">
        <f t="shared" ca="1" si="38"/>
        <v>0</v>
      </c>
      <c r="AI1999" s="44">
        <v>1999</v>
      </c>
    </row>
    <row r="2000" spans="34:35" x14ac:dyDescent="0.55000000000000004">
      <c r="AH2000" s="44">
        <f t="shared" ca="1" si="38"/>
        <v>0</v>
      </c>
      <c r="AI2000" s="44">
        <v>2000</v>
      </c>
    </row>
    <row r="2001" spans="34:35" x14ac:dyDescent="0.55000000000000004">
      <c r="AH2001" s="44">
        <f t="shared" ca="1" si="38"/>
        <v>0</v>
      </c>
      <c r="AI2001" s="44">
        <v>2001</v>
      </c>
    </row>
    <row r="2002" spans="34:35" x14ac:dyDescent="0.55000000000000004">
      <c r="AH2002" s="44">
        <f t="shared" ca="1" si="38"/>
        <v>0</v>
      </c>
      <c r="AI2002" s="44">
        <v>2002</v>
      </c>
    </row>
    <row r="2003" spans="34:35" x14ac:dyDescent="0.55000000000000004">
      <c r="AH2003" s="44">
        <f t="shared" ca="1" si="38"/>
        <v>0</v>
      </c>
      <c r="AI2003" s="44">
        <v>2003</v>
      </c>
    </row>
    <row r="2004" spans="34:35" x14ac:dyDescent="0.55000000000000004">
      <c r="AH2004" s="44">
        <f t="shared" ca="1" si="38"/>
        <v>0</v>
      </c>
      <c r="AI2004" s="44">
        <v>2004</v>
      </c>
    </row>
    <row r="2005" spans="34:35" x14ac:dyDescent="0.55000000000000004">
      <c r="AH2005" s="44">
        <f t="shared" ca="1" si="38"/>
        <v>0</v>
      </c>
      <c r="AI2005" s="44">
        <v>2005</v>
      </c>
    </row>
    <row r="2006" spans="34:35" x14ac:dyDescent="0.55000000000000004">
      <c r="AH2006" s="44">
        <f t="shared" ca="1" si="38"/>
        <v>0</v>
      </c>
      <c r="AI2006" s="44">
        <v>2006</v>
      </c>
    </row>
    <row r="2007" spans="34:35" x14ac:dyDescent="0.55000000000000004">
      <c r="AH2007" s="44">
        <f t="shared" ca="1" si="38"/>
        <v>0</v>
      </c>
      <c r="AI2007" s="44">
        <v>2007</v>
      </c>
    </row>
    <row r="2008" spans="34:35" x14ac:dyDescent="0.55000000000000004">
      <c r="AH2008" s="44">
        <f t="shared" ca="1" si="38"/>
        <v>0</v>
      </c>
      <c r="AI2008" s="44">
        <v>2008</v>
      </c>
    </row>
    <row r="2009" spans="34:35" x14ac:dyDescent="0.55000000000000004">
      <c r="AH2009" s="44">
        <f t="shared" ca="1" si="38"/>
        <v>0</v>
      </c>
      <c r="AI2009" s="44">
        <v>2009</v>
      </c>
    </row>
    <row r="2010" spans="34:35" x14ac:dyDescent="0.55000000000000004">
      <c r="AH2010" s="44">
        <f t="shared" ca="1" si="38"/>
        <v>0</v>
      </c>
      <c r="AI2010" s="44">
        <v>2010</v>
      </c>
    </row>
    <row r="2011" spans="34:35" x14ac:dyDescent="0.55000000000000004">
      <c r="AH2011" s="44">
        <f t="shared" ca="1" si="38"/>
        <v>0</v>
      </c>
      <c r="AI2011" s="44">
        <v>2011</v>
      </c>
    </row>
    <row r="2012" spans="34:35" x14ac:dyDescent="0.55000000000000004">
      <c r="AH2012" s="44">
        <f t="shared" ca="1" si="38"/>
        <v>0</v>
      </c>
      <c r="AI2012" s="44">
        <v>2012</v>
      </c>
    </row>
    <row r="2013" spans="34:35" x14ac:dyDescent="0.55000000000000004">
      <c r="AH2013" s="44">
        <f t="shared" ca="1" si="38"/>
        <v>0</v>
      </c>
      <c r="AI2013" s="44">
        <v>2013</v>
      </c>
    </row>
    <row r="2014" spans="34:35" x14ac:dyDescent="0.55000000000000004">
      <c r="AH2014" s="44">
        <f t="shared" ca="1" si="38"/>
        <v>0</v>
      </c>
      <c r="AI2014" s="44">
        <v>2014</v>
      </c>
    </row>
    <row r="2015" spans="34:35" x14ac:dyDescent="0.55000000000000004">
      <c r="AH2015" s="44">
        <f t="shared" ca="1" si="38"/>
        <v>0</v>
      </c>
      <c r="AI2015" s="44">
        <v>2015</v>
      </c>
    </row>
    <row r="2016" spans="34:35" x14ac:dyDescent="0.55000000000000004">
      <c r="AH2016" s="44">
        <f t="shared" ca="1" si="38"/>
        <v>0</v>
      </c>
      <c r="AI2016" s="44">
        <v>2016</v>
      </c>
    </row>
    <row r="2017" spans="34:35" x14ac:dyDescent="0.55000000000000004">
      <c r="AH2017" s="44">
        <f t="shared" ca="1" si="38"/>
        <v>0</v>
      </c>
      <c r="AI2017" s="44">
        <v>2017</v>
      </c>
    </row>
    <row r="2018" spans="34:35" x14ac:dyDescent="0.55000000000000004">
      <c r="AH2018" s="44">
        <f t="shared" ca="1" si="38"/>
        <v>0</v>
      </c>
      <c r="AI2018" s="44">
        <v>2018</v>
      </c>
    </row>
    <row r="2019" spans="34:35" x14ac:dyDescent="0.55000000000000004">
      <c r="AH2019" s="44">
        <f t="shared" ca="1" si="38"/>
        <v>0</v>
      </c>
      <c r="AI2019" s="44">
        <v>2019</v>
      </c>
    </row>
    <row r="2020" spans="34:35" x14ac:dyDescent="0.55000000000000004">
      <c r="AH2020" s="44">
        <f t="shared" ca="1" si="38"/>
        <v>0</v>
      </c>
      <c r="AI2020" s="44">
        <v>2020</v>
      </c>
    </row>
    <row r="2021" spans="34:35" x14ac:dyDescent="0.55000000000000004">
      <c r="AH2021" s="44">
        <f t="shared" ca="1" si="38"/>
        <v>0</v>
      </c>
      <c r="AI2021" s="44">
        <v>2021</v>
      </c>
    </row>
    <row r="2022" spans="34:35" x14ac:dyDescent="0.55000000000000004">
      <c r="AH2022" s="44">
        <f t="shared" ca="1" si="38"/>
        <v>0</v>
      </c>
      <c r="AI2022" s="44">
        <v>2022</v>
      </c>
    </row>
    <row r="2023" spans="34:35" x14ac:dyDescent="0.55000000000000004">
      <c r="AH2023" s="44">
        <f t="shared" ca="1" si="38"/>
        <v>0</v>
      </c>
      <c r="AI2023" s="44">
        <v>2023</v>
      </c>
    </row>
    <row r="2024" spans="34:35" x14ac:dyDescent="0.55000000000000004">
      <c r="AH2024" s="44">
        <f t="shared" ca="1" si="38"/>
        <v>0</v>
      </c>
      <c r="AI2024" s="44">
        <v>2024</v>
      </c>
    </row>
    <row r="2025" spans="34:35" x14ac:dyDescent="0.55000000000000004">
      <c r="AH2025" s="44">
        <f t="shared" ca="1" si="38"/>
        <v>0</v>
      </c>
      <c r="AI2025" s="44">
        <v>2025</v>
      </c>
    </row>
    <row r="2026" spans="34:35" x14ac:dyDescent="0.55000000000000004">
      <c r="AH2026" s="44">
        <f t="shared" ca="1" si="38"/>
        <v>0</v>
      </c>
      <c r="AI2026" s="44">
        <v>2026</v>
      </c>
    </row>
    <row r="2027" spans="34:35" x14ac:dyDescent="0.55000000000000004">
      <c r="AH2027" s="44">
        <f t="shared" ca="1" si="38"/>
        <v>0</v>
      </c>
      <c r="AI2027" s="44">
        <v>2027</v>
      </c>
    </row>
    <row r="2028" spans="34:35" x14ac:dyDescent="0.55000000000000004">
      <c r="AH2028" s="44">
        <f t="shared" ca="1" si="38"/>
        <v>0</v>
      </c>
      <c r="AI2028" s="44">
        <v>2028</v>
      </c>
    </row>
    <row r="2029" spans="34:35" x14ac:dyDescent="0.55000000000000004">
      <c r="AH2029" s="44">
        <f t="shared" ca="1" si="38"/>
        <v>0</v>
      </c>
      <c r="AI2029" s="44">
        <v>2029</v>
      </c>
    </row>
    <row r="2030" spans="34:35" x14ac:dyDescent="0.55000000000000004">
      <c r="AH2030" s="44">
        <f t="shared" ca="1" si="38"/>
        <v>0</v>
      </c>
      <c r="AI2030" s="44">
        <v>2030</v>
      </c>
    </row>
    <row r="2031" spans="34:35" x14ac:dyDescent="0.55000000000000004">
      <c r="AH2031" s="44">
        <f t="shared" ca="1" si="38"/>
        <v>0</v>
      </c>
      <c r="AI2031" s="44">
        <v>2031</v>
      </c>
    </row>
    <row r="2032" spans="34:35" x14ac:dyDescent="0.55000000000000004">
      <c r="AH2032" s="44">
        <f t="shared" ca="1" si="38"/>
        <v>0</v>
      </c>
      <c r="AI2032" s="44">
        <v>2032</v>
      </c>
    </row>
    <row r="2033" spans="34:35" x14ac:dyDescent="0.55000000000000004">
      <c r="AH2033" s="44">
        <f t="shared" ca="1" si="38"/>
        <v>0</v>
      </c>
      <c r="AI2033" s="44">
        <v>2033</v>
      </c>
    </row>
    <row r="2034" spans="34:35" x14ac:dyDescent="0.55000000000000004">
      <c r="AH2034" s="44">
        <f t="shared" ca="1" si="38"/>
        <v>0</v>
      </c>
      <c r="AI2034" s="44">
        <v>2034</v>
      </c>
    </row>
    <row r="2035" spans="34:35" x14ac:dyDescent="0.55000000000000004">
      <c r="AH2035" s="44">
        <f t="shared" ca="1" si="38"/>
        <v>0</v>
      </c>
      <c r="AI2035" s="44">
        <v>2035</v>
      </c>
    </row>
    <row r="2036" spans="34:35" x14ac:dyDescent="0.55000000000000004">
      <c r="AH2036" s="44">
        <f t="shared" ca="1" si="38"/>
        <v>0</v>
      </c>
      <c r="AI2036" s="44">
        <v>2036</v>
      </c>
    </row>
    <row r="2037" spans="34:35" x14ac:dyDescent="0.55000000000000004">
      <c r="AH2037" s="44">
        <f t="shared" ca="1" si="38"/>
        <v>0</v>
      </c>
      <c r="AI2037" s="44">
        <v>2037</v>
      </c>
    </row>
    <row r="2038" spans="34:35" x14ac:dyDescent="0.55000000000000004">
      <c r="AH2038" s="44">
        <f t="shared" ca="1" si="38"/>
        <v>0</v>
      </c>
      <c r="AI2038" s="44">
        <v>2038</v>
      </c>
    </row>
    <row r="2039" spans="34:35" x14ac:dyDescent="0.55000000000000004">
      <c r="AH2039" s="44">
        <f t="shared" ca="1" si="38"/>
        <v>0</v>
      </c>
      <c r="AI2039" s="44">
        <v>2039</v>
      </c>
    </row>
    <row r="2040" spans="34:35" x14ac:dyDescent="0.55000000000000004">
      <c r="AH2040" s="44">
        <f t="shared" ca="1" si="38"/>
        <v>0</v>
      </c>
      <c r="AI2040" s="44">
        <v>2040</v>
      </c>
    </row>
    <row r="2041" spans="34:35" x14ac:dyDescent="0.55000000000000004">
      <c r="AH2041" s="44">
        <f t="shared" ca="1" si="38"/>
        <v>0</v>
      </c>
      <c r="AI2041" s="44">
        <v>2041</v>
      </c>
    </row>
    <row r="2042" spans="34:35" x14ac:dyDescent="0.55000000000000004">
      <c r="AH2042" s="44">
        <f t="shared" ca="1" si="38"/>
        <v>0</v>
      </c>
      <c r="AI2042" s="44">
        <v>2042</v>
      </c>
    </row>
    <row r="2043" spans="34:35" x14ac:dyDescent="0.55000000000000004">
      <c r="AH2043" s="44">
        <f t="shared" ca="1" si="38"/>
        <v>0</v>
      </c>
      <c r="AI2043" s="44">
        <v>2043</v>
      </c>
    </row>
    <row r="2044" spans="34:35" x14ac:dyDescent="0.55000000000000004">
      <c r="AH2044" s="44">
        <f t="shared" ca="1" si="38"/>
        <v>0</v>
      </c>
      <c r="AI2044" s="44">
        <v>2044</v>
      </c>
    </row>
    <row r="2045" spans="34:35" x14ac:dyDescent="0.55000000000000004">
      <c r="AH2045" s="44">
        <f t="shared" ca="1" si="38"/>
        <v>0</v>
      </c>
      <c r="AI2045" s="44">
        <v>2045</v>
      </c>
    </row>
    <row r="2046" spans="34:35" x14ac:dyDescent="0.55000000000000004">
      <c r="AH2046" s="44">
        <f t="shared" ca="1" si="38"/>
        <v>0</v>
      </c>
      <c r="AI2046" s="44">
        <v>2046</v>
      </c>
    </row>
    <row r="2047" spans="34:35" x14ac:dyDescent="0.55000000000000004">
      <c r="AH2047" s="44">
        <f t="shared" ca="1" si="38"/>
        <v>0</v>
      </c>
      <c r="AI2047" s="44">
        <v>2047</v>
      </c>
    </row>
    <row r="2048" spans="34:35" x14ac:dyDescent="0.55000000000000004">
      <c r="AH2048" s="44">
        <f t="shared" ca="1" si="38"/>
        <v>0</v>
      </c>
      <c r="AI2048" s="44">
        <v>2048</v>
      </c>
    </row>
    <row r="2049" spans="34:35" x14ac:dyDescent="0.55000000000000004">
      <c r="AH2049" s="44">
        <f t="shared" ca="1" si="38"/>
        <v>0</v>
      </c>
      <c r="AI2049" s="44">
        <v>2049</v>
      </c>
    </row>
    <row r="2050" spans="34:35" x14ac:dyDescent="0.55000000000000004">
      <c r="AH2050" s="44">
        <f t="shared" ca="1" si="38"/>
        <v>0</v>
      </c>
      <c r="AI2050" s="44">
        <v>2050</v>
      </c>
    </row>
    <row r="2051" spans="34:35" x14ac:dyDescent="0.55000000000000004">
      <c r="AH2051" s="44">
        <f t="shared" ca="1" si="38"/>
        <v>0</v>
      </c>
      <c r="AI2051" s="44">
        <v>2051</v>
      </c>
    </row>
    <row r="2052" spans="34:35" x14ac:dyDescent="0.55000000000000004">
      <c r="AH2052" s="44">
        <f t="shared" ca="1" si="38"/>
        <v>0</v>
      </c>
      <c r="AI2052" s="44">
        <v>2052</v>
      </c>
    </row>
    <row r="2053" spans="34:35" x14ac:dyDescent="0.55000000000000004">
      <c r="AH2053" s="44">
        <f t="shared" ca="1" si="38"/>
        <v>0</v>
      </c>
      <c r="AI2053" s="44">
        <v>2053</v>
      </c>
    </row>
    <row r="2054" spans="34:35" x14ac:dyDescent="0.55000000000000004">
      <c r="AH2054" s="44">
        <f t="shared" ref="AH2054:AH2117" ca="1" si="39">INDIRECT("'"&amp;$AD$7&amp;"'!"&amp;"B"&amp;ROW(B2054))</f>
        <v>0</v>
      </c>
      <c r="AI2054" s="44">
        <v>2054</v>
      </c>
    </row>
    <row r="2055" spans="34:35" x14ac:dyDescent="0.55000000000000004">
      <c r="AH2055" s="44">
        <f t="shared" ca="1" si="39"/>
        <v>0</v>
      </c>
      <c r="AI2055" s="44">
        <v>2055</v>
      </c>
    </row>
    <row r="2056" spans="34:35" x14ac:dyDescent="0.55000000000000004">
      <c r="AH2056" s="44">
        <f t="shared" ca="1" si="39"/>
        <v>0</v>
      </c>
      <c r="AI2056" s="44">
        <v>2056</v>
      </c>
    </row>
    <row r="2057" spans="34:35" x14ac:dyDescent="0.55000000000000004">
      <c r="AH2057" s="44">
        <f t="shared" ca="1" si="39"/>
        <v>0</v>
      </c>
      <c r="AI2057" s="44">
        <v>2057</v>
      </c>
    </row>
    <row r="2058" spans="34:35" x14ac:dyDescent="0.55000000000000004">
      <c r="AH2058" s="44">
        <f t="shared" ca="1" si="39"/>
        <v>0</v>
      </c>
      <c r="AI2058" s="44">
        <v>2058</v>
      </c>
    </row>
    <row r="2059" spans="34:35" x14ac:dyDescent="0.55000000000000004">
      <c r="AH2059" s="44">
        <f t="shared" ca="1" si="39"/>
        <v>0</v>
      </c>
      <c r="AI2059" s="44">
        <v>2059</v>
      </c>
    </row>
    <row r="2060" spans="34:35" x14ac:dyDescent="0.55000000000000004">
      <c r="AH2060" s="44">
        <f t="shared" ca="1" si="39"/>
        <v>0</v>
      </c>
      <c r="AI2060" s="44">
        <v>2060</v>
      </c>
    </row>
    <row r="2061" spans="34:35" x14ac:dyDescent="0.55000000000000004">
      <c r="AH2061" s="44">
        <f t="shared" ca="1" si="39"/>
        <v>0</v>
      </c>
      <c r="AI2061" s="44">
        <v>2061</v>
      </c>
    </row>
    <row r="2062" spans="34:35" x14ac:dyDescent="0.55000000000000004">
      <c r="AH2062" s="44">
        <f t="shared" ca="1" si="39"/>
        <v>0</v>
      </c>
      <c r="AI2062" s="44">
        <v>2062</v>
      </c>
    </row>
    <row r="2063" spans="34:35" x14ac:dyDescent="0.55000000000000004">
      <c r="AH2063" s="44">
        <f t="shared" ca="1" si="39"/>
        <v>0</v>
      </c>
      <c r="AI2063" s="44">
        <v>2063</v>
      </c>
    </row>
    <row r="2064" spans="34:35" x14ac:dyDescent="0.55000000000000004">
      <c r="AH2064" s="44">
        <f t="shared" ca="1" si="39"/>
        <v>0</v>
      </c>
      <c r="AI2064" s="44">
        <v>2064</v>
      </c>
    </row>
    <row r="2065" spans="34:35" x14ac:dyDescent="0.55000000000000004">
      <c r="AH2065" s="44">
        <f t="shared" ca="1" si="39"/>
        <v>0</v>
      </c>
      <c r="AI2065" s="44">
        <v>2065</v>
      </c>
    </row>
    <row r="2066" spans="34:35" x14ac:dyDescent="0.55000000000000004">
      <c r="AH2066" s="44">
        <f t="shared" ca="1" si="39"/>
        <v>0</v>
      </c>
      <c r="AI2066" s="44">
        <v>2066</v>
      </c>
    </row>
    <row r="2067" spans="34:35" x14ac:dyDescent="0.55000000000000004">
      <c r="AH2067" s="44">
        <f t="shared" ca="1" si="39"/>
        <v>0</v>
      </c>
      <c r="AI2067" s="44">
        <v>2067</v>
      </c>
    </row>
    <row r="2068" spans="34:35" x14ac:dyDescent="0.55000000000000004">
      <c r="AH2068" s="44">
        <f t="shared" ca="1" si="39"/>
        <v>0</v>
      </c>
      <c r="AI2068" s="44">
        <v>2068</v>
      </c>
    </row>
    <row r="2069" spans="34:35" x14ac:dyDescent="0.55000000000000004">
      <c r="AH2069" s="44">
        <f t="shared" ca="1" si="39"/>
        <v>0</v>
      </c>
      <c r="AI2069" s="44">
        <v>2069</v>
      </c>
    </row>
    <row r="2070" spans="34:35" x14ac:dyDescent="0.55000000000000004">
      <c r="AH2070" s="44">
        <f t="shared" ca="1" si="39"/>
        <v>0</v>
      </c>
      <c r="AI2070" s="44">
        <v>2070</v>
      </c>
    </row>
    <row r="2071" spans="34:35" x14ac:dyDescent="0.55000000000000004">
      <c r="AH2071" s="44">
        <f t="shared" ca="1" si="39"/>
        <v>0</v>
      </c>
      <c r="AI2071" s="44">
        <v>2071</v>
      </c>
    </row>
    <row r="2072" spans="34:35" x14ac:dyDescent="0.55000000000000004">
      <c r="AH2072" s="44">
        <f t="shared" ca="1" si="39"/>
        <v>0</v>
      </c>
      <c r="AI2072" s="44">
        <v>2072</v>
      </c>
    </row>
    <row r="2073" spans="34:35" x14ac:dyDescent="0.55000000000000004">
      <c r="AH2073" s="44">
        <f t="shared" ca="1" si="39"/>
        <v>0</v>
      </c>
      <c r="AI2073" s="44">
        <v>2073</v>
      </c>
    </row>
    <row r="2074" spans="34:35" x14ac:dyDescent="0.55000000000000004">
      <c r="AH2074" s="44">
        <f t="shared" ca="1" si="39"/>
        <v>0</v>
      </c>
      <c r="AI2074" s="44">
        <v>2074</v>
      </c>
    </row>
    <row r="2075" spans="34:35" x14ac:dyDescent="0.55000000000000004">
      <c r="AH2075" s="44">
        <f t="shared" ca="1" si="39"/>
        <v>0</v>
      </c>
      <c r="AI2075" s="44">
        <v>2075</v>
      </c>
    </row>
    <row r="2076" spans="34:35" x14ac:dyDescent="0.55000000000000004">
      <c r="AH2076" s="44">
        <f t="shared" ca="1" si="39"/>
        <v>0</v>
      </c>
      <c r="AI2076" s="44">
        <v>2076</v>
      </c>
    </row>
    <row r="2077" spans="34:35" x14ac:dyDescent="0.55000000000000004">
      <c r="AH2077" s="44">
        <f t="shared" ca="1" si="39"/>
        <v>0</v>
      </c>
      <c r="AI2077" s="44">
        <v>2077</v>
      </c>
    </row>
    <row r="2078" spans="34:35" x14ac:dyDescent="0.55000000000000004">
      <c r="AH2078" s="44">
        <f t="shared" ca="1" si="39"/>
        <v>0</v>
      </c>
      <c r="AI2078" s="44">
        <v>2078</v>
      </c>
    </row>
    <row r="2079" spans="34:35" x14ac:dyDescent="0.55000000000000004">
      <c r="AH2079" s="44">
        <f t="shared" ca="1" si="39"/>
        <v>0</v>
      </c>
      <c r="AI2079" s="44">
        <v>2079</v>
      </c>
    </row>
    <row r="2080" spans="34:35" x14ac:dyDescent="0.55000000000000004">
      <c r="AH2080" s="44">
        <f t="shared" ca="1" si="39"/>
        <v>0</v>
      </c>
      <c r="AI2080" s="44">
        <v>2080</v>
      </c>
    </row>
    <row r="2081" spans="34:35" x14ac:dyDescent="0.55000000000000004">
      <c r="AH2081" s="44">
        <f t="shared" ca="1" si="39"/>
        <v>0</v>
      </c>
      <c r="AI2081" s="44">
        <v>2081</v>
      </c>
    </row>
    <row r="2082" spans="34:35" x14ac:dyDescent="0.55000000000000004">
      <c r="AH2082" s="44">
        <f t="shared" ca="1" si="39"/>
        <v>0</v>
      </c>
      <c r="AI2082" s="44">
        <v>2082</v>
      </c>
    </row>
    <row r="2083" spans="34:35" x14ac:dyDescent="0.55000000000000004">
      <c r="AH2083" s="44">
        <f t="shared" ca="1" si="39"/>
        <v>0</v>
      </c>
      <c r="AI2083" s="44">
        <v>2083</v>
      </c>
    </row>
    <row r="2084" spans="34:35" x14ac:dyDescent="0.55000000000000004">
      <c r="AH2084" s="44">
        <f t="shared" ca="1" si="39"/>
        <v>0</v>
      </c>
      <c r="AI2084" s="44">
        <v>2084</v>
      </c>
    </row>
    <row r="2085" spans="34:35" x14ac:dyDescent="0.55000000000000004">
      <c r="AH2085" s="44">
        <f t="shared" ca="1" si="39"/>
        <v>0</v>
      </c>
      <c r="AI2085" s="44">
        <v>2085</v>
      </c>
    </row>
    <row r="2086" spans="34:35" x14ac:dyDescent="0.55000000000000004">
      <c r="AH2086" s="44">
        <f t="shared" ca="1" si="39"/>
        <v>0</v>
      </c>
      <c r="AI2086" s="44">
        <v>2086</v>
      </c>
    </row>
    <row r="2087" spans="34:35" x14ac:dyDescent="0.55000000000000004">
      <c r="AH2087" s="44">
        <f t="shared" ca="1" si="39"/>
        <v>0</v>
      </c>
      <c r="AI2087" s="44">
        <v>2087</v>
      </c>
    </row>
    <row r="2088" spans="34:35" x14ac:dyDescent="0.55000000000000004">
      <c r="AH2088" s="44">
        <f t="shared" ca="1" si="39"/>
        <v>0</v>
      </c>
      <c r="AI2088" s="44">
        <v>2088</v>
      </c>
    </row>
    <row r="2089" spans="34:35" x14ac:dyDescent="0.55000000000000004">
      <c r="AH2089" s="44">
        <f t="shared" ca="1" si="39"/>
        <v>0</v>
      </c>
      <c r="AI2089" s="44">
        <v>2089</v>
      </c>
    </row>
    <row r="2090" spans="34:35" x14ac:dyDescent="0.55000000000000004">
      <c r="AH2090" s="44">
        <f t="shared" ca="1" si="39"/>
        <v>0</v>
      </c>
      <c r="AI2090" s="44">
        <v>2090</v>
      </c>
    </row>
    <row r="2091" spans="34:35" x14ac:dyDescent="0.55000000000000004">
      <c r="AH2091" s="44">
        <f t="shared" ca="1" si="39"/>
        <v>0</v>
      </c>
      <c r="AI2091" s="44">
        <v>2091</v>
      </c>
    </row>
    <row r="2092" spans="34:35" x14ac:dyDescent="0.55000000000000004">
      <c r="AH2092" s="44">
        <f t="shared" ca="1" si="39"/>
        <v>0</v>
      </c>
      <c r="AI2092" s="44">
        <v>2092</v>
      </c>
    </row>
    <row r="2093" spans="34:35" x14ac:dyDescent="0.55000000000000004">
      <c r="AH2093" s="44">
        <f t="shared" ca="1" si="39"/>
        <v>0</v>
      </c>
      <c r="AI2093" s="44">
        <v>2093</v>
      </c>
    </row>
    <row r="2094" spans="34:35" x14ac:dyDescent="0.55000000000000004">
      <c r="AH2094" s="44">
        <f t="shared" ca="1" si="39"/>
        <v>0</v>
      </c>
      <c r="AI2094" s="44">
        <v>2094</v>
      </c>
    </row>
    <row r="2095" spans="34:35" x14ac:dyDescent="0.55000000000000004">
      <c r="AH2095" s="44">
        <f t="shared" ca="1" si="39"/>
        <v>0</v>
      </c>
      <c r="AI2095" s="44">
        <v>2095</v>
      </c>
    </row>
    <row r="2096" spans="34:35" x14ac:dyDescent="0.55000000000000004">
      <c r="AH2096" s="44">
        <f t="shared" ca="1" si="39"/>
        <v>0</v>
      </c>
      <c r="AI2096" s="44">
        <v>2096</v>
      </c>
    </row>
    <row r="2097" spans="34:35" x14ac:dyDescent="0.55000000000000004">
      <c r="AH2097" s="44">
        <f t="shared" ca="1" si="39"/>
        <v>0</v>
      </c>
      <c r="AI2097" s="44">
        <v>2097</v>
      </c>
    </row>
    <row r="2098" spans="34:35" x14ac:dyDescent="0.55000000000000004">
      <c r="AH2098" s="44">
        <f t="shared" ca="1" si="39"/>
        <v>0</v>
      </c>
      <c r="AI2098" s="44">
        <v>2098</v>
      </c>
    </row>
    <row r="2099" spans="34:35" x14ac:dyDescent="0.55000000000000004">
      <c r="AH2099" s="44">
        <f t="shared" ca="1" si="39"/>
        <v>0</v>
      </c>
      <c r="AI2099" s="44">
        <v>2099</v>
      </c>
    </row>
    <row r="2100" spans="34:35" x14ac:dyDescent="0.55000000000000004">
      <c r="AH2100" s="44">
        <f t="shared" ca="1" si="39"/>
        <v>0</v>
      </c>
      <c r="AI2100" s="44">
        <v>2100</v>
      </c>
    </row>
    <row r="2101" spans="34:35" x14ac:dyDescent="0.55000000000000004">
      <c r="AH2101" s="44">
        <f t="shared" ca="1" si="39"/>
        <v>0</v>
      </c>
      <c r="AI2101" s="44">
        <v>2101</v>
      </c>
    </row>
    <row r="2102" spans="34:35" x14ac:dyDescent="0.55000000000000004">
      <c r="AH2102" s="44">
        <f t="shared" ca="1" si="39"/>
        <v>0</v>
      </c>
      <c r="AI2102" s="44">
        <v>2102</v>
      </c>
    </row>
    <row r="2103" spans="34:35" x14ac:dyDescent="0.55000000000000004">
      <c r="AH2103" s="44">
        <f t="shared" ca="1" si="39"/>
        <v>0</v>
      </c>
      <c r="AI2103" s="44">
        <v>2103</v>
      </c>
    </row>
    <row r="2104" spans="34:35" x14ac:dyDescent="0.55000000000000004">
      <c r="AH2104" s="44">
        <f t="shared" ca="1" si="39"/>
        <v>0</v>
      </c>
      <c r="AI2104" s="44">
        <v>2104</v>
      </c>
    </row>
    <row r="2105" spans="34:35" x14ac:dyDescent="0.55000000000000004">
      <c r="AH2105" s="44">
        <f t="shared" ca="1" si="39"/>
        <v>0</v>
      </c>
      <c r="AI2105" s="44">
        <v>2105</v>
      </c>
    </row>
    <row r="2106" spans="34:35" x14ac:dyDescent="0.55000000000000004">
      <c r="AH2106" s="44">
        <f t="shared" ca="1" si="39"/>
        <v>0</v>
      </c>
      <c r="AI2106" s="44">
        <v>2106</v>
      </c>
    </row>
    <row r="2107" spans="34:35" x14ac:dyDescent="0.55000000000000004">
      <c r="AH2107" s="44">
        <f t="shared" ca="1" si="39"/>
        <v>0</v>
      </c>
      <c r="AI2107" s="44">
        <v>2107</v>
      </c>
    </row>
    <row r="2108" spans="34:35" x14ac:dyDescent="0.55000000000000004">
      <c r="AH2108" s="44">
        <f t="shared" ca="1" si="39"/>
        <v>0</v>
      </c>
      <c r="AI2108" s="44">
        <v>2108</v>
      </c>
    </row>
    <row r="2109" spans="34:35" x14ac:dyDescent="0.55000000000000004">
      <c r="AH2109" s="44">
        <f t="shared" ca="1" si="39"/>
        <v>0</v>
      </c>
      <c r="AI2109" s="44">
        <v>2109</v>
      </c>
    </row>
    <row r="2110" spans="34:35" x14ac:dyDescent="0.55000000000000004">
      <c r="AH2110" s="44">
        <f t="shared" ca="1" si="39"/>
        <v>0</v>
      </c>
      <c r="AI2110" s="44">
        <v>2110</v>
      </c>
    </row>
    <row r="2111" spans="34:35" x14ac:dyDescent="0.55000000000000004">
      <c r="AH2111" s="44">
        <f t="shared" ca="1" si="39"/>
        <v>0</v>
      </c>
      <c r="AI2111" s="44">
        <v>2111</v>
      </c>
    </row>
    <row r="2112" spans="34:35" x14ac:dyDescent="0.55000000000000004">
      <c r="AH2112" s="44">
        <f t="shared" ca="1" si="39"/>
        <v>0</v>
      </c>
      <c r="AI2112" s="44">
        <v>2112</v>
      </c>
    </row>
    <row r="2113" spans="34:35" x14ac:dyDescent="0.55000000000000004">
      <c r="AH2113" s="44">
        <f t="shared" ca="1" si="39"/>
        <v>0</v>
      </c>
      <c r="AI2113" s="44">
        <v>2113</v>
      </c>
    </row>
    <row r="2114" spans="34:35" x14ac:dyDescent="0.55000000000000004">
      <c r="AH2114" s="44">
        <f t="shared" ca="1" si="39"/>
        <v>0</v>
      </c>
      <c r="AI2114" s="44">
        <v>2114</v>
      </c>
    </row>
    <row r="2115" spans="34:35" x14ac:dyDescent="0.55000000000000004">
      <c r="AH2115" s="44">
        <f t="shared" ca="1" si="39"/>
        <v>0</v>
      </c>
      <c r="AI2115" s="44">
        <v>2115</v>
      </c>
    </row>
    <row r="2116" spans="34:35" x14ac:dyDescent="0.55000000000000004">
      <c r="AH2116" s="44">
        <f t="shared" ca="1" si="39"/>
        <v>0</v>
      </c>
      <c r="AI2116" s="44">
        <v>2116</v>
      </c>
    </row>
    <row r="2117" spans="34:35" x14ac:dyDescent="0.55000000000000004">
      <c r="AH2117" s="44">
        <f t="shared" ca="1" si="39"/>
        <v>0</v>
      </c>
      <c r="AI2117" s="44">
        <v>2117</v>
      </c>
    </row>
    <row r="2118" spans="34:35" x14ac:dyDescent="0.55000000000000004">
      <c r="AH2118" s="44">
        <f t="shared" ref="AH2118:AH2181" ca="1" si="40">INDIRECT("'"&amp;$AD$7&amp;"'!"&amp;"B"&amp;ROW(B2118))</f>
        <v>0</v>
      </c>
      <c r="AI2118" s="44">
        <v>2118</v>
      </c>
    </row>
    <row r="2119" spans="34:35" x14ac:dyDescent="0.55000000000000004">
      <c r="AH2119" s="44">
        <f t="shared" ca="1" si="40"/>
        <v>0</v>
      </c>
      <c r="AI2119" s="44">
        <v>2119</v>
      </c>
    </row>
    <row r="2120" spans="34:35" x14ac:dyDescent="0.55000000000000004">
      <c r="AH2120" s="44">
        <f t="shared" ca="1" si="40"/>
        <v>0</v>
      </c>
      <c r="AI2120" s="44">
        <v>2120</v>
      </c>
    </row>
    <row r="2121" spans="34:35" x14ac:dyDescent="0.55000000000000004">
      <c r="AH2121" s="44">
        <f t="shared" ca="1" si="40"/>
        <v>0</v>
      </c>
      <c r="AI2121" s="44">
        <v>2121</v>
      </c>
    </row>
    <row r="2122" spans="34:35" x14ac:dyDescent="0.55000000000000004">
      <c r="AH2122" s="44">
        <f t="shared" ca="1" si="40"/>
        <v>0</v>
      </c>
      <c r="AI2122" s="44">
        <v>2122</v>
      </c>
    </row>
    <row r="2123" spans="34:35" x14ac:dyDescent="0.55000000000000004">
      <c r="AH2123" s="44">
        <f t="shared" ca="1" si="40"/>
        <v>0</v>
      </c>
      <c r="AI2123" s="44">
        <v>2123</v>
      </c>
    </row>
    <row r="2124" spans="34:35" x14ac:dyDescent="0.55000000000000004">
      <c r="AH2124" s="44">
        <f t="shared" ca="1" si="40"/>
        <v>0</v>
      </c>
      <c r="AI2124" s="44">
        <v>2124</v>
      </c>
    </row>
    <row r="2125" spans="34:35" x14ac:dyDescent="0.55000000000000004">
      <c r="AH2125" s="44">
        <f t="shared" ca="1" si="40"/>
        <v>0</v>
      </c>
      <c r="AI2125" s="44">
        <v>2125</v>
      </c>
    </row>
    <row r="2126" spans="34:35" x14ac:dyDescent="0.55000000000000004">
      <c r="AH2126" s="44">
        <f t="shared" ca="1" si="40"/>
        <v>0</v>
      </c>
      <c r="AI2126" s="44">
        <v>2126</v>
      </c>
    </row>
    <row r="2127" spans="34:35" x14ac:dyDescent="0.55000000000000004">
      <c r="AH2127" s="44">
        <f t="shared" ca="1" si="40"/>
        <v>0</v>
      </c>
      <c r="AI2127" s="44">
        <v>2127</v>
      </c>
    </row>
    <row r="2128" spans="34:35" x14ac:dyDescent="0.55000000000000004">
      <c r="AH2128" s="44">
        <f t="shared" ca="1" si="40"/>
        <v>0</v>
      </c>
      <c r="AI2128" s="44">
        <v>2128</v>
      </c>
    </row>
    <row r="2129" spans="34:35" x14ac:dyDescent="0.55000000000000004">
      <c r="AH2129" s="44">
        <f t="shared" ca="1" si="40"/>
        <v>0</v>
      </c>
      <c r="AI2129" s="44">
        <v>2129</v>
      </c>
    </row>
    <row r="2130" spans="34:35" x14ac:dyDescent="0.55000000000000004">
      <c r="AH2130" s="44">
        <f t="shared" ca="1" si="40"/>
        <v>0</v>
      </c>
      <c r="AI2130" s="44">
        <v>2130</v>
      </c>
    </row>
    <row r="2131" spans="34:35" x14ac:dyDescent="0.55000000000000004">
      <c r="AH2131" s="44">
        <f t="shared" ca="1" si="40"/>
        <v>0</v>
      </c>
      <c r="AI2131" s="44">
        <v>2131</v>
      </c>
    </row>
    <row r="2132" spans="34:35" x14ac:dyDescent="0.55000000000000004">
      <c r="AH2132" s="44">
        <f t="shared" ca="1" si="40"/>
        <v>0</v>
      </c>
      <c r="AI2132" s="44">
        <v>2132</v>
      </c>
    </row>
    <row r="2133" spans="34:35" x14ac:dyDescent="0.55000000000000004">
      <c r="AH2133" s="44">
        <f t="shared" ca="1" si="40"/>
        <v>0</v>
      </c>
      <c r="AI2133" s="44">
        <v>2133</v>
      </c>
    </row>
    <row r="2134" spans="34:35" x14ac:dyDescent="0.55000000000000004">
      <c r="AH2134" s="44">
        <f t="shared" ca="1" si="40"/>
        <v>0</v>
      </c>
      <c r="AI2134" s="44">
        <v>2134</v>
      </c>
    </row>
    <row r="2135" spans="34:35" x14ac:dyDescent="0.55000000000000004">
      <c r="AH2135" s="44">
        <f t="shared" ca="1" si="40"/>
        <v>0</v>
      </c>
      <c r="AI2135" s="44">
        <v>2135</v>
      </c>
    </row>
    <row r="2136" spans="34:35" x14ac:dyDescent="0.55000000000000004">
      <c r="AH2136" s="44">
        <f t="shared" ca="1" si="40"/>
        <v>0</v>
      </c>
      <c r="AI2136" s="44">
        <v>2136</v>
      </c>
    </row>
    <row r="2137" spans="34:35" x14ac:dyDescent="0.55000000000000004">
      <c r="AH2137" s="44">
        <f t="shared" ca="1" si="40"/>
        <v>0</v>
      </c>
      <c r="AI2137" s="44">
        <v>2137</v>
      </c>
    </row>
    <row r="2138" spans="34:35" x14ac:dyDescent="0.55000000000000004">
      <c r="AH2138" s="44">
        <f t="shared" ca="1" si="40"/>
        <v>0</v>
      </c>
      <c r="AI2138" s="44">
        <v>2138</v>
      </c>
    </row>
    <row r="2139" spans="34:35" x14ac:dyDescent="0.55000000000000004">
      <c r="AH2139" s="44">
        <f t="shared" ca="1" si="40"/>
        <v>0</v>
      </c>
      <c r="AI2139" s="44">
        <v>2139</v>
      </c>
    </row>
    <row r="2140" spans="34:35" x14ac:dyDescent="0.55000000000000004">
      <c r="AH2140" s="44">
        <f t="shared" ca="1" si="40"/>
        <v>0</v>
      </c>
      <c r="AI2140" s="44">
        <v>2140</v>
      </c>
    </row>
    <row r="2141" spans="34:35" x14ac:dyDescent="0.55000000000000004">
      <c r="AH2141" s="44">
        <f t="shared" ca="1" si="40"/>
        <v>0</v>
      </c>
      <c r="AI2141" s="44">
        <v>2141</v>
      </c>
    </row>
    <row r="2142" spans="34:35" x14ac:dyDescent="0.55000000000000004">
      <c r="AH2142" s="44">
        <f t="shared" ca="1" si="40"/>
        <v>0</v>
      </c>
      <c r="AI2142" s="44">
        <v>2142</v>
      </c>
    </row>
    <row r="2143" spans="34:35" x14ac:dyDescent="0.55000000000000004">
      <c r="AH2143" s="44">
        <f t="shared" ca="1" si="40"/>
        <v>0</v>
      </c>
      <c r="AI2143" s="44">
        <v>2143</v>
      </c>
    </row>
    <row r="2144" spans="34:35" x14ac:dyDescent="0.55000000000000004">
      <c r="AH2144" s="44">
        <f t="shared" ca="1" si="40"/>
        <v>0</v>
      </c>
      <c r="AI2144" s="44">
        <v>2144</v>
      </c>
    </row>
    <row r="2145" spans="34:35" x14ac:dyDescent="0.55000000000000004">
      <c r="AH2145" s="44">
        <f t="shared" ca="1" si="40"/>
        <v>0</v>
      </c>
      <c r="AI2145" s="44">
        <v>2145</v>
      </c>
    </row>
    <row r="2146" spans="34:35" x14ac:dyDescent="0.55000000000000004">
      <c r="AH2146" s="44">
        <f t="shared" ca="1" si="40"/>
        <v>0</v>
      </c>
      <c r="AI2146" s="44">
        <v>2146</v>
      </c>
    </row>
    <row r="2147" spans="34:35" x14ac:dyDescent="0.55000000000000004">
      <c r="AH2147" s="44">
        <f t="shared" ca="1" si="40"/>
        <v>0</v>
      </c>
      <c r="AI2147" s="44">
        <v>2147</v>
      </c>
    </row>
    <row r="2148" spans="34:35" x14ac:dyDescent="0.55000000000000004">
      <c r="AH2148" s="44">
        <f t="shared" ca="1" si="40"/>
        <v>0</v>
      </c>
      <c r="AI2148" s="44">
        <v>2148</v>
      </c>
    </row>
    <row r="2149" spans="34:35" x14ac:dyDescent="0.55000000000000004">
      <c r="AH2149" s="44">
        <f t="shared" ca="1" si="40"/>
        <v>0</v>
      </c>
      <c r="AI2149" s="44">
        <v>2149</v>
      </c>
    </row>
    <row r="2150" spans="34:35" x14ac:dyDescent="0.55000000000000004">
      <c r="AH2150" s="44">
        <f t="shared" ca="1" si="40"/>
        <v>0</v>
      </c>
      <c r="AI2150" s="44">
        <v>2150</v>
      </c>
    </row>
    <row r="2151" spans="34:35" x14ac:dyDescent="0.55000000000000004">
      <c r="AH2151" s="44">
        <f t="shared" ca="1" si="40"/>
        <v>0</v>
      </c>
      <c r="AI2151" s="44">
        <v>2151</v>
      </c>
    </row>
    <row r="2152" spans="34:35" x14ac:dyDescent="0.55000000000000004">
      <c r="AH2152" s="44">
        <f t="shared" ca="1" si="40"/>
        <v>0</v>
      </c>
      <c r="AI2152" s="44">
        <v>2152</v>
      </c>
    </row>
    <row r="2153" spans="34:35" x14ac:dyDescent="0.55000000000000004">
      <c r="AH2153" s="44">
        <f t="shared" ca="1" si="40"/>
        <v>0</v>
      </c>
      <c r="AI2153" s="44">
        <v>2153</v>
      </c>
    </row>
    <row r="2154" spans="34:35" x14ac:dyDescent="0.55000000000000004">
      <c r="AH2154" s="44">
        <f t="shared" ca="1" si="40"/>
        <v>0</v>
      </c>
      <c r="AI2154" s="44">
        <v>2154</v>
      </c>
    </row>
    <row r="2155" spans="34:35" x14ac:dyDescent="0.55000000000000004">
      <c r="AH2155" s="44">
        <f t="shared" ca="1" si="40"/>
        <v>0</v>
      </c>
      <c r="AI2155" s="44">
        <v>2155</v>
      </c>
    </row>
    <row r="2156" spans="34:35" x14ac:dyDescent="0.55000000000000004">
      <c r="AH2156" s="44">
        <f t="shared" ca="1" si="40"/>
        <v>0</v>
      </c>
      <c r="AI2156" s="44">
        <v>2156</v>
      </c>
    </row>
    <row r="2157" spans="34:35" x14ac:dyDescent="0.55000000000000004">
      <c r="AH2157" s="44">
        <f t="shared" ca="1" si="40"/>
        <v>0</v>
      </c>
      <c r="AI2157" s="44">
        <v>2157</v>
      </c>
    </row>
    <row r="2158" spans="34:35" x14ac:dyDescent="0.55000000000000004">
      <c r="AH2158" s="44">
        <f t="shared" ca="1" si="40"/>
        <v>0</v>
      </c>
      <c r="AI2158" s="44">
        <v>2158</v>
      </c>
    </row>
    <row r="2159" spans="34:35" x14ac:dyDescent="0.55000000000000004">
      <c r="AH2159" s="44">
        <f t="shared" ca="1" si="40"/>
        <v>0</v>
      </c>
      <c r="AI2159" s="44">
        <v>2159</v>
      </c>
    </row>
    <row r="2160" spans="34:35" x14ac:dyDescent="0.55000000000000004">
      <c r="AH2160" s="44">
        <f t="shared" ca="1" si="40"/>
        <v>0</v>
      </c>
      <c r="AI2160" s="44">
        <v>2160</v>
      </c>
    </row>
    <row r="2161" spans="34:35" x14ac:dyDescent="0.55000000000000004">
      <c r="AH2161" s="44">
        <f t="shared" ca="1" si="40"/>
        <v>0</v>
      </c>
      <c r="AI2161" s="44">
        <v>2161</v>
      </c>
    </row>
    <row r="2162" spans="34:35" x14ac:dyDescent="0.55000000000000004">
      <c r="AH2162" s="44">
        <f t="shared" ca="1" si="40"/>
        <v>0</v>
      </c>
      <c r="AI2162" s="44">
        <v>2162</v>
      </c>
    </row>
    <row r="2163" spans="34:35" x14ac:dyDescent="0.55000000000000004">
      <c r="AH2163" s="44">
        <f t="shared" ca="1" si="40"/>
        <v>0</v>
      </c>
      <c r="AI2163" s="44">
        <v>2163</v>
      </c>
    </row>
    <row r="2164" spans="34:35" x14ac:dyDescent="0.55000000000000004">
      <c r="AH2164" s="44">
        <f t="shared" ca="1" si="40"/>
        <v>0</v>
      </c>
      <c r="AI2164" s="44">
        <v>2164</v>
      </c>
    </row>
    <row r="2165" spans="34:35" x14ac:dyDescent="0.55000000000000004">
      <c r="AH2165" s="44">
        <f t="shared" ca="1" si="40"/>
        <v>0</v>
      </c>
      <c r="AI2165" s="44">
        <v>2165</v>
      </c>
    </row>
    <row r="2166" spans="34:35" x14ac:dyDescent="0.55000000000000004">
      <c r="AH2166" s="44">
        <f t="shared" ca="1" si="40"/>
        <v>0</v>
      </c>
      <c r="AI2166" s="44">
        <v>2166</v>
      </c>
    </row>
    <row r="2167" spans="34:35" x14ac:dyDescent="0.55000000000000004">
      <c r="AH2167" s="44">
        <f t="shared" ca="1" si="40"/>
        <v>0</v>
      </c>
      <c r="AI2167" s="44">
        <v>2167</v>
      </c>
    </row>
    <row r="2168" spans="34:35" x14ac:dyDescent="0.55000000000000004">
      <c r="AH2168" s="44">
        <f t="shared" ca="1" si="40"/>
        <v>0</v>
      </c>
      <c r="AI2168" s="44">
        <v>2168</v>
      </c>
    </row>
    <row r="2169" spans="34:35" x14ac:dyDescent="0.55000000000000004">
      <c r="AH2169" s="44">
        <f t="shared" ca="1" si="40"/>
        <v>0</v>
      </c>
      <c r="AI2169" s="44">
        <v>2169</v>
      </c>
    </row>
    <row r="2170" spans="34:35" x14ac:dyDescent="0.55000000000000004">
      <c r="AH2170" s="44">
        <f t="shared" ca="1" si="40"/>
        <v>0</v>
      </c>
      <c r="AI2170" s="44">
        <v>2170</v>
      </c>
    </row>
    <row r="2171" spans="34:35" x14ac:dyDescent="0.55000000000000004">
      <c r="AH2171" s="44">
        <f t="shared" ca="1" si="40"/>
        <v>0</v>
      </c>
      <c r="AI2171" s="44">
        <v>2171</v>
      </c>
    </row>
    <row r="2172" spans="34:35" x14ac:dyDescent="0.55000000000000004">
      <c r="AH2172" s="44">
        <f t="shared" ca="1" si="40"/>
        <v>0</v>
      </c>
      <c r="AI2172" s="44">
        <v>2172</v>
      </c>
    </row>
    <row r="2173" spans="34:35" x14ac:dyDescent="0.55000000000000004">
      <c r="AH2173" s="44">
        <f t="shared" ca="1" si="40"/>
        <v>0</v>
      </c>
      <c r="AI2173" s="44">
        <v>2173</v>
      </c>
    </row>
    <row r="2174" spans="34:35" x14ac:dyDescent="0.55000000000000004">
      <c r="AH2174" s="44">
        <f t="shared" ca="1" si="40"/>
        <v>0</v>
      </c>
      <c r="AI2174" s="44">
        <v>2174</v>
      </c>
    </row>
    <row r="2175" spans="34:35" x14ac:dyDescent="0.55000000000000004">
      <c r="AH2175" s="44">
        <f t="shared" ca="1" si="40"/>
        <v>0</v>
      </c>
      <c r="AI2175" s="44">
        <v>2175</v>
      </c>
    </row>
    <row r="2176" spans="34:35" x14ac:dyDescent="0.55000000000000004">
      <c r="AH2176" s="44">
        <f t="shared" ca="1" si="40"/>
        <v>0</v>
      </c>
      <c r="AI2176" s="44">
        <v>2176</v>
      </c>
    </row>
    <row r="2177" spans="34:35" x14ac:dyDescent="0.55000000000000004">
      <c r="AH2177" s="44">
        <f t="shared" ca="1" si="40"/>
        <v>0</v>
      </c>
      <c r="AI2177" s="44">
        <v>2177</v>
      </c>
    </row>
    <row r="2178" spans="34:35" x14ac:dyDescent="0.55000000000000004">
      <c r="AH2178" s="44">
        <f t="shared" ca="1" si="40"/>
        <v>0</v>
      </c>
      <c r="AI2178" s="44">
        <v>2178</v>
      </c>
    </row>
    <row r="2179" spans="34:35" x14ac:dyDescent="0.55000000000000004">
      <c r="AH2179" s="44">
        <f t="shared" ca="1" si="40"/>
        <v>0</v>
      </c>
      <c r="AI2179" s="44">
        <v>2179</v>
      </c>
    </row>
    <row r="2180" spans="34:35" x14ac:dyDescent="0.55000000000000004">
      <c r="AH2180" s="44">
        <f t="shared" ca="1" si="40"/>
        <v>0</v>
      </c>
      <c r="AI2180" s="44">
        <v>2180</v>
      </c>
    </row>
    <row r="2181" spans="34:35" x14ac:dyDescent="0.55000000000000004">
      <c r="AH2181" s="44">
        <f t="shared" ca="1" si="40"/>
        <v>0</v>
      </c>
      <c r="AI2181" s="44">
        <v>2181</v>
      </c>
    </row>
    <row r="2182" spans="34:35" x14ac:dyDescent="0.55000000000000004">
      <c r="AH2182" s="44">
        <f t="shared" ref="AH2182:AH2245" ca="1" si="41">INDIRECT("'"&amp;$AD$7&amp;"'!"&amp;"B"&amp;ROW(B2182))</f>
        <v>0</v>
      </c>
      <c r="AI2182" s="44">
        <v>2182</v>
      </c>
    </row>
    <row r="2183" spans="34:35" x14ac:dyDescent="0.55000000000000004">
      <c r="AH2183" s="44">
        <f t="shared" ca="1" si="41"/>
        <v>0</v>
      </c>
      <c r="AI2183" s="44">
        <v>2183</v>
      </c>
    </row>
    <row r="2184" spans="34:35" x14ac:dyDescent="0.55000000000000004">
      <c r="AH2184" s="44">
        <f t="shared" ca="1" si="41"/>
        <v>0</v>
      </c>
      <c r="AI2184" s="44">
        <v>2184</v>
      </c>
    </row>
    <row r="2185" spans="34:35" x14ac:dyDescent="0.55000000000000004">
      <c r="AH2185" s="44">
        <f t="shared" ca="1" si="41"/>
        <v>0</v>
      </c>
      <c r="AI2185" s="44">
        <v>2185</v>
      </c>
    </row>
    <row r="2186" spans="34:35" x14ac:dyDescent="0.55000000000000004">
      <c r="AH2186" s="44">
        <f t="shared" ca="1" si="41"/>
        <v>0</v>
      </c>
      <c r="AI2186" s="44">
        <v>2186</v>
      </c>
    </row>
    <row r="2187" spans="34:35" x14ac:dyDescent="0.55000000000000004">
      <c r="AH2187" s="44">
        <f t="shared" ca="1" si="41"/>
        <v>0</v>
      </c>
      <c r="AI2187" s="44">
        <v>2187</v>
      </c>
    </row>
    <row r="2188" spans="34:35" x14ac:dyDescent="0.55000000000000004">
      <c r="AH2188" s="44">
        <f t="shared" ca="1" si="41"/>
        <v>0</v>
      </c>
      <c r="AI2188" s="44">
        <v>2188</v>
      </c>
    </row>
    <row r="2189" spans="34:35" x14ac:dyDescent="0.55000000000000004">
      <c r="AH2189" s="44">
        <f t="shared" ca="1" si="41"/>
        <v>0</v>
      </c>
      <c r="AI2189" s="44">
        <v>2189</v>
      </c>
    </row>
    <row r="2190" spans="34:35" x14ac:dyDescent="0.55000000000000004">
      <c r="AH2190" s="44">
        <f t="shared" ca="1" si="41"/>
        <v>0</v>
      </c>
      <c r="AI2190" s="44">
        <v>2190</v>
      </c>
    </row>
    <row r="2191" spans="34:35" x14ac:dyDescent="0.55000000000000004">
      <c r="AH2191" s="44">
        <f t="shared" ca="1" si="41"/>
        <v>0</v>
      </c>
      <c r="AI2191" s="44">
        <v>2191</v>
      </c>
    </row>
    <row r="2192" spans="34:35" x14ac:dyDescent="0.55000000000000004">
      <c r="AH2192" s="44">
        <f t="shared" ca="1" si="41"/>
        <v>0</v>
      </c>
      <c r="AI2192" s="44">
        <v>2192</v>
      </c>
    </row>
    <row r="2193" spans="34:35" x14ac:dyDescent="0.55000000000000004">
      <c r="AH2193" s="44">
        <f t="shared" ca="1" si="41"/>
        <v>0</v>
      </c>
      <c r="AI2193" s="44">
        <v>2193</v>
      </c>
    </row>
    <row r="2194" spans="34:35" x14ac:dyDescent="0.55000000000000004">
      <c r="AH2194" s="44">
        <f t="shared" ca="1" si="41"/>
        <v>0</v>
      </c>
      <c r="AI2194" s="44">
        <v>2194</v>
      </c>
    </row>
    <row r="2195" spans="34:35" x14ac:dyDescent="0.55000000000000004">
      <c r="AH2195" s="44">
        <f t="shared" ca="1" si="41"/>
        <v>0</v>
      </c>
      <c r="AI2195" s="44">
        <v>2195</v>
      </c>
    </row>
    <row r="2196" spans="34:35" x14ac:dyDescent="0.55000000000000004">
      <c r="AH2196" s="44">
        <f t="shared" ca="1" si="41"/>
        <v>0</v>
      </c>
      <c r="AI2196" s="44">
        <v>2196</v>
      </c>
    </row>
    <row r="2197" spans="34:35" x14ac:dyDescent="0.55000000000000004">
      <c r="AH2197" s="44">
        <f t="shared" ca="1" si="41"/>
        <v>0</v>
      </c>
      <c r="AI2197" s="44">
        <v>2197</v>
      </c>
    </row>
    <row r="2198" spans="34:35" x14ac:dyDescent="0.55000000000000004">
      <c r="AH2198" s="44">
        <f t="shared" ca="1" si="41"/>
        <v>0</v>
      </c>
      <c r="AI2198" s="44">
        <v>2198</v>
      </c>
    </row>
    <row r="2199" spans="34:35" x14ac:dyDescent="0.55000000000000004">
      <c r="AH2199" s="44">
        <f t="shared" ca="1" si="41"/>
        <v>0</v>
      </c>
      <c r="AI2199" s="44">
        <v>2199</v>
      </c>
    </row>
    <row r="2200" spans="34:35" x14ac:dyDescent="0.55000000000000004">
      <c r="AH2200" s="44">
        <f t="shared" ca="1" si="41"/>
        <v>0</v>
      </c>
      <c r="AI2200" s="44">
        <v>2200</v>
      </c>
    </row>
    <row r="2201" spans="34:35" x14ac:dyDescent="0.55000000000000004">
      <c r="AH2201" s="44">
        <f t="shared" ca="1" si="41"/>
        <v>0</v>
      </c>
      <c r="AI2201" s="44">
        <v>2201</v>
      </c>
    </row>
    <row r="2202" spans="34:35" x14ac:dyDescent="0.55000000000000004">
      <c r="AH2202" s="44">
        <f t="shared" ca="1" si="41"/>
        <v>0</v>
      </c>
      <c r="AI2202" s="44">
        <v>2202</v>
      </c>
    </row>
    <row r="2203" spans="34:35" x14ac:dyDescent="0.55000000000000004">
      <c r="AH2203" s="44">
        <f t="shared" ca="1" si="41"/>
        <v>0</v>
      </c>
      <c r="AI2203" s="44">
        <v>2203</v>
      </c>
    </row>
    <row r="2204" spans="34:35" x14ac:dyDescent="0.55000000000000004">
      <c r="AH2204" s="44">
        <f t="shared" ca="1" si="41"/>
        <v>0</v>
      </c>
      <c r="AI2204" s="44">
        <v>2204</v>
      </c>
    </row>
    <row r="2205" spans="34:35" x14ac:dyDescent="0.55000000000000004">
      <c r="AH2205" s="44">
        <f t="shared" ca="1" si="41"/>
        <v>0</v>
      </c>
      <c r="AI2205" s="44">
        <v>2205</v>
      </c>
    </row>
    <row r="2206" spans="34:35" x14ac:dyDescent="0.55000000000000004">
      <c r="AH2206" s="44">
        <f t="shared" ca="1" si="41"/>
        <v>0</v>
      </c>
      <c r="AI2206" s="44">
        <v>2206</v>
      </c>
    </row>
    <row r="2207" spans="34:35" x14ac:dyDescent="0.55000000000000004">
      <c r="AH2207" s="44">
        <f t="shared" ca="1" si="41"/>
        <v>0</v>
      </c>
      <c r="AI2207" s="44">
        <v>2207</v>
      </c>
    </row>
    <row r="2208" spans="34:35" x14ac:dyDescent="0.55000000000000004">
      <c r="AH2208" s="44">
        <f t="shared" ca="1" si="41"/>
        <v>0</v>
      </c>
      <c r="AI2208" s="44">
        <v>2208</v>
      </c>
    </row>
    <row r="2209" spans="34:35" x14ac:dyDescent="0.55000000000000004">
      <c r="AH2209" s="44">
        <f t="shared" ca="1" si="41"/>
        <v>0</v>
      </c>
      <c r="AI2209" s="44">
        <v>2209</v>
      </c>
    </row>
    <row r="2210" spans="34:35" x14ac:dyDescent="0.55000000000000004">
      <c r="AH2210" s="44">
        <f t="shared" ca="1" si="41"/>
        <v>0</v>
      </c>
      <c r="AI2210" s="44">
        <v>2210</v>
      </c>
    </row>
    <row r="2211" spans="34:35" x14ac:dyDescent="0.55000000000000004">
      <c r="AH2211" s="44">
        <f t="shared" ca="1" si="41"/>
        <v>0</v>
      </c>
      <c r="AI2211" s="44">
        <v>2211</v>
      </c>
    </row>
    <row r="2212" spans="34:35" x14ac:dyDescent="0.55000000000000004">
      <c r="AH2212" s="44">
        <f t="shared" ca="1" si="41"/>
        <v>0</v>
      </c>
      <c r="AI2212" s="44">
        <v>2212</v>
      </c>
    </row>
    <row r="2213" spans="34:35" x14ac:dyDescent="0.55000000000000004">
      <c r="AH2213" s="44">
        <f t="shared" ca="1" si="41"/>
        <v>0</v>
      </c>
      <c r="AI2213" s="44">
        <v>2213</v>
      </c>
    </row>
    <row r="2214" spans="34:35" x14ac:dyDescent="0.55000000000000004">
      <c r="AH2214" s="44">
        <f t="shared" ca="1" si="41"/>
        <v>0</v>
      </c>
      <c r="AI2214" s="44">
        <v>2214</v>
      </c>
    </row>
    <row r="2215" spans="34:35" x14ac:dyDescent="0.55000000000000004">
      <c r="AH2215" s="44">
        <f t="shared" ca="1" si="41"/>
        <v>0</v>
      </c>
      <c r="AI2215" s="44">
        <v>2215</v>
      </c>
    </row>
    <row r="2216" spans="34:35" x14ac:dyDescent="0.55000000000000004">
      <c r="AH2216" s="44">
        <f t="shared" ca="1" si="41"/>
        <v>0</v>
      </c>
      <c r="AI2216" s="44">
        <v>2216</v>
      </c>
    </row>
    <row r="2217" spans="34:35" x14ac:dyDescent="0.55000000000000004">
      <c r="AH2217" s="44">
        <f t="shared" ca="1" si="41"/>
        <v>0</v>
      </c>
      <c r="AI2217" s="44">
        <v>2217</v>
      </c>
    </row>
    <row r="2218" spans="34:35" x14ac:dyDescent="0.55000000000000004">
      <c r="AH2218" s="44">
        <f t="shared" ca="1" si="41"/>
        <v>0</v>
      </c>
      <c r="AI2218" s="44">
        <v>2218</v>
      </c>
    </row>
    <row r="2219" spans="34:35" x14ac:dyDescent="0.55000000000000004">
      <c r="AH2219" s="44">
        <f t="shared" ca="1" si="41"/>
        <v>0</v>
      </c>
      <c r="AI2219" s="44">
        <v>2219</v>
      </c>
    </row>
    <row r="2220" spans="34:35" x14ac:dyDescent="0.55000000000000004">
      <c r="AH2220" s="44">
        <f t="shared" ca="1" si="41"/>
        <v>0</v>
      </c>
      <c r="AI2220" s="44">
        <v>2220</v>
      </c>
    </row>
    <row r="2221" spans="34:35" x14ac:dyDescent="0.55000000000000004">
      <c r="AH2221" s="44">
        <f t="shared" ca="1" si="41"/>
        <v>0</v>
      </c>
      <c r="AI2221" s="44">
        <v>2221</v>
      </c>
    </row>
    <row r="2222" spans="34:35" x14ac:dyDescent="0.55000000000000004">
      <c r="AH2222" s="44">
        <f t="shared" ca="1" si="41"/>
        <v>0</v>
      </c>
      <c r="AI2222" s="44">
        <v>2222</v>
      </c>
    </row>
    <row r="2223" spans="34:35" x14ac:dyDescent="0.55000000000000004">
      <c r="AH2223" s="44">
        <f t="shared" ca="1" si="41"/>
        <v>0</v>
      </c>
      <c r="AI2223" s="44">
        <v>2223</v>
      </c>
    </row>
    <row r="2224" spans="34:35" x14ac:dyDescent="0.55000000000000004">
      <c r="AH2224" s="44">
        <f t="shared" ca="1" si="41"/>
        <v>0</v>
      </c>
      <c r="AI2224" s="44">
        <v>2224</v>
      </c>
    </row>
    <row r="2225" spans="34:35" x14ac:dyDescent="0.55000000000000004">
      <c r="AH2225" s="44">
        <f t="shared" ca="1" si="41"/>
        <v>0</v>
      </c>
      <c r="AI2225" s="44">
        <v>2225</v>
      </c>
    </row>
    <row r="2226" spans="34:35" x14ac:dyDescent="0.55000000000000004">
      <c r="AH2226" s="44">
        <f t="shared" ca="1" si="41"/>
        <v>0</v>
      </c>
      <c r="AI2226" s="44">
        <v>2226</v>
      </c>
    </row>
    <row r="2227" spans="34:35" x14ac:dyDescent="0.55000000000000004">
      <c r="AH2227" s="44">
        <f t="shared" ca="1" si="41"/>
        <v>0</v>
      </c>
      <c r="AI2227" s="44">
        <v>2227</v>
      </c>
    </row>
    <row r="2228" spans="34:35" x14ac:dyDescent="0.55000000000000004">
      <c r="AH2228" s="44">
        <f t="shared" ca="1" si="41"/>
        <v>0</v>
      </c>
      <c r="AI2228" s="44">
        <v>2228</v>
      </c>
    </row>
    <row r="2229" spans="34:35" x14ac:dyDescent="0.55000000000000004">
      <c r="AH2229" s="44">
        <f t="shared" ca="1" si="41"/>
        <v>0</v>
      </c>
      <c r="AI2229" s="44">
        <v>2229</v>
      </c>
    </row>
    <row r="2230" spans="34:35" x14ac:dyDescent="0.55000000000000004">
      <c r="AH2230" s="44">
        <f t="shared" ca="1" si="41"/>
        <v>0</v>
      </c>
      <c r="AI2230" s="44">
        <v>2230</v>
      </c>
    </row>
    <row r="2231" spans="34:35" x14ac:dyDescent="0.55000000000000004">
      <c r="AH2231" s="44">
        <f t="shared" ca="1" si="41"/>
        <v>0</v>
      </c>
      <c r="AI2231" s="44">
        <v>2231</v>
      </c>
    </row>
    <row r="2232" spans="34:35" x14ac:dyDescent="0.55000000000000004">
      <c r="AH2232" s="44">
        <f t="shared" ca="1" si="41"/>
        <v>0</v>
      </c>
      <c r="AI2232" s="44">
        <v>2232</v>
      </c>
    </row>
    <row r="2233" spans="34:35" x14ac:dyDescent="0.55000000000000004">
      <c r="AH2233" s="44">
        <f t="shared" ca="1" si="41"/>
        <v>0</v>
      </c>
      <c r="AI2233" s="44">
        <v>2233</v>
      </c>
    </row>
    <row r="2234" spans="34:35" x14ac:dyDescent="0.55000000000000004">
      <c r="AH2234" s="44">
        <f t="shared" ca="1" si="41"/>
        <v>0</v>
      </c>
      <c r="AI2234" s="44">
        <v>2234</v>
      </c>
    </row>
    <row r="2235" spans="34:35" x14ac:dyDescent="0.55000000000000004">
      <c r="AH2235" s="44">
        <f t="shared" ca="1" si="41"/>
        <v>0</v>
      </c>
      <c r="AI2235" s="44">
        <v>2235</v>
      </c>
    </row>
    <row r="2236" spans="34:35" x14ac:dyDescent="0.55000000000000004">
      <c r="AH2236" s="44">
        <f t="shared" ca="1" si="41"/>
        <v>0</v>
      </c>
      <c r="AI2236" s="44">
        <v>2236</v>
      </c>
    </row>
    <row r="2237" spans="34:35" x14ac:dyDescent="0.55000000000000004">
      <c r="AH2237" s="44">
        <f t="shared" ca="1" si="41"/>
        <v>0</v>
      </c>
      <c r="AI2237" s="44">
        <v>2237</v>
      </c>
    </row>
    <row r="2238" spans="34:35" x14ac:dyDescent="0.55000000000000004">
      <c r="AH2238" s="44">
        <f t="shared" ca="1" si="41"/>
        <v>0</v>
      </c>
      <c r="AI2238" s="44">
        <v>2238</v>
      </c>
    </row>
    <row r="2239" spans="34:35" x14ac:dyDescent="0.55000000000000004">
      <c r="AH2239" s="44">
        <f t="shared" ca="1" si="41"/>
        <v>0</v>
      </c>
      <c r="AI2239" s="44">
        <v>2239</v>
      </c>
    </row>
    <row r="2240" spans="34:35" x14ac:dyDescent="0.55000000000000004">
      <c r="AH2240" s="44">
        <f t="shared" ca="1" si="41"/>
        <v>0</v>
      </c>
      <c r="AI2240" s="44">
        <v>2240</v>
      </c>
    </row>
    <row r="2241" spans="34:35" x14ac:dyDescent="0.55000000000000004">
      <c r="AH2241" s="44">
        <f t="shared" ca="1" si="41"/>
        <v>0</v>
      </c>
      <c r="AI2241" s="44">
        <v>2241</v>
      </c>
    </row>
    <row r="2242" spans="34:35" x14ac:dyDescent="0.55000000000000004">
      <c r="AH2242" s="44">
        <f t="shared" ca="1" si="41"/>
        <v>0</v>
      </c>
      <c r="AI2242" s="44">
        <v>2242</v>
      </c>
    </row>
    <row r="2243" spans="34:35" x14ac:dyDescent="0.55000000000000004">
      <c r="AH2243" s="44">
        <f t="shared" ca="1" si="41"/>
        <v>0</v>
      </c>
      <c r="AI2243" s="44">
        <v>2243</v>
      </c>
    </row>
    <row r="2244" spans="34:35" x14ac:dyDescent="0.55000000000000004">
      <c r="AH2244" s="44">
        <f t="shared" ca="1" si="41"/>
        <v>0</v>
      </c>
      <c r="AI2244" s="44">
        <v>2244</v>
      </c>
    </row>
    <row r="2245" spans="34:35" x14ac:dyDescent="0.55000000000000004">
      <c r="AH2245" s="44">
        <f t="shared" ca="1" si="41"/>
        <v>0</v>
      </c>
      <c r="AI2245" s="44">
        <v>2245</v>
      </c>
    </row>
    <row r="2246" spans="34:35" x14ac:dyDescent="0.55000000000000004">
      <c r="AH2246" s="44">
        <f t="shared" ref="AH2246:AH2309" ca="1" si="42">INDIRECT("'"&amp;$AD$7&amp;"'!"&amp;"B"&amp;ROW(B2246))</f>
        <v>0</v>
      </c>
      <c r="AI2246" s="44">
        <v>2246</v>
      </c>
    </row>
    <row r="2247" spans="34:35" x14ac:dyDescent="0.55000000000000004">
      <c r="AH2247" s="44">
        <f t="shared" ca="1" si="42"/>
        <v>0</v>
      </c>
      <c r="AI2247" s="44">
        <v>2247</v>
      </c>
    </row>
    <row r="2248" spans="34:35" x14ac:dyDescent="0.55000000000000004">
      <c r="AH2248" s="44">
        <f t="shared" ca="1" si="42"/>
        <v>0</v>
      </c>
      <c r="AI2248" s="44">
        <v>2248</v>
      </c>
    </row>
    <row r="2249" spans="34:35" x14ac:dyDescent="0.55000000000000004">
      <c r="AH2249" s="44">
        <f t="shared" ca="1" si="42"/>
        <v>0</v>
      </c>
      <c r="AI2249" s="44">
        <v>2249</v>
      </c>
    </row>
    <row r="2250" spans="34:35" x14ac:dyDescent="0.55000000000000004">
      <c r="AH2250" s="44">
        <f t="shared" ca="1" si="42"/>
        <v>0</v>
      </c>
      <c r="AI2250" s="44">
        <v>2250</v>
      </c>
    </row>
    <row r="2251" spans="34:35" x14ac:dyDescent="0.55000000000000004">
      <c r="AH2251" s="44">
        <f t="shared" ca="1" si="42"/>
        <v>0</v>
      </c>
      <c r="AI2251" s="44">
        <v>2251</v>
      </c>
    </row>
    <row r="2252" spans="34:35" x14ac:dyDescent="0.55000000000000004">
      <c r="AH2252" s="44">
        <f t="shared" ca="1" si="42"/>
        <v>0</v>
      </c>
      <c r="AI2252" s="44">
        <v>2252</v>
      </c>
    </row>
    <row r="2253" spans="34:35" x14ac:dyDescent="0.55000000000000004">
      <c r="AH2253" s="44">
        <f t="shared" ca="1" si="42"/>
        <v>0</v>
      </c>
      <c r="AI2253" s="44">
        <v>2253</v>
      </c>
    </row>
    <row r="2254" spans="34:35" x14ac:dyDescent="0.55000000000000004">
      <c r="AH2254" s="44">
        <f t="shared" ca="1" si="42"/>
        <v>0</v>
      </c>
      <c r="AI2254" s="44">
        <v>2254</v>
      </c>
    </row>
    <row r="2255" spans="34:35" x14ac:dyDescent="0.55000000000000004">
      <c r="AH2255" s="44">
        <f t="shared" ca="1" si="42"/>
        <v>0</v>
      </c>
      <c r="AI2255" s="44">
        <v>2255</v>
      </c>
    </row>
    <row r="2256" spans="34:35" x14ac:dyDescent="0.55000000000000004">
      <c r="AH2256" s="44">
        <f t="shared" ca="1" si="42"/>
        <v>0</v>
      </c>
      <c r="AI2256" s="44">
        <v>2256</v>
      </c>
    </row>
    <row r="2257" spans="34:35" x14ac:dyDescent="0.55000000000000004">
      <c r="AH2257" s="44">
        <f t="shared" ca="1" si="42"/>
        <v>0</v>
      </c>
      <c r="AI2257" s="44">
        <v>2257</v>
      </c>
    </row>
    <row r="2258" spans="34:35" x14ac:dyDescent="0.55000000000000004">
      <c r="AH2258" s="44">
        <f t="shared" ca="1" si="42"/>
        <v>0</v>
      </c>
      <c r="AI2258" s="44">
        <v>2258</v>
      </c>
    </row>
    <row r="2259" spans="34:35" x14ac:dyDescent="0.55000000000000004">
      <c r="AH2259" s="44">
        <f t="shared" ca="1" si="42"/>
        <v>0</v>
      </c>
      <c r="AI2259" s="44">
        <v>2259</v>
      </c>
    </row>
    <row r="2260" spans="34:35" x14ac:dyDescent="0.55000000000000004">
      <c r="AH2260" s="44">
        <f t="shared" ca="1" si="42"/>
        <v>0</v>
      </c>
      <c r="AI2260" s="44">
        <v>2260</v>
      </c>
    </row>
    <row r="2261" spans="34:35" x14ac:dyDescent="0.55000000000000004">
      <c r="AH2261" s="44">
        <f t="shared" ca="1" si="42"/>
        <v>0</v>
      </c>
      <c r="AI2261" s="44">
        <v>2261</v>
      </c>
    </row>
    <row r="2262" spans="34:35" x14ac:dyDescent="0.55000000000000004">
      <c r="AH2262" s="44">
        <f t="shared" ca="1" si="42"/>
        <v>0</v>
      </c>
      <c r="AI2262" s="44">
        <v>2262</v>
      </c>
    </row>
    <row r="2263" spans="34:35" x14ac:dyDescent="0.55000000000000004">
      <c r="AH2263" s="44">
        <f t="shared" ca="1" si="42"/>
        <v>0</v>
      </c>
      <c r="AI2263" s="44">
        <v>2263</v>
      </c>
    </row>
    <row r="2264" spans="34:35" x14ac:dyDescent="0.55000000000000004">
      <c r="AH2264" s="44">
        <f t="shared" ca="1" si="42"/>
        <v>0</v>
      </c>
      <c r="AI2264" s="44">
        <v>2264</v>
      </c>
    </row>
    <row r="2265" spans="34:35" x14ac:dyDescent="0.55000000000000004">
      <c r="AH2265" s="44">
        <f t="shared" ca="1" si="42"/>
        <v>0</v>
      </c>
      <c r="AI2265" s="44">
        <v>2265</v>
      </c>
    </row>
    <row r="2266" spans="34:35" x14ac:dyDescent="0.55000000000000004">
      <c r="AH2266" s="44">
        <f t="shared" ca="1" si="42"/>
        <v>0</v>
      </c>
      <c r="AI2266" s="44">
        <v>2266</v>
      </c>
    </row>
    <row r="2267" spans="34:35" x14ac:dyDescent="0.55000000000000004">
      <c r="AH2267" s="44">
        <f t="shared" ca="1" si="42"/>
        <v>0</v>
      </c>
      <c r="AI2267" s="44">
        <v>2267</v>
      </c>
    </row>
    <row r="2268" spans="34:35" x14ac:dyDescent="0.55000000000000004">
      <c r="AH2268" s="44">
        <f t="shared" ca="1" si="42"/>
        <v>0</v>
      </c>
      <c r="AI2268" s="44">
        <v>2268</v>
      </c>
    </row>
    <row r="2269" spans="34:35" x14ac:dyDescent="0.55000000000000004">
      <c r="AH2269" s="44">
        <f t="shared" ca="1" si="42"/>
        <v>0</v>
      </c>
      <c r="AI2269" s="44">
        <v>2269</v>
      </c>
    </row>
    <row r="2270" spans="34:35" x14ac:dyDescent="0.55000000000000004">
      <c r="AH2270" s="44">
        <f t="shared" ca="1" si="42"/>
        <v>0</v>
      </c>
      <c r="AI2270" s="44">
        <v>2270</v>
      </c>
    </row>
    <row r="2271" spans="34:35" x14ac:dyDescent="0.55000000000000004">
      <c r="AH2271" s="44">
        <f t="shared" ca="1" si="42"/>
        <v>0</v>
      </c>
      <c r="AI2271" s="44">
        <v>2271</v>
      </c>
    </row>
    <row r="2272" spans="34:35" x14ac:dyDescent="0.55000000000000004">
      <c r="AH2272" s="44">
        <f t="shared" ca="1" si="42"/>
        <v>0</v>
      </c>
      <c r="AI2272" s="44">
        <v>2272</v>
      </c>
    </row>
    <row r="2273" spans="34:35" x14ac:dyDescent="0.55000000000000004">
      <c r="AH2273" s="44">
        <f t="shared" ca="1" si="42"/>
        <v>0</v>
      </c>
      <c r="AI2273" s="44">
        <v>2273</v>
      </c>
    </row>
    <row r="2274" spans="34:35" x14ac:dyDescent="0.55000000000000004">
      <c r="AH2274" s="44">
        <f t="shared" ca="1" si="42"/>
        <v>0</v>
      </c>
      <c r="AI2274" s="44">
        <v>2274</v>
      </c>
    </row>
    <row r="2275" spans="34:35" x14ac:dyDescent="0.55000000000000004">
      <c r="AH2275" s="44">
        <f t="shared" ca="1" si="42"/>
        <v>0</v>
      </c>
      <c r="AI2275" s="44">
        <v>2275</v>
      </c>
    </row>
    <row r="2276" spans="34:35" x14ac:dyDescent="0.55000000000000004">
      <c r="AH2276" s="44">
        <f t="shared" ca="1" si="42"/>
        <v>0</v>
      </c>
      <c r="AI2276" s="44">
        <v>2276</v>
      </c>
    </row>
    <row r="2277" spans="34:35" x14ac:dyDescent="0.55000000000000004">
      <c r="AH2277" s="44">
        <f t="shared" ca="1" si="42"/>
        <v>0</v>
      </c>
      <c r="AI2277" s="44">
        <v>2277</v>
      </c>
    </row>
    <row r="2278" spans="34:35" x14ac:dyDescent="0.55000000000000004">
      <c r="AH2278" s="44">
        <f t="shared" ca="1" si="42"/>
        <v>0</v>
      </c>
      <c r="AI2278" s="44">
        <v>2278</v>
      </c>
    </row>
    <row r="2279" spans="34:35" x14ac:dyDescent="0.55000000000000004">
      <c r="AH2279" s="44">
        <f t="shared" ca="1" si="42"/>
        <v>0</v>
      </c>
      <c r="AI2279" s="44">
        <v>2279</v>
      </c>
    </row>
    <row r="2280" spans="34:35" x14ac:dyDescent="0.55000000000000004">
      <c r="AH2280" s="44">
        <f t="shared" ca="1" si="42"/>
        <v>0</v>
      </c>
      <c r="AI2280" s="44">
        <v>2280</v>
      </c>
    </row>
    <row r="2281" spans="34:35" x14ac:dyDescent="0.55000000000000004">
      <c r="AH2281" s="44">
        <f t="shared" ca="1" si="42"/>
        <v>0</v>
      </c>
      <c r="AI2281" s="44">
        <v>2281</v>
      </c>
    </row>
    <row r="2282" spans="34:35" x14ac:dyDescent="0.55000000000000004">
      <c r="AH2282" s="44">
        <f t="shared" ca="1" si="42"/>
        <v>0</v>
      </c>
      <c r="AI2282" s="44">
        <v>2282</v>
      </c>
    </row>
    <row r="2283" spans="34:35" x14ac:dyDescent="0.55000000000000004">
      <c r="AH2283" s="44">
        <f t="shared" ca="1" si="42"/>
        <v>0</v>
      </c>
      <c r="AI2283" s="44">
        <v>2283</v>
      </c>
    </row>
    <row r="2284" spans="34:35" x14ac:dyDescent="0.55000000000000004">
      <c r="AH2284" s="44">
        <f t="shared" ca="1" si="42"/>
        <v>0</v>
      </c>
      <c r="AI2284" s="44">
        <v>2284</v>
      </c>
    </row>
    <row r="2285" spans="34:35" x14ac:dyDescent="0.55000000000000004">
      <c r="AH2285" s="44">
        <f t="shared" ca="1" si="42"/>
        <v>0</v>
      </c>
      <c r="AI2285" s="44">
        <v>2285</v>
      </c>
    </row>
    <row r="2286" spans="34:35" x14ac:dyDescent="0.55000000000000004">
      <c r="AH2286" s="44">
        <f t="shared" ca="1" si="42"/>
        <v>0</v>
      </c>
      <c r="AI2286" s="44">
        <v>2286</v>
      </c>
    </row>
    <row r="2287" spans="34:35" x14ac:dyDescent="0.55000000000000004">
      <c r="AH2287" s="44">
        <f t="shared" ca="1" si="42"/>
        <v>0</v>
      </c>
      <c r="AI2287" s="44">
        <v>2287</v>
      </c>
    </row>
    <row r="2288" spans="34:35" x14ac:dyDescent="0.55000000000000004">
      <c r="AH2288" s="44">
        <f t="shared" ca="1" si="42"/>
        <v>0</v>
      </c>
      <c r="AI2288" s="44">
        <v>2288</v>
      </c>
    </row>
    <row r="2289" spans="34:35" x14ac:dyDescent="0.55000000000000004">
      <c r="AH2289" s="44">
        <f t="shared" ca="1" si="42"/>
        <v>0</v>
      </c>
      <c r="AI2289" s="44">
        <v>2289</v>
      </c>
    </row>
    <row r="2290" spans="34:35" x14ac:dyDescent="0.55000000000000004">
      <c r="AH2290" s="44">
        <f t="shared" ca="1" si="42"/>
        <v>0</v>
      </c>
      <c r="AI2290" s="44">
        <v>2290</v>
      </c>
    </row>
    <row r="2291" spans="34:35" x14ac:dyDescent="0.55000000000000004">
      <c r="AH2291" s="44">
        <f t="shared" ca="1" si="42"/>
        <v>0</v>
      </c>
      <c r="AI2291" s="44">
        <v>2291</v>
      </c>
    </row>
    <row r="2292" spans="34:35" x14ac:dyDescent="0.55000000000000004">
      <c r="AH2292" s="44">
        <f t="shared" ca="1" si="42"/>
        <v>0</v>
      </c>
      <c r="AI2292" s="44">
        <v>2292</v>
      </c>
    </row>
    <row r="2293" spans="34:35" x14ac:dyDescent="0.55000000000000004">
      <c r="AH2293" s="44">
        <f t="shared" ca="1" si="42"/>
        <v>0</v>
      </c>
      <c r="AI2293" s="44">
        <v>2293</v>
      </c>
    </row>
    <row r="2294" spans="34:35" x14ac:dyDescent="0.55000000000000004">
      <c r="AH2294" s="44">
        <f t="shared" ca="1" si="42"/>
        <v>0</v>
      </c>
      <c r="AI2294" s="44">
        <v>2294</v>
      </c>
    </row>
    <row r="2295" spans="34:35" x14ac:dyDescent="0.55000000000000004">
      <c r="AH2295" s="44">
        <f t="shared" ca="1" si="42"/>
        <v>0</v>
      </c>
      <c r="AI2295" s="44">
        <v>2295</v>
      </c>
    </row>
    <row r="2296" spans="34:35" x14ac:dyDescent="0.55000000000000004">
      <c r="AH2296" s="44">
        <f t="shared" ca="1" si="42"/>
        <v>0</v>
      </c>
      <c r="AI2296" s="44">
        <v>2296</v>
      </c>
    </row>
    <row r="2297" spans="34:35" x14ac:dyDescent="0.55000000000000004">
      <c r="AH2297" s="44">
        <f t="shared" ca="1" si="42"/>
        <v>0</v>
      </c>
      <c r="AI2297" s="44">
        <v>2297</v>
      </c>
    </row>
    <row r="2298" spans="34:35" x14ac:dyDescent="0.55000000000000004">
      <c r="AH2298" s="44">
        <f t="shared" ca="1" si="42"/>
        <v>0</v>
      </c>
      <c r="AI2298" s="44">
        <v>2298</v>
      </c>
    </row>
    <row r="2299" spans="34:35" x14ac:dyDescent="0.55000000000000004">
      <c r="AH2299" s="44">
        <f t="shared" ca="1" si="42"/>
        <v>0</v>
      </c>
      <c r="AI2299" s="44">
        <v>2299</v>
      </c>
    </row>
    <row r="2300" spans="34:35" x14ac:dyDescent="0.55000000000000004">
      <c r="AH2300" s="44">
        <f t="shared" ca="1" si="42"/>
        <v>0</v>
      </c>
      <c r="AI2300" s="44">
        <v>2300</v>
      </c>
    </row>
    <row r="2301" spans="34:35" x14ac:dyDescent="0.55000000000000004">
      <c r="AH2301" s="44">
        <f t="shared" ca="1" si="42"/>
        <v>0</v>
      </c>
      <c r="AI2301" s="44">
        <v>2301</v>
      </c>
    </row>
    <row r="2302" spans="34:35" x14ac:dyDescent="0.55000000000000004">
      <c r="AH2302" s="44">
        <f t="shared" ca="1" si="42"/>
        <v>0</v>
      </c>
      <c r="AI2302" s="44">
        <v>2302</v>
      </c>
    </row>
    <row r="2303" spans="34:35" x14ac:dyDescent="0.55000000000000004">
      <c r="AH2303" s="44">
        <f t="shared" ca="1" si="42"/>
        <v>0</v>
      </c>
      <c r="AI2303" s="44">
        <v>2303</v>
      </c>
    </row>
    <row r="2304" spans="34:35" x14ac:dyDescent="0.55000000000000004">
      <c r="AH2304" s="44">
        <f t="shared" ca="1" si="42"/>
        <v>0</v>
      </c>
      <c r="AI2304" s="44">
        <v>2304</v>
      </c>
    </row>
    <row r="2305" spans="34:35" x14ac:dyDescent="0.55000000000000004">
      <c r="AH2305" s="44">
        <f t="shared" ca="1" si="42"/>
        <v>0</v>
      </c>
      <c r="AI2305" s="44">
        <v>2305</v>
      </c>
    </row>
    <row r="2306" spans="34:35" x14ac:dyDescent="0.55000000000000004">
      <c r="AH2306" s="44">
        <f t="shared" ca="1" si="42"/>
        <v>0</v>
      </c>
      <c r="AI2306" s="44">
        <v>2306</v>
      </c>
    </row>
    <row r="2307" spans="34:35" x14ac:dyDescent="0.55000000000000004">
      <c r="AH2307" s="44">
        <f t="shared" ca="1" si="42"/>
        <v>0</v>
      </c>
      <c r="AI2307" s="44">
        <v>2307</v>
      </c>
    </row>
    <row r="2308" spans="34:35" x14ac:dyDescent="0.55000000000000004">
      <c r="AH2308" s="44">
        <f t="shared" ca="1" si="42"/>
        <v>0</v>
      </c>
      <c r="AI2308" s="44">
        <v>2308</v>
      </c>
    </row>
    <row r="2309" spans="34:35" x14ac:dyDescent="0.55000000000000004">
      <c r="AH2309" s="44">
        <f t="shared" ca="1" si="42"/>
        <v>0</v>
      </c>
      <c r="AI2309" s="44">
        <v>2309</v>
      </c>
    </row>
    <row r="2310" spans="34:35" x14ac:dyDescent="0.55000000000000004">
      <c r="AH2310" s="44">
        <f t="shared" ref="AH2310:AH2373" ca="1" si="43">INDIRECT("'"&amp;$AD$7&amp;"'!"&amp;"B"&amp;ROW(B2310))</f>
        <v>0</v>
      </c>
      <c r="AI2310" s="44">
        <v>2310</v>
      </c>
    </row>
    <row r="2311" spans="34:35" x14ac:dyDescent="0.55000000000000004">
      <c r="AH2311" s="44">
        <f t="shared" ca="1" si="43"/>
        <v>0</v>
      </c>
      <c r="AI2311" s="44">
        <v>2311</v>
      </c>
    </row>
    <row r="2312" spans="34:35" x14ac:dyDescent="0.55000000000000004">
      <c r="AH2312" s="44">
        <f t="shared" ca="1" si="43"/>
        <v>0</v>
      </c>
      <c r="AI2312" s="44">
        <v>2312</v>
      </c>
    </row>
    <row r="2313" spans="34:35" x14ac:dyDescent="0.55000000000000004">
      <c r="AH2313" s="44">
        <f t="shared" ca="1" si="43"/>
        <v>0</v>
      </c>
      <c r="AI2313" s="44">
        <v>2313</v>
      </c>
    </row>
    <row r="2314" spans="34:35" x14ac:dyDescent="0.55000000000000004">
      <c r="AH2314" s="44">
        <f t="shared" ca="1" si="43"/>
        <v>0</v>
      </c>
      <c r="AI2314" s="44">
        <v>2314</v>
      </c>
    </row>
    <row r="2315" spans="34:35" x14ac:dyDescent="0.55000000000000004">
      <c r="AH2315" s="44">
        <f t="shared" ca="1" si="43"/>
        <v>0</v>
      </c>
      <c r="AI2315" s="44">
        <v>2315</v>
      </c>
    </row>
    <row r="2316" spans="34:35" x14ac:dyDescent="0.55000000000000004">
      <c r="AH2316" s="44">
        <f t="shared" ca="1" si="43"/>
        <v>0</v>
      </c>
      <c r="AI2316" s="44">
        <v>2316</v>
      </c>
    </row>
    <row r="2317" spans="34:35" x14ac:dyDescent="0.55000000000000004">
      <c r="AH2317" s="44">
        <f t="shared" ca="1" si="43"/>
        <v>0</v>
      </c>
      <c r="AI2317" s="44">
        <v>2317</v>
      </c>
    </row>
    <row r="2318" spans="34:35" x14ac:dyDescent="0.55000000000000004">
      <c r="AH2318" s="44">
        <f t="shared" ca="1" si="43"/>
        <v>0</v>
      </c>
      <c r="AI2318" s="44">
        <v>2318</v>
      </c>
    </row>
    <row r="2319" spans="34:35" x14ac:dyDescent="0.55000000000000004">
      <c r="AH2319" s="44">
        <f t="shared" ca="1" si="43"/>
        <v>0</v>
      </c>
      <c r="AI2319" s="44">
        <v>2319</v>
      </c>
    </row>
    <row r="2320" spans="34:35" x14ac:dyDescent="0.55000000000000004">
      <c r="AH2320" s="44">
        <f t="shared" ca="1" si="43"/>
        <v>0</v>
      </c>
      <c r="AI2320" s="44">
        <v>2320</v>
      </c>
    </row>
    <row r="2321" spans="34:35" x14ac:dyDescent="0.55000000000000004">
      <c r="AH2321" s="44">
        <f t="shared" ca="1" si="43"/>
        <v>0</v>
      </c>
      <c r="AI2321" s="44">
        <v>2321</v>
      </c>
    </row>
    <row r="2322" spans="34:35" x14ac:dyDescent="0.55000000000000004">
      <c r="AH2322" s="44">
        <f t="shared" ca="1" si="43"/>
        <v>0</v>
      </c>
      <c r="AI2322" s="44">
        <v>2322</v>
      </c>
    </row>
    <row r="2323" spans="34:35" x14ac:dyDescent="0.55000000000000004">
      <c r="AH2323" s="44">
        <f t="shared" ca="1" si="43"/>
        <v>0</v>
      </c>
      <c r="AI2323" s="44">
        <v>2323</v>
      </c>
    </row>
    <row r="2324" spans="34:35" x14ac:dyDescent="0.55000000000000004">
      <c r="AH2324" s="44">
        <f t="shared" ca="1" si="43"/>
        <v>0</v>
      </c>
      <c r="AI2324" s="44">
        <v>2324</v>
      </c>
    </row>
    <row r="2325" spans="34:35" x14ac:dyDescent="0.55000000000000004">
      <c r="AH2325" s="44">
        <f t="shared" ca="1" si="43"/>
        <v>0</v>
      </c>
      <c r="AI2325" s="44">
        <v>2325</v>
      </c>
    </row>
    <row r="2326" spans="34:35" x14ac:dyDescent="0.55000000000000004">
      <c r="AH2326" s="44">
        <f t="shared" ca="1" si="43"/>
        <v>0</v>
      </c>
      <c r="AI2326" s="44">
        <v>2326</v>
      </c>
    </row>
    <row r="2327" spans="34:35" x14ac:dyDescent="0.55000000000000004">
      <c r="AH2327" s="44">
        <f t="shared" ca="1" si="43"/>
        <v>0</v>
      </c>
      <c r="AI2327" s="44">
        <v>2327</v>
      </c>
    </row>
    <row r="2328" spans="34:35" x14ac:dyDescent="0.55000000000000004">
      <c r="AH2328" s="44">
        <f t="shared" ca="1" si="43"/>
        <v>0</v>
      </c>
      <c r="AI2328" s="44">
        <v>2328</v>
      </c>
    </row>
    <row r="2329" spans="34:35" x14ac:dyDescent="0.55000000000000004">
      <c r="AH2329" s="44">
        <f t="shared" ca="1" si="43"/>
        <v>0</v>
      </c>
      <c r="AI2329" s="44">
        <v>2329</v>
      </c>
    </row>
    <row r="2330" spans="34:35" x14ac:dyDescent="0.55000000000000004">
      <c r="AH2330" s="44">
        <f t="shared" ca="1" si="43"/>
        <v>0</v>
      </c>
      <c r="AI2330" s="44">
        <v>2330</v>
      </c>
    </row>
    <row r="2331" spans="34:35" x14ac:dyDescent="0.55000000000000004">
      <c r="AH2331" s="44">
        <f t="shared" ca="1" si="43"/>
        <v>0</v>
      </c>
      <c r="AI2331" s="44">
        <v>2331</v>
      </c>
    </row>
    <row r="2332" spans="34:35" x14ac:dyDescent="0.55000000000000004">
      <c r="AH2332" s="44">
        <f t="shared" ca="1" si="43"/>
        <v>0</v>
      </c>
      <c r="AI2332" s="44">
        <v>2332</v>
      </c>
    </row>
    <row r="2333" spans="34:35" x14ac:dyDescent="0.55000000000000004">
      <c r="AH2333" s="44">
        <f t="shared" ca="1" si="43"/>
        <v>0</v>
      </c>
      <c r="AI2333" s="44">
        <v>2333</v>
      </c>
    </row>
    <row r="2334" spans="34:35" x14ac:dyDescent="0.55000000000000004">
      <c r="AH2334" s="44">
        <f t="shared" ca="1" si="43"/>
        <v>0</v>
      </c>
      <c r="AI2334" s="44">
        <v>2334</v>
      </c>
    </row>
    <row r="2335" spans="34:35" x14ac:dyDescent="0.55000000000000004">
      <c r="AH2335" s="44">
        <f t="shared" ca="1" si="43"/>
        <v>0</v>
      </c>
      <c r="AI2335" s="44">
        <v>2335</v>
      </c>
    </row>
    <row r="2336" spans="34:35" x14ac:dyDescent="0.55000000000000004">
      <c r="AH2336" s="44">
        <f t="shared" ca="1" si="43"/>
        <v>0</v>
      </c>
      <c r="AI2336" s="44">
        <v>2336</v>
      </c>
    </row>
    <row r="2337" spans="34:35" x14ac:dyDescent="0.55000000000000004">
      <c r="AH2337" s="44">
        <f t="shared" ca="1" si="43"/>
        <v>0</v>
      </c>
      <c r="AI2337" s="44">
        <v>2337</v>
      </c>
    </row>
    <row r="2338" spans="34:35" x14ac:dyDescent="0.55000000000000004">
      <c r="AH2338" s="44">
        <f t="shared" ca="1" si="43"/>
        <v>0</v>
      </c>
      <c r="AI2338" s="44">
        <v>2338</v>
      </c>
    </row>
    <row r="2339" spans="34:35" x14ac:dyDescent="0.55000000000000004">
      <c r="AH2339" s="44">
        <f t="shared" ca="1" si="43"/>
        <v>0</v>
      </c>
      <c r="AI2339" s="44">
        <v>2339</v>
      </c>
    </row>
    <row r="2340" spans="34:35" x14ac:dyDescent="0.55000000000000004">
      <c r="AH2340" s="44">
        <f t="shared" ca="1" si="43"/>
        <v>0</v>
      </c>
      <c r="AI2340" s="44">
        <v>2340</v>
      </c>
    </row>
    <row r="2341" spans="34:35" x14ac:dyDescent="0.55000000000000004">
      <c r="AH2341" s="44">
        <f t="shared" ca="1" si="43"/>
        <v>0</v>
      </c>
      <c r="AI2341" s="44">
        <v>2341</v>
      </c>
    </row>
    <row r="2342" spans="34:35" x14ac:dyDescent="0.55000000000000004">
      <c r="AH2342" s="44">
        <f t="shared" ca="1" si="43"/>
        <v>0</v>
      </c>
      <c r="AI2342" s="44">
        <v>2342</v>
      </c>
    </row>
    <row r="2343" spans="34:35" x14ac:dyDescent="0.55000000000000004">
      <c r="AH2343" s="44">
        <f t="shared" ca="1" si="43"/>
        <v>0</v>
      </c>
      <c r="AI2343" s="44">
        <v>2343</v>
      </c>
    </row>
    <row r="2344" spans="34:35" x14ac:dyDescent="0.55000000000000004">
      <c r="AH2344" s="44">
        <f t="shared" ca="1" si="43"/>
        <v>0</v>
      </c>
      <c r="AI2344" s="44">
        <v>2344</v>
      </c>
    </row>
    <row r="2345" spans="34:35" x14ac:dyDescent="0.55000000000000004">
      <c r="AH2345" s="44">
        <f t="shared" ca="1" si="43"/>
        <v>0</v>
      </c>
      <c r="AI2345" s="44">
        <v>2345</v>
      </c>
    </row>
    <row r="2346" spans="34:35" x14ac:dyDescent="0.55000000000000004">
      <c r="AH2346" s="44">
        <f t="shared" ca="1" si="43"/>
        <v>0</v>
      </c>
      <c r="AI2346" s="44">
        <v>2346</v>
      </c>
    </row>
    <row r="2347" spans="34:35" x14ac:dyDescent="0.55000000000000004">
      <c r="AH2347" s="44">
        <f t="shared" ca="1" si="43"/>
        <v>0</v>
      </c>
      <c r="AI2347" s="44">
        <v>2347</v>
      </c>
    </row>
    <row r="2348" spans="34:35" x14ac:dyDescent="0.55000000000000004">
      <c r="AH2348" s="44">
        <f t="shared" ca="1" si="43"/>
        <v>0</v>
      </c>
      <c r="AI2348" s="44">
        <v>2348</v>
      </c>
    </row>
    <row r="2349" spans="34:35" x14ac:dyDescent="0.55000000000000004">
      <c r="AH2349" s="44">
        <f t="shared" ca="1" si="43"/>
        <v>0</v>
      </c>
      <c r="AI2349" s="44">
        <v>2349</v>
      </c>
    </row>
    <row r="2350" spans="34:35" x14ac:dyDescent="0.55000000000000004">
      <c r="AH2350" s="44">
        <f t="shared" ca="1" si="43"/>
        <v>0</v>
      </c>
      <c r="AI2350" s="44">
        <v>2350</v>
      </c>
    </row>
    <row r="2351" spans="34:35" x14ac:dyDescent="0.55000000000000004">
      <c r="AH2351" s="44">
        <f t="shared" ca="1" si="43"/>
        <v>0</v>
      </c>
      <c r="AI2351" s="44">
        <v>2351</v>
      </c>
    </row>
    <row r="2352" spans="34:35" x14ac:dyDescent="0.55000000000000004">
      <c r="AH2352" s="44">
        <f t="shared" ca="1" si="43"/>
        <v>0</v>
      </c>
      <c r="AI2352" s="44">
        <v>2352</v>
      </c>
    </row>
    <row r="2353" spans="34:35" x14ac:dyDescent="0.55000000000000004">
      <c r="AH2353" s="44">
        <f t="shared" ca="1" si="43"/>
        <v>0</v>
      </c>
      <c r="AI2353" s="44">
        <v>2353</v>
      </c>
    </row>
    <row r="2354" spans="34:35" x14ac:dyDescent="0.55000000000000004">
      <c r="AH2354" s="44">
        <f t="shared" ca="1" si="43"/>
        <v>0</v>
      </c>
      <c r="AI2354" s="44">
        <v>2354</v>
      </c>
    </row>
    <row r="2355" spans="34:35" x14ac:dyDescent="0.55000000000000004">
      <c r="AH2355" s="44">
        <f t="shared" ca="1" si="43"/>
        <v>0</v>
      </c>
      <c r="AI2355" s="44">
        <v>2355</v>
      </c>
    </row>
    <row r="2356" spans="34:35" x14ac:dyDescent="0.55000000000000004">
      <c r="AH2356" s="44">
        <f t="shared" ca="1" si="43"/>
        <v>0</v>
      </c>
      <c r="AI2356" s="44">
        <v>2356</v>
      </c>
    </row>
    <row r="2357" spans="34:35" x14ac:dyDescent="0.55000000000000004">
      <c r="AH2357" s="44">
        <f t="shared" ca="1" si="43"/>
        <v>0</v>
      </c>
      <c r="AI2357" s="44">
        <v>2357</v>
      </c>
    </row>
    <row r="2358" spans="34:35" x14ac:dyDescent="0.55000000000000004">
      <c r="AH2358" s="44">
        <f t="shared" ca="1" si="43"/>
        <v>0</v>
      </c>
      <c r="AI2358" s="44">
        <v>2358</v>
      </c>
    </row>
    <row r="2359" spans="34:35" x14ac:dyDescent="0.55000000000000004">
      <c r="AH2359" s="44">
        <f t="shared" ca="1" si="43"/>
        <v>0</v>
      </c>
      <c r="AI2359" s="44">
        <v>2359</v>
      </c>
    </row>
    <row r="2360" spans="34:35" x14ac:dyDescent="0.55000000000000004">
      <c r="AH2360" s="44">
        <f t="shared" ca="1" si="43"/>
        <v>0</v>
      </c>
      <c r="AI2360" s="44">
        <v>2360</v>
      </c>
    </row>
    <row r="2361" spans="34:35" x14ac:dyDescent="0.55000000000000004">
      <c r="AH2361" s="44">
        <f t="shared" ca="1" si="43"/>
        <v>0</v>
      </c>
      <c r="AI2361" s="44">
        <v>2361</v>
      </c>
    </row>
    <row r="2362" spans="34:35" x14ac:dyDescent="0.55000000000000004">
      <c r="AH2362" s="44">
        <f t="shared" ca="1" si="43"/>
        <v>0</v>
      </c>
      <c r="AI2362" s="44">
        <v>2362</v>
      </c>
    </row>
    <row r="2363" spans="34:35" x14ac:dyDescent="0.55000000000000004">
      <c r="AH2363" s="44">
        <f t="shared" ca="1" si="43"/>
        <v>0</v>
      </c>
      <c r="AI2363" s="44">
        <v>2363</v>
      </c>
    </row>
    <row r="2364" spans="34:35" x14ac:dyDescent="0.55000000000000004">
      <c r="AH2364" s="44">
        <f t="shared" ca="1" si="43"/>
        <v>0</v>
      </c>
      <c r="AI2364" s="44">
        <v>2364</v>
      </c>
    </row>
    <row r="2365" spans="34:35" x14ac:dyDescent="0.55000000000000004">
      <c r="AH2365" s="44">
        <f t="shared" ca="1" si="43"/>
        <v>0</v>
      </c>
      <c r="AI2365" s="44">
        <v>2365</v>
      </c>
    </row>
    <row r="2366" spans="34:35" x14ac:dyDescent="0.55000000000000004">
      <c r="AH2366" s="44">
        <f t="shared" ca="1" si="43"/>
        <v>0</v>
      </c>
      <c r="AI2366" s="44">
        <v>2366</v>
      </c>
    </row>
    <row r="2367" spans="34:35" x14ac:dyDescent="0.55000000000000004">
      <c r="AH2367" s="44">
        <f t="shared" ca="1" si="43"/>
        <v>0</v>
      </c>
      <c r="AI2367" s="44">
        <v>2367</v>
      </c>
    </row>
    <row r="2368" spans="34:35" x14ac:dyDescent="0.55000000000000004">
      <c r="AH2368" s="44">
        <f t="shared" ca="1" si="43"/>
        <v>0</v>
      </c>
      <c r="AI2368" s="44">
        <v>2368</v>
      </c>
    </row>
    <row r="2369" spans="34:35" x14ac:dyDescent="0.55000000000000004">
      <c r="AH2369" s="44">
        <f t="shared" ca="1" si="43"/>
        <v>0</v>
      </c>
      <c r="AI2369" s="44">
        <v>2369</v>
      </c>
    </row>
    <row r="2370" spans="34:35" x14ac:dyDescent="0.55000000000000004">
      <c r="AH2370" s="44">
        <f t="shared" ca="1" si="43"/>
        <v>0</v>
      </c>
      <c r="AI2370" s="44">
        <v>2370</v>
      </c>
    </row>
    <row r="2371" spans="34:35" x14ac:dyDescent="0.55000000000000004">
      <c r="AH2371" s="44">
        <f t="shared" ca="1" si="43"/>
        <v>0</v>
      </c>
      <c r="AI2371" s="44">
        <v>2371</v>
      </c>
    </row>
    <row r="2372" spans="34:35" x14ac:dyDescent="0.55000000000000004">
      <c r="AH2372" s="44">
        <f t="shared" ca="1" si="43"/>
        <v>0</v>
      </c>
      <c r="AI2372" s="44">
        <v>2372</v>
      </c>
    </row>
    <row r="2373" spans="34:35" x14ac:dyDescent="0.55000000000000004">
      <c r="AH2373" s="44">
        <f t="shared" ca="1" si="43"/>
        <v>0</v>
      </c>
      <c r="AI2373" s="44">
        <v>2373</v>
      </c>
    </row>
    <row r="2374" spans="34:35" x14ac:dyDescent="0.55000000000000004">
      <c r="AH2374" s="44">
        <f t="shared" ref="AH2374:AH2400" ca="1" si="44">INDIRECT("'"&amp;$AD$7&amp;"'!"&amp;"B"&amp;ROW(B2374))</f>
        <v>0</v>
      </c>
      <c r="AI2374" s="44">
        <v>2374</v>
      </c>
    </row>
    <row r="2375" spans="34:35" x14ac:dyDescent="0.55000000000000004">
      <c r="AH2375" s="44">
        <f t="shared" ca="1" si="44"/>
        <v>0</v>
      </c>
      <c r="AI2375" s="44">
        <v>2375</v>
      </c>
    </row>
    <row r="2376" spans="34:35" x14ac:dyDescent="0.55000000000000004">
      <c r="AH2376" s="44">
        <f t="shared" ca="1" si="44"/>
        <v>0</v>
      </c>
      <c r="AI2376" s="44">
        <v>2376</v>
      </c>
    </row>
    <row r="2377" spans="34:35" x14ac:dyDescent="0.55000000000000004">
      <c r="AH2377" s="44">
        <f t="shared" ca="1" si="44"/>
        <v>0</v>
      </c>
      <c r="AI2377" s="44">
        <v>2377</v>
      </c>
    </row>
    <row r="2378" spans="34:35" x14ac:dyDescent="0.55000000000000004">
      <c r="AH2378" s="44">
        <f t="shared" ca="1" si="44"/>
        <v>0</v>
      </c>
      <c r="AI2378" s="44">
        <v>2378</v>
      </c>
    </row>
    <row r="2379" spans="34:35" x14ac:dyDescent="0.55000000000000004">
      <c r="AH2379" s="44">
        <f t="shared" ca="1" si="44"/>
        <v>0</v>
      </c>
      <c r="AI2379" s="44">
        <v>2379</v>
      </c>
    </row>
    <row r="2380" spans="34:35" x14ac:dyDescent="0.55000000000000004">
      <c r="AH2380" s="44">
        <f t="shared" ca="1" si="44"/>
        <v>0</v>
      </c>
      <c r="AI2380" s="44">
        <v>2380</v>
      </c>
    </row>
    <row r="2381" spans="34:35" x14ac:dyDescent="0.55000000000000004">
      <c r="AH2381" s="44">
        <f t="shared" ca="1" si="44"/>
        <v>0</v>
      </c>
      <c r="AI2381" s="44">
        <v>2381</v>
      </c>
    </row>
    <row r="2382" spans="34:35" x14ac:dyDescent="0.55000000000000004">
      <c r="AH2382" s="44">
        <f t="shared" ca="1" si="44"/>
        <v>0</v>
      </c>
      <c r="AI2382" s="44">
        <v>2382</v>
      </c>
    </row>
    <row r="2383" spans="34:35" x14ac:dyDescent="0.55000000000000004">
      <c r="AH2383" s="44">
        <f t="shared" ca="1" si="44"/>
        <v>0</v>
      </c>
      <c r="AI2383" s="44">
        <v>2383</v>
      </c>
    </row>
    <row r="2384" spans="34:35" x14ac:dyDescent="0.55000000000000004">
      <c r="AH2384" s="44">
        <f t="shared" ca="1" si="44"/>
        <v>0</v>
      </c>
      <c r="AI2384" s="44">
        <v>2384</v>
      </c>
    </row>
    <row r="2385" spans="34:35" x14ac:dyDescent="0.55000000000000004">
      <c r="AH2385" s="44">
        <f t="shared" ca="1" si="44"/>
        <v>0</v>
      </c>
      <c r="AI2385" s="44">
        <v>2385</v>
      </c>
    </row>
    <row r="2386" spans="34:35" x14ac:dyDescent="0.55000000000000004">
      <c r="AH2386" s="44">
        <f t="shared" ca="1" si="44"/>
        <v>0</v>
      </c>
      <c r="AI2386" s="44">
        <v>2386</v>
      </c>
    </row>
    <row r="2387" spans="34:35" x14ac:dyDescent="0.55000000000000004">
      <c r="AH2387" s="44">
        <f t="shared" ca="1" si="44"/>
        <v>0</v>
      </c>
      <c r="AI2387" s="44">
        <v>2387</v>
      </c>
    </row>
    <row r="2388" spans="34:35" x14ac:dyDescent="0.55000000000000004">
      <c r="AH2388" s="44">
        <f t="shared" ca="1" si="44"/>
        <v>0</v>
      </c>
      <c r="AI2388" s="44">
        <v>2388</v>
      </c>
    </row>
    <row r="2389" spans="34:35" x14ac:dyDescent="0.55000000000000004">
      <c r="AH2389" s="44">
        <f t="shared" ca="1" si="44"/>
        <v>0</v>
      </c>
      <c r="AI2389" s="44">
        <v>2389</v>
      </c>
    </row>
    <row r="2390" spans="34:35" x14ac:dyDescent="0.55000000000000004">
      <c r="AH2390" s="44">
        <f t="shared" ca="1" si="44"/>
        <v>0</v>
      </c>
      <c r="AI2390" s="44">
        <v>2390</v>
      </c>
    </row>
    <row r="2391" spans="34:35" x14ac:dyDescent="0.55000000000000004">
      <c r="AH2391" s="44">
        <f t="shared" ca="1" si="44"/>
        <v>0</v>
      </c>
      <c r="AI2391" s="44">
        <v>2391</v>
      </c>
    </row>
    <row r="2392" spans="34:35" x14ac:dyDescent="0.55000000000000004">
      <c r="AH2392" s="44">
        <f t="shared" ca="1" si="44"/>
        <v>0</v>
      </c>
      <c r="AI2392" s="44">
        <v>2392</v>
      </c>
    </row>
    <row r="2393" spans="34:35" x14ac:dyDescent="0.55000000000000004">
      <c r="AH2393" s="44">
        <f t="shared" ca="1" si="44"/>
        <v>0</v>
      </c>
      <c r="AI2393" s="44">
        <v>2393</v>
      </c>
    </row>
    <row r="2394" spans="34:35" x14ac:dyDescent="0.55000000000000004">
      <c r="AH2394" s="44">
        <f t="shared" ca="1" si="44"/>
        <v>0</v>
      </c>
      <c r="AI2394" s="44">
        <v>2394</v>
      </c>
    </row>
    <row r="2395" spans="34:35" x14ac:dyDescent="0.55000000000000004">
      <c r="AH2395" s="44">
        <f t="shared" ca="1" si="44"/>
        <v>0</v>
      </c>
      <c r="AI2395" s="44">
        <v>2395</v>
      </c>
    </row>
    <row r="2396" spans="34:35" x14ac:dyDescent="0.55000000000000004">
      <c r="AH2396" s="44">
        <f t="shared" ca="1" si="44"/>
        <v>0</v>
      </c>
      <c r="AI2396" s="44">
        <v>2396</v>
      </c>
    </row>
    <row r="2397" spans="34:35" x14ac:dyDescent="0.55000000000000004">
      <c r="AH2397" s="44">
        <f t="shared" ca="1" si="44"/>
        <v>0</v>
      </c>
      <c r="AI2397" s="44">
        <v>2397</v>
      </c>
    </row>
    <row r="2398" spans="34:35" x14ac:dyDescent="0.55000000000000004">
      <c r="AH2398" s="44">
        <f t="shared" ca="1" si="44"/>
        <v>0</v>
      </c>
      <c r="AI2398" s="44">
        <v>2398</v>
      </c>
    </row>
    <row r="2399" spans="34:35" x14ac:dyDescent="0.55000000000000004">
      <c r="AH2399" s="44">
        <f t="shared" ca="1" si="44"/>
        <v>0</v>
      </c>
      <c r="AI2399" s="44">
        <v>2399</v>
      </c>
    </row>
    <row r="2400" spans="34:35" x14ac:dyDescent="0.55000000000000004">
      <c r="AH2400" s="44">
        <f t="shared" ca="1" si="44"/>
        <v>0</v>
      </c>
      <c r="AI2400" s="44">
        <v>2400</v>
      </c>
    </row>
  </sheetData>
  <mergeCells count="42">
    <mergeCell ref="B6:D6"/>
    <mergeCell ref="H6:K6"/>
    <mergeCell ref="B7:D7"/>
    <mergeCell ref="H7:H14"/>
    <mergeCell ref="I7:I10"/>
    <mergeCell ref="J7:K7"/>
    <mergeCell ref="B8:D8"/>
    <mergeCell ref="J8:K8"/>
    <mergeCell ref="B9:D9"/>
    <mergeCell ref="J9:K9"/>
    <mergeCell ref="B10:D10"/>
    <mergeCell ref="J10:K10"/>
    <mergeCell ref="B11:D11"/>
    <mergeCell ref="I11:K11"/>
    <mergeCell ref="B12:D12"/>
    <mergeCell ref="I12:K12"/>
    <mergeCell ref="I22:K22"/>
    <mergeCell ref="B13:D13"/>
    <mergeCell ref="I13:K13"/>
    <mergeCell ref="C14:D14"/>
    <mergeCell ref="B15:D15"/>
    <mergeCell ref="H15:H30"/>
    <mergeCell ref="I15:I18"/>
    <mergeCell ref="B16:D16"/>
    <mergeCell ref="J16:J18"/>
    <mergeCell ref="C17:D17"/>
    <mergeCell ref="I19:I21"/>
    <mergeCell ref="J19:K19"/>
    <mergeCell ref="B20:D20"/>
    <mergeCell ref="J20:K20"/>
    <mergeCell ref="B21:D21"/>
    <mergeCell ref="J21:K21"/>
    <mergeCell ref="I28:K28"/>
    <mergeCell ref="I29:K29"/>
    <mergeCell ref="H31:K31"/>
    <mergeCell ref="H32:K32"/>
    <mergeCell ref="I23:I26"/>
    <mergeCell ref="J23:K23"/>
    <mergeCell ref="J24:K24"/>
    <mergeCell ref="J25:K25"/>
    <mergeCell ref="J26:K26"/>
    <mergeCell ref="I27:K27"/>
  </mergeCells>
  <phoneticPr fontId="4"/>
  <printOptions horizontalCentered="1"/>
  <pageMargins left="0.39370078740157483" right="0.39370078740157483" top="0.59055118110236227" bottom="0.59055118110236227" header="0.31496062992125984" footer="0.51181102362204722"/>
  <pageSetup paperSize="9" scale="89" orientation="landscape" horizontalDpi="400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9B19644-B851-4315-A0F8-5296BD4B38F7}"/>
</file>

<file path=customXml/itemProps2.xml><?xml version="1.0" encoding="utf-8"?>
<ds:datastoreItem xmlns:ds="http://schemas.openxmlformats.org/officeDocument/2006/customXml" ds:itemID="{3019CFFE-10FC-41A6-9702-1B9AE1031391}"/>
</file>

<file path=customXml/itemProps3.xml><?xml version="1.0" encoding="utf-8"?>
<ds:datastoreItem xmlns:ds="http://schemas.openxmlformats.org/officeDocument/2006/customXml" ds:itemID="{D978B8AB-CECF-416B-9D09-A4EBF1246C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13</vt:i4>
      </vt:variant>
    </vt:vector>
  </HeadingPairs>
  <TitlesOfParts>
    <vt:vector size="20" baseType="lpstr">
      <vt:lpstr>廃棄物事業経費（市町村）</vt:lpstr>
      <vt:lpstr>廃棄物事業経費（組合）</vt:lpstr>
      <vt:lpstr>廃棄物事業経費（歳入）</vt:lpstr>
      <vt:lpstr>廃棄物事業経費（歳出）</vt:lpstr>
      <vt:lpstr>組合分担金内訳</vt:lpstr>
      <vt:lpstr>市町村分担金内訳</vt:lpstr>
      <vt:lpstr>経費集計</vt:lpstr>
      <vt:lpstr>経費集計!Print_Area</vt:lpstr>
      <vt:lpstr>市町村分担金内訳!Print_Area</vt:lpstr>
      <vt:lpstr>組合分担金内訳!Print_Area</vt:lpstr>
      <vt:lpstr>'廃棄物事業経費（歳出）'!Print_Area</vt:lpstr>
      <vt:lpstr>'廃棄物事業経費（歳入）'!Print_Area</vt:lpstr>
      <vt:lpstr>'廃棄物事業経費（市町村）'!Print_Area</vt:lpstr>
      <vt:lpstr>'廃棄物事業経費（組合）'!Print_Area</vt:lpstr>
      <vt:lpstr>市町村分担金内訳!Print_Titles</vt:lpstr>
      <vt:lpstr>組合分担金内訳!Print_Titles</vt:lpstr>
      <vt:lpstr>'廃棄物事業経費（歳出）'!Print_Titles</vt:lpstr>
      <vt:lpstr>'廃棄物事業経費（歳入）'!Print_Titles</vt:lpstr>
      <vt:lpstr>'廃棄物事業経費（市町村）'!Print_Titles</vt:lpstr>
      <vt:lpstr>'廃棄物事業経費（組合）'!Print_Titles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2026-07-16T07:53:28Z</dcterms:created>
  <dcterms:modified xsi:type="dcterms:W3CDTF">2026-07-16T07:53:29Z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