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7E8C2D20-A3CD-45A5-B693-AD94DAD7404E}" xr6:coauthVersionLast="47" xr6:coauthVersionMax="47" xr10:uidLastSave="{00000000-0000-0000-0000-000000000000}"/>
  <bookViews>
    <workbookView xWindow="-120" yWindow="-16320" windowWidth="29040" windowHeight="15720" xr2:uid="{DFDCDA8B-D075-4691-901D-AFEDA43AB1E6}"/>
  </bookViews>
  <sheets>
    <sheet name="廃棄物事業経費（市町村）" sheetId="2" r:id="rId1"/>
    <sheet name="廃棄物事業経費（組合）" sheetId="3" r:id="rId2"/>
    <sheet name="廃棄物事業経費（歳入）" sheetId="4" r:id="rId3"/>
    <sheet name="廃棄物事業経費（歳出）" sheetId="5" r:id="rId4"/>
    <sheet name="組合分担金内訳" sheetId="6" r:id="rId5"/>
    <sheet name="市町村分担金内訳" sheetId="7" r:id="rId6"/>
    <sheet name="経費集計" sheetId="8" r:id="rId7"/>
  </sheets>
  <definedNames>
    <definedName name="_xlnm._FilterDatabase" localSheetId="5" hidden="1">市町村分担金内訳!$A$4:$DU$4</definedName>
    <definedName name="_xlnm._FilterDatabase" localSheetId="4" hidden="1">組合分担金内訳!$A$5:$BE$5</definedName>
    <definedName name="_xlnm._FilterDatabase" localSheetId="3" hidden="1">'廃棄物事業経費（歳出）'!$A$6:$CI$6</definedName>
    <definedName name="_xlnm._FilterDatabase" localSheetId="2" hidden="1">'廃棄物事業経費（歳入）'!$A$6:$AD$6</definedName>
    <definedName name="_xlnm._FilterDatabase" localSheetId="0" hidden="1">'廃棄物事業経費（市町村）'!$A$6:$DJ$6</definedName>
    <definedName name="_xlnm._FilterDatabase" localSheetId="1" hidden="1">'廃棄物事業経費（組合）'!$A$6:$DJ$6</definedName>
    <definedName name="_xlnm.Print_Area" localSheetId="6">経費集計!$A$1:$M$33</definedName>
    <definedName name="_xlnm.Print_Area" localSheetId="5">市町村分担金内訳!$2:$4</definedName>
    <definedName name="_xlnm.Print_Area" localSheetId="4">組合分担金内訳!$2:$5</definedName>
    <definedName name="_xlnm.Print_Area" localSheetId="3">'廃棄物事業経費（歳出）'!$2:$6</definedName>
    <definedName name="_xlnm.Print_Area" localSheetId="2">'廃棄物事業経費（歳入）'!$2:$6</definedName>
    <definedName name="_xlnm.Print_Area" localSheetId="0">'廃棄物事業経費（市町村）'!$2:$6</definedName>
    <definedName name="_xlnm.Print_Area" localSheetId="1">'廃棄物事業経費（組合）'!$2:$6</definedName>
    <definedName name="_xlnm.Print_Titles" localSheetId="5">市町村分担金内訳!$A:$B,市町村分担金内訳!$2:$4</definedName>
    <definedName name="_xlnm.Print_Titles" localSheetId="4">組合分担金内訳!$A:$B,組合分担金内訳!$2:$5</definedName>
    <definedName name="_xlnm.Print_Titles" localSheetId="3">'廃棄物事業経費（歳出）'!$A:$B,'廃棄物事業経費（歳出）'!$2:$6</definedName>
    <definedName name="_xlnm.Print_Titles" localSheetId="2">'廃棄物事業経費（歳入）'!$A:$B,'廃棄物事業経費（歳入）'!$2:$6</definedName>
    <definedName name="_xlnm.Print_Titles" localSheetId="0">'廃棄物事業経費（市町村）'!$A:$B,'廃棄物事業経費（市町村）'!$2:$6</definedName>
    <definedName name="_xlnm.Print_Titles" localSheetId="1">'廃棄物事業経費（組合）'!$A:$B,'廃棄物事業経費（組合）'!$2:$6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C2" i="8" l="1"/>
  <c r="L2" i="8"/>
  <c r="M2" i="8" s="1"/>
  <c r="AF2" i="8" l="1"/>
  <c r="AD2" i="8"/>
  <c r="AI2" i="8"/>
  <c r="AH2120" i="8"/>
  <c r="AH1784" i="8"/>
  <c r="AH1448" i="8"/>
  <c r="AH1112" i="8"/>
  <c r="AH776" i="8"/>
  <c r="AH440" i="8"/>
  <c r="AH104" i="8"/>
  <c r="AH2259" i="8"/>
  <c r="AH1923" i="8"/>
  <c r="AH1587" i="8"/>
  <c r="AH1251" i="8"/>
  <c r="AH915" i="8"/>
  <c r="AH579" i="8"/>
  <c r="AH243" i="8"/>
  <c r="AH1642" i="8"/>
  <c r="AH1278" i="8"/>
  <c r="AH914" i="8"/>
  <c r="AH2174" i="8"/>
  <c r="AH1810" i="8"/>
  <c r="AH2173" i="8"/>
  <c r="AH1837" i="8"/>
  <c r="AH1501" i="8"/>
  <c r="AH2332" i="8"/>
  <c r="AH1940" i="8"/>
  <c r="AH1548" i="8"/>
  <c r="AH1159" i="8"/>
  <c r="AH785" i="8"/>
  <c r="AH423" i="8"/>
  <c r="AH2395" i="8"/>
  <c r="AH2003" i="8"/>
  <c r="AH1611" i="8"/>
  <c r="AH1220" i="8"/>
  <c r="AH2220" i="8"/>
  <c r="AH1798" i="8"/>
  <c r="AH1376" i="8"/>
  <c r="AH966" i="8"/>
  <c r="AH587" i="8"/>
  <c r="AH210" i="8"/>
  <c r="AH2253" i="8"/>
  <c r="AH1831" i="8"/>
  <c r="AH1409" i="8"/>
  <c r="AH997" i="8"/>
  <c r="AH617" i="8"/>
  <c r="AH240" i="8"/>
  <c r="AH2218" i="8"/>
  <c r="AH1796" i="8"/>
  <c r="AH1374" i="8"/>
  <c r="AH964" i="8"/>
  <c r="AH585" i="8"/>
  <c r="AH208" i="8"/>
  <c r="AH2183" i="8"/>
  <c r="AH2310" i="8"/>
  <c r="AH1821" i="8"/>
  <c r="AH1348" i="8"/>
  <c r="AH894" i="8"/>
  <c r="AH472" i="8"/>
  <c r="AH56" i="8"/>
  <c r="AH2065" i="8"/>
  <c r="AH1581" i="8"/>
  <c r="AH1116" i="8"/>
  <c r="AH681" i="8"/>
  <c r="AH259" i="8"/>
  <c r="AH2142" i="8"/>
  <c r="AH1661" i="8"/>
  <c r="AH1187" i="8"/>
  <c r="AH750" i="8"/>
  <c r="AH326" i="8"/>
  <c r="AH2349" i="8"/>
  <c r="AH1855" i="8"/>
  <c r="AH1382" i="8"/>
  <c r="AH926" i="8"/>
  <c r="AH503" i="8"/>
  <c r="AH81" i="8"/>
  <c r="AH1982" i="8"/>
  <c r="AH1498" i="8"/>
  <c r="AH1038" i="8"/>
  <c r="AH605" i="8"/>
  <c r="AH186" i="8"/>
  <c r="AH2181" i="8"/>
  <c r="AH1695" i="8"/>
  <c r="AH1225" i="8"/>
  <c r="AH781" i="8"/>
  <c r="AH359" i="8"/>
  <c r="AH2346" i="8"/>
  <c r="AH1852" i="8"/>
  <c r="AH1379" i="8"/>
  <c r="AH923" i="8"/>
  <c r="AH500" i="8"/>
  <c r="AH78" i="8"/>
  <c r="AH2055" i="8"/>
  <c r="AH1573" i="8"/>
  <c r="AH1813" i="8"/>
  <c r="AH1174" i="8"/>
  <c r="AH593" i="8"/>
  <c r="AH2381" i="8"/>
  <c r="AH1707" i="8"/>
  <c r="AH1069" i="8"/>
  <c r="AH497" i="8"/>
  <c r="AH2328" i="8"/>
  <c r="AH1640" i="8"/>
  <c r="AH1017" i="8"/>
  <c r="AH449" i="8"/>
  <c r="AH2327" i="8"/>
  <c r="AH1639" i="8"/>
  <c r="AH1016" i="8"/>
  <c r="AH448" i="8"/>
  <c r="AH2262" i="8"/>
  <c r="AH1593" i="8"/>
  <c r="AH969" i="8"/>
  <c r="AH404" i="8"/>
  <c r="AH2207" i="8"/>
  <c r="AH1526" i="8"/>
  <c r="AH913" i="8"/>
  <c r="AH349" i="8"/>
  <c r="AH2154" i="8"/>
  <c r="AH1472" i="8"/>
  <c r="AH866" i="8"/>
  <c r="AH307" i="8"/>
  <c r="AH2085" i="8"/>
  <c r="AH1414" i="8"/>
  <c r="AH812" i="8"/>
  <c r="AH252" i="8"/>
  <c r="AH2028" i="8"/>
  <c r="AH1366" i="8"/>
  <c r="AH765" i="8"/>
  <c r="AH204" i="8"/>
  <c r="AH1963" i="8"/>
  <c r="AH2092" i="8"/>
  <c r="AH1756" i="8"/>
  <c r="AH1420" i="8"/>
  <c r="AH1084" i="8"/>
  <c r="AH748" i="8"/>
  <c r="AH412" i="8"/>
  <c r="AH76" i="8"/>
  <c r="AH2231" i="8"/>
  <c r="AH1895" i="8"/>
  <c r="AH1559" i="8"/>
  <c r="AH1223" i="8"/>
  <c r="AH887" i="8"/>
  <c r="AH551" i="8"/>
  <c r="AH215" i="8"/>
  <c r="AH1614" i="8"/>
  <c r="AH1222" i="8"/>
  <c r="AH886" i="8"/>
  <c r="AH2146" i="8"/>
  <c r="AH1754" i="8"/>
  <c r="AH2145" i="8"/>
  <c r="AH1809" i="8"/>
  <c r="AH1473" i="8"/>
  <c r="AH2300" i="8"/>
  <c r="AH1908" i="8"/>
  <c r="AH1516" i="8"/>
  <c r="AH1128" i="8"/>
  <c r="AH755" i="8"/>
  <c r="AH393" i="8"/>
  <c r="AH2363" i="8"/>
  <c r="AH1971" i="8"/>
  <c r="AH1579" i="8"/>
  <c r="AH1189" i="8"/>
  <c r="AH2186" i="8"/>
  <c r="AH1764" i="8"/>
  <c r="AH1342" i="8"/>
  <c r="AH934" i="8"/>
  <c r="AH556" i="8"/>
  <c r="AH179" i="8"/>
  <c r="AH2219" i="8"/>
  <c r="AH1797" i="8"/>
  <c r="AH1375" i="8"/>
  <c r="AH965" i="8"/>
  <c r="AH586" i="8"/>
  <c r="AH209" i="8"/>
  <c r="AH2184" i="8"/>
  <c r="AH1762" i="8"/>
  <c r="AH1340" i="8"/>
  <c r="AH932" i="8"/>
  <c r="AH554" i="8"/>
  <c r="AH177" i="8"/>
  <c r="AH2149" i="8"/>
  <c r="AH2272" i="8"/>
  <c r="AH1780" i="8"/>
  <c r="AH1311" i="8"/>
  <c r="AH856" i="8"/>
  <c r="AH436" i="8"/>
  <c r="AH38" i="8"/>
  <c r="AH2023" i="8"/>
  <c r="AH1542" i="8"/>
  <c r="AH1077" i="8"/>
  <c r="AH644" i="8"/>
  <c r="AH225" i="8"/>
  <c r="AH2102" i="8"/>
  <c r="AH1621" i="8"/>
  <c r="AH1151" i="8"/>
  <c r="AH714" i="8"/>
  <c r="AH292" i="8"/>
  <c r="AH2307" i="8"/>
  <c r="AH1818" i="8"/>
  <c r="AH1345" i="8"/>
  <c r="AH891" i="8"/>
  <c r="AH469" i="8"/>
  <c r="AH12" i="8"/>
  <c r="AH1934" i="8"/>
  <c r="AH1461" i="8"/>
  <c r="AH995" i="8"/>
  <c r="AH570" i="8"/>
  <c r="AH152" i="8"/>
  <c r="AH2139" i="8"/>
  <c r="AH1655" i="8"/>
  <c r="AH1184" i="8"/>
  <c r="AH745" i="8"/>
  <c r="AH323" i="8"/>
  <c r="AH2304" i="8"/>
  <c r="AH1815" i="8"/>
  <c r="AH1339" i="8"/>
  <c r="AH885" i="8"/>
  <c r="AH464" i="8"/>
  <c r="AH52" i="8"/>
  <c r="AH2017" i="8"/>
  <c r="AH1536" i="8"/>
  <c r="AH1759" i="8"/>
  <c r="AH1123" i="8"/>
  <c r="AH547" i="8"/>
  <c r="AH2329" i="8"/>
  <c r="AH1645" i="8"/>
  <c r="AH1018" i="8"/>
  <c r="AH450" i="8"/>
  <c r="AH2274" i="8"/>
  <c r="AH1595" i="8"/>
  <c r="AH975" i="8"/>
  <c r="AH406" i="8"/>
  <c r="AH2273" i="8"/>
  <c r="AH1594" i="8"/>
  <c r="AH974" i="8"/>
  <c r="AH405" i="8"/>
  <c r="AH2208" i="8"/>
  <c r="AH1527" i="8"/>
  <c r="AH917" i="8"/>
  <c r="AH350" i="8"/>
  <c r="AH2155" i="8"/>
  <c r="AH1477" i="8"/>
  <c r="AH867" i="8"/>
  <c r="AH308" i="8"/>
  <c r="AH2086" i="8"/>
  <c r="AH1421" i="8"/>
  <c r="AH813" i="8"/>
  <c r="AH253" i="8"/>
  <c r="AH2029" i="8"/>
  <c r="AH1367" i="8"/>
  <c r="AH766" i="8"/>
  <c r="AH205" i="8"/>
  <c r="AH1964" i="8"/>
  <c r="AH1316" i="8"/>
  <c r="AH723" i="8"/>
  <c r="AH163" i="8"/>
  <c r="AH1913" i="8"/>
  <c r="AH2400" i="8"/>
  <c r="AH2064" i="8"/>
  <c r="AH1728" i="8"/>
  <c r="AH1392" i="8"/>
  <c r="AH1056" i="8"/>
  <c r="AH720" i="8"/>
  <c r="AH384" i="8"/>
  <c r="AH55" i="8"/>
  <c r="AH2203" i="8"/>
  <c r="AH1867" i="8"/>
  <c r="AH1531" i="8"/>
  <c r="AH1195" i="8"/>
  <c r="AH859" i="8"/>
  <c r="AH523" i="8"/>
  <c r="AH187" i="8"/>
  <c r="AH1558" i="8"/>
  <c r="AH1194" i="8"/>
  <c r="AH858" i="8"/>
  <c r="AH2118" i="8"/>
  <c r="AH1586" i="8"/>
  <c r="AH2117" i="8"/>
  <c r="AH1781" i="8"/>
  <c r="AH1445" i="8"/>
  <c r="AH2268" i="8"/>
  <c r="AH1876" i="8"/>
  <c r="AH1484" i="8"/>
  <c r="AH1097" i="8"/>
  <c r="AH725" i="8"/>
  <c r="AH363" i="8"/>
  <c r="AH2331" i="8"/>
  <c r="AH1939" i="8"/>
  <c r="AH1547" i="8"/>
  <c r="AH1158" i="8"/>
  <c r="AH2152" i="8"/>
  <c r="AH1730" i="8"/>
  <c r="AH1304" i="8"/>
  <c r="AH902" i="8"/>
  <c r="AH525" i="8"/>
  <c r="AH148" i="8"/>
  <c r="AH2185" i="8"/>
  <c r="AH1763" i="8"/>
  <c r="AH1341" i="8"/>
  <c r="AH933" i="8"/>
  <c r="AH555" i="8"/>
  <c r="AH178" i="8"/>
  <c r="AH2150" i="8"/>
  <c r="AH1724" i="8"/>
  <c r="AH1302" i="8"/>
  <c r="AH900" i="8"/>
  <c r="AH521" i="8"/>
  <c r="AH146" i="8"/>
  <c r="AH2111" i="8"/>
  <c r="AH2228" i="8"/>
  <c r="AH1741" i="8"/>
  <c r="AH1267" i="8"/>
  <c r="AH821" i="8"/>
  <c r="AH402" i="8"/>
  <c r="AH27" i="8"/>
  <c r="AH1985" i="8"/>
  <c r="AH1505" i="8"/>
  <c r="AH1041" i="8"/>
  <c r="AH610" i="8"/>
  <c r="AH191" i="8"/>
  <c r="AH2060" i="8"/>
  <c r="AH1578" i="8"/>
  <c r="AH1115" i="8"/>
  <c r="AH677" i="8"/>
  <c r="AH258" i="8"/>
  <c r="AH2269" i="8"/>
  <c r="AH1777" i="8"/>
  <c r="AH1301" i="8"/>
  <c r="AH853" i="8"/>
  <c r="AH433" i="8"/>
  <c r="AH2386" i="8"/>
  <c r="AH1892" i="8"/>
  <c r="AH1424" i="8"/>
  <c r="AH960" i="8"/>
  <c r="AH536" i="8"/>
  <c r="AH114" i="8"/>
  <c r="AH2099" i="8"/>
  <c r="AH1618" i="8"/>
  <c r="AH1148" i="8"/>
  <c r="AH708" i="8"/>
  <c r="AH289" i="8"/>
  <c r="AH2264" i="8"/>
  <c r="AH1772" i="8"/>
  <c r="AH1298" i="8"/>
  <c r="AH850" i="8"/>
  <c r="AH427" i="8"/>
  <c r="AH35" i="8"/>
  <c r="AH1975" i="8"/>
  <c r="AH2382" i="8"/>
  <c r="AH1708" i="8"/>
  <c r="AH1070" i="8"/>
  <c r="AH498" i="8"/>
  <c r="AH2275" i="8"/>
  <c r="AH1596" i="8"/>
  <c r="AH976" i="8"/>
  <c r="AH407" i="8"/>
  <c r="AH2210" i="8"/>
  <c r="AH1533" i="8"/>
  <c r="AH919" i="8"/>
  <c r="AH352" i="8"/>
  <c r="AH2209" i="8"/>
  <c r="AH1528" i="8"/>
  <c r="AH918" i="8"/>
  <c r="AH351" i="8"/>
  <c r="AH2156" i="8"/>
  <c r="AH1478" i="8"/>
  <c r="AH871" i="8"/>
  <c r="AH309" i="8"/>
  <c r="AH2087" i="8"/>
  <c r="AH1429" i="8"/>
  <c r="AH822" i="8"/>
  <c r="AH261" i="8"/>
  <c r="AH2030" i="8"/>
  <c r="AH1368" i="8"/>
  <c r="AH767" i="8"/>
  <c r="AH206" i="8"/>
  <c r="AH1965" i="8"/>
  <c r="AH1317" i="8"/>
  <c r="AH724" i="8"/>
  <c r="AH164" i="8"/>
  <c r="AH1914" i="8"/>
  <c r="AH1258" i="8"/>
  <c r="AH670" i="8"/>
  <c r="AH109" i="8"/>
  <c r="AH2204" i="8"/>
  <c r="AH1868" i="8"/>
  <c r="AH1532" i="8"/>
  <c r="AH1196" i="8"/>
  <c r="AH860" i="8"/>
  <c r="AH524" i="8"/>
  <c r="AH188" i="8"/>
  <c r="AH2343" i="8"/>
  <c r="AH2007" i="8"/>
  <c r="AH1671" i="8"/>
  <c r="AH1335" i="8"/>
  <c r="AH999" i="8"/>
  <c r="AH663" i="8"/>
  <c r="AH327" i="8"/>
  <c r="AH1726" i="8"/>
  <c r="AH1362" i="8"/>
  <c r="AH998" i="8"/>
  <c r="AH2258" i="8"/>
  <c r="AH1922" i="8"/>
  <c r="AH2257" i="8"/>
  <c r="AH1921" i="8"/>
  <c r="AH1585" i="8"/>
  <c r="AH1249" i="8"/>
  <c r="AH2040" i="8"/>
  <c r="AH1648" i="8"/>
  <c r="AH1256" i="8"/>
  <c r="AH877" i="8"/>
  <c r="AH513" i="8"/>
  <c r="AH151" i="8"/>
  <c r="AH2103" i="8"/>
  <c r="AH1711" i="8"/>
  <c r="AH1319" i="8"/>
  <c r="AH2326" i="8"/>
  <c r="AH1904" i="8"/>
  <c r="AH1482" i="8"/>
  <c r="AH1068" i="8"/>
  <c r="AH680" i="8"/>
  <c r="AH306" i="8"/>
  <c r="AH2359" i="8"/>
  <c r="AH1937" i="8"/>
  <c r="AH1517" i="8"/>
  <c r="AH1100" i="8"/>
  <c r="AH710" i="8"/>
  <c r="AH336" i="8"/>
  <c r="AH2324" i="8"/>
  <c r="AH1902" i="8"/>
  <c r="AH1480" i="8"/>
  <c r="AH1064" i="8"/>
  <c r="AH678" i="8"/>
  <c r="AH304" i="8"/>
  <c r="AH2289" i="8"/>
  <c r="AH1863" i="8"/>
  <c r="AH1944" i="8"/>
  <c r="AH1465" i="8"/>
  <c r="AH1006" i="8"/>
  <c r="AH575" i="8"/>
  <c r="AH156" i="8"/>
  <c r="AH2189" i="8"/>
  <c r="AH1703" i="8"/>
  <c r="AH1229" i="8"/>
  <c r="AH786" i="8"/>
  <c r="AH364" i="8"/>
  <c r="AH2270" i="8"/>
  <c r="AH1778" i="8"/>
  <c r="AH1309" i="8"/>
  <c r="AH854" i="8"/>
  <c r="AH434" i="8"/>
  <c r="AH37" i="8"/>
  <c r="AH1983" i="8"/>
  <c r="AH1499" i="8"/>
  <c r="AH1039" i="8"/>
  <c r="AH606" i="8"/>
  <c r="AH189" i="8"/>
  <c r="AH2100" i="8"/>
  <c r="AH1619" i="8"/>
  <c r="AH1149" i="8"/>
  <c r="AH712" i="8"/>
  <c r="AH290" i="8"/>
  <c r="AH2305" i="8"/>
  <c r="AH1816" i="8"/>
  <c r="AH1343" i="8"/>
  <c r="AH889" i="8"/>
  <c r="AH465" i="8"/>
  <c r="AH18" i="8"/>
  <c r="AH1976" i="8"/>
  <c r="AH1496" i="8"/>
  <c r="AH1036" i="8"/>
  <c r="AH602" i="8"/>
  <c r="AH184" i="8"/>
  <c r="AH2179" i="8"/>
  <c r="AH1693" i="8"/>
  <c r="AH1990" i="8"/>
  <c r="AH1326" i="8"/>
  <c r="AH732" i="8"/>
  <c r="AH171" i="8"/>
  <c r="AH1873" i="8"/>
  <c r="AH1216" i="8"/>
  <c r="AH634" i="8"/>
  <c r="AH73" i="8"/>
  <c r="AH1805" i="8"/>
  <c r="AH1172" i="8"/>
  <c r="AH591" i="8"/>
  <c r="AH46" i="8"/>
  <c r="AH1804" i="8"/>
  <c r="AH1171" i="8"/>
  <c r="AH590" i="8"/>
  <c r="AH9" i="8"/>
  <c r="AH1751" i="8"/>
  <c r="AH1119" i="8"/>
  <c r="AH542" i="8"/>
  <c r="AH2377" i="8"/>
  <c r="AH1688" i="8"/>
  <c r="AH1060" i="8"/>
  <c r="AH488" i="8"/>
  <c r="AH2320" i="8"/>
  <c r="AH1636" i="8"/>
  <c r="AH1013" i="8"/>
  <c r="AH445" i="8"/>
  <c r="AH2255" i="8"/>
  <c r="AH1583" i="8"/>
  <c r="AH956" i="8"/>
  <c r="AH390" i="8"/>
  <c r="AH2198" i="8"/>
  <c r="AH1523" i="8"/>
  <c r="AH910" i="8"/>
  <c r="AH346" i="8"/>
  <c r="AH2133" i="8"/>
  <c r="AH2372" i="8"/>
  <c r="AH1924" i="8"/>
  <c r="AH1364" i="8"/>
  <c r="AH916" i="8"/>
  <c r="AH356" i="8"/>
  <c r="AH2399" i="8"/>
  <c r="AH1839" i="8"/>
  <c r="AH1391" i="8"/>
  <c r="AH831" i="8"/>
  <c r="AH383" i="8"/>
  <c r="AH1530" i="8"/>
  <c r="AH1054" i="8"/>
  <c r="AH2090" i="8"/>
  <c r="AH2313" i="8"/>
  <c r="AH1753" i="8"/>
  <c r="AH1305" i="8"/>
  <c r="AH1844" i="8"/>
  <c r="AH1320" i="8"/>
  <c r="AH695" i="8"/>
  <c r="AH211" i="8"/>
  <c r="AH1907" i="8"/>
  <c r="AH1383" i="8"/>
  <c r="AH2114" i="8"/>
  <c r="AH1552" i="8"/>
  <c r="AH870" i="8"/>
  <c r="AH368" i="8"/>
  <c r="AH2151" i="8"/>
  <c r="AH1589" i="8"/>
  <c r="AH901" i="8"/>
  <c r="AH398" i="8"/>
  <c r="AH2112" i="8"/>
  <c r="AH1550" i="8"/>
  <c r="AH868" i="8"/>
  <c r="AH366" i="8"/>
  <c r="AH2077" i="8"/>
  <c r="AH2024" i="8"/>
  <c r="AH1230" i="8"/>
  <c r="AH645" i="8"/>
  <c r="AH13" i="8"/>
  <c r="AH1779" i="8"/>
  <c r="AH1005" i="8"/>
  <c r="AH435" i="8"/>
  <c r="AH2022" i="8"/>
  <c r="AH1385" i="8"/>
  <c r="AH643" i="8"/>
  <c r="AH82" i="8"/>
  <c r="AH1738" i="8"/>
  <c r="AH1114" i="8"/>
  <c r="AH396" i="8"/>
  <c r="AH2182" i="8"/>
  <c r="AH1381" i="8"/>
  <c r="AH782" i="8"/>
  <c r="AH80" i="8"/>
  <c r="AH1891" i="8"/>
  <c r="AH1109" i="8"/>
  <c r="AH535" i="8"/>
  <c r="AH2222" i="8"/>
  <c r="AH1574" i="8"/>
  <c r="AH814" i="8"/>
  <c r="AH254" i="8"/>
  <c r="AH1931" i="8"/>
  <c r="AH2096" i="8"/>
  <c r="AH1019" i="8"/>
  <c r="AH266" i="8"/>
  <c r="AH1534" i="8"/>
  <c r="AH731" i="8"/>
  <c r="AH2158" i="8"/>
  <c r="AH1274" i="8"/>
  <c r="AH311" i="8"/>
  <c r="AH1919" i="8"/>
  <c r="AH872" i="8"/>
  <c r="AH125" i="8"/>
  <c r="AH1430" i="8"/>
  <c r="AH630" i="8"/>
  <c r="AH2031" i="8"/>
  <c r="AH1163" i="8"/>
  <c r="AH207" i="8"/>
  <c r="AH1749" i="8"/>
  <c r="AH726" i="8"/>
  <c r="AH2375" i="8"/>
  <c r="AH1259" i="8"/>
  <c r="AH486" i="8"/>
  <c r="AH1850" i="8"/>
  <c r="AH1011" i="8"/>
  <c r="AH66" i="8"/>
  <c r="AH1633" i="8"/>
  <c r="AH1010" i="8"/>
  <c r="AH442" i="8"/>
  <c r="AH2312" i="8"/>
  <c r="AH1632" i="8"/>
  <c r="AH1009" i="8"/>
  <c r="AH441" i="8"/>
  <c r="AH2247" i="8"/>
  <c r="AH1569" i="8"/>
  <c r="AH952" i="8"/>
  <c r="AH386" i="8"/>
  <c r="AH2194" i="8"/>
  <c r="AH1519" i="8"/>
  <c r="AH905" i="8"/>
  <c r="AH342" i="8"/>
  <c r="AH2129" i="8"/>
  <c r="AH1458" i="8"/>
  <c r="AH849" i="8"/>
  <c r="AH287" i="8"/>
  <c r="AH2014" i="8"/>
  <c r="AH1356" i="8"/>
  <c r="AH759" i="8"/>
  <c r="AH198" i="8"/>
  <c r="AH1957" i="8"/>
  <c r="AH1295" i="8"/>
  <c r="AH704" i="8"/>
  <c r="AH143" i="8"/>
  <c r="AH1836" i="8"/>
  <c r="AH1198" i="8"/>
  <c r="AH615" i="8"/>
  <c r="AH33" i="8"/>
  <c r="AH1721" i="8"/>
  <c r="AH1091" i="8"/>
  <c r="AH517" i="8"/>
  <c r="AH2354" i="8"/>
  <c r="AH1673" i="8"/>
  <c r="AH1044" i="8"/>
  <c r="AH474" i="8"/>
  <c r="AH2239" i="8"/>
  <c r="AH1561" i="8"/>
  <c r="AH941" i="8"/>
  <c r="AH376" i="8"/>
  <c r="AH2344" i="8"/>
  <c r="AH1896" i="8"/>
  <c r="AH1336" i="8"/>
  <c r="AH888" i="8"/>
  <c r="AH328" i="8"/>
  <c r="AH2371" i="8"/>
  <c r="AH1811" i="8"/>
  <c r="AH1363" i="8"/>
  <c r="AH803" i="8"/>
  <c r="AH355" i="8"/>
  <c r="AH1502" i="8"/>
  <c r="AH1026" i="8"/>
  <c r="AH2062" i="8"/>
  <c r="AH2285" i="8"/>
  <c r="AH1725" i="8"/>
  <c r="AH1277" i="8"/>
  <c r="AH1808" i="8"/>
  <c r="AH1288" i="8"/>
  <c r="AH665" i="8"/>
  <c r="AH181" i="8"/>
  <c r="AH1875" i="8"/>
  <c r="AH1351" i="8"/>
  <c r="AH2080" i="8"/>
  <c r="AH1518" i="8"/>
  <c r="AH838" i="8"/>
  <c r="AH337" i="8"/>
  <c r="AH2113" i="8"/>
  <c r="AH1551" i="8"/>
  <c r="AH869" i="8"/>
  <c r="AH367" i="8"/>
  <c r="AH2078" i="8"/>
  <c r="AH1514" i="8"/>
  <c r="AH836" i="8"/>
  <c r="AH335" i="8"/>
  <c r="AH2043" i="8"/>
  <c r="AH1986" i="8"/>
  <c r="AH1191" i="8"/>
  <c r="AH611" i="8"/>
  <c r="AH2389" i="8"/>
  <c r="AH1740" i="8"/>
  <c r="AH963" i="8"/>
  <c r="AH401" i="8"/>
  <c r="AH1984" i="8"/>
  <c r="AH1346" i="8"/>
  <c r="AH609" i="8"/>
  <c r="AH54" i="8"/>
  <c r="AH1701" i="8"/>
  <c r="AH1075" i="8"/>
  <c r="AH361" i="8"/>
  <c r="AH2140" i="8"/>
  <c r="AH1344" i="8"/>
  <c r="AH746" i="8"/>
  <c r="AH53" i="8"/>
  <c r="AH1853" i="8"/>
  <c r="AH1073" i="8"/>
  <c r="AH501" i="8"/>
  <c r="AH2180" i="8"/>
  <c r="AH1537" i="8"/>
  <c r="AH780" i="8"/>
  <c r="AH220" i="8"/>
  <c r="AH1889" i="8"/>
  <c r="AH2042" i="8"/>
  <c r="AH977" i="8"/>
  <c r="AH218" i="8"/>
  <c r="AH1486" i="8"/>
  <c r="AH687" i="8"/>
  <c r="AH2094" i="8"/>
  <c r="AH1215" i="8"/>
  <c r="AH264" i="8"/>
  <c r="AH1871" i="8"/>
  <c r="AH824" i="8"/>
  <c r="AH71" i="8"/>
  <c r="AH1370" i="8"/>
  <c r="AH589" i="8"/>
  <c r="AH1967" i="8"/>
  <c r="AH1118" i="8"/>
  <c r="AH166" i="8"/>
  <c r="AH1687" i="8"/>
  <c r="AH672" i="8"/>
  <c r="AH2319" i="8"/>
  <c r="AH1210" i="8"/>
  <c r="AH444" i="8"/>
  <c r="AH1799" i="8"/>
  <c r="AH955" i="8"/>
  <c r="AH15" i="8"/>
  <c r="AH1571" i="8"/>
  <c r="AH954" i="8"/>
  <c r="AH388" i="8"/>
  <c r="AH2248" i="8"/>
  <c r="AH1570" i="8"/>
  <c r="AH953" i="8"/>
  <c r="AH387" i="8"/>
  <c r="AH2195" i="8"/>
  <c r="AH1520" i="8"/>
  <c r="AH906" i="8"/>
  <c r="AH343" i="8"/>
  <c r="AH2130" i="8"/>
  <c r="AH1466" i="8"/>
  <c r="AH857" i="8"/>
  <c r="AH295" i="8"/>
  <c r="AH2075" i="8"/>
  <c r="AH1405" i="8"/>
  <c r="AH801" i="8"/>
  <c r="AH246" i="8"/>
  <c r="AH1958" i="8"/>
  <c r="AH1296" i="8"/>
  <c r="AH705" i="8"/>
  <c r="AH144" i="8"/>
  <c r="AH1905" i="8"/>
  <c r="AH1245" i="8"/>
  <c r="AH660" i="8"/>
  <c r="AH100" i="8"/>
  <c r="AH1788" i="8"/>
  <c r="AH1143" i="8"/>
  <c r="AH564" i="8"/>
  <c r="AH2355" i="8"/>
  <c r="AH1674" i="8"/>
  <c r="AH1045" i="8"/>
  <c r="AH475" i="8"/>
  <c r="AH2294" i="8"/>
  <c r="AH1607" i="8"/>
  <c r="AH2316" i="8"/>
  <c r="AH1840" i="8"/>
  <c r="AH1308" i="8"/>
  <c r="AH832" i="8"/>
  <c r="AH300" i="8"/>
  <c r="AH2315" i="8"/>
  <c r="AH1783" i="8"/>
  <c r="AH1307" i="8"/>
  <c r="AH775" i="8"/>
  <c r="AH299" i="8"/>
  <c r="AH1474" i="8"/>
  <c r="AH970" i="8"/>
  <c r="AH2034" i="8"/>
  <c r="AH2229" i="8"/>
  <c r="AH1697" i="8"/>
  <c r="AH2396" i="8"/>
  <c r="AH1776" i="8"/>
  <c r="AH1221" i="8"/>
  <c r="AH633" i="8"/>
  <c r="AH121" i="8"/>
  <c r="AH1843" i="8"/>
  <c r="AH1287" i="8"/>
  <c r="AH2046" i="8"/>
  <c r="AH1444" i="8"/>
  <c r="AH806" i="8"/>
  <c r="AH275" i="8"/>
  <c r="AH2079" i="8"/>
  <c r="AH1481" i="8"/>
  <c r="AH837" i="8"/>
  <c r="AH305" i="8"/>
  <c r="AH2044" i="8"/>
  <c r="AH1442" i="8"/>
  <c r="AH802" i="8"/>
  <c r="AH270" i="8"/>
  <c r="AH2009" i="8"/>
  <c r="AH1900" i="8"/>
  <c r="AH1153" i="8"/>
  <c r="AH540" i="8"/>
  <c r="AH2351" i="8"/>
  <c r="AH1662" i="8"/>
  <c r="AH928" i="8"/>
  <c r="AH329" i="8"/>
  <c r="AH1942" i="8"/>
  <c r="AH1265" i="8"/>
  <c r="AH572" i="8"/>
  <c r="AH19" i="8"/>
  <c r="AH1660" i="8"/>
  <c r="AH1002" i="8"/>
  <c r="AH325" i="8"/>
  <c r="AH2058" i="8"/>
  <c r="AH1300" i="8"/>
  <c r="AH675" i="8"/>
  <c r="AH36" i="8"/>
  <c r="AH1773" i="8"/>
  <c r="AH1037" i="8"/>
  <c r="AH431" i="8"/>
  <c r="AH2138" i="8"/>
  <c r="AH1459" i="8"/>
  <c r="AH744" i="8"/>
  <c r="AH149" i="8"/>
  <c r="AH1851" i="8"/>
  <c r="AH1926" i="8"/>
  <c r="AH921" i="8"/>
  <c r="AH128" i="8"/>
  <c r="AH1433" i="8"/>
  <c r="AH592" i="8"/>
  <c r="AH2038" i="8"/>
  <c r="AH1121" i="8"/>
  <c r="AH214" i="8"/>
  <c r="AH1752" i="8"/>
  <c r="AH770" i="8"/>
  <c r="AH2378" i="8"/>
  <c r="AH1322" i="8"/>
  <c r="AH489" i="8"/>
  <c r="AH1917" i="8"/>
  <c r="AH1014" i="8"/>
  <c r="AH123" i="8"/>
  <c r="AH1591" i="8"/>
  <c r="AH628" i="8"/>
  <c r="AH2205" i="8"/>
  <c r="AH1161" i="8"/>
  <c r="AH347" i="8"/>
  <c r="AH1747" i="8"/>
  <c r="AH864" i="8"/>
  <c r="AH2373" i="8"/>
  <c r="AH1522" i="8"/>
  <c r="AH909" i="8"/>
  <c r="AH345" i="8"/>
  <c r="AH2196" i="8"/>
  <c r="AH1521" i="8"/>
  <c r="AH907" i="8"/>
  <c r="AH344" i="8"/>
  <c r="AH2131" i="8"/>
  <c r="AH1467" i="8"/>
  <c r="AH861" i="8"/>
  <c r="AH296" i="8"/>
  <c r="AH2076" i="8"/>
  <c r="AH1406" i="8"/>
  <c r="AH807" i="8"/>
  <c r="AH247" i="8"/>
  <c r="AH2288" i="8"/>
  <c r="AH1812" i="8"/>
  <c r="AH1280" i="8"/>
  <c r="AH804" i="8"/>
  <c r="AH272" i="8"/>
  <c r="AH2287" i="8"/>
  <c r="AH1755" i="8"/>
  <c r="AH1279" i="8"/>
  <c r="AH747" i="8"/>
  <c r="AH271" i="8"/>
  <c r="AH1446" i="8"/>
  <c r="AH942" i="8"/>
  <c r="AH2006" i="8"/>
  <c r="AH2201" i="8"/>
  <c r="AH1669" i="8"/>
  <c r="AH2364" i="8"/>
  <c r="AH1744" i="8"/>
  <c r="AH1190" i="8"/>
  <c r="AH603" i="8"/>
  <c r="AH91" i="8"/>
  <c r="AH1807" i="8"/>
  <c r="AH1255" i="8"/>
  <c r="AH2012" i="8"/>
  <c r="AH1410" i="8"/>
  <c r="AH773" i="8"/>
  <c r="AH242" i="8"/>
  <c r="AH2045" i="8"/>
  <c r="AH1443" i="8"/>
  <c r="AH805" i="8"/>
  <c r="AH274" i="8"/>
  <c r="AH2010" i="8"/>
  <c r="AH1408" i="8"/>
  <c r="AH771" i="8"/>
  <c r="AH239" i="8"/>
  <c r="AH1969" i="8"/>
  <c r="AH1858" i="8"/>
  <c r="AH1117" i="8"/>
  <c r="AH506" i="8"/>
  <c r="AH2309" i="8"/>
  <c r="AH1625" i="8"/>
  <c r="AH893" i="8"/>
  <c r="AH293" i="8"/>
  <c r="AH1898" i="8"/>
  <c r="AH1228" i="8"/>
  <c r="AH538" i="8"/>
  <c r="AH2387" i="8"/>
  <c r="AH1620" i="8"/>
  <c r="AH961" i="8"/>
  <c r="AH291" i="8"/>
  <c r="AH2020" i="8"/>
  <c r="AH1263" i="8"/>
  <c r="AH641" i="8"/>
  <c r="AH26" i="8"/>
  <c r="AH1736" i="8"/>
  <c r="AH994" i="8"/>
  <c r="AH394" i="8"/>
  <c r="AH2098" i="8"/>
  <c r="AH1422" i="8"/>
  <c r="AH707" i="8"/>
  <c r="AH112" i="8"/>
  <c r="AH1814" i="8"/>
  <c r="AH1874" i="8"/>
  <c r="AH875" i="8"/>
  <c r="AH74" i="8"/>
  <c r="AH1373" i="8"/>
  <c r="AH546" i="8"/>
  <c r="AH1988" i="8"/>
  <c r="AH1063" i="8"/>
  <c r="AH169" i="8"/>
  <c r="AH1705" i="8"/>
  <c r="AH729" i="8"/>
  <c r="AH2322" i="8"/>
  <c r="AH1272" i="8"/>
  <c r="AH447" i="8"/>
  <c r="AH1861" i="8"/>
  <c r="AH968" i="8"/>
  <c r="AH69" i="8"/>
  <c r="AH1525" i="8"/>
  <c r="AH584" i="8"/>
  <c r="AH2153" i="8"/>
  <c r="AH1106" i="8"/>
  <c r="AH302" i="8"/>
  <c r="AH1685" i="8"/>
  <c r="AH811" i="8"/>
  <c r="AH2317" i="8"/>
  <c r="AH1469" i="8"/>
  <c r="AH863" i="8"/>
  <c r="AH298" i="8"/>
  <c r="AH2132" i="8"/>
  <c r="AH1468" i="8"/>
  <c r="AH862" i="8"/>
  <c r="AH297" i="8"/>
  <c r="AH2081" i="8"/>
  <c r="AH1407" i="8"/>
  <c r="AH808" i="8"/>
  <c r="AH248" i="8"/>
  <c r="AH2016" i="8"/>
  <c r="AH1358" i="8"/>
  <c r="AH761" i="8"/>
  <c r="AH200" i="8"/>
  <c r="AH1959" i="8"/>
  <c r="AH1297" i="8"/>
  <c r="AH706" i="8"/>
  <c r="AH145" i="8"/>
  <c r="AH1842" i="8"/>
  <c r="AH1200" i="8"/>
  <c r="AH620" i="8"/>
  <c r="AH34" i="8"/>
  <c r="AH1789" i="8"/>
  <c r="AH1144" i="8"/>
  <c r="AH565" i="8"/>
  <c r="AH2356" i="8"/>
  <c r="AH1675" i="8"/>
  <c r="AH1046" i="8"/>
  <c r="AH476" i="8"/>
  <c r="AH2241" i="8"/>
  <c r="AH1563" i="8"/>
  <c r="AH946" i="8"/>
  <c r="AH378" i="8"/>
  <c r="AH2172" i="8"/>
  <c r="AH1508" i="8"/>
  <c r="AH896" i="8"/>
  <c r="AH332" i="8"/>
  <c r="AH2067" i="8"/>
  <c r="AH1399" i="8"/>
  <c r="AH795" i="8"/>
  <c r="AH234" i="8"/>
  <c r="AH2008" i="8"/>
  <c r="AH1560" i="8"/>
  <c r="AH1000" i="8"/>
  <c r="AH552" i="8"/>
  <c r="AH30" i="8"/>
  <c r="AH2035" i="8"/>
  <c r="AH1475" i="8"/>
  <c r="AH1027" i="8"/>
  <c r="AH467" i="8"/>
  <c r="AH1782" i="8"/>
  <c r="AH1138" i="8"/>
  <c r="AH2286" i="8"/>
  <c r="AH2397" i="8"/>
  <c r="AH1949" i="8"/>
  <c r="AH1389" i="8"/>
  <c r="AH2072" i="8"/>
  <c r="AH1416" i="8"/>
  <c r="AH908" i="8"/>
  <c r="AH303" i="8"/>
  <c r="AH2135" i="8"/>
  <c r="AH1483" i="8"/>
  <c r="AH2360" i="8"/>
  <c r="AH1658" i="8"/>
  <c r="AH1101" i="8"/>
  <c r="AH461" i="8"/>
  <c r="AH2393" i="8"/>
  <c r="AH1691" i="8"/>
  <c r="AH1133" i="8"/>
  <c r="AH491" i="8"/>
  <c r="AH2358" i="8"/>
  <c r="AH1656" i="8"/>
  <c r="AH1099" i="8"/>
  <c r="AH459" i="8"/>
  <c r="AH2323" i="8"/>
  <c r="AH2144" i="8"/>
  <c r="AH1506" i="8"/>
  <c r="AH752" i="8"/>
  <c r="AH192" i="8"/>
  <c r="AH1899" i="8"/>
  <c r="AH1266" i="8"/>
  <c r="AH539" i="8"/>
  <c r="AH2308" i="8"/>
  <c r="AH1500" i="8"/>
  <c r="AH892" i="8"/>
  <c r="AH190" i="8"/>
  <c r="AH2021" i="8"/>
  <c r="AH1227" i="8"/>
  <c r="AH642" i="8"/>
  <c r="AH2306" i="8"/>
  <c r="AH1980" i="8"/>
  <c r="AH1504" i="8"/>
  <c r="AH972" i="8"/>
  <c r="AH496" i="8"/>
  <c r="AH23" i="8"/>
  <c r="AH1979" i="8"/>
  <c r="AH1447" i="8"/>
  <c r="AH971" i="8"/>
  <c r="AH439" i="8"/>
  <c r="AH1698" i="8"/>
  <c r="AH1110" i="8"/>
  <c r="AH2230" i="8"/>
  <c r="AH2369" i="8"/>
  <c r="AH1893" i="8"/>
  <c r="AH1361" i="8"/>
  <c r="AH2004" i="8"/>
  <c r="AH1384" i="8"/>
  <c r="AH846" i="8"/>
  <c r="AH273" i="8"/>
  <c r="AH2071" i="8"/>
  <c r="AH1451" i="8"/>
  <c r="AH2292" i="8"/>
  <c r="AH1624" i="8"/>
  <c r="AH1033" i="8"/>
  <c r="AH430" i="8"/>
  <c r="AH2325" i="8"/>
  <c r="AH1657" i="8"/>
  <c r="AH1067" i="8"/>
  <c r="AH460" i="8"/>
  <c r="AH2290" i="8"/>
  <c r="AH1622" i="8"/>
  <c r="AH1031" i="8"/>
  <c r="AH428" i="8"/>
  <c r="AH2251" i="8"/>
  <c r="AH2106" i="8"/>
  <c r="AH1428" i="8"/>
  <c r="AH716" i="8"/>
  <c r="AH122" i="8"/>
  <c r="AH1857" i="8"/>
  <c r="AH1188" i="8"/>
  <c r="AH505" i="8"/>
  <c r="AH2226" i="8"/>
  <c r="AH1463" i="8"/>
  <c r="AH819" i="8"/>
  <c r="AH154" i="8"/>
  <c r="AH1941" i="8"/>
  <c r="AH1186" i="8"/>
  <c r="AH571" i="8"/>
  <c r="AH2266" i="8"/>
  <c r="AH1576" i="8"/>
  <c r="AH852" i="8"/>
  <c r="AH256" i="8"/>
  <c r="AH1981" i="8"/>
  <c r="AH1299" i="8"/>
  <c r="AH604" i="8"/>
  <c r="AH6" i="8"/>
  <c r="AH1654" i="8"/>
  <c r="AH993" i="8"/>
  <c r="AH322" i="8"/>
  <c r="AH2137" i="8"/>
  <c r="AH2212" i="8"/>
  <c r="AH1276" i="8"/>
  <c r="AH354" i="8"/>
  <c r="AH1806" i="8"/>
  <c r="AH826" i="8"/>
  <c r="AH47" i="8"/>
  <c r="AH2260" i="8"/>
  <c r="AH1252" i="8"/>
  <c r="AH244" i="8"/>
  <c r="AH1727" i="8"/>
  <c r="AH719" i="8"/>
  <c r="AH1418" i="8"/>
  <c r="AH1978" i="8"/>
  <c r="AH1641" i="8"/>
  <c r="AH1712" i="8"/>
  <c r="AH573" i="8"/>
  <c r="AH1775" i="8"/>
  <c r="AH1974" i="8"/>
  <c r="AH742" i="8"/>
  <c r="AH2011" i="8"/>
  <c r="AH772" i="8"/>
  <c r="AH1970" i="8"/>
  <c r="AH740" i="8"/>
  <c r="AH1935" i="8"/>
  <c r="AH1078" i="8"/>
  <c r="AH2271" i="8"/>
  <c r="AH855" i="8"/>
  <c r="AH1856" i="8"/>
  <c r="AH504" i="8"/>
  <c r="AH1577" i="8"/>
  <c r="AH257" i="8"/>
  <c r="AH1539" i="8"/>
  <c r="AH360" i="8"/>
  <c r="AH1497" i="8"/>
  <c r="AH255" i="8"/>
  <c r="AH1694" i="8"/>
  <c r="AH534" i="8"/>
  <c r="AH1734" i="8"/>
  <c r="AH1217" i="8"/>
  <c r="AH1989" i="8"/>
  <c r="AH265" i="8"/>
  <c r="AH1324" i="8"/>
  <c r="AH2379" i="8"/>
  <c r="AH1062" i="8"/>
  <c r="AH1918" i="8"/>
  <c r="AH684" i="8"/>
  <c r="AH1592" i="8"/>
  <c r="AH403" i="8"/>
  <c r="AH1162" i="8"/>
  <c r="AH44" i="8"/>
  <c r="AH865" i="8"/>
  <c r="AH2084" i="8"/>
  <c r="AH485" i="8"/>
  <c r="AH1684" i="8"/>
  <c r="AH669" i="8"/>
  <c r="AH2368" i="8"/>
  <c r="AH1254" i="8"/>
  <c r="AH482" i="8"/>
  <c r="AH1847" i="8"/>
  <c r="AH1008" i="8"/>
  <c r="AH63" i="8"/>
  <c r="AH1568" i="8"/>
  <c r="AH576" i="8"/>
  <c r="AH2193" i="8"/>
  <c r="AH1204" i="8"/>
  <c r="AH479" i="8"/>
  <c r="AH2074" i="8"/>
  <c r="AH1094" i="8"/>
  <c r="AH381" i="8"/>
  <c r="AH2013" i="8"/>
  <c r="AH1047" i="8"/>
  <c r="AH339" i="8"/>
  <c r="AH1888" i="8"/>
  <c r="AH947" i="8"/>
  <c r="AH237" i="8"/>
  <c r="AH1787" i="8"/>
  <c r="AH844" i="8"/>
  <c r="AH141" i="8"/>
  <c r="AH1720" i="8"/>
  <c r="AH843" i="8"/>
  <c r="AH194" i="8"/>
  <c r="AH1785" i="8"/>
  <c r="AH1043" i="8"/>
  <c r="AH331" i="8"/>
  <c r="AH1182" i="8"/>
  <c r="AH739" i="8"/>
  <c r="AH1601" i="8"/>
  <c r="AH1022" i="8"/>
  <c r="AH1388" i="8"/>
  <c r="AH1553" i="8"/>
  <c r="AH1930" i="8"/>
  <c r="AH2121" i="8"/>
  <c r="AH2334" i="8"/>
  <c r="AH173" i="8"/>
  <c r="AH318" i="8"/>
  <c r="AH651" i="8"/>
  <c r="AH793" i="8"/>
  <c r="AH979" i="8"/>
  <c r="AH1327" i="8"/>
  <c r="AH1491" i="8"/>
  <c r="AH1666" i="8"/>
  <c r="AH1125" i="8"/>
  <c r="AH20" i="8"/>
  <c r="AH2215" i="8"/>
  <c r="AH1489" i="8"/>
  <c r="AH883" i="8"/>
  <c r="AH452" i="8"/>
  <c r="AH89" i="8"/>
  <c r="AH597" i="8"/>
  <c r="AH557" i="8"/>
  <c r="AH1441" i="8"/>
  <c r="AH409" i="8"/>
  <c r="AH1240" i="8"/>
  <c r="AH1991" i="8"/>
  <c r="AH10" i="8"/>
  <c r="AH596" i="8"/>
  <c r="AH233" i="8"/>
  <c r="AH696" i="8"/>
  <c r="AH1129" i="8"/>
  <c r="AH779" i="8"/>
  <c r="AH88" i="8"/>
  <c r="AH2048" i="8"/>
  <c r="AH1604" i="8"/>
  <c r="AH316" i="8"/>
  <c r="AH1126" i="8"/>
  <c r="AH2050" i="8"/>
  <c r="AH2234" i="8"/>
  <c r="AH735" i="8"/>
  <c r="AH1028" i="8"/>
  <c r="AH1166" i="8"/>
  <c r="AH333" i="8"/>
  <c r="AH1729" i="8"/>
  <c r="AH2190" i="8"/>
  <c r="AH1541" i="8"/>
  <c r="AH1074" i="8"/>
  <c r="AH1183" i="8"/>
  <c r="AH637" i="8"/>
  <c r="AH1987" i="8"/>
  <c r="AH124" i="8"/>
  <c r="AH2232" i="8"/>
  <c r="AH1224" i="8"/>
  <c r="AH216" i="8"/>
  <c r="AH1699" i="8"/>
  <c r="AH691" i="8"/>
  <c r="AH1390" i="8"/>
  <c r="AH1950" i="8"/>
  <c r="AH1613" i="8"/>
  <c r="AH1680" i="8"/>
  <c r="AH543" i="8"/>
  <c r="AH1743" i="8"/>
  <c r="AH1938" i="8"/>
  <c r="AH711" i="8"/>
  <c r="AH1973" i="8"/>
  <c r="AH741" i="8"/>
  <c r="AH1936" i="8"/>
  <c r="AH709" i="8"/>
  <c r="AH1901" i="8"/>
  <c r="AH1042" i="8"/>
  <c r="AH2227" i="8"/>
  <c r="AH820" i="8"/>
  <c r="AH1819" i="8"/>
  <c r="AH470" i="8"/>
  <c r="AH1540" i="8"/>
  <c r="AH223" i="8"/>
  <c r="AH1226" i="8"/>
  <c r="AH324" i="8"/>
  <c r="AH1460" i="8"/>
  <c r="AH221" i="8"/>
  <c r="AH1617" i="8"/>
  <c r="AH392" i="8"/>
  <c r="AH1653" i="8"/>
  <c r="AH827" i="8"/>
  <c r="AH1925" i="8"/>
  <c r="AH217" i="8"/>
  <c r="AH873" i="8"/>
  <c r="AH2157" i="8"/>
  <c r="AH685" i="8"/>
  <c r="AH1862" i="8"/>
  <c r="AH262" i="8"/>
  <c r="AH1369" i="8"/>
  <c r="AH16" i="8"/>
  <c r="AH1107" i="8"/>
  <c r="AH1915" i="8"/>
  <c r="AH671" i="8"/>
  <c r="AH1634" i="8"/>
  <c r="AH443" i="8"/>
  <c r="AH1412" i="8"/>
  <c r="AH625" i="8"/>
  <c r="AH2082" i="8"/>
  <c r="AH1207" i="8"/>
  <c r="AH249" i="8"/>
  <c r="AH1793" i="8"/>
  <c r="AH762" i="8"/>
  <c r="AH39" i="8"/>
  <c r="AH1312" i="8"/>
  <c r="AH527" i="8"/>
  <c r="AH2015" i="8"/>
  <c r="AH1146" i="8"/>
  <c r="AH426" i="8"/>
  <c r="AH1906" i="8"/>
  <c r="AH1048" i="8"/>
  <c r="AH340" i="8"/>
  <c r="AH1841" i="8"/>
  <c r="AH990" i="8"/>
  <c r="AH285" i="8"/>
  <c r="AH1722" i="8"/>
  <c r="AH898" i="8"/>
  <c r="AH196" i="8"/>
  <c r="AH1608" i="8"/>
  <c r="AH797" i="8"/>
  <c r="AH98" i="8"/>
  <c r="AH1562" i="8"/>
  <c r="AH796" i="8"/>
  <c r="AH140" i="8"/>
  <c r="AH1719" i="8"/>
  <c r="AH986" i="8"/>
  <c r="AH281" i="8"/>
  <c r="AH1023" i="8"/>
  <c r="AH1650" i="8"/>
  <c r="AH1397" i="8"/>
  <c r="AH840" i="8"/>
  <c r="AH1180" i="8"/>
  <c r="AH1378" i="8"/>
  <c r="AH1718" i="8"/>
  <c r="AH1929" i="8"/>
  <c r="AH2116" i="8"/>
  <c r="AH2333" i="8"/>
  <c r="AH172" i="8"/>
  <c r="AH463" i="8"/>
  <c r="AH650" i="8"/>
  <c r="AH792" i="8"/>
  <c r="AH1130" i="8"/>
  <c r="AH1290" i="8"/>
  <c r="AH1490" i="8"/>
  <c r="AH937" i="8"/>
  <c r="AH1284" i="8"/>
  <c r="AH413" i="8"/>
  <c r="AH1488" i="8"/>
  <c r="AH2214" i="8"/>
  <c r="AH1652" i="8"/>
  <c r="AH1238" i="8"/>
  <c r="AH1283" i="8"/>
  <c r="AH1398" i="8"/>
  <c r="AH2170" i="8"/>
  <c r="AH884" i="8"/>
  <c r="AH1289" i="8"/>
  <c r="AH1079" i="8"/>
  <c r="AH743" i="8"/>
  <c r="AH94" i="8"/>
  <c r="AH550" i="8"/>
  <c r="AH2169" i="8"/>
  <c r="AH791" i="8"/>
  <c r="AH95" i="8"/>
  <c r="AH1071" i="8"/>
  <c r="AH1232" i="8"/>
  <c r="AH1030" i="8"/>
  <c r="AH41" i="8"/>
  <c r="AH495" i="8"/>
  <c r="AH1452" i="8"/>
  <c r="AH492" i="8"/>
  <c r="AH490" i="8"/>
  <c r="AH574" i="8"/>
  <c r="AH2348" i="8"/>
  <c r="AH113" i="8"/>
  <c r="AH1275" i="8"/>
  <c r="AH493" i="8"/>
  <c r="AH2176" i="8"/>
  <c r="AH1168" i="8"/>
  <c r="AH160" i="8"/>
  <c r="AH1643" i="8"/>
  <c r="AH635" i="8"/>
  <c r="AH1334" i="8"/>
  <c r="AH1894" i="8"/>
  <c r="AH1557" i="8"/>
  <c r="AH1612" i="8"/>
  <c r="AH483" i="8"/>
  <c r="AH1679" i="8"/>
  <c r="AH1870" i="8"/>
  <c r="AH649" i="8"/>
  <c r="AH1903" i="8"/>
  <c r="AH679" i="8"/>
  <c r="AH1864" i="8"/>
  <c r="AH647" i="8"/>
  <c r="AH2390" i="8"/>
  <c r="AH967" i="8"/>
  <c r="AH2143" i="8"/>
  <c r="AH751" i="8"/>
  <c r="AH1739" i="8"/>
  <c r="AH400" i="8"/>
  <c r="AH1462" i="8"/>
  <c r="AH153" i="8"/>
  <c r="AH1185" i="8"/>
  <c r="AH222" i="8"/>
  <c r="AH1423" i="8"/>
  <c r="AH185" i="8"/>
  <c r="AH1261" i="8"/>
  <c r="AH358" i="8"/>
  <c r="AH1610" i="8"/>
  <c r="AH778" i="8"/>
  <c r="AH1758" i="8"/>
  <c r="AH170" i="8"/>
  <c r="AH825" i="8"/>
  <c r="AH2093" i="8"/>
  <c r="AH631" i="8"/>
  <c r="AH1803" i="8"/>
  <c r="AH212" i="8"/>
  <c r="AH1321" i="8"/>
  <c r="AH2376" i="8"/>
  <c r="AH1059" i="8"/>
  <c r="AH1859" i="8"/>
  <c r="AH627" i="8"/>
  <c r="AH1572" i="8"/>
  <c r="AH389" i="8"/>
  <c r="AH1365" i="8"/>
  <c r="AH581" i="8"/>
  <c r="AH2026" i="8"/>
  <c r="AH1156" i="8"/>
  <c r="AH202" i="8"/>
  <c r="AH1742" i="8"/>
  <c r="AH718" i="8"/>
  <c r="AH2366" i="8"/>
  <c r="AH1248" i="8"/>
  <c r="AH480" i="8"/>
  <c r="AH1909" i="8"/>
  <c r="AH1095" i="8"/>
  <c r="AH382" i="8"/>
  <c r="AH1790" i="8"/>
  <c r="AH991" i="8"/>
  <c r="AH286" i="8"/>
  <c r="AH1723" i="8"/>
  <c r="AH948" i="8"/>
  <c r="AH238" i="8"/>
  <c r="AH1609" i="8"/>
  <c r="AH845" i="8"/>
  <c r="AH142" i="8"/>
  <c r="AH1509" i="8"/>
  <c r="AH756" i="8"/>
  <c r="AH59" i="8"/>
  <c r="AH1453" i="8"/>
  <c r="AH754" i="8"/>
  <c r="AH97" i="8"/>
  <c r="AH1668" i="8"/>
  <c r="AH895" i="8"/>
  <c r="AH193" i="8"/>
  <c r="AH841" i="8"/>
  <c r="AH416" i="8"/>
  <c r="AH1396" i="8"/>
  <c r="AH693" i="8"/>
  <c r="AH1021" i="8"/>
  <c r="AH1179" i="8"/>
  <c r="AH1549" i="8"/>
  <c r="AH1717" i="8"/>
  <c r="AH1928" i="8"/>
  <c r="AH2115" i="8"/>
  <c r="AH31" i="8"/>
  <c r="AH317" i="8"/>
  <c r="AH462" i="8"/>
  <c r="AH646" i="8"/>
  <c r="AH978" i="8"/>
  <c r="AH788" i="8"/>
  <c r="AH1088" i="8"/>
  <c r="AH882" i="8"/>
  <c r="AH229" i="8"/>
  <c r="AH1435" i="8"/>
  <c r="AH940" i="8"/>
  <c r="AH2213" i="8"/>
  <c r="AH1995" i="8"/>
  <c r="AH93" i="8"/>
  <c r="AH2036" i="8"/>
  <c r="AH1417" i="8"/>
  <c r="AH1692" i="8"/>
  <c r="AH1690" i="8"/>
  <c r="AH1943" i="8"/>
  <c r="AH1264" i="8"/>
  <c r="AH1262" i="8"/>
  <c r="AH2276" i="8"/>
  <c r="AH2148" i="8"/>
  <c r="AH1140" i="8"/>
  <c r="AH132" i="8"/>
  <c r="AH1615" i="8"/>
  <c r="AH607" i="8"/>
  <c r="AH1306" i="8"/>
  <c r="AH1838" i="8"/>
  <c r="AH1529" i="8"/>
  <c r="AH1580" i="8"/>
  <c r="AH453" i="8"/>
  <c r="AH1647" i="8"/>
  <c r="AH1832" i="8"/>
  <c r="AH618" i="8"/>
  <c r="AH1869" i="8"/>
  <c r="AH648" i="8"/>
  <c r="AH1830" i="8"/>
  <c r="AH616" i="8"/>
  <c r="AH2352" i="8"/>
  <c r="AH929" i="8"/>
  <c r="AH2105" i="8"/>
  <c r="AH715" i="8"/>
  <c r="AH1702" i="8"/>
  <c r="AH362" i="8"/>
  <c r="AH1425" i="8"/>
  <c r="AH118" i="8"/>
  <c r="AH1113" i="8"/>
  <c r="AH2385" i="8"/>
  <c r="AH1380" i="8"/>
  <c r="AH150" i="8"/>
  <c r="AH1219" i="8"/>
  <c r="AH288" i="8"/>
  <c r="AH2330" i="8"/>
  <c r="AH688" i="8"/>
  <c r="AH1325" i="8"/>
  <c r="AH127" i="8"/>
  <c r="AH774" i="8"/>
  <c r="AH2037" i="8"/>
  <c r="AH544" i="8"/>
  <c r="AH1689" i="8"/>
  <c r="AH167" i="8"/>
  <c r="AH1271" i="8"/>
  <c r="AH2256" i="8"/>
  <c r="AH957" i="8"/>
  <c r="AH1800" i="8"/>
  <c r="AH583" i="8"/>
  <c r="AH1470" i="8"/>
  <c r="AH301" i="8"/>
  <c r="AH1315" i="8"/>
  <c r="AH530" i="8"/>
  <c r="AH1962" i="8"/>
  <c r="AH1103" i="8"/>
  <c r="AH161" i="8"/>
  <c r="AH1682" i="8"/>
  <c r="AH667" i="8"/>
  <c r="AH2302" i="8"/>
  <c r="AH1205" i="8"/>
  <c r="AH437" i="8"/>
  <c r="AH1845" i="8"/>
  <c r="AH1049" i="8"/>
  <c r="AH341" i="8"/>
  <c r="AH1731" i="8"/>
  <c r="AH949" i="8"/>
  <c r="AH245" i="8"/>
  <c r="AH1676" i="8"/>
  <c r="AH899" i="8"/>
  <c r="AH197" i="8"/>
  <c r="AH1564" i="8"/>
  <c r="AH798" i="8"/>
  <c r="AH99" i="8"/>
  <c r="AH1454" i="8"/>
  <c r="AH702" i="8"/>
  <c r="AH21" i="8"/>
  <c r="AH1400" i="8"/>
  <c r="AH701" i="8"/>
  <c r="AH57" i="8"/>
  <c r="AH1606" i="8"/>
  <c r="AH842" i="8"/>
  <c r="AH139" i="8"/>
  <c r="AH694" i="8"/>
  <c r="AH1649" i="8"/>
  <c r="AH549" i="8"/>
  <c r="AH512" i="8"/>
  <c r="AH839" i="8"/>
  <c r="AH1020" i="8"/>
  <c r="AH1338" i="8"/>
  <c r="AH1546" i="8"/>
  <c r="AH1716" i="8"/>
  <c r="AH1927" i="8"/>
  <c r="AH2284" i="8"/>
  <c r="AH138" i="8"/>
  <c r="AH458" i="8"/>
  <c r="AH599" i="8"/>
  <c r="AH2049" i="8"/>
  <c r="AH2166" i="8"/>
  <c r="AH1503" i="8"/>
  <c r="AH1250" i="8"/>
  <c r="AH1515" i="8"/>
  <c r="AH522" i="8"/>
  <c r="AH787" i="8"/>
  <c r="AH224" i="8"/>
  <c r="AH2347" i="8"/>
  <c r="AH5" i="8"/>
  <c r="AH730" i="8"/>
  <c r="AH1638" i="8"/>
  <c r="AH1616" i="8"/>
  <c r="AH608" i="8"/>
  <c r="AH2091" i="8"/>
  <c r="AH1083" i="8"/>
  <c r="AH75" i="8"/>
  <c r="AH2342" i="8"/>
  <c r="AH2005" i="8"/>
  <c r="AH2136" i="8"/>
  <c r="AH973" i="8"/>
  <c r="AH2199" i="8"/>
  <c r="AH1034" i="8"/>
  <c r="AH1170" i="8"/>
  <c r="AH22" i="8"/>
  <c r="AH1202" i="8"/>
  <c r="AH58" i="8"/>
  <c r="AH1165" i="8"/>
  <c r="AH2391" i="8"/>
  <c r="AH1582" i="8"/>
  <c r="AH260" i="8"/>
  <c r="AH1347" i="8"/>
  <c r="AH2388" i="8"/>
  <c r="AH962" i="8"/>
  <c r="AH2101" i="8"/>
  <c r="AH713" i="8"/>
  <c r="AH1737" i="8"/>
  <c r="AH466" i="8"/>
  <c r="AH1933" i="8"/>
  <c r="AH674" i="8"/>
  <c r="AH1932" i="8"/>
  <c r="AH673" i="8"/>
  <c r="AH2221" i="8"/>
  <c r="AH1487" i="8"/>
  <c r="AH2159" i="8"/>
  <c r="AH777" i="8"/>
  <c r="AH1485" i="8"/>
  <c r="AH126" i="8"/>
  <c r="AH1273" i="8"/>
  <c r="AH2088" i="8"/>
  <c r="AH823" i="8"/>
  <c r="AH1802" i="8"/>
  <c r="AH1952" i="8"/>
  <c r="AH17" i="8"/>
  <c r="AH411" i="8"/>
  <c r="AH2341" i="8"/>
  <c r="AH1352" i="8"/>
  <c r="AH1415" i="8"/>
  <c r="AH399" i="8"/>
  <c r="AH429" i="8"/>
  <c r="AH397" i="8"/>
  <c r="AH682" i="8"/>
  <c r="AH471" i="8"/>
  <c r="AH119" i="8"/>
  <c r="AH2224" i="8"/>
  <c r="AH2265" i="8"/>
  <c r="AH79" i="8"/>
  <c r="AH2383" i="8"/>
  <c r="AH451" i="8"/>
  <c r="AH2380" i="8"/>
  <c r="AH28" i="8"/>
  <c r="AH1968" i="8"/>
  <c r="AH1637" i="8"/>
  <c r="AH1860" i="8"/>
  <c r="AH68" i="8"/>
  <c r="AH25" i="8"/>
  <c r="AH531" i="8"/>
  <c r="AH1104" i="8"/>
  <c r="AH8" i="8"/>
  <c r="AH721" i="8"/>
  <c r="AH1911" i="8"/>
  <c r="AH481" i="8"/>
  <c r="AH1630" i="8"/>
  <c r="AH62" i="8"/>
  <c r="AH1247" i="8"/>
  <c r="AH2362" i="8"/>
  <c r="AH1145" i="8"/>
  <c r="AH2297" i="8"/>
  <c r="AH1093" i="8"/>
  <c r="AH2178" i="8"/>
  <c r="AH989" i="8"/>
  <c r="AH2069" i="8"/>
  <c r="AH897" i="8"/>
  <c r="AH2000" i="8"/>
  <c r="AH945" i="8"/>
  <c r="AH2123" i="8"/>
  <c r="AH1089" i="8"/>
  <c r="AH2164" i="8"/>
  <c r="AH1828" i="8"/>
  <c r="AH1947" i="8"/>
  <c r="AH1554" i="8"/>
  <c r="AH357" i="8"/>
  <c r="AH2335" i="8"/>
  <c r="AH983" i="8"/>
  <c r="AH499" i="8"/>
  <c r="AH1713" i="8"/>
  <c r="AH1131" i="8"/>
  <c r="AH135" i="8"/>
  <c r="AH1879" i="8"/>
  <c r="AH2051" i="8"/>
  <c r="AH736" i="8"/>
  <c r="AH1827" i="8"/>
  <c r="AH1664" i="8"/>
  <c r="AH1231" i="8"/>
  <c r="AH1602" i="8"/>
  <c r="AH1080" i="8"/>
  <c r="AH594" i="8"/>
  <c r="AH219" i="8"/>
  <c r="AH931" i="8"/>
  <c r="AH1599" i="8"/>
  <c r="AH559" i="8"/>
  <c r="AH1997" i="8"/>
  <c r="AH48" i="8"/>
  <c r="AH1884" i="8"/>
  <c r="AH2054" i="8"/>
  <c r="AH1124" i="8"/>
  <c r="AH1439" i="8"/>
  <c r="AH373" i="8"/>
  <c r="AH734" i="8"/>
  <c r="AH1885" i="8"/>
  <c r="AH2336" i="8"/>
  <c r="AH1135" i="8"/>
  <c r="AH600" i="8"/>
  <c r="AH267" i="8"/>
  <c r="AH231" i="8"/>
  <c r="AH1998" i="8"/>
  <c r="AH77" i="8"/>
  <c r="AH944" i="8"/>
  <c r="AH1150" i="8"/>
  <c r="AH1372" i="8"/>
  <c r="AH1058" i="8"/>
  <c r="AH1155" i="8"/>
  <c r="AH520" i="8"/>
  <c r="AH1292" i="8"/>
  <c r="AH182" i="8"/>
  <c r="AH2282" i="8"/>
  <c r="AH1770" i="8"/>
  <c r="AH1993" i="8"/>
  <c r="AH1700" i="8"/>
  <c r="AH2175" i="8"/>
  <c r="AH159" i="8"/>
  <c r="AH2089" i="8"/>
  <c r="AH1066" i="8"/>
  <c r="AH1127" i="8"/>
  <c r="AH117" i="8"/>
  <c r="AH147" i="8"/>
  <c r="AH115" i="8"/>
  <c r="AH365" i="8"/>
  <c r="AH155" i="8"/>
  <c r="AH2225" i="8"/>
  <c r="AH1854" i="8"/>
  <c r="AH2223" i="8"/>
  <c r="AH2384" i="8"/>
  <c r="AH2345" i="8"/>
  <c r="AH408" i="8"/>
  <c r="AH1920" i="8"/>
  <c r="AH1479" i="8"/>
  <c r="AH1213" i="8"/>
  <c r="AH1212" i="8"/>
  <c r="AH1801" i="8"/>
  <c r="AH1748" i="8"/>
  <c r="AH2374" i="8"/>
  <c r="AH251" i="8"/>
  <c r="AH1053" i="8"/>
  <c r="AH1912" i="8"/>
  <c r="AH668" i="8"/>
  <c r="AH1631" i="8"/>
  <c r="AH438" i="8"/>
  <c r="AH1154" i="8"/>
  <c r="AH7" i="8"/>
  <c r="AH992" i="8"/>
  <c r="AH2298" i="8"/>
  <c r="AH903" i="8"/>
  <c r="AH2243" i="8"/>
  <c r="AH847" i="8"/>
  <c r="AH2126" i="8"/>
  <c r="AH757" i="8"/>
  <c r="AH2001" i="8"/>
  <c r="AH658" i="8"/>
  <c r="AH1954" i="8"/>
  <c r="AH657" i="8"/>
  <c r="AH1999" i="8"/>
  <c r="AH753" i="8"/>
  <c r="AH1948" i="8"/>
  <c r="AH415" i="8"/>
  <c r="AH1765" i="8"/>
  <c r="AH690" i="8"/>
  <c r="AH176" i="8"/>
  <c r="AH1337" i="8"/>
  <c r="AH829" i="8"/>
  <c r="AH2110" i="8"/>
  <c r="AH1494" i="8"/>
  <c r="AH315" i="8"/>
  <c r="AH2280" i="8"/>
  <c r="AH938" i="8"/>
  <c r="AH1877" i="8"/>
  <c r="AH733" i="8"/>
  <c r="AH268" i="8"/>
  <c r="AH227" i="8"/>
  <c r="AH1603" i="8"/>
  <c r="AH511" i="8"/>
  <c r="AH653" i="8"/>
  <c r="AH1329" i="8"/>
  <c r="AH789" i="8"/>
  <c r="AH699" i="8"/>
  <c r="AH1395" i="8"/>
  <c r="AH1823" i="8"/>
  <c r="AH1994" i="8"/>
  <c r="AH656" i="8"/>
  <c r="AH369" i="8"/>
  <c r="AH507" i="8"/>
  <c r="AH29" i="8"/>
  <c r="AH375" i="8"/>
  <c r="AH1024" i="8"/>
  <c r="AH1822" i="8"/>
  <c r="AH548" i="8"/>
  <c r="AH1992" i="8"/>
  <c r="AH1419" i="8"/>
  <c r="AH1426" i="8"/>
  <c r="AH1173" i="8"/>
  <c r="AH533" i="8"/>
  <c r="AH64" i="8"/>
  <c r="AH1628" i="8"/>
  <c r="AH283" i="8"/>
  <c r="AH558" i="8"/>
  <c r="AH1136" i="8"/>
  <c r="AH1672" i="8"/>
  <c r="AH2147" i="8"/>
  <c r="AH131" i="8"/>
  <c r="AH2061" i="8"/>
  <c r="AH1035" i="8"/>
  <c r="AH1096" i="8"/>
  <c r="AH86" i="8"/>
  <c r="AH116" i="8"/>
  <c r="AH84" i="8"/>
  <c r="AH330" i="8"/>
  <c r="AH120" i="8"/>
  <c r="AH2187" i="8"/>
  <c r="AH1817" i="8"/>
  <c r="AH2057" i="8"/>
  <c r="AH2056" i="8"/>
  <c r="AH2303" i="8"/>
  <c r="AH313" i="8"/>
  <c r="AH1872" i="8"/>
  <c r="AH1431" i="8"/>
  <c r="AH1164" i="8"/>
  <c r="AH768" i="8"/>
  <c r="AH1318" i="8"/>
  <c r="AH1686" i="8"/>
  <c r="AH2318" i="8"/>
  <c r="AH2249" i="8"/>
  <c r="AH810" i="8"/>
  <c r="AH1848" i="8"/>
  <c r="AH624" i="8"/>
  <c r="AH1359" i="8"/>
  <c r="AH201" i="8"/>
  <c r="AH1098" i="8"/>
  <c r="AH2365" i="8"/>
  <c r="AH950" i="8"/>
  <c r="AH2244" i="8"/>
  <c r="AH848" i="8"/>
  <c r="AH2191" i="8"/>
  <c r="AH799" i="8"/>
  <c r="AH2070" i="8"/>
  <c r="AH703" i="8"/>
  <c r="AH1955" i="8"/>
  <c r="AH614" i="8"/>
  <c r="AH1886" i="8"/>
  <c r="AH613" i="8"/>
  <c r="AH1953" i="8"/>
  <c r="AH700" i="8"/>
  <c r="AH1766" i="8"/>
  <c r="AH1825" i="8"/>
  <c r="AH1555" i="8"/>
  <c r="AH1177" i="8"/>
  <c r="AH136" i="8"/>
  <c r="AH1440" i="8"/>
  <c r="AH90" i="8"/>
  <c r="AH1714" i="8"/>
  <c r="AH936" i="8"/>
  <c r="AH1878" i="8"/>
  <c r="AH698" i="8"/>
  <c r="AH881" i="8"/>
  <c r="AH1665" i="8"/>
  <c r="AH1333" i="8"/>
  <c r="AH2066" i="8"/>
  <c r="AH1147" i="8"/>
  <c r="AH588" i="8"/>
  <c r="AH1411" i="8"/>
  <c r="AH621" i="8"/>
  <c r="AH1353" i="8"/>
  <c r="AH371" i="8"/>
  <c r="AH1544" i="8"/>
  <c r="AH417" i="8"/>
  <c r="AH129" i="8"/>
  <c r="AH2236" i="8"/>
  <c r="AH2299" i="8"/>
  <c r="AH1704" i="8"/>
  <c r="AH890" i="8"/>
  <c r="AH1122" i="8"/>
  <c r="AH541" i="8"/>
  <c r="AH1795" i="8"/>
  <c r="AH1102" i="8"/>
  <c r="AH567" i="8"/>
  <c r="AH424" i="8"/>
  <c r="AH236" i="8"/>
  <c r="AH1349" i="8"/>
  <c r="AH49" i="8"/>
  <c r="AH1331" i="8"/>
  <c r="AH1709" i="8"/>
  <c r="AH2165" i="8"/>
  <c r="AH1449" i="8"/>
  <c r="AH1139" i="8"/>
  <c r="AH1236" i="8"/>
  <c r="AH1663" i="8"/>
  <c r="AH817" i="8"/>
  <c r="AH920" i="8"/>
  <c r="AH446" i="8"/>
  <c r="AH1746" i="8"/>
  <c r="AH2367" i="8"/>
  <c r="AH622" i="8"/>
  <c r="AH1512" i="8"/>
  <c r="AH380" i="8"/>
  <c r="AH1243" i="8"/>
  <c r="AH235" i="8"/>
  <c r="AH1285" i="8"/>
  <c r="AH1760" i="8"/>
  <c r="AH1175" i="8"/>
  <c r="AH1492" i="8"/>
  <c r="AH738" i="8"/>
  <c r="AH1824" i="8"/>
  <c r="AH697" i="8"/>
  <c r="AH1111" i="8"/>
  <c r="AH1203" i="8"/>
  <c r="AH1626" i="8"/>
  <c r="AH749" i="8"/>
  <c r="AH958" i="8"/>
  <c r="AH213" i="8"/>
  <c r="AH532" i="8"/>
  <c r="AH1052" i="8"/>
  <c r="AH1644" i="8"/>
  <c r="AH2119" i="8"/>
  <c r="AH103" i="8"/>
  <c r="AH2033" i="8"/>
  <c r="AH1004" i="8"/>
  <c r="AH1065" i="8"/>
  <c r="AH43" i="8"/>
  <c r="AH85" i="8"/>
  <c r="AH42" i="8"/>
  <c r="AH294" i="8"/>
  <c r="AH83" i="8"/>
  <c r="AH2141" i="8"/>
  <c r="AH1774" i="8"/>
  <c r="AH2019" i="8"/>
  <c r="AH2018" i="8"/>
  <c r="AH2263" i="8"/>
  <c r="AH2211" i="8"/>
  <c r="AH1757" i="8"/>
  <c r="AH1371" i="8"/>
  <c r="AH1061" i="8"/>
  <c r="AH727" i="8"/>
  <c r="AH1260" i="8"/>
  <c r="AH1635" i="8"/>
  <c r="AH2250" i="8"/>
  <c r="AH2197" i="8"/>
  <c r="AH764" i="8"/>
  <c r="AH1794" i="8"/>
  <c r="AH578" i="8"/>
  <c r="AH1313" i="8"/>
  <c r="AH158" i="8"/>
  <c r="AH1050" i="8"/>
  <c r="AH2301" i="8"/>
  <c r="AH904" i="8"/>
  <c r="AH2192" i="8"/>
  <c r="AH800" i="8"/>
  <c r="AH2127" i="8"/>
  <c r="AH758" i="8"/>
  <c r="AH2002" i="8"/>
  <c r="AH659" i="8"/>
  <c r="AH1887" i="8"/>
  <c r="AH563" i="8"/>
  <c r="AH1834" i="8"/>
  <c r="AH562" i="8"/>
  <c r="AH1556" i="8"/>
  <c r="AH1393" i="8"/>
  <c r="AH984" i="8"/>
  <c r="AH1880" i="8"/>
  <c r="AH930" i="8"/>
  <c r="AH2238" i="8"/>
  <c r="AH1085" i="8"/>
  <c r="AH1082" i="8"/>
  <c r="AH1820" i="8"/>
  <c r="AH2160" i="8"/>
  <c r="AH1209" i="8"/>
  <c r="AH1960" i="8"/>
  <c r="AH477" i="8"/>
  <c r="AH377" i="8"/>
  <c r="AH2161" i="8"/>
  <c r="AH601" i="8"/>
  <c r="AH1438" i="8"/>
  <c r="AH1167" i="8"/>
  <c r="AH1303" i="8"/>
  <c r="AH1076" i="8"/>
  <c r="AH1108" i="8"/>
  <c r="AH686" i="8"/>
  <c r="AH487" i="8"/>
  <c r="AH203" i="8"/>
  <c r="AH1910" i="8"/>
  <c r="AH1566" i="8"/>
  <c r="AH1402" i="8"/>
  <c r="AH1242" i="8"/>
  <c r="AH183" i="8"/>
  <c r="AH834" i="8"/>
  <c r="AH2108" i="8"/>
  <c r="AH1086" i="8"/>
  <c r="AH414" i="8"/>
  <c r="AH664" i="8"/>
  <c r="AH2267" i="8"/>
  <c r="AH1427" i="8"/>
  <c r="AH851" i="8"/>
  <c r="AH632" i="8"/>
  <c r="AH391" i="8"/>
  <c r="AH162" i="8"/>
  <c r="AH1051" i="8"/>
  <c r="AH1629" i="8"/>
  <c r="AH425" i="8"/>
  <c r="AH1354" i="8"/>
  <c r="AH195" i="8"/>
  <c r="AH1291" i="8"/>
  <c r="AH11" i="8"/>
  <c r="AH655" i="8"/>
  <c r="AH794" i="8"/>
  <c r="AH280" i="8"/>
  <c r="AH50" i="8"/>
  <c r="AH1437" i="8"/>
  <c r="AH636" i="8"/>
  <c r="AH2235" i="8"/>
  <c r="AH1201" i="8"/>
  <c r="AH1003" i="8"/>
  <c r="AH502" i="8"/>
  <c r="AH1535" i="8"/>
  <c r="AH2321" i="8"/>
  <c r="AH1057" i="8"/>
  <c r="AH2311" i="8"/>
  <c r="AH385" i="8"/>
  <c r="AH1457" i="8"/>
  <c r="AH60" i="8"/>
  <c r="AH1197" i="8"/>
  <c r="AH2353" i="8"/>
  <c r="AH277" i="8"/>
  <c r="AH835" i="8"/>
  <c r="AH982" i="8"/>
  <c r="AH638" i="8"/>
  <c r="AH418" i="8"/>
  <c r="AH232" i="8"/>
  <c r="AH1588" i="8"/>
  <c r="AH2063" i="8"/>
  <c r="AH1866" i="8"/>
  <c r="AH1977" i="8"/>
  <c r="AH939" i="8"/>
  <c r="AH2394" i="8"/>
  <c r="AH2" i="8"/>
  <c r="AH2392" i="8"/>
  <c r="AH2357" i="8"/>
  <c r="AH226" i="8"/>
  <c r="AH2350" i="8"/>
  <c r="AH2059" i="8"/>
  <c r="AH1696" i="8"/>
  <c r="AH1575" i="8"/>
  <c r="AH1890" i="8"/>
  <c r="AH2097" i="8"/>
  <c r="AH2095" i="8"/>
  <c r="AH1706" i="8"/>
  <c r="AH1323" i="8"/>
  <c r="AH1015" i="8"/>
  <c r="AH683" i="8"/>
  <c r="AH1211" i="8"/>
  <c r="AH1524" i="8"/>
  <c r="AH2134" i="8"/>
  <c r="AH2083" i="8"/>
  <c r="AH722" i="8"/>
  <c r="AH1745" i="8"/>
  <c r="AH529" i="8"/>
  <c r="AH1253" i="8"/>
  <c r="AH106" i="8"/>
  <c r="AH1007" i="8"/>
  <c r="AH2245" i="8"/>
  <c r="AH760" i="8"/>
  <c r="AH2128" i="8"/>
  <c r="AH661" i="8"/>
  <c r="AH2073" i="8"/>
  <c r="AH619" i="8"/>
  <c r="AH1956" i="8"/>
  <c r="AH518" i="8"/>
  <c r="AH1835" i="8"/>
  <c r="AH421" i="8"/>
  <c r="AH1786" i="8"/>
  <c r="AH516" i="8"/>
  <c r="AH1833" i="8"/>
  <c r="AH612" i="8"/>
  <c r="AH1394" i="8"/>
  <c r="AH1239" i="8"/>
  <c r="AH1181" i="8"/>
  <c r="AH180" i="8"/>
  <c r="AH2122" i="8"/>
  <c r="AH833" i="8"/>
  <c r="AH319" i="8"/>
  <c r="AH1495" i="8"/>
  <c r="AH980" i="8"/>
  <c r="AH2281" i="8"/>
  <c r="AH1667" i="8"/>
  <c r="AH455" i="8"/>
  <c r="AH598" i="8"/>
  <c r="AH1769" i="8"/>
  <c r="AH1826" i="8"/>
  <c r="AH880" i="8"/>
  <c r="AH241" i="8"/>
  <c r="AH1623" i="8"/>
  <c r="AH925" i="8"/>
  <c r="AH1120" i="8"/>
  <c r="AH1849" i="8"/>
  <c r="AH717" i="8"/>
  <c r="AH1455" i="8"/>
  <c r="AH1450" i="8"/>
  <c r="AH985" i="8"/>
  <c r="AH1881" i="8"/>
  <c r="AH878" i="8"/>
  <c r="AH372" i="8"/>
  <c r="AH830" i="8"/>
  <c r="AH1268" i="8"/>
  <c r="AH818" i="8"/>
  <c r="AH1646" i="8"/>
  <c r="AH70" i="8"/>
  <c r="AH1160" i="8"/>
  <c r="AH24" i="8"/>
  <c r="AH1678" i="8"/>
  <c r="AH1511" i="8"/>
  <c r="AH1293" i="8"/>
  <c r="AH473" i="8"/>
  <c r="AH1945" i="8"/>
  <c r="AH981" i="8"/>
  <c r="AH2278" i="8"/>
  <c r="AH560" i="8"/>
  <c r="AH374" i="8"/>
  <c r="AH2200" i="8"/>
  <c r="AH1234" i="8"/>
  <c r="AH783" i="8"/>
  <c r="AH1597" i="8"/>
  <c r="AH45" i="8"/>
  <c r="AH1105" i="8"/>
  <c r="AH1314" i="8"/>
  <c r="AH1846" i="8"/>
  <c r="AH526" i="8"/>
  <c r="AH1456" i="8"/>
  <c r="AH284" i="8"/>
  <c r="AH1193" i="8"/>
  <c r="AH419" i="8"/>
  <c r="AH2338" i="8"/>
  <c r="AH174" i="8"/>
  <c r="AH1882" i="8"/>
  <c r="AH2052" i="8"/>
  <c r="AH51" i="8"/>
  <c r="AH1087" i="8"/>
  <c r="AH2370" i="8"/>
  <c r="AH1235" i="8"/>
  <c r="AH1386" i="8"/>
  <c r="AH816" i="8"/>
  <c r="AH545" i="8"/>
  <c r="AH2206" i="8"/>
  <c r="AH1257" i="8"/>
  <c r="AH623" i="8"/>
  <c r="AH1567" i="8"/>
  <c r="AH101" i="8"/>
  <c r="AH1294" i="8"/>
  <c r="AH2240" i="8"/>
  <c r="AH1241" i="8"/>
  <c r="AH1598" i="8"/>
  <c r="AH509" i="8"/>
  <c r="AH2283" i="8"/>
  <c r="AH134" i="8"/>
  <c r="AH2233" i="8"/>
  <c r="AH1233" i="8"/>
  <c r="AH1476" i="8"/>
  <c r="AH1951" i="8"/>
  <c r="AH1670" i="8"/>
  <c r="AH1865" i="8"/>
  <c r="AH815" i="8"/>
  <c r="AH2254" i="8"/>
  <c r="AH2291" i="8"/>
  <c r="AH2252" i="8"/>
  <c r="AH2217" i="8"/>
  <c r="AH87" i="8"/>
  <c r="AH2188" i="8"/>
  <c r="AH1897" i="8"/>
  <c r="AH1659" i="8"/>
  <c r="AH1538" i="8"/>
  <c r="AH1735" i="8"/>
  <c r="AH1771" i="8"/>
  <c r="AH2041" i="8"/>
  <c r="AH1432" i="8"/>
  <c r="AH1214" i="8"/>
  <c r="AH769" i="8"/>
  <c r="AH629" i="8"/>
  <c r="AH912" i="8"/>
  <c r="AH1471" i="8"/>
  <c r="AH1413" i="8"/>
  <c r="AH2027" i="8"/>
  <c r="AH484" i="8"/>
  <c r="AH1683" i="8"/>
  <c r="AH107" i="8"/>
  <c r="AH1206" i="8"/>
  <c r="AH2246" i="8"/>
  <c r="AH951" i="8"/>
  <c r="AH1791" i="8"/>
  <c r="AH662" i="8"/>
  <c r="AH1677" i="8"/>
  <c r="AH566" i="8"/>
  <c r="AH1627" i="8"/>
  <c r="AH519" i="8"/>
  <c r="AH1510" i="8"/>
  <c r="AH422" i="8"/>
  <c r="AH1401" i="8"/>
  <c r="AH334" i="8"/>
  <c r="AH1350" i="8"/>
  <c r="AH420" i="8"/>
  <c r="AH1507" i="8"/>
  <c r="AH561" i="8"/>
  <c r="AH514" i="8"/>
  <c r="AH1996" i="8"/>
  <c r="AH370" i="8"/>
  <c r="AH2337" i="8"/>
  <c r="AH1178" i="8"/>
  <c r="AH654" i="8"/>
  <c r="AH1715" i="8"/>
  <c r="AH1330" i="8"/>
  <c r="AH137" i="8"/>
  <c r="AH2107" i="8"/>
  <c r="AH790" i="8"/>
  <c r="AH279" i="8"/>
  <c r="AH2237" i="8"/>
  <c r="AH228" i="8"/>
  <c r="AH230" i="8"/>
  <c r="AH737" i="8"/>
  <c r="AH876" i="8"/>
  <c r="AH1590" i="8"/>
  <c r="AH1584" i="8"/>
  <c r="AH959" i="8"/>
  <c r="AH728" i="8"/>
  <c r="AH250" i="8"/>
  <c r="AH1732" i="8"/>
  <c r="AH1565" i="8"/>
  <c r="AH379" i="8"/>
  <c r="AH515" i="8"/>
  <c r="AH508" i="8"/>
  <c r="AH133" i="8"/>
  <c r="AH1605" i="8"/>
  <c r="AH692" i="8"/>
  <c r="AH1270" i="8"/>
  <c r="AH1464" i="8"/>
  <c r="AH924" i="8"/>
  <c r="AH310" i="8"/>
  <c r="AH1012" i="8"/>
  <c r="AH1360" i="8"/>
  <c r="AH666" i="8"/>
  <c r="AH478" i="8"/>
  <c r="AH338" i="8"/>
  <c r="AH282" i="8"/>
  <c r="AH1237" i="8"/>
  <c r="AH320" i="8"/>
  <c r="AH456" i="8"/>
  <c r="AH879" i="8"/>
  <c r="AH2277" i="8"/>
  <c r="AH2398" i="8"/>
  <c r="AH1269" i="8"/>
  <c r="AH1040" i="8"/>
  <c r="AH1072" i="8"/>
  <c r="AH263" i="8"/>
  <c r="AH911" i="8"/>
  <c r="AH935" i="8"/>
  <c r="AH2168" i="8"/>
  <c r="AH874" i="8"/>
  <c r="AH348" i="8"/>
  <c r="AH108" i="8"/>
  <c r="AH1792" i="8"/>
  <c r="AH199" i="8"/>
  <c r="AH1403" i="8"/>
  <c r="AH2295" i="8"/>
  <c r="AH1141" i="8"/>
  <c r="AH96" i="8"/>
  <c r="AH2162" i="8"/>
  <c r="AH1545" i="8"/>
  <c r="AH1710" i="8"/>
  <c r="AH454" i="8"/>
  <c r="AH1025" i="8"/>
  <c r="AH1281" i="8"/>
  <c r="AH580" i="8"/>
  <c r="AH1169" i="8"/>
  <c r="AH432" i="8"/>
  <c r="AH168" i="8"/>
  <c r="AH1208" i="8"/>
  <c r="AH157" i="8"/>
  <c r="AH2296" i="8"/>
  <c r="AH2293" i="8"/>
  <c r="AH689" i="8"/>
  <c r="AH457" i="8"/>
  <c r="AH553" i="8"/>
  <c r="AH468" i="8"/>
  <c r="AH1032" i="8"/>
  <c r="AH395" i="8"/>
  <c r="AH2032" i="8"/>
  <c r="AH1157" i="8"/>
  <c r="AH105" i="8"/>
  <c r="AH2171" i="8"/>
  <c r="AH510" i="8"/>
  <c r="AH314" i="8"/>
  <c r="AH1600" i="8"/>
  <c r="AH1055" i="8"/>
  <c r="AH1132" i="8"/>
  <c r="AH640" i="8"/>
  <c r="AH2261" i="8"/>
  <c r="AH65" i="8"/>
  <c r="AH1513" i="8"/>
  <c r="AH1244" i="8"/>
  <c r="AH1192" i="8"/>
  <c r="AH2279" i="8"/>
  <c r="AH1436" i="8"/>
  <c r="AH996" i="8"/>
  <c r="AH569" i="8"/>
  <c r="AH40" i="8"/>
  <c r="AH1357" i="8"/>
  <c r="AH1137" i="8"/>
  <c r="AH2053" i="8"/>
  <c r="AH410" i="8"/>
  <c r="AH1543" i="8"/>
  <c r="AH1966" i="8"/>
  <c r="AH102" i="8"/>
  <c r="AH32" i="8"/>
  <c r="AH278" i="8"/>
  <c r="AH2202" i="8"/>
  <c r="AH568" i="8"/>
  <c r="AH763" i="8"/>
  <c r="AH2125" i="8"/>
  <c r="AH1176" i="8"/>
  <c r="AH2216" i="8"/>
  <c r="AH1310" i="8"/>
  <c r="AH165" i="8"/>
  <c r="AH1404" i="8"/>
  <c r="AH1142" i="8"/>
  <c r="AH828" i="8"/>
  <c r="AH1282" i="8"/>
  <c r="AH1152" i="8"/>
  <c r="AH111" i="8"/>
  <c r="AH1246" i="8"/>
  <c r="AH276" i="8"/>
  <c r="AH1081" i="8"/>
  <c r="AH2167" i="8"/>
  <c r="AH353" i="8"/>
  <c r="AH577" i="8"/>
  <c r="AH14" i="8"/>
  <c r="AH2339" i="8"/>
  <c r="AH1651" i="8"/>
  <c r="AH2039" i="8"/>
  <c r="AH312" i="8"/>
  <c r="AH528" i="8"/>
  <c r="AH2068" i="8"/>
  <c r="AH1883" i="8"/>
  <c r="AH1029" i="8"/>
  <c r="AH676" i="8"/>
  <c r="AH626" i="8"/>
  <c r="AH1355" i="8"/>
  <c r="AH1090" i="8"/>
  <c r="AH1493" i="8"/>
  <c r="AH1768" i="8"/>
  <c r="AH537" i="8"/>
  <c r="AH582" i="8"/>
  <c r="AH1199" i="8"/>
  <c r="AH1761" i="8"/>
  <c r="AH1286" i="8"/>
  <c r="AH2242" i="8"/>
  <c r="AH321" i="8"/>
  <c r="AH943" i="8"/>
  <c r="AH1750" i="8"/>
  <c r="AH1092" i="8"/>
  <c r="AH175" i="8"/>
  <c r="AH2314" i="8"/>
  <c r="AH639" i="8"/>
  <c r="AH809" i="8"/>
  <c r="AH2177" i="8"/>
  <c r="AH1332" i="8"/>
  <c r="AH92" i="8"/>
  <c r="AH1387" i="8"/>
  <c r="AH1916" i="8"/>
  <c r="AH61" i="8"/>
  <c r="AH2340" i="8"/>
  <c r="AH130" i="8"/>
  <c r="AH2104" i="8"/>
  <c r="AH1434" i="8"/>
  <c r="AH2025" i="8"/>
  <c r="AH1829" i="8"/>
  <c r="AH922" i="8"/>
  <c r="AH1972" i="8"/>
  <c r="AH1377" i="8"/>
  <c r="AH1961" i="8"/>
  <c r="AH988" i="8"/>
  <c r="AH652" i="8"/>
  <c r="AH595" i="8"/>
  <c r="AH927" i="8"/>
  <c r="AH110" i="8"/>
  <c r="AH2124" i="8"/>
  <c r="AH2109" i="8"/>
  <c r="AH2047" i="8"/>
  <c r="AH784" i="8"/>
  <c r="AH67" i="8"/>
  <c r="AH2361" i="8"/>
  <c r="AH2163" i="8"/>
  <c r="AH269" i="8"/>
  <c r="AH1134" i="8"/>
  <c r="AH494" i="8"/>
  <c r="AH1733" i="8"/>
  <c r="AH1946" i="8"/>
  <c r="AH1767" i="8"/>
  <c r="AH1001" i="8"/>
  <c r="AH72" i="8"/>
  <c r="AH1681" i="8"/>
  <c r="AH987" i="8"/>
  <c r="AH1328" i="8"/>
  <c r="AH1218" i="8"/>
  <c r="AF55" i="8" l="1"/>
  <c r="M22" i="8" s="1"/>
  <c r="AF41" i="8"/>
  <c r="L31" i="8" s="1"/>
  <c r="AF30" i="8"/>
  <c r="L18" i="8" s="1"/>
  <c r="AF23" i="8"/>
  <c r="L9" i="8" s="1"/>
  <c r="AF17" i="8"/>
  <c r="F10" i="8" s="1"/>
  <c r="AF62" i="8"/>
  <c r="M31" i="8" s="1"/>
  <c r="AF47" i="8"/>
  <c r="M12" i="8" s="1"/>
  <c r="AF25" i="8"/>
  <c r="L11" i="8" s="1"/>
  <c r="AF13" i="8"/>
  <c r="E15" i="8" s="1"/>
  <c r="AF8" i="8"/>
  <c r="E8" i="8" s="1"/>
  <c r="AF59" i="8"/>
  <c r="M26" i="8" s="1"/>
  <c r="AF16" i="8"/>
  <c r="F9" i="8" s="1"/>
  <c r="AF43" i="8"/>
  <c r="M8" i="8" s="1"/>
  <c r="AF22" i="8"/>
  <c r="L8" i="8" s="1"/>
  <c r="AF58" i="8"/>
  <c r="M25" i="8" s="1"/>
  <c r="AF7" i="8"/>
  <c r="E7" i="8" s="1"/>
  <c r="AF56" i="8"/>
  <c r="M23" i="8" s="1"/>
  <c r="AF38" i="8"/>
  <c r="L26" i="8" s="1"/>
  <c r="AF27" i="8"/>
  <c r="L15" i="8" s="1"/>
  <c r="AF54" i="8"/>
  <c r="M21" i="8" s="1"/>
  <c r="AF37" i="8"/>
  <c r="L25" i="8" s="1"/>
  <c r="AF19" i="8"/>
  <c r="F12" i="8" s="1"/>
  <c r="AF12" i="8"/>
  <c r="E12" i="8" s="1"/>
  <c r="AF53" i="8"/>
  <c r="M20" i="8" s="1"/>
  <c r="AF36" i="8"/>
  <c r="L24" i="8" s="1"/>
  <c r="AF26" i="8"/>
  <c r="L12" i="8" s="1"/>
  <c r="E21" i="8" s="1"/>
  <c r="AF18" i="8"/>
  <c r="F11" i="8" s="1"/>
  <c r="F20" i="8" s="1"/>
  <c r="AF48" i="8"/>
  <c r="M15" i="8" s="1"/>
  <c r="AF46" i="8"/>
  <c r="M11" i="8" s="1"/>
  <c r="AF28" i="8"/>
  <c r="L16" i="8" s="1"/>
  <c r="AF9" i="8"/>
  <c r="E9" i="8" s="1"/>
  <c r="AF45" i="8"/>
  <c r="M10" i="8" s="1"/>
  <c r="AF44" i="8"/>
  <c r="M9" i="8" s="1"/>
  <c r="AF42" i="8"/>
  <c r="M7" i="8" s="1"/>
  <c r="AF15" i="8"/>
  <c r="F8" i="8" s="1"/>
  <c r="AF40" i="8"/>
  <c r="L28" i="8" s="1"/>
  <c r="AF24" i="8"/>
  <c r="L10" i="8" s="1"/>
  <c r="AF39" i="8"/>
  <c r="L27" i="8" s="1"/>
  <c r="AF35" i="8"/>
  <c r="L23" i="8" s="1"/>
  <c r="AF61" i="8"/>
  <c r="M28" i="8" s="1"/>
  <c r="AF34" i="8"/>
  <c r="L22" i="8" s="1"/>
  <c r="AF14" i="8"/>
  <c r="F7" i="8" s="1"/>
  <c r="AF60" i="8"/>
  <c r="M27" i="8" s="1"/>
  <c r="AF33" i="8"/>
  <c r="L21" i="8" s="1"/>
  <c r="AF21" i="8"/>
  <c r="L7" i="8" s="1"/>
  <c r="AF57" i="8"/>
  <c r="M24" i="8" s="1"/>
  <c r="AF50" i="8"/>
  <c r="M17" i="8" s="1"/>
  <c r="AF52" i="8"/>
  <c r="M19" i="8" s="1"/>
  <c r="AF49" i="8"/>
  <c r="M16" i="8" s="1"/>
  <c r="AF32" i="8"/>
  <c r="L20" i="8" s="1"/>
  <c r="AF31" i="8"/>
  <c r="L19" i="8" s="1"/>
  <c r="AF29" i="8"/>
  <c r="L17" i="8" s="1"/>
  <c r="AF51" i="8"/>
  <c r="M18" i="8" s="1"/>
  <c r="AF20" i="8"/>
  <c r="F15" i="8" s="1"/>
  <c r="AF10" i="8"/>
  <c r="E10" i="8" s="1"/>
  <c r="AF11" i="8"/>
  <c r="E11" i="8" s="1"/>
  <c r="E20" i="8" s="1"/>
  <c r="M29" i="8" l="1"/>
  <c r="M30" i="8" s="1"/>
  <c r="L29" i="8"/>
  <c r="L30" i="8" s="1"/>
  <c r="L13" i="8"/>
  <c r="E13" i="8"/>
  <c r="F13" i="8"/>
  <c r="F21" i="8"/>
  <c r="M13" i="8"/>
  <c r="M14" i="8" l="1"/>
  <c r="M33" i="8" s="1"/>
  <c r="M32" i="8"/>
  <c r="F16" i="8"/>
  <c r="F14" i="8"/>
  <c r="F17" i="8" s="1"/>
  <c r="E16" i="8"/>
  <c r="E14" i="8"/>
  <c r="E17" i="8" s="1"/>
  <c r="L14" i="8"/>
  <c r="L33" i="8" s="1"/>
  <c r="L32" i="8"/>
</calcChain>
</file>

<file path=xl/sharedStrings.xml><?xml version="1.0" encoding="utf-8"?>
<sst xmlns="http://schemas.openxmlformats.org/spreadsheetml/2006/main" count="3317" uniqueCount="368">
  <si>
    <t>都道府県名</t>
    <phoneticPr fontId="7"/>
  </si>
  <si>
    <t>地方公共団体コード</t>
    <phoneticPr fontId="7"/>
  </si>
  <si>
    <t>市区町村名</t>
    <phoneticPr fontId="7"/>
  </si>
  <si>
    <t>ごみ</t>
    <phoneticPr fontId="7"/>
  </si>
  <si>
    <t>し尿</t>
    <phoneticPr fontId="7"/>
  </si>
  <si>
    <t>合計</t>
    <phoneticPr fontId="7"/>
  </si>
  <si>
    <t>ごみ（建設改良費＋処理維持管理費＋その他）（組合分担金を除く）</t>
    <phoneticPr fontId="7"/>
  </si>
  <si>
    <t>し尿（建設改良費＋処理維持管理費＋その他）（組合分担金を除く）</t>
    <phoneticPr fontId="7"/>
  </si>
  <si>
    <t>合計（建設改良費＋処理維持管理費＋その他）（組合分担金を除く）</t>
    <phoneticPr fontId="7"/>
  </si>
  <si>
    <t>合計(特定財源(市区町村分担金を除く)+一般財源)</t>
  </si>
  <si>
    <t>合計(特定財源(市区町村分担金を除く)+一般財源)</t>
    <phoneticPr fontId="7"/>
  </si>
  <si>
    <t>建設改良費(工事費+調査費)(組合分担金を除く)</t>
  </si>
  <si>
    <t>処理及び維持管理費(人件費+処理費+車両購入費+委託費+調査研究費)(組合分担金を除く)</t>
  </si>
  <si>
    <t>その他</t>
    <phoneticPr fontId="7"/>
  </si>
  <si>
    <t>建設改良費(収集運搬施設+工事費+調査費)(組合分担金を除く)</t>
  </si>
  <si>
    <t>特定財源(市区町村分担金を除く)</t>
  </si>
  <si>
    <t>一般財源</t>
    <phoneticPr fontId="7"/>
  </si>
  <si>
    <t>工事費(収集運搬施設+中間処理施設+最終処分場+その他)</t>
  </si>
  <si>
    <t>調査費</t>
    <phoneticPr fontId="7"/>
  </si>
  <si>
    <t>（建設改良費組合分担金）</t>
    <phoneticPr fontId="7"/>
  </si>
  <si>
    <t>人件費（一般職＋収集運搬＋中間処理＋最終処分）</t>
    <phoneticPr fontId="7"/>
  </si>
  <si>
    <t>処理費(収集運搬費+中間処理費+最終処分費)</t>
  </si>
  <si>
    <t>車両等購入費</t>
    <phoneticPr fontId="7"/>
  </si>
  <si>
    <t>委託費(収集運搬費+中間処理費+最終処分費+その他)</t>
  </si>
  <si>
    <t>(組合分担金)</t>
    <phoneticPr fontId="7"/>
  </si>
  <si>
    <t>調査研究費</t>
    <phoneticPr fontId="7"/>
  </si>
  <si>
    <t>国庫支出金</t>
    <phoneticPr fontId="7"/>
  </si>
  <si>
    <t>都道府県支出金</t>
    <phoneticPr fontId="7"/>
  </si>
  <si>
    <t>地方債</t>
    <phoneticPr fontId="7"/>
  </si>
  <si>
    <t>使用料及び手数料</t>
    <phoneticPr fontId="7"/>
  </si>
  <si>
    <t>（市区町村分担金）</t>
    <phoneticPr fontId="7"/>
  </si>
  <si>
    <t>収集運搬施設</t>
    <phoneticPr fontId="7"/>
  </si>
  <si>
    <t>中間処理施設</t>
    <phoneticPr fontId="7"/>
  </si>
  <si>
    <t>最終処分場</t>
    <phoneticPr fontId="7"/>
  </si>
  <si>
    <t>一般職</t>
    <phoneticPr fontId="7"/>
  </si>
  <si>
    <t>収集運搬</t>
    <phoneticPr fontId="7"/>
  </si>
  <si>
    <t>中間処理</t>
    <phoneticPr fontId="7"/>
  </si>
  <si>
    <t>最終処分</t>
    <phoneticPr fontId="7"/>
  </si>
  <si>
    <t>収集運搬費</t>
    <phoneticPr fontId="7"/>
  </si>
  <si>
    <t>中間処理費</t>
    <phoneticPr fontId="7"/>
  </si>
  <si>
    <t>最終処分費</t>
    <phoneticPr fontId="7"/>
  </si>
  <si>
    <t>千円</t>
    <phoneticPr fontId="7"/>
  </si>
  <si>
    <t>京都府</t>
  </si>
  <si>
    <t>26000</t>
  </si>
  <si>
    <t>合計</t>
  </si>
  <si>
    <t>-</t>
  </si>
  <si>
    <t>26100</t>
  </si>
  <si>
    <t>京都市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</si>
  <si>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</si>
  <si>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</si>
  <si>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</si>
  <si>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</si>
  <si>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</si>
  <si>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</si>
  <si>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</si>
  <si>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</si>
  <si>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</si>
  <si>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</si>
  <si>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</si>
  <si>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</si>
  <si>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</si>
  <si>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</si>
  <si>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</si>
  <si>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</si>
  <si>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</si>
  <si>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</si>
  <si>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</si>
  <si>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</si>
  <si>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</si>
  <si>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</si>
  <si>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</si>
  <si>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</si>
  <si>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</si>
  <si>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</si>
  <si>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</si>
  <si>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</si>
  <si>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</si>
  <si>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</si>
  <si>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</si>
  <si>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</si>
  <si>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</si>
  <si>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</si>
  <si>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</si>
  <si>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</si>
  <si>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</si>
  <si>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</si>
  <si>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</si>
  <si>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</si>
  <si>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</si>
  <si>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</si>
  <si>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</si>
  <si>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</si>
  <si>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</si>
  <si>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</si>
  <si>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</si>
  <si>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</si>
  <si>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</si>
  <si>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</si>
  <si>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廃棄物処理事業経費（市区町村の合計）（令和6年度実績）</t>
    <phoneticPr fontId="7"/>
  </si>
  <si>
    <t>一部事務組合・広域連合名</t>
    <phoneticPr fontId="7"/>
  </si>
  <si>
    <t>26817</t>
  </si>
  <si>
    <t>船井郡衛生管理組合</t>
  </si>
  <si>
    <t>26820</t>
  </si>
  <si>
    <t>城南衛生管理組合</t>
  </si>
  <si>
    <t>26821</t>
  </si>
  <si>
    <t>木津川市精華町環境施設組合</t>
  </si>
  <si>
    <t>26828</t>
  </si>
  <si>
    <t>乙訓環境衛生組合</t>
  </si>
  <si>
    <t>26843</t>
  </si>
  <si>
    <t>相楽東部広域連合</t>
  </si>
  <si>
    <t>26849</t>
  </si>
  <si>
    <t>相楽広域行政組合</t>
  </si>
  <si>
    <t>26861</t>
  </si>
  <si>
    <t>宮津与謝環境組合</t>
  </si>
  <si>
    <t>廃棄物処理事業経費（一部事務組合・広域連合の合計）（令和6年度実績）</t>
    <phoneticPr fontId="7"/>
  </si>
  <si>
    <t>市区町村・一部事務組合・広域連合名</t>
    <phoneticPr fontId="7"/>
  </si>
  <si>
    <t>特定財源(市区町村分担金を除く)</t>
    <phoneticPr fontId="7"/>
  </si>
  <si>
    <t>廃棄物処理事業経費（市区町村及び一部事務組合・広域連合の合計）【歳入】（令和6年度実績）</t>
    <phoneticPr fontId="7"/>
  </si>
  <si>
    <t>建設改良費(工事費+調査費)(組合分担金を除く)</t>
    <phoneticPr fontId="7"/>
  </si>
  <si>
    <t>処理及び維持管理費(人件費+処理費+車両購入費+委託費+調査研究費)(組合分担金を除く)</t>
    <phoneticPr fontId="7"/>
  </si>
  <si>
    <t>工事費(収集運搬施設+中間処理施設+最終処分場+その他)</t>
    <phoneticPr fontId="7"/>
  </si>
  <si>
    <t>処理費(収集運搬費+中間処理費+最終処分費)</t>
    <phoneticPr fontId="7"/>
  </si>
  <si>
    <t>委託費(収集運搬費+中間処理費+最終処分費+その他)</t>
    <phoneticPr fontId="7"/>
  </si>
  <si>
    <t>廃棄物処理事業経費（市区町村及び一部事務組合・広域連合の合計）【歳出】（令和6年度実績）</t>
    <phoneticPr fontId="7"/>
  </si>
  <si>
    <t>合計（広域団体1+広域団体2+広域団体3+広域団体4+広域団体5+広域団体6）</t>
    <phoneticPr fontId="7"/>
  </si>
  <si>
    <t>広域団体1</t>
  </si>
  <si>
    <t>広域団体2</t>
  </si>
  <si>
    <t>広域団体3</t>
  </si>
  <si>
    <t>広域団体4</t>
  </si>
  <si>
    <t>広域団体5</t>
  </si>
  <si>
    <t>広域団体6</t>
  </si>
  <si>
    <t>広域団体コード</t>
  </si>
  <si>
    <t>建設・改良費</t>
    <phoneticPr fontId="7"/>
  </si>
  <si>
    <t>処理及び維持管理費</t>
    <phoneticPr fontId="7"/>
  </si>
  <si>
    <t>小計</t>
    <phoneticPr fontId="7"/>
  </si>
  <si>
    <t/>
  </si>
  <si>
    <t>27873</t>
  </si>
  <si>
    <t>枚方京田辺環境施設組合</t>
  </si>
  <si>
    <t>相楽郡広域事務組合</t>
  </si>
  <si>
    <t>相楽郡広域行政組合</t>
  </si>
  <si>
    <t>廃棄物処理事業経費【分担金の合計】（令和6年度実績）</t>
    <phoneticPr fontId="7"/>
  </si>
  <si>
    <t>合計（構成市区町村1+～+構成市区町村30）</t>
    <phoneticPr fontId="7"/>
  </si>
  <si>
    <t>構成市区町村1</t>
    <phoneticPr fontId="7"/>
  </si>
  <si>
    <t>構成市区町村2</t>
    <phoneticPr fontId="7"/>
  </si>
  <si>
    <t>構成市区町村3</t>
    <phoneticPr fontId="7"/>
  </si>
  <si>
    <t>構成市区町村4</t>
    <phoneticPr fontId="7"/>
  </si>
  <si>
    <t>構成市区町村5</t>
    <phoneticPr fontId="7"/>
  </si>
  <si>
    <t>構成市区町村6</t>
    <phoneticPr fontId="7"/>
  </si>
  <si>
    <t>構成市区町村7</t>
    <phoneticPr fontId="7"/>
  </si>
  <si>
    <t>構成市区町村8</t>
    <phoneticPr fontId="7"/>
  </si>
  <si>
    <t>構成市区町村9</t>
    <phoneticPr fontId="7"/>
  </si>
  <si>
    <t>構成市区町村10</t>
    <phoneticPr fontId="7"/>
  </si>
  <si>
    <t>構成市区町村11</t>
    <phoneticPr fontId="7"/>
  </si>
  <si>
    <t>構成市区町村12</t>
    <phoneticPr fontId="7"/>
  </si>
  <si>
    <t>構成市区町村13</t>
    <phoneticPr fontId="7"/>
  </si>
  <si>
    <t>構成市区町村14</t>
    <phoneticPr fontId="7"/>
  </si>
  <si>
    <t>構成市区町村15</t>
    <phoneticPr fontId="7"/>
  </si>
  <si>
    <t>構成市区町村16</t>
    <phoneticPr fontId="7"/>
  </si>
  <si>
    <t>構成市区町村17</t>
    <phoneticPr fontId="7"/>
  </si>
  <si>
    <t>構成市区町村18</t>
    <phoneticPr fontId="7"/>
  </si>
  <si>
    <t>構成市区町村19</t>
    <phoneticPr fontId="7"/>
  </si>
  <si>
    <t>構成市区町村20</t>
    <phoneticPr fontId="7"/>
  </si>
  <si>
    <t>構成市区町村21</t>
    <phoneticPr fontId="7"/>
  </si>
  <si>
    <t>構成市区町村22</t>
    <phoneticPr fontId="7"/>
  </si>
  <si>
    <t>構成市区町村23</t>
    <phoneticPr fontId="7"/>
  </si>
  <si>
    <t>構成市区町村24</t>
    <phoneticPr fontId="7"/>
  </si>
  <si>
    <t>構成市区町村25</t>
    <phoneticPr fontId="7"/>
  </si>
  <si>
    <t>構成市区町村26</t>
    <phoneticPr fontId="7"/>
  </si>
  <si>
    <t>構成市区町村27</t>
    <phoneticPr fontId="7"/>
  </si>
  <si>
    <t>構成市区町村28</t>
    <phoneticPr fontId="7"/>
  </si>
  <si>
    <t>構成市区町村29</t>
    <phoneticPr fontId="7"/>
  </si>
  <si>
    <t>構成市区町村30</t>
    <phoneticPr fontId="7"/>
  </si>
  <si>
    <t>市区町村コード</t>
    <phoneticPr fontId="7"/>
  </si>
  <si>
    <t>廃棄物処理事業経費【市区町村分担金の合計（令和6年度実績）</t>
    <phoneticPr fontId="7"/>
  </si>
  <si>
    <t>入力→</t>
  </si>
  <si>
    <t>:市区町村コード(都道府県計は、01000～47000の何れか）</t>
  </si>
  <si>
    <t>（千円）</t>
  </si>
  <si>
    <t>歳入</t>
  </si>
  <si>
    <t>ごみ</t>
  </si>
  <si>
    <t>し尿</t>
  </si>
  <si>
    <t>歳出</t>
  </si>
  <si>
    <t>01</t>
  </si>
  <si>
    <t>北海道</t>
  </si>
  <si>
    <t>国庫支出金</t>
  </si>
  <si>
    <t>建設・改良費</t>
  </si>
  <si>
    <t>工事費</t>
  </si>
  <si>
    <t>収集運搬施設</t>
  </si>
  <si>
    <t>廃棄物事業経費（歳入）</t>
  </si>
  <si>
    <t>F</t>
  </si>
  <si>
    <t>02</t>
  </si>
  <si>
    <t>青森県</t>
  </si>
  <si>
    <t>都道府県支出金</t>
  </si>
  <si>
    <t>中間処理施設</t>
  </si>
  <si>
    <t>G</t>
  </si>
  <si>
    <t>03</t>
  </si>
  <si>
    <t>岩手県</t>
  </si>
  <si>
    <t>地方債</t>
  </si>
  <si>
    <t>最終処分場</t>
  </si>
  <si>
    <t>H</t>
  </si>
  <si>
    <t>04</t>
  </si>
  <si>
    <t>宮城県</t>
  </si>
  <si>
    <t>使用料・手数料</t>
  </si>
  <si>
    <t>その他</t>
  </si>
  <si>
    <t>I</t>
  </si>
  <si>
    <t>05</t>
  </si>
  <si>
    <t>秋田県</t>
  </si>
  <si>
    <t>（市区町村分担金）</t>
  </si>
  <si>
    <t>調査費</t>
  </si>
  <si>
    <t>J</t>
  </si>
  <si>
    <t>06</t>
  </si>
  <si>
    <t>山形県</t>
  </si>
  <si>
    <t>（組合分担金）</t>
  </si>
  <si>
    <t>K</t>
  </si>
  <si>
    <t>07</t>
  </si>
  <si>
    <t>福島県</t>
  </si>
  <si>
    <t>小計（分担金含む）</t>
  </si>
  <si>
    <t>小計</t>
  </si>
  <si>
    <t>一般財源</t>
  </si>
  <si>
    <t>L</t>
  </si>
  <si>
    <t>08</t>
  </si>
  <si>
    <t>茨城県</t>
  </si>
  <si>
    <t>分担金除く</t>
  </si>
  <si>
    <t>O</t>
  </si>
  <si>
    <t>09</t>
  </si>
  <si>
    <t>栃木県</t>
  </si>
  <si>
    <t>処理及び維持管理費</t>
  </si>
  <si>
    <t>人件費</t>
  </si>
  <si>
    <t>一般職</t>
  </si>
  <si>
    <t>P</t>
  </si>
  <si>
    <t>10</t>
  </si>
  <si>
    <t>群馬県</t>
  </si>
  <si>
    <t>技能職</t>
  </si>
  <si>
    <t>収集運搬</t>
  </si>
  <si>
    <t>Q</t>
  </si>
  <si>
    <t>11</t>
  </si>
  <si>
    <t>埼玉県</t>
  </si>
  <si>
    <t>中間処理</t>
  </si>
  <si>
    <t>R</t>
  </si>
  <si>
    <t>12</t>
  </si>
  <si>
    <t>千葉県</t>
  </si>
  <si>
    <t>最終処分</t>
  </si>
  <si>
    <t>S</t>
  </si>
  <si>
    <t>13</t>
  </si>
  <si>
    <t>東京都</t>
  </si>
  <si>
    <t>処理費</t>
  </si>
  <si>
    <t>収集運搬費</t>
  </si>
  <si>
    <t>T</t>
  </si>
  <si>
    <t>14</t>
  </si>
  <si>
    <t>神奈川県</t>
  </si>
  <si>
    <t>歳入の市区町村分担金</t>
  </si>
  <si>
    <t>中間処理費</t>
  </si>
  <si>
    <t>U</t>
  </si>
  <si>
    <t>15</t>
  </si>
  <si>
    <t>新潟県</t>
  </si>
  <si>
    <t>歳出の組合分担金　</t>
  </si>
  <si>
    <t>最終処分費</t>
  </si>
  <si>
    <t>工事費（収集）</t>
  </si>
  <si>
    <t>廃棄物事業経費（歳出）</t>
  </si>
  <si>
    <t>16</t>
  </si>
  <si>
    <t>富山県</t>
  </si>
  <si>
    <t>車両等購入費</t>
  </si>
  <si>
    <t>工事費（中間）</t>
  </si>
  <si>
    <t>17</t>
  </si>
  <si>
    <t>石川県</t>
  </si>
  <si>
    <t>委託費</t>
  </si>
  <si>
    <t>工事費（処分）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</si>
  <si>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</si>
  <si>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</si>
  <si>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</si>
  <si>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</si>
  <si>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</si>
  <si>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</si>
  <si>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</si>
  <si>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</si>
  <si>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人件費（一般職）</t>
  </si>
  <si>
    <t>N</t>
  </si>
  <si>
    <t>22</t>
  </si>
  <si>
    <t>静岡県</t>
  </si>
  <si>
    <t>調査研究費</t>
  </si>
  <si>
    <t>人件費（収集）</t>
  </si>
  <si>
    <t>23</t>
  </si>
  <si>
    <t>愛知県</t>
  </si>
  <si>
    <t>人件費（中間）</t>
  </si>
  <si>
    <t>24</t>
  </si>
  <si>
    <t>三重県</t>
  </si>
  <si>
    <t>人件費（処分）</t>
  </si>
  <si>
    <t>25</t>
  </si>
  <si>
    <t>滋賀県</t>
  </si>
  <si>
    <t>処理費（収集）</t>
  </si>
  <si>
    <t>26</t>
  </si>
  <si>
    <t>処理費（中間）</t>
  </si>
  <si>
    <t>27</t>
  </si>
  <si>
    <t>大阪府</t>
  </si>
  <si>
    <t>処理費（処分）</t>
  </si>
  <si>
    <t>28</t>
  </si>
  <si>
    <t>兵庫県</t>
  </si>
  <si>
    <t>V</t>
  </si>
  <si>
    <t>29</t>
  </si>
  <si>
    <t>奈良県</t>
  </si>
  <si>
    <t>委託費（収集）</t>
  </si>
  <si>
    <t>X</t>
  </si>
  <si>
    <t>30</t>
  </si>
  <si>
    <t>和歌山県</t>
  </si>
  <si>
    <t>委託費（中間）</t>
  </si>
  <si>
    <t>Y</t>
  </si>
  <si>
    <t>31</t>
  </si>
  <si>
    <t>鳥取県</t>
  </si>
  <si>
    <t>委託費（処分）</t>
  </si>
  <si>
    <t>Z</t>
  </si>
  <si>
    <t>32</t>
  </si>
  <si>
    <t>島根県</t>
  </si>
  <si>
    <t>AA</t>
  </si>
  <si>
    <t>33</t>
  </si>
  <si>
    <t>岡山県</t>
  </si>
  <si>
    <t>AB</t>
  </si>
  <si>
    <t>34</t>
  </si>
  <si>
    <t>広島県</t>
  </si>
  <si>
    <t>AC</t>
  </si>
  <si>
    <t>35</t>
  </si>
  <si>
    <t>山口県</t>
  </si>
  <si>
    <t>AD</t>
  </si>
  <si>
    <t>36</t>
  </si>
  <si>
    <t>徳島県</t>
  </si>
  <si>
    <t>AH</t>
  </si>
  <si>
    <t>37</t>
  </si>
  <si>
    <t>香川県</t>
  </si>
  <si>
    <t>AI</t>
  </si>
  <si>
    <t>38</t>
  </si>
  <si>
    <t>愛媛県</t>
  </si>
  <si>
    <t>AJ</t>
  </si>
  <si>
    <t>39</t>
  </si>
  <si>
    <t>高知県</t>
  </si>
  <si>
    <t>AK</t>
  </si>
  <si>
    <t>40</t>
  </si>
  <si>
    <t>福岡県</t>
  </si>
  <si>
    <t>AL</t>
  </si>
  <si>
    <t>41</t>
  </si>
  <si>
    <t>佐賀県</t>
  </si>
  <si>
    <t>AM</t>
  </si>
  <si>
    <t>42</t>
  </si>
  <si>
    <t>長崎県</t>
  </si>
  <si>
    <t>AP</t>
  </si>
  <si>
    <t>43</t>
  </si>
  <si>
    <t>熊本県</t>
  </si>
  <si>
    <t>AQ</t>
  </si>
  <si>
    <t>44</t>
  </si>
  <si>
    <t>大分県</t>
  </si>
  <si>
    <t>AR</t>
  </si>
  <si>
    <t>45</t>
  </si>
  <si>
    <t>宮崎県</t>
  </si>
  <si>
    <t>AS</t>
  </si>
  <si>
    <t>46</t>
  </si>
  <si>
    <t>鹿児島県</t>
  </si>
  <si>
    <t>AU</t>
  </si>
  <si>
    <t>47</t>
  </si>
  <si>
    <t>沖縄県</t>
  </si>
  <si>
    <t>AV</t>
  </si>
  <si>
    <t>48</t>
  </si>
  <si>
    <t>全国</t>
    <rPh sb="0" eb="2">
      <t>ゼンコク</t>
    </rPh>
    <phoneticPr fontId="7"/>
  </si>
  <si>
    <t>AW</t>
  </si>
  <si>
    <t>AX</t>
  </si>
  <si>
    <t>AZ</t>
  </si>
  <si>
    <t>BA</t>
  </si>
  <si>
    <t>BB</t>
  </si>
  <si>
    <t>BC</t>
  </si>
  <si>
    <t>BD</t>
  </si>
  <si>
    <t>BE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</si>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</sst>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b/>
      <sz val="12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2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2" quotePrefix="1" applyFont="1">
      <alignment vertical="center"/>
    </xf>
    <xf numFmtId="0" fontId="5" fillId="0" borderId="0" xfId="3" applyAlignment="1">
      <alignment vertical="center"/>
    </xf>
    <xf numFmtId="0" fontId="5" fillId="0" borderId="0" xfId="3" applyAlignment="1">
      <alignment vertical="center" wrapText="1"/>
    </xf>
    <xf numFmtId="0" fontId="6" fillId="2" borderId="1" xfId="2" applyFont="1" applyFill="1" applyBorder="1" applyAlignment="1">
      <alignment vertical="center" wrapText="1"/>
    </xf>
    <xf numFmtId="0" fontId="6" fillId="3" borderId="1" xfId="2" applyFont="1" applyFill="1" applyBorder="1" applyAlignment="1">
      <alignment vertical="center" wrapText="1"/>
    </xf>
    <xf numFmtId="0" fontId="6" fillId="3" borderId="1" xfId="2" quotePrefix="1" applyFont="1" applyFill="1" applyBorder="1">
      <alignment vertical="center"/>
    </xf>
    <xf numFmtId="0" fontId="6" fillId="3" borderId="1" xfId="3" quotePrefix="1" applyFont="1" applyFill="1" applyBorder="1" applyAlignment="1">
      <alignment vertical="center"/>
    </xf>
    <xf numFmtId="0" fontId="6" fillId="0" borderId="0" xfId="2" applyFont="1">
      <alignment vertical="center"/>
    </xf>
    <xf numFmtId="0" fontId="6" fillId="3" borderId="1" xfId="2" applyFont="1" applyFill="1" applyBorder="1">
      <alignment vertical="center"/>
    </xf>
    <xf numFmtId="0" fontId="6" fillId="3" borderId="1" xfId="3" applyFont="1" applyFill="1" applyBorder="1" applyAlignment="1">
      <alignment vertical="center"/>
    </xf>
    <xf numFmtId="0" fontId="6" fillId="3" borderId="1" xfId="2" quotePrefix="1" applyFont="1" applyFill="1" applyBorder="1" applyAlignment="1">
      <alignment vertical="center" wrapText="1"/>
    </xf>
    <xf numFmtId="0" fontId="6" fillId="3" borderId="1" xfId="3" quotePrefix="1" applyFont="1" applyFill="1" applyBorder="1" applyAlignment="1">
      <alignment vertical="center" wrapText="1"/>
    </xf>
    <xf numFmtId="0" fontId="6" fillId="3" borderId="1" xfId="3" applyFont="1" applyFill="1" applyBorder="1" applyAlignment="1">
      <alignment vertical="center" wrapText="1"/>
    </xf>
    <xf numFmtId="0" fontId="6" fillId="0" borderId="0" xfId="2" applyFont="1" applyAlignment="1">
      <alignment horizontal="center" vertical="center"/>
    </xf>
    <xf numFmtId="49" fontId="6" fillId="0" borderId="0" xfId="2" applyNumberFormat="1" applyFont="1">
      <alignment vertical="center"/>
    </xf>
    <xf numFmtId="3" fontId="6" fillId="0" borderId="0" xfId="2" applyNumberFormat="1" applyFont="1">
      <alignment vertical="center"/>
    </xf>
    <xf numFmtId="3" fontId="6" fillId="0" borderId="0" xfId="2" applyNumberFormat="1" applyFont="1" applyAlignment="1">
      <alignment horizontal="right" vertical="center"/>
    </xf>
    <xf numFmtId="0" fontId="5" fillId="4" borderId="1" xfId="0" applyFont="1" applyFill="1" applyBorder="1">
      <alignment vertical="center"/>
    </xf>
    <xf numFmtId="49" fontId="5" fillId="4" borderId="1" xfId="0" quotePrefix="1" applyNumberFormat="1" applyFont="1" applyFill="1" applyBorder="1">
      <alignment vertical="center"/>
    </xf>
    <xf numFmtId="3" fontId="5" fillId="4" borderId="1" xfId="1" applyNumberFormat="1" applyFont="1" applyFill="1" applyBorder="1" applyAlignment="1">
      <alignment vertical="center"/>
    </xf>
    <xf numFmtId="3" fontId="5" fillId="4" borderId="1" xfId="1" quotePrefix="1" applyNumberFormat="1" applyFont="1" applyFill="1" applyBorder="1" applyAlignment="1">
      <alignment horizontal="right" vertical="center"/>
    </xf>
    <xf numFmtId="3" fontId="5" fillId="4" borderId="1" xfId="1" applyNumberFormat="1" applyFont="1" applyFill="1" applyBorder="1" applyAlignment="1">
      <alignment horizontal="right"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>
      <alignment vertical="center"/>
    </xf>
    <xf numFmtId="3" fontId="5" fillId="0" borderId="1" xfId="0" applyNumberFormat="1" applyFont="1" applyBorder="1">
      <alignment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0" xfId="3" applyAlignment="1">
      <alignment horizontal="right" vertical="center"/>
    </xf>
    <xf numFmtId="49" fontId="5" fillId="4" borderId="1" xfId="0" applyNumberFormat="1" applyFont="1" applyFill="1" applyBorder="1">
      <alignment vertical="center"/>
    </xf>
    <xf numFmtId="0" fontId="3" fillId="0" borderId="0" xfId="4" applyFont="1" applyAlignment="1">
      <alignment vertical="center"/>
    </xf>
    <xf numFmtId="0" fontId="5" fillId="0" borderId="0" xfId="4" quotePrefix="1" applyAlignment="1">
      <alignment vertical="center"/>
    </xf>
    <xf numFmtId="0" fontId="5" fillId="0" borderId="0" xfId="4" applyAlignment="1">
      <alignment vertical="center"/>
    </xf>
    <xf numFmtId="0" fontId="5" fillId="0" borderId="0" xfId="4" applyAlignment="1">
      <alignment vertical="center" wrapText="1"/>
    </xf>
    <xf numFmtId="0" fontId="6" fillId="3" borderId="1" xfId="4" quotePrefix="1" applyFont="1" applyFill="1" applyBorder="1" applyAlignment="1">
      <alignment vertical="center"/>
    </xf>
    <xf numFmtId="0" fontId="6" fillId="3" borderId="1" xfId="4" applyFont="1" applyFill="1" applyBorder="1" applyAlignment="1">
      <alignment vertical="center"/>
    </xf>
    <xf numFmtId="0" fontId="6" fillId="3" borderId="1" xfId="4" applyFont="1" applyFill="1" applyBorder="1" applyAlignment="1">
      <alignment vertical="center" wrapText="1"/>
    </xf>
    <xf numFmtId="0" fontId="6" fillId="3" borderId="1" xfId="4" quotePrefix="1" applyFont="1" applyFill="1" applyBorder="1" applyAlignment="1">
      <alignment vertical="center" wrapText="1"/>
    </xf>
    <xf numFmtId="0" fontId="5" fillId="4" borderId="1" xfId="1" applyNumberFormat="1" applyFont="1" applyFill="1" applyBorder="1" applyAlignment="1">
      <alignment vertical="center"/>
    </xf>
    <xf numFmtId="0" fontId="5" fillId="0" borderId="0" xfId="5" applyAlignment="1">
      <alignment vertical="center"/>
    </xf>
    <xf numFmtId="0" fontId="2" fillId="0" borderId="0" xfId="2">
      <alignment vertical="center"/>
    </xf>
    <xf numFmtId="0" fontId="8" fillId="0" borderId="0" xfId="6" applyFont="1" applyAlignment="1">
      <alignment vertical="center"/>
    </xf>
    <xf numFmtId="0" fontId="9" fillId="0" borderId="0" xfId="6" applyFont="1" applyAlignment="1">
      <alignment horizontal="right" vertical="center"/>
    </xf>
    <xf numFmtId="49" fontId="10" fillId="0" borderId="2" xfId="6" applyNumberFormat="1" applyFont="1" applyBorder="1" applyAlignment="1">
      <alignment horizontal="center" vertical="center"/>
    </xf>
    <xf numFmtId="0" fontId="8" fillId="0" borderId="0" xfId="6" quotePrefix="1" applyFont="1" applyAlignment="1">
      <alignment horizontal="left" vertical="center"/>
    </xf>
    <xf numFmtId="0" fontId="11" fillId="0" borderId="0" xfId="6" applyFont="1" applyAlignment="1">
      <alignment horizontal="center" vertical="center"/>
    </xf>
    <xf numFmtId="0" fontId="11" fillId="5" borderId="0" xfId="6" applyFont="1" applyFill="1" applyAlignment="1">
      <alignment vertical="center"/>
    </xf>
    <xf numFmtId="0" fontId="11" fillId="0" borderId="0" xfId="6" applyFont="1" applyAlignment="1">
      <alignment vertical="center"/>
    </xf>
    <xf numFmtId="0" fontId="8" fillId="0" borderId="0" xfId="6" applyFont="1" applyAlignment="1">
      <alignment horizontal="center" vertical="center"/>
    </xf>
    <xf numFmtId="0" fontId="8" fillId="5" borderId="0" xfId="6" applyFont="1" applyFill="1" applyAlignment="1">
      <alignment vertical="center"/>
    </xf>
    <xf numFmtId="0" fontId="12" fillId="0" borderId="0" xfId="7" applyFont="1" applyAlignment="1">
      <alignment vertical="center"/>
    </xf>
    <xf numFmtId="0" fontId="12" fillId="0" borderId="0" xfId="7" quotePrefix="1" applyFont="1" applyAlignment="1">
      <alignment horizontal="left" vertical="center"/>
    </xf>
    <xf numFmtId="0" fontId="3" fillId="0" borderId="0" xfId="7" applyFont="1" applyAlignment="1">
      <alignment vertical="center"/>
    </xf>
    <xf numFmtId="0" fontId="12" fillId="0" borderId="0" xfId="7" applyFont="1" applyAlignment="1">
      <alignment horizontal="right" vertical="center"/>
    </xf>
    <xf numFmtId="0" fontId="3" fillId="0" borderId="0" xfId="5" applyFont="1" applyAlignment="1">
      <alignment vertical="center"/>
    </xf>
    <xf numFmtId="0" fontId="13" fillId="0" borderId="0" xfId="7" applyFont="1" applyAlignment="1">
      <alignment horizontal="right" vertical="center"/>
    </xf>
    <xf numFmtId="0" fontId="13" fillId="0" borderId="0" xfId="7" quotePrefix="1" applyFont="1" applyAlignment="1">
      <alignment horizontal="left" vertical="center"/>
    </xf>
    <xf numFmtId="0" fontId="8" fillId="0" borderId="0" xfId="7" applyFont="1" applyAlignment="1">
      <alignment vertical="center"/>
    </xf>
    <xf numFmtId="0" fontId="8" fillId="0" borderId="0" xfId="7" applyFont="1" applyAlignment="1">
      <alignment horizontal="right" vertical="center"/>
    </xf>
    <xf numFmtId="0" fontId="8" fillId="0" borderId="1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/>
    </xf>
    <xf numFmtId="0" fontId="11" fillId="0" borderId="0" xfId="5" applyFont="1" applyAlignment="1">
      <alignment vertical="center"/>
    </xf>
    <xf numFmtId="49" fontId="11" fillId="0" borderId="0" xfId="6" applyNumberFormat="1" applyFont="1" applyAlignment="1">
      <alignment vertical="center"/>
    </xf>
    <xf numFmtId="0" fontId="8" fillId="0" borderId="7" xfId="7" applyFont="1" applyBorder="1" applyAlignment="1">
      <alignment vertical="center"/>
    </xf>
    <xf numFmtId="38" fontId="8" fillId="0" borderId="1" xfId="8" applyFont="1" applyFill="1" applyBorder="1" applyAlignment="1">
      <alignment vertical="center"/>
    </xf>
    <xf numFmtId="0" fontId="11" fillId="0" borderId="0" xfId="7" applyFont="1" applyAlignment="1">
      <alignment vertical="center"/>
    </xf>
    <xf numFmtId="38" fontId="8" fillId="0" borderId="6" xfId="7" applyNumberFormat="1" applyFont="1" applyBorder="1" applyAlignment="1">
      <alignment vertical="center"/>
    </xf>
    <xf numFmtId="38" fontId="8" fillId="0" borderId="6" xfId="8" applyFont="1" applyFill="1" applyBorder="1" applyAlignment="1">
      <alignment vertical="center"/>
    </xf>
    <xf numFmtId="0" fontId="8" fillId="0" borderId="12" xfId="7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38" fontId="8" fillId="0" borderId="14" xfId="7" applyNumberFormat="1" applyFont="1" applyBorder="1" applyAlignment="1">
      <alignment vertical="center"/>
    </xf>
    <xf numFmtId="0" fontId="8" fillId="0" borderId="15" xfId="7" applyFont="1" applyBorder="1" applyAlignment="1">
      <alignment vertical="center"/>
    </xf>
    <xf numFmtId="38" fontId="8" fillId="0" borderId="14" xfId="8" applyFont="1" applyFill="1" applyBorder="1" applyAlignment="1">
      <alignment vertical="center"/>
    </xf>
    <xf numFmtId="0" fontId="8" fillId="0" borderId="9" xfId="7" applyFont="1" applyBorder="1" applyAlignment="1">
      <alignment vertical="center"/>
    </xf>
    <xf numFmtId="38" fontId="8" fillId="0" borderId="1" xfId="7" applyNumberFormat="1" applyFont="1" applyBorder="1" applyAlignment="1">
      <alignment vertical="center"/>
    </xf>
    <xf numFmtId="0" fontId="8" fillId="0" borderId="0" xfId="7" quotePrefix="1" applyFont="1" applyAlignment="1">
      <alignment horizontal="center" vertical="center"/>
    </xf>
    <xf numFmtId="0" fontId="8" fillId="0" borderId="0" xfId="7" applyFont="1" applyAlignment="1">
      <alignment horizontal="center" vertical="center"/>
    </xf>
    <xf numFmtId="38" fontId="8" fillId="0" borderId="0" xfId="7" applyNumberFormat="1" applyFont="1" applyAlignment="1">
      <alignment vertical="center"/>
    </xf>
    <xf numFmtId="49" fontId="2" fillId="0" borderId="0" xfId="2" applyNumberFormat="1">
      <alignment vertical="center"/>
    </xf>
    <xf numFmtId="0" fontId="8" fillId="0" borderId="7" xfId="7" applyFont="1" applyBorder="1" applyAlignment="1">
      <alignment horizontal="center" vertical="center"/>
    </xf>
    <xf numFmtId="0" fontId="8" fillId="0" borderId="8" xfId="7" applyFont="1" applyBorder="1" applyAlignment="1">
      <alignment horizontal="center" vertical="center"/>
    </xf>
    <xf numFmtId="0" fontId="8" fillId="0" borderId="9" xfId="7" applyFont="1" applyBorder="1" applyAlignment="1">
      <alignment horizontal="center" vertical="center"/>
    </xf>
    <xf numFmtId="0" fontId="8" fillId="0" borderId="3" xfId="7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 textRotation="255"/>
    </xf>
    <xf numFmtId="0" fontId="8" fillId="0" borderId="10" xfId="7" applyFont="1" applyBorder="1" applyAlignment="1">
      <alignment horizontal="center" vertical="center" textRotation="255"/>
    </xf>
    <xf numFmtId="0" fontId="8" fillId="0" borderId="11" xfId="7" applyFont="1" applyBorder="1" applyAlignment="1">
      <alignment horizontal="center" vertical="center" textRotation="255"/>
    </xf>
    <xf numFmtId="0" fontId="8" fillId="0" borderId="12" xfId="7" applyFont="1" applyBorder="1" applyAlignment="1">
      <alignment horizontal="center" vertical="center"/>
    </xf>
    <xf numFmtId="0" fontId="8" fillId="0" borderId="16" xfId="7" applyFont="1" applyBorder="1" applyAlignment="1">
      <alignment horizontal="center" vertical="center"/>
    </xf>
    <xf numFmtId="0" fontId="8" fillId="0" borderId="1" xfId="7" quotePrefix="1" applyFont="1" applyBorder="1" applyAlignment="1">
      <alignment vertical="center"/>
    </xf>
    <xf numFmtId="0" fontId="8" fillId="0" borderId="1" xfId="7" applyFont="1" applyBorder="1" applyAlignment="1">
      <alignment vertical="center"/>
    </xf>
    <xf numFmtId="0" fontId="8" fillId="0" borderId="3" xfId="7" quotePrefix="1" applyFont="1" applyBorder="1" applyAlignment="1">
      <alignment vertical="center"/>
    </xf>
    <xf numFmtId="0" fontId="8" fillId="0" borderId="4" xfId="7" quotePrefix="1" applyFont="1" applyBorder="1" applyAlignment="1">
      <alignment vertical="center"/>
    </xf>
    <xf numFmtId="0" fontId="8" fillId="0" borderId="13" xfId="7" applyFont="1" applyBorder="1" applyAlignment="1">
      <alignment vertical="center"/>
    </xf>
    <xf numFmtId="0" fontId="8" fillId="0" borderId="14" xfId="7" applyFont="1" applyBorder="1" applyAlignment="1">
      <alignment vertical="center"/>
    </xf>
    <xf numFmtId="0" fontId="8" fillId="0" borderId="7" xfId="7" applyFont="1" applyBorder="1" applyAlignment="1">
      <alignment vertical="center"/>
    </xf>
    <xf numFmtId="0" fontId="8" fillId="0" borderId="6" xfId="7" quotePrefix="1" applyFont="1" applyBorder="1" applyAlignment="1">
      <alignment horizontal="center" vertical="center" textRotation="255"/>
    </xf>
    <xf numFmtId="0" fontId="8" fillId="0" borderId="10" xfId="7" quotePrefix="1" applyFont="1" applyBorder="1" applyAlignment="1">
      <alignment horizontal="center" vertical="center" textRotation="255"/>
    </xf>
    <xf numFmtId="0" fontId="8" fillId="0" borderId="11" xfId="7" quotePrefix="1" applyFont="1" applyBorder="1" applyAlignment="1">
      <alignment horizontal="center" vertical="center" textRotation="255"/>
    </xf>
    <xf numFmtId="0" fontId="8" fillId="0" borderId="3" xfId="7" applyFont="1" applyBorder="1" applyAlignment="1">
      <alignment vertical="center"/>
    </xf>
    <xf numFmtId="0" fontId="8" fillId="0" borderId="4" xfId="7" applyFont="1" applyBorder="1" applyAlignment="1">
      <alignment vertical="center"/>
    </xf>
    <xf numFmtId="0" fontId="8" fillId="0" borderId="1" xfId="7" applyFont="1" applyBorder="1" applyAlignment="1">
      <alignment horizontal="center" vertical="center"/>
    </xf>
    <xf numFmtId="0" fontId="8" fillId="0" borderId="4" xfId="7" quotePrefix="1" applyFont="1" applyBorder="1" applyAlignment="1">
      <alignment horizontal="center" vertical="center"/>
    </xf>
    <xf numFmtId="0" fontId="8" fillId="0" borderId="5" xfId="7" quotePrefix="1" applyFont="1" applyBorder="1" applyAlignment="1">
      <alignment horizontal="center" vertical="center"/>
    </xf>
    <xf numFmtId="0" fontId="8" fillId="0" borderId="7" xfId="7" quotePrefix="1" applyFont="1" applyBorder="1" applyAlignment="1">
      <alignment horizontal="center" vertical="center"/>
    </xf>
    <xf numFmtId="0" fontId="8" fillId="0" borderId="8" xfId="7" quotePrefix="1" applyFont="1" applyBorder="1" applyAlignment="1">
      <alignment horizontal="center" vertical="center"/>
    </xf>
    <xf numFmtId="0" fontId="8" fillId="0" borderId="9" xfId="7" quotePrefix="1" applyFont="1" applyBorder="1" applyAlignment="1">
      <alignment horizontal="center" vertical="center"/>
    </xf>
  </cellXfs>
  <cellStyles count="9">
    <cellStyle name="桁区切り" xfId="1" builtinId="6"/>
    <cellStyle name="桁区切り 2" xfId="8" xr:uid="{29DB8741-797C-421A-913D-99349FFF95C0}"/>
    <cellStyle name="標準" xfId="0" builtinId="0"/>
    <cellStyle name="標準 2" xfId="2" xr:uid="{52E82888-4245-4726-9AAD-03DB1011729A}"/>
    <cellStyle name="標準_Book1" xfId="3" xr:uid="{A387A7A4-CBBD-4ACD-982A-921C207D8359}"/>
    <cellStyle name="標準_H12集計結果（ごみ処理状況）" xfId="6" xr:uid="{ECAE4EF2-B9C8-4629-89E2-E15D6EA85BE6}"/>
    <cellStyle name="標準_H12集計結果（し尿処理）" xfId="5" xr:uid="{2971CC8D-9FE1-492B-ADCD-EF4FFD5CE548}"/>
    <cellStyle name="標準_H12集計結果（経費）" xfId="7" xr:uid="{A24B9F52-7472-4880-AC7E-8324F7B9B907}"/>
    <cellStyle name="標準_集計結果（経費）" xfId="4" xr:uid="{BC068097-3774-4916-9218-57F3BEBF5B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6CE780DD-F97A-4259-A2D1-1E45B4704BFA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99D5EF73-83FE-4707-9FB7-E9C8F38AAEE4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59899968-18F5-4725-B2A5-790ACB77B073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88AF63E8-10DE-40A9-AFB5-B8FFD7D7721A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B05536BD-CDC8-45C0-80AD-3F5BECE709D9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476C5F67-DC62-447E-82B8-F051CA8370A6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7C8A48F8-8B05-4094-A15D-BB31163CA253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3A9FC461-925A-4DC1-B8C1-E55AAF96E764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D824BC67-EE51-401A-8E00-AAB11E705AD1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D76686E8-5A81-4316-91A3-384455FA2B55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0AD916E6-5EDC-4B92-A553-0AEE63F4332A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B2861F38-A33E-4313-9C0F-116D090B2567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05D1EA17-5510-42AC-B8ED-C46DD17D1B68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3F0A77C1-8DF1-46FD-AE16-41F12F637915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987DB15B-9BAE-4862-812F-E80411AC528C}"/>
            </a:ext>
          </a:extLst>
        </xdr:cNvPr>
        <xdr:cNvSpPr>
          <a:spLocks noChangeShapeType="1"/>
        </xdr:cNvSpPr>
      </xdr:nvSpPr>
      <xdr:spPr bwMode="auto">
        <a:xfrm>
          <a:off x="115966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083B8331-0826-485C-8545-468DA2423EB7}"/>
            </a:ext>
          </a:extLst>
        </xdr:cNvPr>
        <xdr:cNvSpPr>
          <a:spLocks noChangeShapeType="1"/>
        </xdr:cNvSpPr>
      </xdr:nvSpPr>
      <xdr:spPr bwMode="auto">
        <a:xfrm>
          <a:off x="40662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9A840B02-AC45-4B80-9A86-28419047F2D4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90CD4258-94A4-42C0-AA29-67F7D4E343D9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645238A1-B6D2-43A2-BE46-78D40A08F1CB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86A5BDD8-F367-4B6A-BB8B-DB475F512902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9680311E-9040-456A-BAF5-ACF99C453883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4E5A34CA-459C-45C7-97EB-01F070AEDF6F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58BB9E36-8983-4B11-8912-C5177CAA28E5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998463D3-6047-46DE-B6A8-34E24CEA6AF0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A50811B4-8046-43BE-8FC1-6BCDB4A0EB1B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1CF1527A-313D-4FDA-AA42-B05DE544280A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EFBDF1CC-06B2-4369-A993-06DEB287CC0C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5595057D-3262-4B2E-8A4B-124FD4F5F48B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3DE1D3CE-E6F1-4FE4-BA24-F1A5EC76BAB0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30D88FAB-4BC1-4FBE-9096-DE4F233E0E40}"/>
            </a:ext>
          </a:extLst>
        </xdr:cNvPr>
        <xdr:cNvSpPr>
          <a:spLocks noChangeShapeType="1"/>
        </xdr:cNvSpPr>
      </xdr:nvSpPr>
      <xdr:spPr bwMode="auto">
        <a:xfrm>
          <a:off x="86744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B680CCF1-A0FD-418F-BEEF-F86D4F2192B4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F74E09EB-8EA4-48B2-B270-648B124830F0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4E419831-1444-4A0B-847B-28DA498839CD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9AC58710-7784-47EC-8561-E1D6109A0E90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F79A084B-BC74-4B33-ABA8-2BEA8B938449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DF9DCA4B-7D6B-44AB-9B9A-59E1741AAEC7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5293C082-BB3C-4CDA-8552-61396FD18C7E}"/>
            </a:ext>
          </a:extLst>
        </xdr:cNvPr>
        <xdr:cNvSpPr>
          <a:spLocks noChangeShapeType="1"/>
        </xdr:cNvSpPr>
      </xdr:nvSpPr>
      <xdr:spPr bwMode="auto">
        <a:xfrm>
          <a:off x="117090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03580021-6D02-4B64-A9A4-BDBCF518595A}"/>
            </a:ext>
          </a:extLst>
        </xdr:cNvPr>
        <xdr:cNvSpPr>
          <a:spLocks noChangeShapeType="1"/>
        </xdr:cNvSpPr>
      </xdr:nvSpPr>
      <xdr:spPr bwMode="auto">
        <a:xfrm>
          <a:off x="118214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13FBF081-BB6C-4D52-AE77-DB9811618CD5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5ADDA825-05E7-43B7-A5D8-117587855A97}"/>
            </a:ext>
          </a:extLst>
        </xdr:cNvPr>
        <xdr:cNvSpPr>
          <a:spLocks noChangeShapeType="1"/>
        </xdr:cNvSpPr>
      </xdr:nvSpPr>
      <xdr:spPr bwMode="auto">
        <a:xfrm>
          <a:off x="123834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7D344CD8-DA9B-451C-9621-84E293944A11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45EE23BB-A735-4558-B687-C9206BF48661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7772BB54-9BF6-4918-8A93-DCAB1FBCB890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068D89C1-A9CF-4B0A-919E-0B60AA10F729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8CB3F57F-B709-4FCE-A306-972FB0D13331}"/>
            </a:ext>
          </a:extLst>
        </xdr:cNvPr>
        <xdr:cNvSpPr>
          <a:spLocks noChangeShapeType="1"/>
        </xdr:cNvSpPr>
      </xdr:nvSpPr>
      <xdr:spPr bwMode="auto">
        <a:xfrm>
          <a:off x="126082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14F34158-A222-4B5D-9F1B-249CE7676F48}"/>
            </a:ext>
          </a:extLst>
        </xdr:cNvPr>
        <xdr:cNvSpPr>
          <a:spLocks noChangeShapeType="1"/>
        </xdr:cNvSpPr>
      </xdr:nvSpPr>
      <xdr:spPr bwMode="auto">
        <a:xfrm>
          <a:off x="60893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DCA5D63E-3F6A-493F-A0C4-4062F6AC6C54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D2CFAB90-7F45-4652-9BB4-4E67A7FF966B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31F7E12B-7BE0-42E6-9B27-AA160D4D2181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5B188FB4-357F-4789-876C-6E6EBA9A5A89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66D2C44A-9EB1-4753-93C9-50A607704E2B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42105C09-4632-43FD-B4F4-B485C241D065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69F3F458-FD1D-4612-B0DD-48DC81778F45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3A959BC3-9B67-4D65-95EA-3890D428B0A7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DF4A3CCF-F61E-4671-8544-CB824706F29C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CE18BA8D-814E-4A8C-9EF0-0FB226EA84EC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81670FEB-DE1F-4D53-848D-F56B30FDAA69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FBA16CAD-55A3-41B4-B0AD-87D4373283BB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AAEC9A8A-CA68-441B-8222-30970E874FEB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3A4CB625-3447-405D-B1F9-DBB19A8F6244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CB13B993-6660-4F13-96D9-02295866073B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741040AB-50F1-4254-92D9-25D9963D0009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32DA655F-E240-4729-A7A6-D84A77D25B04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1B8FB4F1-E4FF-4A3E-9A46-AC4173918752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EB9A386C-C52E-47E5-91EF-62FCC024F07D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0343FB5A-2962-4338-B524-A5BE74E5126A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B4465B8F-2B73-46E3-93F5-3B4126574071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79DACFB3-95C2-4A5A-A949-93AB54F7BB94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F0D04D44-A819-4583-AB62-55680A0204A3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75FDB88E-A898-4D6D-BE27-C8FCD6B996E8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7A48ACA3-CDAC-48EB-9882-3DC1652A0C38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C3CA485C-222B-4C6A-B766-AAAC2BFE636E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FB0D24BD-3A3C-4046-AC17-94511EB30740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4DDC18D2-A766-4E06-9C9B-E23CCE1E9D7C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3A9391B6-EDF0-413A-8152-4BF5C6347DD5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B9775090-36F9-432B-B190-5FE02F944BBF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D757C4E9-009A-4DB2-9D8C-AB5196181A4B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433A332E-E602-4489-9B35-A8E64ED7BF92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E0662E4B-65D3-49A6-866A-B4E731923C4F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DA8D3E19-CBD2-4C9F-9444-696F844B8692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591387C3-AC1F-45A5-B38B-2855676F8647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CEAA4510-E1E6-4584-994A-7A75C8BF72FF}"/>
            </a:ext>
          </a:extLst>
        </xdr:cNvPr>
        <xdr:cNvSpPr>
          <a:spLocks noChangeShapeType="1"/>
        </xdr:cNvSpPr>
      </xdr:nvSpPr>
      <xdr:spPr bwMode="auto">
        <a:xfrm>
          <a:off x="69884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A4AE33F0-F6E8-4754-A519-9C49A125EFE6}"/>
            </a:ext>
          </a:extLst>
        </xdr:cNvPr>
        <xdr:cNvSpPr>
          <a:spLocks noChangeShapeType="1"/>
        </xdr:cNvSpPr>
      </xdr:nvSpPr>
      <xdr:spPr bwMode="auto">
        <a:xfrm>
          <a:off x="84496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60C91921-C099-48FA-96AD-B5443CC9A6DD}"/>
            </a:ext>
          </a:extLst>
        </xdr:cNvPr>
        <xdr:cNvSpPr>
          <a:spLocks noChangeShapeType="1"/>
        </xdr:cNvSpPr>
      </xdr:nvSpPr>
      <xdr:spPr bwMode="auto">
        <a:xfrm>
          <a:off x="85620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E86BF517-3F45-4F65-A608-29819773BC81}"/>
            </a:ext>
          </a:extLst>
        </xdr:cNvPr>
        <xdr:cNvSpPr>
          <a:spLocks noChangeShapeType="1"/>
        </xdr:cNvSpPr>
      </xdr:nvSpPr>
      <xdr:spPr bwMode="auto">
        <a:xfrm>
          <a:off x="97983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621AC8F9-E58B-49FE-B350-72156F640EB7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CD43F83E-7D99-47F4-8886-4F79B55C1379}"/>
            </a:ext>
          </a:extLst>
        </xdr:cNvPr>
        <xdr:cNvSpPr>
          <a:spLocks noChangeShapeType="1"/>
        </xdr:cNvSpPr>
      </xdr:nvSpPr>
      <xdr:spPr bwMode="auto">
        <a:xfrm>
          <a:off x="114842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B94AC537-09FB-4B32-8999-D819CAF93EF7}"/>
            </a:ext>
          </a:extLst>
        </xdr:cNvPr>
        <xdr:cNvSpPr>
          <a:spLocks noChangeShapeType="1"/>
        </xdr:cNvSpPr>
      </xdr:nvSpPr>
      <xdr:spPr bwMode="auto">
        <a:xfrm>
          <a:off x="56397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4909F4E3-B6D0-4B8B-AFBD-83F519AEA2F9}"/>
            </a:ext>
          </a:extLst>
        </xdr:cNvPr>
        <xdr:cNvSpPr>
          <a:spLocks noChangeShapeType="1"/>
        </xdr:cNvSpPr>
      </xdr:nvSpPr>
      <xdr:spPr bwMode="auto">
        <a:xfrm>
          <a:off x="35042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10AC8A64-D382-419A-92CB-F07F08EE0BFE}"/>
            </a:ext>
          </a:extLst>
        </xdr:cNvPr>
        <xdr:cNvSpPr>
          <a:spLocks noChangeShapeType="1"/>
        </xdr:cNvSpPr>
      </xdr:nvSpPr>
      <xdr:spPr bwMode="auto">
        <a:xfrm>
          <a:off x="37290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71A34D3C-4553-4CCC-937F-DB7712B4E8CD}"/>
            </a:ext>
          </a:extLst>
        </xdr:cNvPr>
        <xdr:cNvSpPr>
          <a:spLocks noChangeShapeType="1"/>
        </xdr:cNvSpPr>
      </xdr:nvSpPr>
      <xdr:spPr bwMode="auto">
        <a:xfrm>
          <a:off x="38414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A5E624B3-4DC1-43CA-9A12-7AF7F78B7CBD}"/>
            </a:ext>
          </a:extLst>
        </xdr:cNvPr>
        <xdr:cNvSpPr>
          <a:spLocks noChangeShapeType="1"/>
        </xdr:cNvSpPr>
      </xdr:nvSpPr>
      <xdr:spPr bwMode="auto">
        <a:xfrm>
          <a:off x="33918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4052138E-AE7F-41A7-B5A0-128FCC6A62C9}"/>
            </a:ext>
          </a:extLst>
        </xdr:cNvPr>
        <xdr:cNvSpPr>
          <a:spLocks noChangeShapeType="1"/>
        </xdr:cNvSpPr>
      </xdr:nvSpPr>
      <xdr:spPr bwMode="auto">
        <a:xfrm>
          <a:off x="4067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F413A9E1-7F50-427E-AE6A-5FF25DBA3EBA}"/>
            </a:ext>
          </a:extLst>
        </xdr:cNvPr>
        <xdr:cNvSpPr>
          <a:spLocks noChangeShapeType="1"/>
        </xdr:cNvSpPr>
      </xdr:nvSpPr>
      <xdr:spPr bwMode="auto">
        <a:xfrm>
          <a:off x="44034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ECCC38C6-BF3E-4CAB-B85F-3188D57308CA}"/>
            </a:ext>
          </a:extLst>
        </xdr:cNvPr>
        <xdr:cNvSpPr>
          <a:spLocks noChangeShapeType="1"/>
        </xdr:cNvSpPr>
      </xdr:nvSpPr>
      <xdr:spPr bwMode="auto">
        <a:xfrm>
          <a:off x="49653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AB931870-6B32-4633-A4D5-0840E582B451}"/>
            </a:ext>
          </a:extLst>
        </xdr:cNvPr>
        <xdr:cNvSpPr>
          <a:spLocks noChangeShapeType="1"/>
        </xdr:cNvSpPr>
      </xdr:nvSpPr>
      <xdr:spPr bwMode="auto">
        <a:xfrm>
          <a:off x="50777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D172E70E-4FA1-4D40-9BFC-F88A3FC3E9DF}"/>
            </a:ext>
          </a:extLst>
        </xdr:cNvPr>
        <xdr:cNvSpPr>
          <a:spLocks noChangeShapeType="1"/>
        </xdr:cNvSpPr>
      </xdr:nvSpPr>
      <xdr:spPr bwMode="auto">
        <a:xfrm>
          <a:off x="64265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6E6BAE00-80FE-4A2B-B10A-3E3BE600EB83}"/>
            </a:ext>
          </a:extLst>
        </xdr:cNvPr>
        <xdr:cNvSpPr>
          <a:spLocks noChangeShapeType="1"/>
        </xdr:cNvSpPr>
      </xdr:nvSpPr>
      <xdr:spPr bwMode="auto">
        <a:xfrm>
          <a:off x="65389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DF5283BB-D79B-45F7-9C23-A5F39B41AFAD}"/>
            </a:ext>
          </a:extLst>
        </xdr:cNvPr>
        <xdr:cNvSpPr>
          <a:spLocks noChangeShapeType="1"/>
        </xdr:cNvSpPr>
      </xdr:nvSpPr>
      <xdr:spPr bwMode="auto">
        <a:xfrm>
          <a:off x="66513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5556C95C-999F-4BB2-A946-28A92E123AFB}"/>
            </a:ext>
          </a:extLst>
        </xdr:cNvPr>
        <xdr:cNvSpPr>
          <a:spLocks noChangeShapeType="1"/>
        </xdr:cNvSpPr>
      </xdr:nvSpPr>
      <xdr:spPr bwMode="auto">
        <a:xfrm>
          <a:off x="73256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C6763C72-EF87-479E-AAFC-ECE0F8880BA6}"/>
            </a:ext>
          </a:extLst>
        </xdr:cNvPr>
        <xdr:cNvSpPr>
          <a:spLocks noChangeShapeType="1"/>
        </xdr:cNvSpPr>
      </xdr:nvSpPr>
      <xdr:spPr bwMode="auto">
        <a:xfrm>
          <a:off x="74380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6C5779E8-7A7D-4208-8957-F6FDCD8B9685}"/>
            </a:ext>
          </a:extLst>
        </xdr:cNvPr>
        <xdr:cNvSpPr>
          <a:spLocks noChangeShapeType="1"/>
        </xdr:cNvSpPr>
      </xdr:nvSpPr>
      <xdr:spPr bwMode="auto">
        <a:xfrm>
          <a:off x="75504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02DE01C0-47AC-431D-A964-2F89C2242BE7}"/>
            </a:ext>
          </a:extLst>
        </xdr:cNvPr>
        <xdr:cNvSpPr>
          <a:spLocks noChangeShapeType="1"/>
        </xdr:cNvSpPr>
      </xdr:nvSpPr>
      <xdr:spPr bwMode="auto">
        <a:xfrm>
          <a:off x="92363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55CAD24E-1474-4ED0-8438-2B9071FB2836}"/>
            </a:ext>
          </a:extLst>
        </xdr:cNvPr>
        <xdr:cNvSpPr>
          <a:spLocks noChangeShapeType="1"/>
        </xdr:cNvSpPr>
      </xdr:nvSpPr>
      <xdr:spPr bwMode="auto">
        <a:xfrm>
          <a:off x="94611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58E63585-5DB8-4D45-A35D-AC85A45104C6}"/>
            </a:ext>
          </a:extLst>
        </xdr:cNvPr>
        <xdr:cNvSpPr>
          <a:spLocks noChangeShapeType="1"/>
        </xdr:cNvSpPr>
      </xdr:nvSpPr>
      <xdr:spPr bwMode="auto">
        <a:xfrm>
          <a:off x="95735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EF7A15AF-5B62-4A9B-9694-3F5E928E40E1}"/>
            </a:ext>
          </a:extLst>
        </xdr:cNvPr>
        <xdr:cNvSpPr>
          <a:spLocks noChangeShapeType="1"/>
        </xdr:cNvSpPr>
      </xdr:nvSpPr>
      <xdr:spPr bwMode="auto">
        <a:xfrm>
          <a:off x="102479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488B3E26-500D-4775-ABC3-1793CC342506}"/>
            </a:ext>
          </a:extLst>
        </xdr:cNvPr>
        <xdr:cNvSpPr>
          <a:spLocks noChangeShapeType="1"/>
        </xdr:cNvSpPr>
      </xdr:nvSpPr>
      <xdr:spPr bwMode="auto">
        <a:xfrm>
          <a:off x="103603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F648C0F5-5055-4D21-BAAE-277725EB0A96}"/>
            </a:ext>
          </a:extLst>
        </xdr:cNvPr>
        <xdr:cNvSpPr>
          <a:spLocks noChangeShapeType="1"/>
        </xdr:cNvSpPr>
      </xdr:nvSpPr>
      <xdr:spPr bwMode="auto">
        <a:xfrm>
          <a:off x="104727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BCAAB764-0E00-4056-A001-14A7A329FAA0}"/>
            </a:ext>
          </a:extLst>
        </xdr:cNvPr>
        <xdr:cNvSpPr>
          <a:spLocks noChangeShapeType="1"/>
        </xdr:cNvSpPr>
      </xdr:nvSpPr>
      <xdr:spPr bwMode="auto">
        <a:xfrm>
          <a:off x="39538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AC090F64-6623-4804-AE51-74D570A9ACAA}"/>
            </a:ext>
          </a:extLst>
        </xdr:cNvPr>
        <xdr:cNvSpPr>
          <a:spLocks noChangeShapeType="1"/>
        </xdr:cNvSpPr>
      </xdr:nvSpPr>
      <xdr:spPr bwMode="auto">
        <a:xfrm>
          <a:off x="41786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8FB8CF15-5283-41C6-857E-9C56F56A1114}"/>
            </a:ext>
          </a:extLst>
        </xdr:cNvPr>
        <xdr:cNvSpPr>
          <a:spLocks noChangeShapeType="1"/>
        </xdr:cNvSpPr>
      </xdr:nvSpPr>
      <xdr:spPr bwMode="auto">
        <a:xfrm>
          <a:off x="42910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56213F1A-CDBF-4691-AE4E-211F3920F57A}"/>
            </a:ext>
          </a:extLst>
        </xdr:cNvPr>
        <xdr:cNvSpPr>
          <a:spLocks noChangeShapeType="1"/>
        </xdr:cNvSpPr>
      </xdr:nvSpPr>
      <xdr:spPr bwMode="auto">
        <a:xfrm>
          <a:off x="51901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7E26234C-B6CC-4AC8-9E1E-427E4A6D24FF}"/>
            </a:ext>
          </a:extLst>
        </xdr:cNvPr>
        <xdr:cNvSpPr>
          <a:spLocks noChangeShapeType="1"/>
        </xdr:cNvSpPr>
      </xdr:nvSpPr>
      <xdr:spPr bwMode="auto">
        <a:xfrm>
          <a:off x="53025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312630A8-E522-4C23-85D9-6C90F57FF965}"/>
            </a:ext>
          </a:extLst>
        </xdr:cNvPr>
        <xdr:cNvSpPr>
          <a:spLocks noChangeShapeType="1"/>
        </xdr:cNvSpPr>
      </xdr:nvSpPr>
      <xdr:spPr bwMode="auto">
        <a:xfrm>
          <a:off x="54149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D3510910-2560-4A7D-A3DD-5DAF0CFAFB34}"/>
            </a:ext>
          </a:extLst>
        </xdr:cNvPr>
        <xdr:cNvSpPr>
          <a:spLocks noChangeShapeType="1"/>
        </xdr:cNvSpPr>
      </xdr:nvSpPr>
      <xdr:spPr bwMode="auto">
        <a:xfrm>
          <a:off x="55273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EAA859BB-567E-4A6E-8EE7-358D3F9E122F}"/>
            </a:ext>
          </a:extLst>
        </xdr:cNvPr>
        <xdr:cNvSpPr>
          <a:spLocks noChangeShapeType="1"/>
        </xdr:cNvSpPr>
      </xdr:nvSpPr>
      <xdr:spPr bwMode="auto">
        <a:xfrm>
          <a:off x="63141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D51621C0-E160-4102-AC8E-FA5C61089514}"/>
            </a:ext>
          </a:extLst>
        </xdr:cNvPr>
        <xdr:cNvSpPr>
          <a:spLocks noChangeShapeType="1"/>
        </xdr:cNvSpPr>
      </xdr:nvSpPr>
      <xdr:spPr bwMode="auto">
        <a:xfrm>
          <a:off x="68760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DE95AD9D-84C8-434C-95BA-D5CC0D28C4D5}"/>
            </a:ext>
          </a:extLst>
        </xdr:cNvPr>
        <xdr:cNvSpPr>
          <a:spLocks noChangeShapeType="1"/>
        </xdr:cNvSpPr>
      </xdr:nvSpPr>
      <xdr:spPr bwMode="auto">
        <a:xfrm>
          <a:off x="71008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671F590E-818E-46E8-B884-7FA73DD7CA7E}"/>
            </a:ext>
          </a:extLst>
        </xdr:cNvPr>
        <xdr:cNvSpPr>
          <a:spLocks noChangeShapeType="1"/>
        </xdr:cNvSpPr>
      </xdr:nvSpPr>
      <xdr:spPr bwMode="auto">
        <a:xfrm>
          <a:off x="72132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A00C6A1E-1804-4CBE-9404-DB4B2A77BDB6}"/>
            </a:ext>
          </a:extLst>
        </xdr:cNvPr>
        <xdr:cNvSpPr>
          <a:spLocks noChangeShapeType="1"/>
        </xdr:cNvSpPr>
      </xdr:nvSpPr>
      <xdr:spPr bwMode="auto">
        <a:xfrm>
          <a:off x="81124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3E062BB1-17FB-44CC-A6E7-F329DCAE1788}"/>
            </a:ext>
          </a:extLst>
        </xdr:cNvPr>
        <xdr:cNvSpPr>
          <a:spLocks noChangeShapeType="1"/>
        </xdr:cNvSpPr>
      </xdr:nvSpPr>
      <xdr:spPr bwMode="auto">
        <a:xfrm>
          <a:off x="82248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A4B97A9D-3565-424E-9CA5-71FEADA90EC8}"/>
            </a:ext>
          </a:extLst>
        </xdr:cNvPr>
        <xdr:cNvSpPr>
          <a:spLocks noChangeShapeType="1"/>
        </xdr:cNvSpPr>
      </xdr:nvSpPr>
      <xdr:spPr bwMode="auto">
        <a:xfrm>
          <a:off x="83372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A433631C-3D65-4E28-BD12-90585319D5B0}"/>
            </a:ext>
          </a:extLst>
        </xdr:cNvPr>
        <xdr:cNvSpPr>
          <a:spLocks noChangeShapeType="1"/>
        </xdr:cNvSpPr>
      </xdr:nvSpPr>
      <xdr:spPr bwMode="auto">
        <a:xfrm>
          <a:off x="91239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E89A1479-7ACF-4E18-AE44-313E55CCF95E}"/>
            </a:ext>
          </a:extLst>
        </xdr:cNvPr>
        <xdr:cNvSpPr>
          <a:spLocks noChangeShapeType="1"/>
        </xdr:cNvSpPr>
      </xdr:nvSpPr>
      <xdr:spPr bwMode="auto">
        <a:xfrm>
          <a:off x="96859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AC69C701-C5C2-4A21-8439-860991B4AACF}"/>
            </a:ext>
          </a:extLst>
        </xdr:cNvPr>
        <xdr:cNvSpPr>
          <a:spLocks noChangeShapeType="1"/>
        </xdr:cNvSpPr>
      </xdr:nvSpPr>
      <xdr:spPr bwMode="auto">
        <a:xfrm>
          <a:off x="100231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454204FC-29A8-4745-8D8B-7588FB462D6A}"/>
            </a:ext>
          </a:extLst>
        </xdr:cNvPr>
        <xdr:cNvSpPr>
          <a:spLocks noChangeShapeType="1"/>
        </xdr:cNvSpPr>
      </xdr:nvSpPr>
      <xdr:spPr bwMode="auto">
        <a:xfrm>
          <a:off x="101355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C95DECF8-27B1-4C1F-8E6F-F47568C63629}"/>
            </a:ext>
          </a:extLst>
        </xdr:cNvPr>
        <xdr:cNvSpPr>
          <a:spLocks noChangeShapeType="1"/>
        </xdr:cNvSpPr>
      </xdr:nvSpPr>
      <xdr:spPr bwMode="auto">
        <a:xfrm>
          <a:off x="105851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DDB65171-B6AC-4CFD-A037-A6D8BBDB3605}"/>
            </a:ext>
          </a:extLst>
        </xdr:cNvPr>
        <xdr:cNvSpPr>
          <a:spLocks noChangeShapeType="1"/>
        </xdr:cNvSpPr>
      </xdr:nvSpPr>
      <xdr:spPr bwMode="auto">
        <a:xfrm>
          <a:off x="106975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66136347-2516-4F94-957E-3FAC7DBD16CA}"/>
            </a:ext>
          </a:extLst>
        </xdr:cNvPr>
        <xdr:cNvSpPr>
          <a:spLocks noChangeShapeType="1"/>
        </xdr:cNvSpPr>
      </xdr:nvSpPr>
      <xdr:spPr bwMode="auto">
        <a:xfrm>
          <a:off x="112595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1" name="Line 174">
          <a:extLst>
            <a:ext uri="{FF2B5EF4-FFF2-40B4-BE49-F238E27FC236}">
              <a16:creationId xmlns:a16="http://schemas.microsoft.com/office/drawing/2014/main" id="{54B663E4-956E-465A-B007-B3EE4B8996D0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2" name="Line 175">
          <a:extLst>
            <a:ext uri="{FF2B5EF4-FFF2-40B4-BE49-F238E27FC236}">
              <a16:creationId xmlns:a16="http://schemas.microsoft.com/office/drawing/2014/main" id="{A055293F-7492-4A42-8EFE-EC5BADC2FD89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3" name="Line 238">
          <a:extLst>
            <a:ext uri="{FF2B5EF4-FFF2-40B4-BE49-F238E27FC236}">
              <a16:creationId xmlns:a16="http://schemas.microsoft.com/office/drawing/2014/main" id="{83ECA823-E216-46F8-ACE3-E00CB1D42383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34" name="Line 251">
          <a:extLst>
            <a:ext uri="{FF2B5EF4-FFF2-40B4-BE49-F238E27FC236}">
              <a16:creationId xmlns:a16="http://schemas.microsoft.com/office/drawing/2014/main" id="{D91A863D-AF47-400F-BCB1-69A5C1FA1A33}"/>
            </a:ext>
          </a:extLst>
        </xdr:cNvPr>
        <xdr:cNvSpPr>
          <a:spLocks noChangeShapeType="1"/>
        </xdr:cNvSpPr>
      </xdr:nvSpPr>
      <xdr:spPr bwMode="auto">
        <a:xfrm>
          <a:off x="110347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35" name="Line 286">
          <a:extLst>
            <a:ext uri="{FF2B5EF4-FFF2-40B4-BE49-F238E27FC236}">
              <a16:creationId xmlns:a16="http://schemas.microsoft.com/office/drawing/2014/main" id="{FE74582C-8C08-4868-8120-99ADA0812F26}"/>
            </a:ext>
          </a:extLst>
        </xdr:cNvPr>
        <xdr:cNvSpPr>
          <a:spLocks noChangeShapeType="1"/>
        </xdr:cNvSpPr>
      </xdr:nvSpPr>
      <xdr:spPr bwMode="auto">
        <a:xfrm>
          <a:off x="109223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22281E91-46A1-4117-9E2E-ADD656A79C87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E5DD2863-7A8E-4D01-98C9-84DB109FD0D3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2CDFBD11-638C-4854-B091-404EC8ED93FE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8BA7E983-A861-4785-8AEA-8279C8D8C274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EB260785-9ADB-459C-8F6C-F7E685C11BAA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4A87F69B-BA18-42E7-9607-6A836CB5651E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11F00E25-EB18-4133-88C3-A06433FF96A1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D2689AE5-B245-4287-967D-4AD17593F139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8EAA6B1D-E902-4CD5-BE88-679F1176B011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00234D5F-C2BB-4F61-94CA-31179E08DC89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D13BA1B0-3F9C-4214-8B12-27836F2384E8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DFE82BBD-02C5-47F1-AAA0-3E10C21CF46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69F03570-ADFB-45F0-A343-02164606356A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7AC849D2-AD39-47A8-8FB1-71A404F625A6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6DE0C167-4989-4C8C-9271-55E977A3546F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1B1139E6-4B5A-4C1B-8AF7-9CCB094DB18D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F0255B1F-7ED4-430E-BCA5-38AC492CCC0F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F8B3ABF5-D663-4443-A8FE-4DFCA2F3CECC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9E5DB4C0-CE54-4A84-B98A-5AE84BDD2B0D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FEB56600-688C-4719-B24E-0A8CA41CEE18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913481D2-94D0-4BB9-BAB1-E3DAA4670B07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606E0597-6948-4361-A68E-912D32F87584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9201B603-BCB4-4A90-A97E-CD02DDADE863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EF72958C-6B0E-484D-A9B5-E1B40C00BABA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762F7CAA-4DDB-462E-AF1A-BAFC9EB9DD2F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ABEA20B6-2E18-4DCF-B128-0B4356579352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E02E684D-4218-4F12-B92C-67F2FFD7768E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20730C5F-3346-48BA-98D3-7CA519388F06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368CF06B-F7D9-402D-9510-308D3FA1C756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A7999E15-535C-4733-AB09-99F436C40BAD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C800F020-52FD-419C-A5AB-5E48E37D1D1C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E2BBB43A-09C9-44E2-A45D-F70BB7E700A7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577CB31A-7450-4C04-97A0-BEF1CF9FC69B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749BEA8C-9B20-46A1-90DB-096C938464DF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89B2A230-5FCC-44BD-9F53-66525B190EC0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834A2C75-FE23-4121-88DD-2A5CA728F04A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96D16864-24E2-4742-9C1C-39C1804E2271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4BCAF9ED-F57B-4592-8D9E-782EC2F83381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3026B575-BB33-4F0B-90FA-E7BEF0E2E6B0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30F5243B-881C-40DC-85D2-11D93D6C668B}"/>
            </a:ext>
          </a:extLst>
        </xdr:cNvPr>
        <xdr:cNvSpPr>
          <a:spLocks noChangeShapeType="1"/>
        </xdr:cNvSpPr>
      </xdr:nvSpPr>
      <xdr:spPr bwMode="auto">
        <a:xfrm>
          <a:off x="123682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0A54A744-2076-4FE6-B03D-24CAA21D8C38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3696F43B-83BA-465A-B7AE-D66F1AEEB126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D3A1EC0B-27BE-4269-81BC-D383DCFA593B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1B80FC61-180C-4E77-ACBE-04CDB7D7AB67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A410379E-6D7B-4F8C-B7C9-A6000EA1DC97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22C2723E-2EE0-440C-8C68-D6F437912070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224B1952-814A-4250-BE57-26DE956E070F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A7E88C87-6D66-403B-9ABA-6D586E0901DE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E17DEE43-32A5-4188-AF65-95AE2B870E3C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623FF8C7-D0BE-4CD5-BD53-121858EC8A77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73EB8B60-64D0-4F00-8D6E-BFEBA8184D25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9BD948AA-8DF1-46D1-B1C6-029465090AA6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8877AFF9-C26E-4570-8C05-2EA3626A6D19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251080E1-EDB4-47FC-8EB5-2A1226E8FAB3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A553F3F1-00EB-45C4-93F9-DEF8C5DD9865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45F1FD38-9B57-4A44-A78E-47C0BC605348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3B751DFC-F067-4171-A700-1C380729D5C6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273965EA-B52C-4D16-BF7D-4927D369DBA9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7ECED069-E967-4968-A925-21789D8DF51A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A1198378-570B-41F0-A383-AA67E520E802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644BCB4B-8245-4E7C-B615-D3FB69829F19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327C946F-9D5D-45E8-8346-3E7CAE4233F8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088B3761-C281-444E-BC92-E21F01946C31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E6612882-511C-4A35-A06F-F6C15DC4FD12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1F8C0766-E004-41AF-BF8F-F73486276A61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39F691B3-552C-4A78-9E9E-14D0B850F479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DD4AB30C-BD3D-4605-B5B9-AD7841BBFE96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2442AF00-B57A-4E55-A9DD-A7FD3DA4727B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C1B58EB4-8CE9-4EDA-A1FE-9D8744E5591C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776786CB-A084-402F-AB86-772D381049CE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61D82562-D518-40CB-817B-4A0CDCF78D4C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E7A14B16-94AB-4992-8D5E-79555330028E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B1C96849-8A0B-49C9-9F01-125B968F0328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867B3C2F-D933-4BFB-AD8B-9BA5C36C6B1B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174BA762-275B-44BC-90C6-1CE6C16F1964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08B9F86E-74EC-40BC-8BE5-9AED7A549A8B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98F594F9-BABA-4538-8C39-7ECB1FA1BABD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148B001B-5EFD-4E86-9C7D-8017BC75D06C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EC85969B-D92C-496A-94CF-4DDD9BD8BC11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4ED1E121-D491-48AC-A9E8-0E69DD9B7EB3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0CFF8D51-E17C-4126-9152-1845F6473A93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51E97FFF-75B2-4539-ACF9-F3B77329D0CB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9890FEA2-D45C-45B9-94D9-F5CCDD323FC6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1FAAD629-4D62-41B4-8893-B79C93A07A04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A59C5413-9D19-42EF-9990-A4F6EFC2443A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4B5077F1-9206-4955-AF59-7031F71A1D43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9C38F3DA-3DAE-4F09-A72F-ACB057F1E3AF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47DCE2E8-EBD9-4042-ACFD-0AB83218A931}"/>
            </a:ext>
          </a:extLst>
        </xdr:cNvPr>
        <xdr:cNvSpPr>
          <a:spLocks noChangeShapeType="1"/>
        </xdr:cNvSpPr>
      </xdr:nvSpPr>
      <xdr:spPr bwMode="auto">
        <a:xfrm>
          <a:off x="60740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620C038A-5830-4492-82ED-9BA82A24EBCB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853A17DB-0DC6-43E4-AD78-993C16EBDA63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F0B8A394-D651-4383-8153-3285F5B64289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94ED6EFA-6474-47C8-8451-FB7564E08E8F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24914E05-28AD-42AA-9BC2-7AAA51E6940B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9BE624FE-A898-4CBA-8D93-00B27BC3EB29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CC26FB2F-F43A-4B46-B1D3-35E7238F946E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6B395B70-4395-4012-BD6B-D7FCEC745DE8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334BF303-9820-4648-AA1B-B68B374DC3FB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BE793323-7725-48FB-AB49-ED5E199EE577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3A66058B-6FD3-400A-86F5-4569A29FDA6C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25C8FC2A-0CAF-4D03-A9A0-1E4B5550D5A4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F3EA9DCF-A178-4643-BDBF-ACF1AE4E0E60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80D96C8E-FDE6-482F-8A3E-FCC89883DD0B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38B8E589-45AC-482C-96E1-69087BD5B67F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38C7BE52-0E63-4895-A8F4-69FAB4F1CE85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7C36D779-D8CD-4256-94DD-CD4D16788D1A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8293A66B-FAA0-4294-8E56-E9B4F46F6626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356D2DD5-1C9E-4C91-9666-5C5CC192AA2A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ADCBB9A8-5078-457A-8F8B-0C0B5285C7ED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A7B3893B-0D77-4622-88EB-0B00C767074F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81E580CF-867E-4417-B8C0-CC244CE1FFEE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57EFDECE-4AF4-41B7-906C-2ED1097A1570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AB0603AF-2880-4341-9B6B-4874F9647290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59C5F5EF-1D2D-43EE-ADB8-257B8CEB298D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BAAB9EBF-7258-43FF-B1E6-2243CD8D3CF6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809DE929-70FE-4F00-8CD3-F6C0674BF8F4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0547CA40-920C-4569-B0CF-A989059016DB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2E847596-0D48-4EB2-B208-20EC7F3FF13F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8C897C66-6F44-4B89-8F01-CD1333A13A9D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D81DCAF4-0B74-453F-A1AA-A69ADA6E568D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7A24C9FE-A331-490B-B045-EB6E6693759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E2ABF171-CEDA-4DF7-82E2-4FB21309E7A5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9363F3D7-D327-42EC-86E7-9BEEA6910DBE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F17FD121-8D6F-4A2F-A839-6144618F9F12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5E2226FC-F66D-4D70-A219-44A22A77AE92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57D108F0-5BFF-4A24-A2A2-800F86283491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12C79727-51A8-41B2-9237-8A0566ABE993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E73F3D84-DFA0-4114-B8E2-91687FE945BD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CC638724-485D-4A97-8B98-70C733CC254F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C269A97A-A27D-4226-A741-3EF772FA8AD4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31" name="Line 170">
          <a:extLst>
            <a:ext uri="{FF2B5EF4-FFF2-40B4-BE49-F238E27FC236}">
              <a16:creationId xmlns:a16="http://schemas.microsoft.com/office/drawing/2014/main" id="{33FB47BC-941C-4465-9265-F99593BEBF3F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32" name="Line 171">
          <a:extLst>
            <a:ext uri="{FF2B5EF4-FFF2-40B4-BE49-F238E27FC236}">
              <a16:creationId xmlns:a16="http://schemas.microsoft.com/office/drawing/2014/main" id="{876E326E-043F-4860-9C7F-7701532BA957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33" name="Line 172">
          <a:extLst>
            <a:ext uri="{FF2B5EF4-FFF2-40B4-BE49-F238E27FC236}">
              <a16:creationId xmlns:a16="http://schemas.microsoft.com/office/drawing/2014/main" id="{8C60B0ED-6F18-4EB3-B4DC-30A887D0188F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34" name="Line 173">
          <a:extLst>
            <a:ext uri="{FF2B5EF4-FFF2-40B4-BE49-F238E27FC236}">
              <a16:creationId xmlns:a16="http://schemas.microsoft.com/office/drawing/2014/main" id="{D39D11FB-3BCE-4A7E-A597-21D7C0FC21D4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35" name="Line 174">
          <a:extLst>
            <a:ext uri="{FF2B5EF4-FFF2-40B4-BE49-F238E27FC236}">
              <a16:creationId xmlns:a16="http://schemas.microsoft.com/office/drawing/2014/main" id="{795662B0-C6C7-4A07-A0DC-DA8C4576D7C0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36" name="Line 175">
          <a:extLst>
            <a:ext uri="{FF2B5EF4-FFF2-40B4-BE49-F238E27FC236}">
              <a16:creationId xmlns:a16="http://schemas.microsoft.com/office/drawing/2014/main" id="{BE242080-EA6B-45E3-AA82-427C6FB64F4C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37" name="Line 176">
          <a:extLst>
            <a:ext uri="{FF2B5EF4-FFF2-40B4-BE49-F238E27FC236}">
              <a16:creationId xmlns:a16="http://schemas.microsoft.com/office/drawing/2014/main" id="{1E4F8C8B-DD89-48A3-A541-FFEFD6C5FD45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38" name="Line 177">
          <a:extLst>
            <a:ext uri="{FF2B5EF4-FFF2-40B4-BE49-F238E27FC236}">
              <a16:creationId xmlns:a16="http://schemas.microsoft.com/office/drawing/2014/main" id="{C3580E97-D889-42D7-883D-CD1C2FA886A8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39" name="Line 178">
          <a:extLst>
            <a:ext uri="{FF2B5EF4-FFF2-40B4-BE49-F238E27FC236}">
              <a16:creationId xmlns:a16="http://schemas.microsoft.com/office/drawing/2014/main" id="{5019D1A0-5F6A-498F-A778-9F33477C097A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40" name="Line 179">
          <a:extLst>
            <a:ext uri="{FF2B5EF4-FFF2-40B4-BE49-F238E27FC236}">
              <a16:creationId xmlns:a16="http://schemas.microsoft.com/office/drawing/2014/main" id="{894A1797-1277-4E4C-89B5-0801CBAACA23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41" name="Line 180">
          <a:extLst>
            <a:ext uri="{FF2B5EF4-FFF2-40B4-BE49-F238E27FC236}">
              <a16:creationId xmlns:a16="http://schemas.microsoft.com/office/drawing/2014/main" id="{A7652F94-26D3-4746-B747-0D3ABC3E2FA7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42" name="Line 181">
          <a:extLst>
            <a:ext uri="{FF2B5EF4-FFF2-40B4-BE49-F238E27FC236}">
              <a16:creationId xmlns:a16="http://schemas.microsoft.com/office/drawing/2014/main" id="{B441BF6B-9F91-4A50-8CDD-9A8BC4510404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43" name="Line 182">
          <a:extLst>
            <a:ext uri="{FF2B5EF4-FFF2-40B4-BE49-F238E27FC236}">
              <a16:creationId xmlns:a16="http://schemas.microsoft.com/office/drawing/2014/main" id="{20A35570-C8DC-4CAB-A960-58E7E56936EA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44" name="Line 183">
          <a:extLst>
            <a:ext uri="{FF2B5EF4-FFF2-40B4-BE49-F238E27FC236}">
              <a16:creationId xmlns:a16="http://schemas.microsoft.com/office/drawing/2014/main" id="{B810B927-E888-43A6-8038-15948D9640B5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45" name="Line 184">
          <a:extLst>
            <a:ext uri="{FF2B5EF4-FFF2-40B4-BE49-F238E27FC236}">
              <a16:creationId xmlns:a16="http://schemas.microsoft.com/office/drawing/2014/main" id="{D611394C-4B32-4F59-87F1-1739657C8716}"/>
            </a:ext>
          </a:extLst>
        </xdr:cNvPr>
        <xdr:cNvSpPr>
          <a:spLocks noChangeShapeType="1"/>
        </xdr:cNvSpPr>
      </xdr:nvSpPr>
      <xdr:spPr bwMode="auto">
        <a:xfrm>
          <a:off x="116938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46" name="Line 185">
          <a:extLst>
            <a:ext uri="{FF2B5EF4-FFF2-40B4-BE49-F238E27FC236}">
              <a16:creationId xmlns:a16="http://schemas.microsoft.com/office/drawing/2014/main" id="{635CE812-27EC-4D1E-9986-F28AFCA7DEBE}"/>
            </a:ext>
          </a:extLst>
        </xdr:cNvPr>
        <xdr:cNvSpPr>
          <a:spLocks noChangeShapeType="1"/>
        </xdr:cNvSpPr>
      </xdr:nvSpPr>
      <xdr:spPr bwMode="auto">
        <a:xfrm>
          <a:off x="41633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47" name="Line 186">
          <a:extLst>
            <a:ext uri="{FF2B5EF4-FFF2-40B4-BE49-F238E27FC236}">
              <a16:creationId xmlns:a16="http://schemas.microsoft.com/office/drawing/2014/main" id="{BD338D33-EAB4-47AB-90F3-8A7E7623AC31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48" name="Line 187">
          <a:extLst>
            <a:ext uri="{FF2B5EF4-FFF2-40B4-BE49-F238E27FC236}">
              <a16:creationId xmlns:a16="http://schemas.microsoft.com/office/drawing/2014/main" id="{61259548-3320-4D0E-B7B7-3F7C3EB18F34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49" name="Line 188">
          <a:extLst>
            <a:ext uri="{FF2B5EF4-FFF2-40B4-BE49-F238E27FC236}">
              <a16:creationId xmlns:a16="http://schemas.microsoft.com/office/drawing/2014/main" id="{DEFF2D66-A281-4CD0-970B-0C957E6FE827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50" name="Line 189">
          <a:extLst>
            <a:ext uri="{FF2B5EF4-FFF2-40B4-BE49-F238E27FC236}">
              <a16:creationId xmlns:a16="http://schemas.microsoft.com/office/drawing/2014/main" id="{F3A09A06-1611-45F2-A0E1-D867DECA4200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51" name="Line 190">
          <a:extLst>
            <a:ext uri="{FF2B5EF4-FFF2-40B4-BE49-F238E27FC236}">
              <a16:creationId xmlns:a16="http://schemas.microsoft.com/office/drawing/2014/main" id="{0ECF2BC4-BCC5-4D3E-90E6-404C0319137A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52" name="Line 191">
          <a:extLst>
            <a:ext uri="{FF2B5EF4-FFF2-40B4-BE49-F238E27FC236}">
              <a16:creationId xmlns:a16="http://schemas.microsoft.com/office/drawing/2014/main" id="{907E39E9-57FF-46C4-94FE-E1A82559E2FA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53" name="Line 192">
          <a:extLst>
            <a:ext uri="{FF2B5EF4-FFF2-40B4-BE49-F238E27FC236}">
              <a16:creationId xmlns:a16="http://schemas.microsoft.com/office/drawing/2014/main" id="{F64BB36E-E8EC-4400-93A1-259B0EE23350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4" name="Line 193">
          <a:extLst>
            <a:ext uri="{FF2B5EF4-FFF2-40B4-BE49-F238E27FC236}">
              <a16:creationId xmlns:a16="http://schemas.microsoft.com/office/drawing/2014/main" id="{BF64B97D-A4C0-49B8-B19B-43142565A37D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55" name="Line 194">
          <a:extLst>
            <a:ext uri="{FF2B5EF4-FFF2-40B4-BE49-F238E27FC236}">
              <a16:creationId xmlns:a16="http://schemas.microsoft.com/office/drawing/2014/main" id="{417F005A-14D4-4153-B7F4-FAF597FC1DFB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56" name="Line 195">
          <a:extLst>
            <a:ext uri="{FF2B5EF4-FFF2-40B4-BE49-F238E27FC236}">
              <a16:creationId xmlns:a16="http://schemas.microsoft.com/office/drawing/2014/main" id="{162F400D-CB79-49DB-8AAC-F9BD59DC84D3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57" name="Line 196">
          <a:extLst>
            <a:ext uri="{FF2B5EF4-FFF2-40B4-BE49-F238E27FC236}">
              <a16:creationId xmlns:a16="http://schemas.microsoft.com/office/drawing/2014/main" id="{FEAF4241-70E6-491E-87E8-98BE4D2B379C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58" name="Line 197">
          <a:extLst>
            <a:ext uri="{FF2B5EF4-FFF2-40B4-BE49-F238E27FC236}">
              <a16:creationId xmlns:a16="http://schemas.microsoft.com/office/drawing/2014/main" id="{F947ED0E-E4D0-48CB-ABD2-641DFC1765D6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59" name="Line 198">
          <a:extLst>
            <a:ext uri="{FF2B5EF4-FFF2-40B4-BE49-F238E27FC236}">
              <a16:creationId xmlns:a16="http://schemas.microsoft.com/office/drawing/2014/main" id="{03E44F3B-730C-4DC8-A7AB-EBFDB26E7F90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60" name="Line 199">
          <a:extLst>
            <a:ext uri="{FF2B5EF4-FFF2-40B4-BE49-F238E27FC236}">
              <a16:creationId xmlns:a16="http://schemas.microsoft.com/office/drawing/2014/main" id="{6C3BD215-3E08-482D-881D-38D6F2D2BC30}"/>
            </a:ext>
          </a:extLst>
        </xdr:cNvPr>
        <xdr:cNvSpPr>
          <a:spLocks noChangeShapeType="1"/>
        </xdr:cNvSpPr>
      </xdr:nvSpPr>
      <xdr:spPr bwMode="auto">
        <a:xfrm>
          <a:off x="87715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61" name="Line 200">
          <a:extLst>
            <a:ext uri="{FF2B5EF4-FFF2-40B4-BE49-F238E27FC236}">
              <a16:creationId xmlns:a16="http://schemas.microsoft.com/office/drawing/2014/main" id="{09477775-4083-4017-87D9-AB7FB37B2FDB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62" name="Line 201">
          <a:extLst>
            <a:ext uri="{FF2B5EF4-FFF2-40B4-BE49-F238E27FC236}">
              <a16:creationId xmlns:a16="http://schemas.microsoft.com/office/drawing/2014/main" id="{A251F7CA-571A-403C-A3B1-7C205C7DA84A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63" name="Line 202">
          <a:extLst>
            <a:ext uri="{FF2B5EF4-FFF2-40B4-BE49-F238E27FC236}">
              <a16:creationId xmlns:a16="http://schemas.microsoft.com/office/drawing/2014/main" id="{B1FF11BF-8E1A-44C2-BE0D-FC53961FF81F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64" name="Line 203">
          <a:extLst>
            <a:ext uri="{FF2B5EF4-FFF2-40B4-BE49-F238E27FC236}">
              <a16:creationId xmlns:a16="http://schemas.microsoft.com/office/drawing/2014/main" id="{0F00A344-1575-496C-B3DD-140B1DE13BDA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5" name="Line 204">
          <a:extLst>
            <a:ext uri="{FF2B5EF4-FFF2-40B4-BE49-F238E27FC236}">
              <a16:creationId xmlns:a16="http://schemas.microsoft.com/office/drawing/2014/main" id="{50E4B3FF-D6EB-4021-8642-F7F49E4D3889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66" name="Line 205">
          <a:extLst>
            <a:ext uri="{FF2B5EF4-FFF2-40B4-BE49-F238E27FC236}">
              <a16:creationId xmlns:a16="http://schemas.microsoft.com/office/drawing/2014/main" id="{15FF3151-8819-4EA3-AFBE-398E8A3C2C2C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67" name="Line 206">
          <a:extLst>
            <a:ext uri="{FF2B5EF4-FFF2-40B4-BE49-F238E27FC236}">
              <a16:creationId xmlns:a16="http://schemas.microsoft.com/office/drawing/2014/main" id="{F4DE2C64-99B0-4F08-95F9-7DFA4DD0A35A}"/>
            </a:ext>
          </a:extLst>
        </xdr:cNvPr>
        <xdr:cNvSpPr>
          <a:spLocks noChangeShapeType="1"/>
        </xdr:cNvSpPr>
      </xdr:nvSpPr>
      <xdr:spPr bwMode="auto">
        <a:xfrm>
          <a:off x="118062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68" name="Line 207">
          <a:extLst>
            <a:ext uri="{FF2B5EF4-FFF2-40B4-BE49-F238E27FC236}">
              <a16:creationId xmlns:a16="http://schemas.microsoft.com/office/drawing/2014/main" id="{B2A56B09-4D3C-486C-A598-E7584B64A188}"/>
            </a:ext>
          </a:extLst>
        </xdr:cNvPr>
        <xdr:cNvSpPr>
          <a:spLocks noChangeShapeType="1"/>
        </xdr:cNvSpPr>
      </xdr:nvSpPr>
      <xdr:spPr bwMode="auto">
        <a:xfrm>
          <a:off x="119186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69" name="Line 208">
          <a:extLst>
            <a:ext uri="{FF2B5EF4-FFF2-40B4-BE49-F238E27FC236}">
              <a16:creationId xmlns:a16="http://schemas.microsoft.com/office/drawing/2014/main" id="{095E11AB-EC11-4782-A9B9-066445E00675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70" name="Line 209">
          <a:extLst>
            <a:ext uri="{FF2B5EF4-FFF2-40B4-BE49-F238E27FC236}">
              <a16:creationId xmlns:a16="http://schemas.microsoft.com/office/drawing/2014/main" id="{581EBB38-FD5F-4014-B685-83394CFBE94B}"/>
            </a:ext>
          </a:extLst>
        </xdr:cNvPr>
        <xdr:cNvSpPr>
          <a:spLocks noChangeShapeType="1"/>
        </xdr:cNvSpPr>
      </xdr:nvSpPr>
      <xdr:spPr bwMode="auto">
        <a:xfrm>
          <a:off x="124806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71" name="Line 210">
          <a:extLst>
            <a:ext uri="{FF2B5EF4-FFF2-40B4-BE49-F238E27FC236}">
              <a16:creationId xmlns:a16="http://schemas.microsoft.com/office/drawing/2014/main" id="{E6E4140E-1950-46AC-BD6E-DE26CFD1354F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72" name="Line 211">
          <a:extLst>
            <a:ext uri="{FF2B5EF4-FFF2-40B4-BE49-F238E27FC236}">
              <a16:creationId xmlns:a16="http://schemas.microsoft.com/office/drawing/2014/main" id="{F6DD4A3C-E95E-4124-833D-1324482555E5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73" name="Line 212">
          <a:extLst>
            <a:ext uri="{FF2B5EF4-FFF2-40B4-BE49-F238E27FC236}">
              <a16:creationId xmlns:a16="http://schemas.microsoft.com/office/drawing/2014/main" id="{506F0F6C-5903-4FE8-A5F4-5E801E22E7F6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74" name="Line 213">
          <a:extLst>
            <a:ext uri="{FF2B5EF4-FFF2-40B4-BE49-F238E27FC236}">
              <a16:creationId xmlns:a16="http://schemas.microsoft.com/office/drawing/2014/main" id="{7FEDF2B4-4A2B-44E8-A110-D77658FC5191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75" name="Line 214">
          <a:extLst>
            <a:ext uri="{FF2B5EF4-FFF2-40B4-BE49-F238E27FC236}">
              <a16:creationId xmlns:a16="http://schemas.microsoft.com/office/drawing/2014/main" id="{97F52201-5CA9-482C-A95A-BF25E80E3F72}"/>
            </a:ext>
          </a:extLst>
        </xdr:cNvPr>
        <xdr:cNvSpPr>
          <a:spLocks noChangeShapeType="1"/>
        </xdr:cNvSpPr>
      </xdr:nvSpPr>
      <xdr:spPr bwMode="auto">
        <a:xfrm>
          <a:off x="127053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76" name="Line 215">
          <a:extLst>
            <a:ext uri="{FF2B5EF4-FFF2-40B4-BE49-F238E27FC236}">
              <a16:creationId xmlns:a16="http://schemas.microsoft.com/office/drawing/2014/main" id="{17E9311A-A13D-4879-AD0B-44F720565AA8}"/>
            </a:ext>
          </a:extLst>
        </xdr:cNvPr>
        <xdr:cNvSpPr>
          <a:spLocks noChangeShapeType="1"/>
        </xdr:cNvSpPr>
      </xdr:nvSpPr>
      <xdr:spPr bwMode="auto">
        <a:xfrm>
          <a:off x="61864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77" name="Line 216">
          <a:extLst>
            <a:ext uri="{FF2B5EF4-FFF2-40B4-BE49-F238E27FC236}">
              <a16:creationId xmlns:a16="http://schemas.microsoft.com/office/drawing/2014/main" id="{11F298EC-8E92-4BDE-B435-681F5D893B7D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78" name="Line 217">
          <a:extLst>
            <a:ext uri="{FF2B5EF4-FFF2-40B4-BE49-F238E27FC236}">
              <a16:creationId xmlns:a16="http://schemas.microsoft.com/office/drawing/2014/main" id="{B48078AE-185A-4AC3-8CF5-54F660841617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79" name="Line 218">
          <a:extLst>
            <a:ext uri="{FF2B5EF4-FFF2-40B4-BE49-F238E27FC236}">
              <a16:creationId xmlns:a16="http://schemas.microsoft.com/office/drawing/2014/main" id="{31266B96-77E0-4D5F-9DC1-26B31EAA394F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" name="Line 219">
          <a:extLst>
            <a:ext uri="{FF2B5EF4-FFF2-40B4-BE49-F238E27FC236}">
              <a16:creationId xmlns:a16="http://schemas.microsoft.com/office/drawing/2014/main" id="{26ED6901-599E-440B-A5FD-156A2A7A392A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" name="Line 220">
          <a:extLst>
            <a:ext uri="{FF2B5EF4-FFF2-40B4-BE49-F238E27FC236}">
              <a16:creationId xmlns:a16="http://schemas.microsoft.com/office/drawing/2014/main" id="{CDA947D8-4D31-4C0D-9418-A21CCC9D090B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" name="Line 221">
          <a:extLst>
            <a:ext uri="{FF2B5EF4-FFF2-40B4-BE49-F238E27FC236}">
              <a16:creationId xmlns:a16="http://schemas.microsoft.com/office/drawing/2014/main" id="{8FA46752-A38D-4D80-9120-FDCB956ED025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3" name="Line 222">
          <a:extLst>
            <a:ext uri="{FF2B5EF4-FFF2-40B4-BE49-F238E27FC236}">
              <a16:creationId xmlns:a16="http://schemas.microsoft.com/office/drawing/2014/main" id="{9197D550-0625-4E60-A2F8-816C1348DDB3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4" name="Line 223">
          <a:extLst>
            <a:ext uri="{FF2B5EF4-FFF2-40B4-BE49-F238E27FC236}">
              <a16:creationId xmlns:a16="http://schemas.microsoft.com/office/drawing/2014/main" id="{C8374943-C2C6-458E-82BC-4EDE98B14896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5" name="Line 224">
          <a:extLst>
            <a:ext uri="{FF2B5EF4-FFF2-40B4-BE49-F238E27FC236}">
              <a16:creationId xmlns:a16="http://schemas.microsoft.com/office/drawing/2014/main" id="{821BEED9-54AA-424A-B426-C26726BAB442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6" name="Line 225">
          <a:extLst>
            <a:ext uri="{FF2B5EF4-FFF2-40B4-BE49-F238E27FC236}">
              <a16:creationId xmlns:a16="http://schemas.microsoft.com/office/drawing/2014/main" id="{E7A2C4D1-1ACC-4358-90B5-9960E0D215A8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7" name="Line 226">
          <a:extLst>
            <a:ext uri="{FF2B5EF4-FFF2-40B4-BE49-F238E27FC236}">
              <a16:creationId xmlns:a16="http://schemas.microsoft.com/office/drawing/2014/main" id="{A5D9E0FC-5531-49B9-856C-F5AEBF074325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8" name="Line 227">
          <a:extLst>
            <a:ext uri="{FF2B5EF4-FFF2-40B4-BE49-F238E27FC236}">
              <a16:creationId xmlns:a16="http://schemas.microsoft.com/office/drawing/2014/main" id="{B86BD9AC-BC8D-4287-96EF-28ED911EF8BD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9" name="Line 228">
          <a:extLst>
            <a:ext uri="{FF2B5EF4-FFF2-40B4-BE49-F238E27FC236}">
              <a16:creationId xmlns:a16="http://schemas.microsoft.com/office/drawing/2014/main" id="{D36CD4F5-0190-4602-BCB1-DDDC578D6F39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90" name="Line 229">
          <a:extLst>
            <a:ext uri="{FF2B5EF4-FFF2-40B4-BE49-F238E27FC236}">
              <a16:creationId xmlns:a16="http://schemas.microsoft.com/office/drawing/2014/main" id="{6280E7F6-0635-4089-980E-C3620ACA4F3F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91" name="Line 230">
          <a:extLst>
            <a:ext uri="{FF2B5EF4-FFF2-40B4-BE49-F238E27FC236}">
              <a16:creationId xmlns:a16="http://schemas.microsoft.com/office/drawing/2014/main" id="{C2457BCB-80A8-45C7-981B-A9CB358E9663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92" name="Line 231">
          <a:extLst>
            <a:ext uri="{FF2B5EF4-FFF2-40B4-BE49-F238E27FC236}">
              <a16:creationId xmlns:a16="http://schemas.microsoft.com/office/drawing/2014/main" id="{C3B5D149-19D7-43B9-8E34-7D87673C5735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93" name="Line 232">
          <a:extLst>
            <a:ext uri="{FF2B5EF4-FFF2-40B4-BE49-F238E27FC236}">
              <a16:creationId xmlns:a16="http://schemas.microsoft.com/office/drawing/2014/main" id="{23EA67DB-2D56-4AB2-8439-B951B92926C2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94" name="Line 233">
          <a:extLst>
            <a:ext uri="{FF2B5EF4-FFF2-40B4-BE49-F238E27FC236}">
              <a16:creationId xmlns:a16="http://schemas.microsoft.com/office/drawing/2014/main" id="{11CE25D4-CA9E-4792-9F9F-18C2621CCC59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95" name="Line 234">
          <a:extLst>
            <a:ext uri="{FF2B5EF4-FFF2-40B4-BE49-F238E27FC236}">
              <a16:creationId xmlns:a16="http://schemas.microsoft.com/office/drawing/2014/main" id="{DB02CC4D-E497-486A-9183-6EBB0988A8FC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96" name="Line 235">
          <a:extLst>
            <a:ext uri="{FF2B5EF4-FFF2-40B4-BE49-F238E27FC236}">
              <a16:creationId xmlns:a16="http://schemas.microsoft.com/office/drawing/2014/main" id="{01EB2295-D978-4027-B6EC-AFBE1606D9D1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97" name="Line 236">
          <a:extLst>
            <a:ext uri="{FF2B5EF4-FFF2-40B4-BE49-F238E27FC236}">
              <a16:creationId xmlns:a16="http://schemas.microsoft.com/office/drawing/2014/main" id="{5CB3A08C-561E-490D-AB6C-11DEC5E4BF89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98" name="Line 237">
          <a:extLst>
            <a:ext uri="{FF2B5EF4-FFF2-40B4-BE49-F238E27FC236}">
              <a16:creationId xmlns:a16="http://schemas.microsoft.com/office/drawing/2014/main" id="{C5443EB7-2F91-4029-A69A-4EE564B1DDDD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99" name="Line 238">
          <a:extLst>
            <a:ext uri="{FF2B5EF4-FFF2-40B4-BE49-F238E27FC236}">
              <a16:creationId xmlns:a16="http://schemas.microsoft.com/office/drawing/2014/main" id="{E74100AA-76F6-44D5-860C-8340E65BA64E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00" name="Line 239">
          <a:extLst>
            <a:ext uri="{FF2B5EF4-FFF2-40B4-BE49-F238E27FC236}">
              <a16:creationId xmlns:a16="http://schemas.microsoft.com/office/drawing/2014/main" id="{071B1B8F-DA65-4248-95EC-6F71D9704D22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01" name="Line 240">
          <a:extLst>
            <a:ext uri="{FF2B5EF4-FFF2-40B4-BE49-F238E27FC236}">
              <a16:creationId xmlns:a16="http://schemas.microsoft.com/office/drawing/2014/main" id="{B839B647-6B3F-4E53-A221-D633EE704A30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02" name="Line 241">
          <a:extLst>
            <a:ext uri="{FF2B5EF4-FFF2-40B4-BE49-F238E27FC236}">
              <a16:creationId xmlns:a16="http://schemas.microsoft.com/office/drawing/2014/main" id="{DC862B05-06C5-444B-991F-DD3497AD744B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03" name="Line 242">
          <a:extLst>
            <a:ext uri="{FF2B5EF4-FFF2-40B4-BE49-F238E27FC236}">
              <a16:creationId xmlns:a16="http://schemas.microsoft.com/office/drawing/2014/main" id="{53BD06D7-FE3E-4558-93BC-CDA5AD3BADA9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04" name="Line 243">
          <a:extLst>
            <a:ext uri="{FF2B5EF4-FFF2-40B4-BE49-F238E27FC236}">
              <a16:creationId xmlns:a16="http://schemas.microsoft.com/office/drawing/2014/main" id="{32F030A6-7C57-4D9F-A885-79D779217368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05" name="Line 244">
          <a:extLst>
            <a:ext uri="{FF2B5EF4-FFF2-40B4-BE49-F238E27FC236}">
              <a16:creationId xmlns:a16="http://schemas.microsoft.com/office/drawing/2014/main" id="{72F83CFB-963B-4275-9602-A01710FD684B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06" name="Line 245">
          <a:extLst>
            <a:ext uri="{FF2B5EF4-FFF2-40B4-BE49-F238E27FC236}">
              <a16:creationId xmlns:a16="http://schemas.microsoft.com/office/drawing/2014/main" id="{35C1407B-B22D-42D2-8A2F-C5BA655A2D39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07" name="Line 246">
          <a:extLst>
            <a:ext uri="{FF2B5EF4-FFF2-40B4-BE49-F238E27FC236}">
              <a16:creationId xmlns:a16="http://schemas.microsoft.com/office/drawing/2014/main" id="{918CD0A5-4D16-4352-9B78-1DACBA65E520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08" name="Line 247">
          <a:extLst>
            <a:ext uri="{FF2B5EF4-FFF2-40B4-BE49-F238E27FC236}">
              <a16:creationId xmlns:a16="http://schemas.microsoft.com/office/drawing/2014/main" id="{BF41F6ED-1035-46F8-AC02-6BAD871FA390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09" name="Line 248">
          <a:extLst>
            <a:ext uri="{FF2B5EF4-FFF2-40B4-BE49-F238E27FC236}">
              <a16:creationId xmlns:a16="http://schemas.microsoft.com/office/drawing/2014/main" id="{317AC072-B3D4-4B07-B6F2-8816D9271088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10" name="Line 249">
          <a:extLst>
            <a:ext uri="{FF2B5EF4-FFF2-40B4-BE49-F238E27FC236}">
              <a16:creationId xmlns:a16="http://schemas.microsoft.com/office/drawing/2014/main" id="{A1BD3956-B837-4142-855F-C2F00508DBE8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11" name="Line 250">
          <a:extLst>
            <a:ext uri="{FF2B5EF4-FFF2-40B4-BE49-F238E27FC236}">
              <a16:creationId xmlns:a16="http://schemas.microsoft.com/office/drawing/2014/main" id="{5BE1126D-A581-451B-88B9-C0FDEBF8DC00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212" name="Line 251">
          <a:extLst>
            <a:ext uri="{FF2B5EF4-FFF2-40B4-BE49-F238E27FC236}">
              <a16:creationId xmlns:a16="http://schemas.microsoft.com/office/drawing/2014/main" id="{C4210E67-0EDE-4C59-9E98-2D249D27ABD8}"/>
            </a:ext>
          </a:extLst>
        </xdr:cNvPr>
        <xdr:cNvSpPr>
          <a:spLocks noChangeShapeType="1"/>
        </xdr:cNvSpPr>
      </xdr:nvSpPr>
      <xdr:spPr bwMode="auto">
        <a:xfrm>
          <a:off x="70856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213" name="Line 252">
          <a:extLst>
            <a:ext uri="{FF2B5EF4-FFF2-40B4-BE49-F238E27FC236}">
              <a16:creationId xmlns:a16="http://schemas.microsoft.com/office/drawing/2014/main" id="{8131FC82-EA0A-4AE2-AD8E-2BF28CF7847D}"/>
            </a:ext>
          </a:extLst>
        </xdr:cNvPr>
        <xdr:cNvSpPr>
          <a:spLocks noChangeShapeType="1"/>
        </xdr:cNvSpPr>
      </xdr:nvSpPr>
      <xdr:spPr bwMode="auto">
        <a:xfrm>
          <a:off x="85467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214" name="Line 253">
          <a:extLst>
            <a:ext uri="{FF2B5EF4-FFF2-40B4-BE49-F238E27FC236}">
              <a16:creationId xmlns:a16="http://schemas.microsoft.com/office/drawing/2014/main" id="{69EF35A5-96BD-4EED-8513-7E32DDB91B77}"/>
            </a:ext>
          </a:extLst>
        </xdr:cNvPr>
        <xdr:cNvSpPr>
          <a:spLocks noChangeShapeType="1"/>
        </xdr:cNvSpPr>
      </xdr:nvSpPr>
      <xdr:spPr bwMode="auto">
        <a:xfrm>
          <a:off x="86591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215" name="Line 254">
          <a:extLst>
            <a:ext uri="{FF2B5EF4-FFF2-40B4-BE49-F238E27FC236}">
              <a16:creationId xmlns:a16="http://schemas.microsoft.com/office/drawing/2014/main" id="{0567A9B1-AFC3-45C1-9D6E-56A8ECA80680}"/>
            </a:ext>
          </a:extLst>
        </xdr:cNvPr>
        <xdr:cNvSpPr>
          <a:spLocks noChangeShapeType="1"/>
        </xdr:cNvSpPr>
      </xdr:nvSpPr>
      <xdr:spPr bwMode="auto">
        <a:xfrm>
          <a:off x="98955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6" name="Line 255">
          <a:extLst>
            <a:ext uri="{FF2B5EF4-FFF2-40B4-BE49-F238E27FC236}">
              <a16:creationId xmlns:a16="http://schemas.microsoft.com/office/drawing/2014/main" id="{78B0BB38-FFEB-4C1D-BAE8-AC7C20C8F247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217" name="Line 256">
          <a:extLst>
            <a:ext uri="{FF2B5EF4-FFF2-40B4-BE49-F238E27FC236}">
              <a16:creationId xmlns:a16="http://schemas.microsoft.com/office/drawing/2014/main" id="{36C3D69B-996B-4F3B-A28B-07AA1C218414}"/>
            </a:ext>
          </a:extLst>
        </xdr:cNvPr>
        <xdr:cNvSpPr>
          <a:spLocks noChangeShapeType="1"/>
        </xdr:cNvSpPr>
      </xdr:nvSpPr>
      <xdr:spPr bwMode="auto">
        <a:xfrm>
          <a:off x="115814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218" name="Line 257">
          <a:extLst>
            <a:ext uri="{FF2B5EF4-FFF2-40B4-BE49-F238E27FC236}">
              <a16:creationId xmlns:a16="http://schemas.microsoft.com/office/drawing/2014/main" id="{10A60F60-CEFD-46F9-B6DF-5C093C433D69}"/>
            </a:ext>
          </a:extLst>
        </xdr:cNvPr>
        <xdr:cNvSpPr>
          <a:spLocks noChangeShapeType="1"/>
        </xdr:cNvSpPr>
      </xdr:nvSpPr>
      <xdr:spPr bwMode="auto">
        <a:xfrm>
          <a:off x="57369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19" name="Line 258">
          <a:extLst>
            <a:ext uri="{FF2B5EF4-FFF2-40B4-BE49-F238E27FC236}">
              <a16:creationId xmlns:a16="http://schemas.microsoft.com/office/drawing/2014/main" id="{3B001593-76E2-4A50-A6B8-D2E491E31042}"/>
            </a:ext>
          </a:extLst>
        </xdr:cNvPr>
        <xdr:cNvSpPr>
          <a:spLocks noChangeShapeType="1"/>
        </xdr:cNvSpPr>
      </xdr:nvSpPr>
      <xdr:spPr bwMode="auto">
        <a:xfrm>
          <a:off x="36014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220" name="Line 259">
          <a:extLst>
            <a:ext uri="{FF2B5EF4-FFF2-40B4-BE49-F238E27FC236}">
              <a16:creationId xmlns:a16="http://schemas.microsoft.com/office/drawing/2014/main" id="{621BEB12-E902-4171-988D-0171BB262B83}"/>
            </a:ext>
          </a:extLst>
        </xdr:cNvPr>
        <xdr:cNvSpPr>
          <a:spLocks noChangeShapeType="1"/>
        </xdr:cNvSpPr>
      </xdr:nvSpPr>
      <xdr:spPr bwMode="auto">
        <a:xfrm>
          <a:off x="38261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221" name="Line 260">
          <a:extLst>
            <a:ext uri="{FF2B5EF4-FFF2-40B4-BE49-F238E27FC236}">
              <a16:creationId xmlns:a16="http://schemas.microsoft.com/office/drawing/2014/main" id="{86D5DD91-B1E0-4A33-BD17-980BCE2D2671}"/>
            </a:ext>
          </a:extLst>
        </xdr:cNvPr>
        <xdr:cNvSpPr>
          <a:spLocks noChangeShapeType="1"/>
        </xdr:cNvSpPr>
      </xdr:nvSpPr>
      <xdr:spPr bwMode="auto">
        <a:xfrm>
          <a:off x="39385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222" name="Line 261">
          <a:extLst>
            <a:ext uri="{FF2B5EF4-FFF2-40B4-BE49-F238E27FC236}">
              <a16:creationId xmlns:a16="http://schemas.microsoft.com/office/drawing/2014/main" id="{51C61F3E-777D-48E2-99CB-797D9181CFFD}"/>
            </a:ext>
          </a:extLst>
        </xdr:cNvPr>
        <xdr:cNvSpPr>
          <a:spLocks noChangeShapeType="1"/>
        </xdr:cNvSpPr>
      </xdr:nvSpPr>
      <xdr:spPr bwMode="auto">
        <a:xfrm>
          <a:off x="34890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223" name="Line 262">
          <a:extLst>
            <a:ext uri="{FF2B5EF4-FFF2-40B4-BE49-F238E27FC236}">
              <a16:creationId xmlns:a16="http://schemas.microsoft.com/office/drawing/2014/main" id="{9E40F50A-ECC4-4E36-B90F-5125029139B9}"/>
            </a:ext>
          </a:extLst>
        </xdr:cNvPr>
        <xdr:cNvSpPr>
          <a:spLocks noChangeShapeType="1"/>
        </xdr:cNvSpPr>
      </xdr:nvSpPr>
      <xdr:spPr bwMode="auto">
        <a:xfrm>
          <a:off x="41643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24" name="Line 263">
          <a:extLst>
            <a:ext uri="{FF2B5EF4-FFF2-40B4-BE49-F238E27FC236}">
              <a16:creationId xmlns:a16="http://schemas.microsoft.com/office/drawing/2014/main" id="{06EDFAA9-B3DF-476F-9817-133B824FF9B1}"/>
            </a:ext>
          </a:extLst>
        </xdr:cNvPr>
        <xdr:cNvSpPr>
          <a:spLocks noChangeShapeType="1"/>
        </xdr:cNvSpPr>
      </xdr:nvSpPr>
      <xdr:spPr bwMode="auto">
        <a:xfrm>
          <a:off x="45005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225" name="Line 264">
          <a:extLst>
            <a:ext uri="{FF2B5EF4-FFF2-40B4-BE49-F238E27FC236}">
              <a16:creationId xmlns:a16="http://schemas.microsoft.com/office/drawing/2014/main" id="{4D33371A-9D78-4C5C-A8D2-43710EFCC01B}"/>
            </a:ext>
          </a:extLst>
        </xdr:cNvPr>
        <xdr:cNvSpPr>
          <a:spLocks noChangeShapeType="1"/>
        </xdr:cNvSpPr>
      </xdr:nvSpPr>
      <xdr:spPr bwMode="auto">
        <a:xfrm>
          <a:off x="50625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226" name="Line 265">
          <a:extLst>
            <a:ext uri="{FF2B5EF4-FFF2-40B4-BE49-F238E27FC236}">
              <a16:creationId xmlns:a16="http://schemas.microsoft.com/office/drawing/2014/main" id="{036E3F08-842A-4638-8D7E-4C12CBAE62AA}"/>
            </a:ext>
          </a:extLst>
        </xdr:cNvPr>
        <xdr:cNvSpPr>
          <a:spLocks noChangeShapeType="1"/>
        </xdr:cNvSpPr>
      </xdr:nvSpPr>
      <xdr:spPr bwMode="auto">
        <a:xfrm>
          <a:off x="51749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227" name="Line 266">
          <a:extLst>
            <a:ext uri="{FF2B5EF4-FFF2-40B4-BE49-F238E27FC236}">
              <a16:creationId xmlns:a16="http://schemas.microsoft.com/office/drawing/2014/main" id="{D10AB20C-CED2-4CBC-88EB-682EF2742AE3}"/>
            </a:ext>
          </a:extLst>
        </xdr:cNvPr>
        <xdr:cNvSpPr>
          <a:spLocks noChangeShapeType="1"/>
        </xdr:cNvSpPr>
      </xdr:nvSpPr>
      <xdr:spPr bwMode="auto">
        <a:xfrm>
          <a:off x="65236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228" name="Line 267">
          <a:extLst>
            <a:ext uri="{FF2B5EF4-FFF2-40B4-BE49-F238E27FC236}">
              <a16:creationId xmlns:a16="http://schemas.microsoft.com/office/drawing/2014/main" id="{088319F5-3948-4BC2-8176-1874950EDDC6}"/>
            </a:ext>
          </a:extLst>
        </xdr:cNvPr>
        <xdr:cNvSpPr>
          <a:spLocks noChangeShapeType="1"/>
        </xdr:cNvSpPr>
      </xdr:nvSpPr>
      <xdr:spPr bwMode="auto">
        <a:xfrm>
          <a:off x="66360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229" name="Line 268">
          <a:extLst>
            <a:ext uri="{FF2B5EF4-FFF2-40B4-BE49-F238E27FC236}">
              <a16:creationId xmlns:a16="http://schemas.microsoft.com/office/drawing/2014/main" id="{ECCB14B3-ACF2-4E7F-AC9B-10D5F0C93F46}"/>
            </a:ext>
          </a:extLst>
        </xdr:cNvPr>
        <xdr:cNvSpPr>
          <a:spLocks noChangeShapeType="1"/>
        </xdr:cNvSpPr>
      </xdr:nvSpPr>
      <xdr:spPr bwMode="auto">
        <a:xfrm>
          <a:off x="674846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230" name="Line 269">
          <a:extLst>
            <a:ext uri="{FF2B5EF4-FFF2-40B4-BE49-F238E27FC236}">
              <a16:creationId xmlns:a16="http://schemas.microsoft.com/office/drawing/2014/main" id="{1C825F65-C86C-4DC3-B7AE-5187188A7618}"/>
            </a:ext>
          </a:extLst>
        </xdr:cNvPr>
        <xdr:cNvSpPr>
          <a:spLocks noChangeShapeType="1"/>
        </xdr:cNvSpPr>
      </xdr:nvSpPr>
      <xdr:spPr bwMode="auto">
        <a:xfrm>
          <a:off x="74228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231" name="Line 270">
          <a:extLst>
            <a:ext uri="{FF2B5EF4-FFF2-40B4-BE49-F238E27FC236}">
              <a16:creationId xmlns:a16="http://schemas.microsoft.com/office/drawing/2014/main" id="{778FA688-88DB-4397-A935-938787A34DE3}"/>
            </a:ext>
          </a:extLst>
        </xdr:cNvPr>
        <xdr:cNvSpPr>
          <a:spLocks noChangeShapeType="1"/>
        </xdr:cNvSpPr>
      </xdr:nvSpPr>
      <xdr:spPr bwMode="auto">
        <a:xfrm>
          <a:off x="75352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232" name="Line 271">
          <a:extLst>
            <a:ext uri="{FF2B5EF4-FFF2-40B4-BE49-F238E27FC236}">
              <a16:creationId xmlns:a16="http://schemas.microsoft.com/office/drawing/2014/main" id="{5C9E2BED-0956-4B04-BBDE-E1983BCCBC6F}"/>
            </a:ext>
          </a:extLst>
        </xdr:cNvPr>
        <xdr:cNvSpPr>
          <a:spLocks noChangeShapeType="1"/>
        </xdr:cNvSpPr>
      </xdr:nvSpPr>
      <xdr:spPr bwMode="auto">
        <a:xfrm>
          <a:off x="76476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233" name="Line 272">
          <a:extLst>
            <a:ext uri="{FF2B5EF4-FFF2-40B4-BE49-F238E27FC236}">
              <a16:creationId xmlns:a16="http://schemas.microsoft.com/office/drawing/2014/main" id="{7631C7B5-FF0A-40E6-A712-46C251DDA94F}"/>
            </a:ext>
          </a:extLst>
        </xdr:cNvPr>
        <xdr:cNvSpPr>
          <a:spLocks noChangeShapeType="1"/>
        </xdr:cNvSpPr>
      </xdr:nvSpPr>
      <xdr:spPr bwMode="auto">
        <a:xfrm>
          <a:off x="933354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234" name="Line 273">
          <a:extLst>
            <a:ext uri="{FF2B5EF4-FFF2-40B4-BE49-F238E27FC236}">
              <a16:creationId xmlns:a16="http://schemas.microsoft.com/office/drawing/2014/main" id="{7131F95A-094E-4C91-9ACC-CEB00DE07A38}"/>
            </a:ext>
          </a:extLst>
        </xdr:cNvPr>
        <xdr:cNvSpPr>
          <a:spLocks noChangeShapeType="1"/>
        </xdr:cNvSpPr>
      </xdr:nvSpPr>
      <xdr:spPr bwMode="auto">
        <a:xfrm>
          <a:off x="95583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235" name="Line 274">
          <a:extLst>
            <a:ext uri="{FF2B5EF4-FFF2-40B4-BE49-F238E27FC236}">
              <a16:creationId xmlns:a16="http://schemas.microsoft.com/office/drawing/2014/main" id="{C9BAFDAC-4E0A-48FB-AC7A-69BCD144DAB0}"/>
            </a:ext>
          </a:extLst>
        </xdr:cNvPr>
        <xdr:cNvSpPr>
          <a:spLocks noChangeShapeType="1"/>
        </xdr:cNvSpPr>
      </xdr:nvSpPr>
      <xdr:spPr bwMode="auto">
        <a:xfrm>
          <a:off x="967073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236" name="Line 275">
          <a:extLst>
            <a:ext uri="{FF2B5EF4-FFF2-40B4-BE49-F238E27FC236}">
              <a16:creationId xmlns:a16="http://schemas.microsoft.com/office/drawing/2014/main" id="{28A29F39-2EB5-4BC0-8A9C-A6F523B06F17}"/>
            </a:ext>
          </a:extLst>
        </xdr:cNvPr>
        <xdr:cNvSpPr>
          <a:spLocks noChangeShapeType="1"/>
        </xdr:cNvSpPr>
      </xdr:nvSpPr>
      <xdr:spPr bwMode="auto">
        <a:xfrm>
          <a:off x="1034510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237" name="Line 276">
          <a:extLst>
            <a:ext uri="{FF2B5EF4-FFF2-40B4-BE49-F238E27FC236}">
              <a16:creationId xmlns:a16="http://schemas.microsoft.com/office/drawing/2014/main" id="{A01CC29B-5DC5-4B40-B2F4-A364D5EC7ECE}"/>
            </a:ext>
          </a:extLst>
        </xdr:cNvPr>
        <xdr:cNvSpPr>
          <a:spLocks noChangeShapeType="1"/>
        </xdr:cNvSpPr>
      </xdr:nvSpPr>
      <xdr:spPr bwMode="auto">
        <a:xfrm>
          <a:off x="104574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238" name="Line 277">
          <a:extLst>
            <a:ext uri="{FF2B5EF4-FFF2-40B4-BE49-F238E27FC236}">
              <a16:creationId xmlns:a16="http://schemas.microsoft.com/office/drawing/2014/main" id="{350AAD5C-54DE-4818-BAFE-8C6E98811FFB}"/>
            </a:ext>
          </a:extLst>
        </xdr:cNvPr>
        <xdr:cNvSpPr>
          <a:spLocks noChangeShapeType="1"/>
        </xdr:cNvSpPr>
      </xdr:nvSpPr>
      <xdr:spPr bwMode="auto">
        <a:xfrm>
          <a:off x="105698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39" name="Line 278">
          <a:extLst>
            <a:ext uri="{FF2B5EF4-FFF2-40B4-BE49-F238E27FC236}">
              <a16:creationId xmlns:a16="http://schemas.microsoft.com/office/drawing/2014/main" id="{FC26AE25-0FEE-4FB9-AEDB-21A3B5C4F745}"/>
            </a:ext>
          </a:extLst>
        </xdr:cNvPr>
        <xdr:cNvSpPr>
          <a:spLocks noChangeShapeType="1"/>
        </xdr:cNvSpPr>
      </xdr:nvSpPr>
      <xdr:spPr bwMode="auto">
        <a:xfrm>
          <a:off x="40509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240" name="Line 279">
          <a:extLst>
            <a:ext uri="{FF2B5EF4-FFF2-40B4-BE49-F238E27FC236}">
              <a16:creationId xmlns:a16="http://schemas.microsoft.com/office/drawing/2014/main" id="{CF3F6725-72D8-45B6-A6F2-A87BCA376EF5}"/>
            </a:ext>
          </a:extLst>
        </xdr:cNvPr>
        <xdr:cNvSpPr>
          <a:spLocks noChangeShapeType="1"/>
        </xdr:cNvSpPr>
      </xdr:nvSpPr>
      <xdr:spPr bwMode="auto">
        <a:xfrm>
          <a:off x="42757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241" name="Line 280">
          <a:extLst>
            <a:ext uri="{FF2B5EF4-FFF2-40B4-BE49-F238E27FC236}">
              <a16:creationId xmlns:a16="http://schemas.microsoft.com/office/drawing/2014/main" id="{EF6EAE10-4B3D-4F5A-A808-9CA13A852A7C}"/>
            </a:ext>
          </a:extLst>
        </xdr:cNvPr>
        <xdr:cNvSpPr>
          <a:spLocks noChangeShapeType="1"/>
        </xdr:cNvSpPr>
      </xdr:nvSpPr>
      <xdr:spPr bwMode="auto">
        <a:xfrm>
          <a:off x="43881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242" name="Line 281">
          <a:extLst>
            <a:ext uri="{FF2B5EF4-FFF2-40B4-BE49-F238E27FC236}">
              <a16:creationId xmlns:a16="http://schemas.microsoft.com/office/drawing/2014/main" id="{44CC49FC-184F-41F0-B778-BC128BEC7D9B}"/>
            </a:ext>
          </a:extLst>
        </xdr:cNvPr>
        <xdr:cNvSpPr>
          <a:spLocks noChangeShapeType="1"/>
        </xdr:cNvSpPr>
      </xdr:nvSpPr>
      <xdr:spPr bwMode="auto">
        <a:xfrm>
          <a:off x="52873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243" name="Line 282">
          <a:extLst>
            <a:ext uri="{FF2B5EF4-FFF2-40B4-BE49-F238E27FC236}">
              <a16:creationId xmlns:a16="http://schemas.microsoft.com/office/drawing/2014/main" id="{6D83CF36-79C6-4347-AF5E-E19BB236BE3C}"/>
            </a:ext>
          </a:extLst>
        </xdr:cNvPr>
        <xdr:cNvSpPr>
          <a:spLocks noChangeShapeType="1"/>
        </xdr:cNvSpPr>
      </xdr:nvSpPr>
      <xdr:spPr bwMode="auto">
        <a:xfrm>
          <a:off x="539972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244" name="Line 283">
          <a:extLst>
            <a:ext uri="{FF2B5EF4-FFF2-40B4-BE49-F238E27FC236}">
              <a16:creationId xmlns:a16="http://schemas.microsoft.com/office/drawing/2014/main" id="{33205881-2EB3-472F-A54A-B63836586123}"/>
            </a:ext>
          </a:extLst>
        </xdr:cNvPr>
        <xdr:cNvSpPr>
          <a:spLocks noChangeShapeType="1"/>
        </xdr:cNvSpPr>
      </xdr:nvSpPr>
      <xdr:spPr bwMode="auto">
        <a:xfrm>
          <a:off x="551211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245" name="Line 284">
          <a:extLst>
            <a:ext uri="{FF2B5EF4-FFF2-40B4-BE49-F238E27FC236}">
              <a16:creationId xmlns:a16="http://schemas.microsoft.com/office/drawing/2014/main" id="{070FDAB1-3F07-4624-9056-CFAAA5DC5A5C}"/>
            </a:ext>
          </a:extLst>
        </xdr:cNvPr>
        <xdr:cNvSpPr>
          <a:spLocks noChangeShapeType="1"/>
        </xdr:cNvSpPr>
      </xdr:nvSpPr>
      <xdr:spPr bwMode="auto">
        <a:xfrm>
          <a:off x="56245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246" name="Line 285">
          <a:extLst>
            <a:ext uri="{FF2B5EF4-FFF2-40B4-BE49-F238E27FC236}">
              <a16:creationId xmlns:a16="http://schemas.microsoft.com/office/drawing/2014/main" id="{364EA284-862A-4E37-BE5F-78AD4B5F47AE}"/>
            </a:ext>
          </a:extLst>
        </xdr:cNvPr>
        <xdr:cNvSpPr>
          <a:spLocks noChangeShapeType="1"/>
        </xdr:cNvSpPr>
      </xdr:nvSpPr>
      <xdr:spPr bwMode="auto">
        <a:xfrm>
          <a:off x="641127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247" name="Line 286">
          <a:extLst>
            <a:ext uri="{FF2B5EF4-FFF2-40B4-BE49-F238E27FC236}">
              <a16:creationId xmlns:a16="http://schemas.microsoft.com/office/drawing/2014/main" id="{884E52D1-354D-41E7-96A0-C1326E0A2E35}"/>
            </a:ext>
          </a:extLst>
        </xdr:cNvPr>
        <xdr:cNvSpPr>
          <a:spLocks noChangeShapeType="1"/>
        </xdr:cNvSpPr>
      </xdr:nvSpPr>
      <xdr:spPr bwMode="auto">
        <a:xfrm>
          <a:off x="69732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248" name="Line 287">
          <a:extLst>
            <a:ext uri="{FF2B5EF4-FFF2-40B4-BE49-F238E27FC236}">
              <a16:creationId xmlns:a16="http://schemas.microsoft.com/office/drawing/2014/main" id="{BE5126C7-1E2A-4C5A-96F4-BD674CBBF1F4}"/>
            </a:ext>
          </a:extLst>
        </xdr:cNvPr>
        <xdr:cNvSpPr>
          <a:spLocks noChangeShapeType="1"/>
        </xdr:cNvSpPr>
      </xdr:nvSpPr>
      <xdr:spPr bwMode="auto">
        <a:xfrm>
          <a:off x="71980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249" name="Line 288">
          <a:extLst>
            <a:ext uri="{FF2B5EF4-FFF2-40B4-BE49-F238E27FC236}">
              <a16:creationId xmlns:a16="http://schemas.microsoft.com/office/drawing/2014/main" id="{8F405E7A-8ACB-4853-A88D-93DAF4475B3E}"/>
            </a:ext>
          </a:extLst>
        </xdr:cNvPr>
        <xdr:cNvSpPr>
          <a:spLocks noChangeShapeType="1"/>
        </xdr:cNvSpPr>
      </xdr:nvSpPr>
      <xdr:spPr bwMode="auto">
        <a:xfrm>
          <a:off x="731043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250" name="Line 289">
          <a:extLst>
            <a:ext uri="{FF2B5EF4-FFF2-40B4-BE49-F238E27FC236}">
              <a16:creationId xmlns:a16="http://schemas.microsoft.com/office/drawing/2014/main" id="{F8411582-E467-463F-994C-470B67305F90}"/>
            </a:ext>
          </a:extLst>
        </xdr:cNvPr>
        <xdr:cNvSpPr>
          <a:spLocks noChangeShapeType="1"/>
        </xdr:cNvSpPr>
      </xdr:nvSpPr>
      <xdr:spPr bwMode="auto">
        <a:xfrm>
          <a:off x="820959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251" name="Line 290">
          <a:extLst>
            <a:ext uri="{FF2B5EF4-FFF2-40B4-BE49-F238E27FC236}">
              <a16:creationId xmlns:a16="http://schemas.microsoft.com/office/drawing/2014/main" id="{FAAC9CC1-BAB6-4F1A-BE39-F1BC2A4D73CD}"/>
            </a:ext>
          </a:extLst>
        </xdr:cNvPr>
        <xdr:cNvSpPr>
          <a:spLocks noChangeShapeType="1"/>
        </xdr:cNvSpPr>
      </xdr:nvSpPr>
      <xdr:spPr bwMode="auto">
        <a:xfrm>
          <a:off x="832199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252" name="Line 291">
          <a:extLst>
            <a:ext uri="{FF2B5EF4-FFF2-40B4-BE49-F238E27FC236}">
              <a16:creationId xmlns:a16="http://schemas.microsoft.com/office/drawing/2014/main" id="{8B0BF880-9A2E-4A25-A313-33990398327C}"/>
            </a:ext>
          </a:extLst>
        </xdr:cNvPr>
        <xdr:cNvSpPr>
          <a:spLocks noChangeShapeType="1"/>
        </xdr:cNvSpPr>
      </xdr:nvSpPr>
      <xdr:spPr bwMode="auto">
        <a:xfrm>
          <a:off x="84343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253" name="Line 292">
          <a:extLst>
            <a:ext uri="{FF2B5EF4-FFF2-40B4-BE49-F238E27FC236}">
              <a16:creationId xmlns:a16="http://schemas.microsoft.com/office/drawing/2014/main" id="{55B8DC4C-4DB6-41BF-A0C2-68533CEF61CC}"/>
            </a:ext>
          </a:extLst>
        </xdr:cNvPr>
        <xdr:cNvSpPr>
          <a:spLocks noChangeShapeType="1"/>
        </xdr:cNvSpPr>
      </xdr:nvSpPr>
      <xdr:spPr bwMode="auto">
        <a:xfrm>
          <a:off x="922115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254" name="Line 293">
          <a:extLst>
            <a:ext uri="{FF2B5EF4-FFF2-40B4-BE49-F238E27FC236}">
              <a16:creationId xmlns:a16="http://schemas.microsoft.com/office/drawing/2014/main" id="{AF9A0F11-5ED8-423E-923A-22ED80CA6A4C}"/>
            </a:ext>
          </a:extLst>
        </xdr:cNvPr>
        <xdr:cNvSpPr>
          <a:spLocks noChangeShapeType="1"/>
        </xdr:cNvSpPr>
      </xdr:nvSpPr>
      <xdr:spPr bwMode="auto">
        <a:xfrm>
          <a:off x="978312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255" name="Line 294">
          <a:extLst>
            <a:ext uri="{FF2B5EF4-FFF2-40B4-BE49-F238E27FC236}">
              <a16:creationId xmlns:a16="http://schemas.microsoft.com/office/drawing/2014/main" id="{F32A11FB-2AC3-4ABE-82E6-06DCF095A254}"/>
            </a:ext>
          </a:extLst>
        </xdr:cNvPr>
        <xdr:cNvSpPr>
          <a:spLocks noChangeShapeType="1"/>
        </xdr:cNvSpPr>
      </xdr:nvSpPr>
      <xdr:spPr bwMode="auto">
        <a:xfrm>
          <a:off x="1012031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256" name="Line 295">
          <a:extLst>
            <a:ext uri="{FF2B5EF4-FFF2-40B4-BE49-F238E27FC236}">
              <a16:creationId xmlns:a16="http://schemas.microsoft.com/office/drawing/2014/main" id="{92343504-23CD-4049-BD06-F42B630A0A5B}"/>
            </a:ext>
          </a:extLst>
        </xdr:cNvPr>
        <xdr:cNvSpPr>
          <a:spLocks noChangeShapeType="1"/>
        </xdr:cNvSpPr>
      </xdr:nvSpPr>
      <xdr:spPr bwMode="auto">
        <a:xfrm>
          <a:off x="1023270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7" name="Line 296">
          <a:extLst>
            <a:ext uri="{FF2B5EF4-FFF2-40B4-BE49-F238E27FC236}">
              <a16:creationId xmlns:a16="http://schemas.microsoft.com/office/drawing/2014/main" id="{DF1825AA-1207-462D-BCB9-8C8A5C089AE3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258" name="Line 297">
          <a:extLst>
            <a:ext uri="{FF2B5EF4-FFF2-40B4-BE49-F238E27FC236}">
              <a16:creationId xmlns:a16="http://schemas.microsoft.com/office/drawing/2014/main" id="{E9666074-E6E0-4063-8206-068ED1B4281E}"/>
            </a:ext>
          </a:extLst>
        </xdr:cNvPr>
        <xdr:cNvSpPr>
          <a:spLocks noChangeShapeType="1"/>
        </xdr:cNvSpPr>
      </xdr:nvSpPr>
      <xdr:spPr bwMode="auto">
        <a:xfrm>
          <a:off x="1068228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259" name="Line 298">
          <a:extLst>
            <a:ext uri="{FF2B5EF4-FFF2-40B4-BE49-F238E27FC236}">
              <a16:creationId xmlns:a16="http://schemas.microsoft.com/office/drawing/2014/main" id="{D147A1AF-3A22-4BCB-B145-860216A316F3}"/>
            </a:ext>
          </a:extLst>
        </xdr:cNvPr>
        <xdr:cNvSpPr>
          <a:spLocks noChangeShapeType="1"/>
        </xdr:cNvSpPr>
      </xdr:nvSpPr>
      <xdr:spPr bwMode="auto">
        <a:xfrm>
          <a:off x="1135665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0" name="Line 205">
          <a:extLst>
            <a:ext uri="{FF2B5EF4-FFF2-40B4-BE49-F238E27FC236}">
              <a16:creationId xmlns:a16="http://schemas.microsoft.com/office/drawing/2014/main" id="{927F1EF1-CEA1-4E8A-B1BE-8C5CF7244402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1" name="Line 249">
          <a:extLst>
            <a:ext uri="{FF2B5EF4-FFF2-40B4-BE49-F238E27FC236}">
              <a16:creationId xmlns:a16="http://schemas.microsoft.com/office/drawing/2014/main" id="{5CF5A8EF-06A7-4137-A432-632EE48BAAA9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262" name="Line 297">
          <a:extLst>
            <a:ext uri="{FF2B5EF4-FFF2-40B4-BE49-F238E27FC236}">
              <a16:creationId xmlns:a16="http://schemas.microsoft.com/office/drawing/2014/main" id="{F56D7AAC-B422-42EE-993E-81D8DD50C7D8}"/>
            </a:ext>
          </a:extLst>
        </xdr:cNvPr>
        <xdr:cNvSpPr>
          <a:spLocks noChangeShapeType="1"/>
        </xdr:cNvSpPr>
      </xdr:nvSpPr>
      <xdr:spPr bwMode="auto">
        <a:xfrm>
          <a:off x="1079468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3" name="Line 174">
          <a:extLst>
            <a:ext uri="{FF2B5EF4-FFF2-40B4-BE49-F238E27FC236}">
              <a16:creationId xmlns:a16="http://schemas.microsoft.com/office/drawing/2014/main" id="{8D878B1A-F5B0-4144-B3E2-1B1E1D9BCBA6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4" name="Line 175">
          <a:extLst>
            <a:ext uri="{FF2B5EF4-FFF2-40B4-BE49-F238E27FC236}">
              <a16:creationId xmlns:a16="http://schemas.microsoft.com/office/drawing/2014/main" id="{478F93CE-3F8A-41F6-B4BC-70EBD9ADAB43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5" name="Line 238">
          <a:extLst>
            <a:ext uri="{FF2B5EF4-FFF2-40B4-BE49-F238E27FC236}">
              <a16:creationId xmlns:a16="http://schemas.microsoft.com/office/drawing/2014/main" id="{FDB2E284-3A08-4F3C-953C-62613F7E0037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266" name="Line 251">
          <a:extLst>
            <a:ext uri="{FF2B5EF4-FFF2-40B4-BE49-F238E27FC236}">
              <a16:creationId xmlns:a16="http://schemas.microsoft.com/office/drawing/2014/main" id="{3437F624-7705-41BF-BEDB-3DE83C680427}"/>
            </a:ext>
          </a:extLst>
        </xdr:cNvPr>
        <xdr:cNvSpPr>
          <a:spLocks noChangeShapeType="1"/>
        </xdr:cNvSpPr>
      </xdr:nvSpPr>
      <xdr:spPr bwMode="auto">
        <a:xfrm>
          <a:off x="11131867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267" name="Line 286">
          <a:extLst>
            <a:ext uri="{FF2B5EF4-FFF2-40B4-BE49-F238E27FC236}">
              <a16:creationId xmlns:a16="http://schemas.microsoft.com/office/drawing/2014/main" id="{D3273989-425C-4BE3-A7F8-EF4663384D74}"/>
            </a:ext>
          </a:extLst>
        </xdr:cNvPr>
        <xdr:cNvSpPr>
          <a:spLocks noChangeShapeType="1"/>
        </xdr:cNvSpPr>
      </xdr:nvSpPr>
      <xdr:spPr bwMode="auto">
        <a:xfrm>
          <a:off x="1101947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" name="Line 170">
          <a:extLst>
            <a:ext uri="{FF2B5EF4-FFF2-40B4-BE49-F238E27FC236}">
              <a16:creationId xmlns:a16="http://schemas.microsoft.com/office/drawing/2014/main" id="{E4492C21-8842-4A67-AA1A-594C914763FC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3" name="Line 171">
          <a:extLst>
            <a:ext uri="{FF2B5EF4-FFF2-40B4-BE49-F238E27FC236}">
              <a16:creationId xmlns:a16="http://schemas.microsoft.com/office/drawing/2014/main" id="{CA6DDB13-5095-487F-BF90-C9E9FE69F5F5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4" name="Line 172">
          <a:extLst>
            <a:ext uri="{FF2B5EF4-FFF2-40B4-BE49-F238E27FC236}">
              <a16:creationId xmlns:a16="http://schemas.microsoft.com/office/drawing/2014/main" id="{43E3772F-76DF-4A3B-8E53-ED3B278989B7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" name="Line 173">
          <a:extLst>
            <a:ext uri="{FF2B5EF4-FFF2-40B4-BE49-F238E27FC236}">
              <a16:creationId xmlns:a16="http://schemas.microsoft.com/office/drawing/2014/main" id="{AF73F5E8-589A-4B23-9819-BB4ACD76E00C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6" name="Line 174">
          <a:extLst>
            <a:ext uri="{FF2B5EF4-FFF2-40B4-BE49-F238E27FC236}">
              <a16:creationId xmlns:a16="http://schemas.microsoft.com/office/drawing/2014/main" id="{1615F5F8-D2CC-4E4A-AB64-E874EFA7063A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7" name="Line 175">
          <a:extLst>
            <a:ext uri="{FF2B5EF4-FFF2-40B4-BE49-F238E27FC236}">
              <a16:creationId xmlns:a16="http://schemas.microsoft.com/office/drawing/2014/main" id="{3F1F32B0-0307-403D-A733-81D262111819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8" name="Line 176">
          <a:extLst>
            <a:ext uri="{FF2B5EF4-FFF2-40B4-BE49-F238E27FC236}">
              <a16:creationId xmlns:a16="http://schemas.microsoft.com/office/drawing/2014/main" id="{D9B0CE81-1CF4-4B05-9B41-BA55A02B2420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9" name="Line 177">
          <a:extLst>
            <a:ext uri="{FF2B5EF4-FFF2-40B4-BE49-F238E27FC236}">
              <a16:creationId xmlns:a16="http://schemas.microsoft.com/office/drawing/2014/main" id="{E04923E1-2FE2-40C3-A974-B8D7B3CB4F48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0" name="Line 178">
          <a:extLst>
            <a:ext uri="{FF2B5EF4-FFF2-40B4-BE49-F238E27FC236}">
              <a16:creationId xmlns:a16="http://schemas.microsoft.com/office/drawing/2014/main" id="{CB7252A1-7B6C-4654-B6D5-D7AEAA8226EB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1" name="Line 179">
          <a:extLst>
            <a:ext uri="{FF2B5EF4-FFF2-40B4-BE49-F238E27FC236}">
              <a16:creationId xmlns:a16="http://schemas.microsoft.com/office/drawing/2014/main" id="{8B5543A4-2966-4B38-96CE-6F88E3CC152C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" name="Line 180">
          <a:extLst>
            <a:ext uri="{FF2B5EF4-FFF2-40B4-BE49-F238E27FC236}">
              <a16:creationId xmlns:a16="http://schemas.microsoft.com/office/drawing/2014/main" id="{948CDAD8-8B74-4FE5-A5B4-BF01FA9B0836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3" name="Line 181">
          <a:extLst>
            <a:ext uri="{FF2B5EF4-FFF2-40B4-BE49-F238E27FC236}">
              <a16:creationId xmlns:a16="http://schemas.microsoft.com/office/drawing/2014/main" id="{E9514963-9FBF-4B25-A163-B832FB294930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4" name="Line 182">
          <a:extLst>
            <a:ext uri="{FF2B5EF4-FFF2-40B4-BE49-F238E27FC236}">
              <a16:creationId xmlns:a16="http://schemas.microsoft.com/office/drawing/2014/main" id="{9D5647EF-5739-48D1-B53F-ADD786AF99FB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5" name="Line 183">
          <a:extLst>
            <a:ext uri="{FF2B5EF4-FFF2-40B4-BE49-F238E27FC236}">
              <a16:creationId xmlns:a16="http://schemas.microsoft.com/office/drawing/2014/main" id="{812E2741-3165-4E94-8ED9-E065A01DBE14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6" name="Line 184">
          <a:extLst>
            <a:ext uri="{FF2B5EF4-FFF2-40B4-BE49-F238E27FC236}">
              <a16:creationId xmlns:a16="http://schemas.microsoft.com/office/drawing/2014/main" id="{771690D2-4C56-4D63-9148-1413FB34B9DE}"/>
            </a:ext>
          </a:extLst>
        </xdr:cNvPr>
        <xdr:cNvSpPr>
          <a:spLocks noChangeShapeType="1"/>
        </xdr:cNvSpPr>
      </xdr:nvSpPr>
      <xdr:spPr bwMode="auto">
        <a:xfrm>
          <a:off x="73209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17" name="Line 185">
          <a:extLst>
            <a:ext uri="{FF2B5EF4-FFF2-40B4-BE49-F238E27FC236}">
              <a16:creationId xmlns:a16="http://schemas.microsoft.com/office/drawing/2014/main" id="{F6CCDA2C-D6DB-44E6-82A5-3869150439F0}"/>
            </a:ext>
          </a:extLst>
        </xdr:cNvPr>
        <xdr:cNvSpPr>
          <a:spLocks noChangeShapeType="1"/>
        </xdr:cNvSpPr>
      </xdr:nvSpPr>
      <xdr:spPr bwMode="auto">
        <a:xfrm>
          <a:off x="11391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" name="Line 186">
          <a:extLst>
            <a:ext uri="{FF2B5EF4-FFF2-40B4-BE49-F238E27FC236}">
              <a16:creationId xmlns:a16="http://schemas.microsoft.com/office/drawing/2014/main" id="{CFC41BF9-464F-4681-9D8C-5494DB3A08A1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9" name="Line 187">
          <a:extLst>
            <a:ext uri="{FF2B5EF4-FFF2-40B4-BE49-F238E27FC236}">
              <a16:creationId xmlns:a16="http://schemas.microsoft.com/office/drawing/2014/main" id="{502CF7E9-EB12-4076-A848-FF99B7A49810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20" name="Line 188">
          <a:extLst>
            <a:ext uri="{FF2B5EF4-FFF2-40B4-BE49-F238E27FC236}">
              <a16:creationId xmlns:a16="http://schemas.microsoft.com/office/drawing/2014/main" id="{C3ECF587-586D-447F-BD6B-5F3C644AB7F7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21" name="Line 189">
          <a:extLst>
            <a:ext uri="{FF2B5EF4-FFF2-40B4-BE49-F238E27FC236}">
              <a16:creationId xmlns:a16="http://schemas.microsoft.com/office/drawing/2014/main" id="{D1B29BB0-5E9C-4B9C-8A81-40318FABB056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2" name="Line 190">
          <a:extLst>
            <a:ext uri="{FF2B5EF4-FFF2-40B4-BE49-F238E27FC236}">
              <a16:creationId xmlns:a16="http://schemas.microsoft.com/office/drawing/2014/main" id="{859B4E37-5C9F-4366-8BA2-20D711D01F10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23" name="Line 191">
          <a:extLst>
            <a:ext uri="{FF2B5EF4-FFF2-40B4-BE49-F238E27FC236}">
              <a16:creationId xmlns:a16="http://schemas.microsoft.com/office/drawing/2014/main" id="{D5EA7C50-8067-4A7E-885E-6F2DBC3E1610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24" name="Line 192">
          <a:extLst>
            <a:ext uri="{FF2B5EF4-FFF2-40B4-BE49-F238E27FC236}">
              <a16:creationId xmlns:a16="http://schemas.microsoft.com/office/drawing/2014/main" id="{C4C93037-09CE-4351-BC41-DC3F48C9DF21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25" name="Line 193">
          <a:extLst>
            <a:ext uri="{FF2B5EF4-FFF2-40B4-BE49-F238E27FC236}">
              <a16:creationId xmlns:a16="http://schemas.microsoft.com/office/drawing/2014/main" id="{12ECDEEA-0DAC-4476-A8D9-3F2E1D4CFE27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26" name="Line 194">
          <a:extLst>
            <a:ext uri="{FF2B5EF4-FFF2-40B4-BE49-F238E27FC236}">
              <a16:creationId xmlns:a16="http://schemas.microsoft.com/office/drawing/2014/main" id="{5BA5CECE-E7C3-4E82-BDE7-D04207E1D25B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27" name="Line 195">
          <a:extLst>
            <a:ext uri="{FF2B5EF4-FFF2-40B4-BE49-F238E27FC236}">
              <a16:creationId xmlns:a16="http://schemas.microsoft.com/office/drawing/2014/main" id="{83607A38-7BC8-487B-A7E7-50684B4290A8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28" name="Line 196">
          <a:extLst>
            <a:ext uri="{FF2B5EF4-FFF2-40B4-BE49-F238E27FC236}">
              <a16:creationId xmlns:a16="http://schemas.microsoft.com/office/drawing/2014/main" id="{2FE191A4-EB90-437F-B615-AFDDA254511E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29" name="Line 197">
          <a:extLst>
            <a:ext uri="{FF2B5EF4-FFF2-40B4-BE49-F238E27FC236}">
              <a16:creationId xmlns:a16="http://schemas.microsoft.com/office/drawing/2014/main" id="{3BE0BA09-891B-425D-8965-FC337A22E39F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30" name="Line 198">
          <a:extLst>
            <a:ext uri="{FF2B5EF4-FFF2-40B4-BE49-F238E27FC236}">
              <a16:creationId xmlns:a16="http://schemas.microsoft.com/office/drawing/2014/main" id="{DE9EAD88-0FCB-42A3-ABD2-3F669FF605C1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31" name="Line 199">
          <a:extLst>
            <a:ext uri="{FF2B5EF4-FFF2-40B4-BE49-F238E27FC236}">
              <a16:creationId xmlns:a16="http://schemas.microsoft.com/office/drawing/2014/main" id="{2ABAB9B7-126D-4F84-9700-E10EF69C5BE1}"/>
            </a:ext>
          </a:extLst>
        </xdr:cNvPr>
        <xdr:cNvSpPr>
          <a:spLocks noChangeShapeType="1"/>
        </xdr:cNvSpPr>
      </xdr:nvSpPr>
      <xdr:spPr bwMode="auto">
        <a:xfrm>
          <a:off x="52978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32" name="Line 200">
          <a:extLst>
            <a:ext uri="{FF2B5EF4-FFF2-40B4-BE49-F238E27FC236}">
              <a16:creationId xmlns:a16="http://schemas.microsoft.com/office/drawing/2014/main" id="{E362EE02-3ED2-42B2-9483-3BF04E7D195E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33" name="Line 201">
          <a:extLst>
            <a:ext uri="{FF2B5EF4-FFF2-40B4-BE49-F238E27FC236}">
              <a16:creationId xmlns:a16="http://schemas.microsoft.com/office/drawing/2014/main" id="{A2312FAB-555C-463C-8AEB-B850F49489E0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34" name="Line 202">
          <a:extLst>
            <a:ext uri="{FF2B5EF4-FFF2-40B4-BE49-F238E27FC236}">
              <a16:creationId xmlns:a16="http://schemas.microsoft.com/office/drawing/2014/main" id="{C45B3517-3C2F-4319-A058-D407AB7CF3D4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35" name="Line 203">
          <a:extLst>
            <a:ext uri="{FF2B5EF4-FFF2-40B4-BE49-F238E27FC236}">
              <a16:creationId xmlns:a16="http://schemas.microsoft.com/office/drawing/2014/main" id="{2E883F58-8D4E-4D08-A9A4-42EA4F8D5242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36" name="Line 204">
          <a:extLst>
            <a:ext uri="{FF2B5EF4-FFF2-40B4-BE49-F238E27FC236}">
              <a16:creationId xmlns:a16="http://schemas.microsoft.com/office/drawing/2014/main" id="{53ACF182-67BF-4809-B2E3-27F9EF9F12A1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37" name="Line 205">
          <a:extLst>
            <a:ext uri="{FF2B5EF4-FFF2-40B4-BE49-F238E27FC236}">
              <a16:creationId xmlns:a16="http://schemas.microsoft.com/office/drawing/2014/main" id="{54DF94A7-341B-4D96-A9A4-9DF4ACAF4BE2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38" name="Line 206">
          <a:extLst>
            <a:ext uri="{FF2B5EF4-FFF2-40B4-BE49-F238E27FC236}">
              <a16:creationId xmlns:a16="http://schemas.microsoft.com/office/drawing/2014/main" id="{9CF268B6-9620-44A6-8099-B0BA6EBA6F19}"/>
            </a:ext>
          </a:extLst>
        </xdr:cNvPr>
        <xdr:cNvSpPr>
          <a:spLocks noChangeShapeType="1"/>
        </xdr:cNvSpPr>
      </xdr:nvSpPr>
      <xdr:spPr bwMode="auto">
        <a:xfrm>
          <a:off x="74333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39" name="Line 207">
          <a:extLst>
            <a:ext uri="{FF2B5EF4-FFF2-40B4-BE49-F238E27FC236}">
              <a16:creationId xmlns:a16="http://schemas.microsoft.com/office/drawing/2014/main" id="{BD1AC1EC-E875-435C-8EC4-E85DB015F11C}"/>
            </a:ext>
          </a:extLst>
        </xdr:cNvPr>
        <xdr:cNvSpPr>
          <a:spLocks noChangeShapeType="1"/>
        </xdr:cNvSpPr>
      </xdr:nvSpPr>
      <xdr:spPr bwMode="auto">
        <a:xfrm>
          <a:off x="75457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0" name="Line 208">
          <a:extLst>
            <a:ext uri="{FF2B5EF4-FFF2-40B4-BE49-F238E27FC236}">
              <a16:creationId xmlns:a16="http://schemas.microsoft.com/office/drawing/2014/main" id="{C43E2981-CDA5-4388-904C-F5762A412C8D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41" name="Line 209">
          <a:extLst>
            <a:ext uri="{FF2B5EF4-FFF2-40B4-BE49-F238E27FC236}">
              <a16:creationId xmlns:a16="http://schemas.microsoft.com/office/drawing/2014/main" id="{91537DEA-8E85-4D1E-87DD-DDF48D59BCC7}"/>
            </a:ext>
          </a:extLst>
        </xdr:cNvPr>
        <xdr:cNvSpPr>
          <a:spLocks noChangeShapeType="1"/>
        </xdr:cNvSpPr>
      </xdr:nvSpPr>
      <xdr:spPr bwMode="auto">
        <a:xfrm>
          <a:off x="76581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42" name="Line 210">
          <a:extLst>
            <a:ext uri="{FF2B5EF4-FFF2-40B4-BE49-F238E27FC236}">
              <a16:creationId xmlns:a16="http://schemas.microsoft.com/office/drawing/2014/main" id="{408CE59D-C934-49B6-BB3A-3AC4952EF5D7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43" name="Line 211">
          <a:extLst>
            <a:ext uri="{FF2B5EF4-FFF2-40B4-BE49-F238E27FC236}">
              <a16:creationId xmlns:a16="http://schemas.microsoft.com/office/drawing/2014/main" id="{3AC6F9D3-8A2E-4711-8226-0858561FC827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44" name="Line 212">
          <a:extLst>
            <a:ext uri="{FF2B5EF4-FFF2-40B4-BE49-F238E27FC236}">
              <a16:creationId xmlns:a16="http://schemas.microsoft.com/office/drawing/2014/main" id="{BA26A181-0F42-4945-BF4A-EF8781630046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45" name="Line 213">
          <a:extLst>
            <a:ext uri="{FF2B5EF4-FFF2-40B4-BE49-F238E27FC236}">
              <a16:creationId xmlns:a16="http://schemas.microsoft.com/office/drawing/2014/main" id="{DC87DB32-7D2C-4531-834C-EF0A94D01B06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46" name="Line 214">
          <a:extLst>
            <a:ext uri="{FF2B5EF4-FFF2-40B4-BE49-F238E27FC236}">
              <a16:creationId xmlns:a16="http://schemas.microsoft.com/office/drawing/2014/main" id="{4E6A63F8-C978-4970-BC8D-E7CF88A9205E}"/>
            </a:ext>
          </a:extLst>
        </xdr:cNvPr>
        <xdr:cNvSpPr>
          <a:spLocks noChangeShapeType="1"/>
        </xdr:cNvSpPr>
      </xdr:nvSpPr>
      <xdr:spPr bwMode="auto">
        <a:xfrm>
          <a:off x="83324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47" name="Line 215">
          <a:extLst>
            <a:ext uri="{FF2B5EF4-FFF2-40B4-BE49-F238E27FC236}">
              <a16:creationId xmlns:a16="http://schemas.microsoft.com/office/drawing/2014/main" id="{434FC355-152D-4372-853D-E3D348291F60}"/>
            </a:ext>
          </a:extLst>
        </xdr:cNvPr>
        <xdr:cNvSpPr>
          <a:spLocks noChangeShapeType="1"/>
        </xdr:cNvSpPr>
      </xdr:nvSpPr>
      <xdr:spPr bwMode="auto">
        <a:xfrm>
          <a:off x="28251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48" name="Line 216">
          <a:extLst>
            <a:ext uri="{FF2B5EF4-FFF2-40B4-BE49-F238E27FC236}">
              <a16:creationId xmlns:a16="http://schemas.microsoft.com/office/drawing/2014/main" id="{CB43008A-8FA5-4209-A8E1-24D0C013DF98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49" name="Line 217">
          <a:extLst>
            <a:ext uri="{FF2B5EF4-FFF2-40B4-BE49-F238E27FC236}">
              <a16:creationId xmlns:a16="http://schemas.microsoft.com/office/drawing/2014/main" id="{FE59F777-A562-47EB-B9AD-6E4D6C5E0ADE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0" name="Line 218">
          <a:extLst>
            <a:ext uri="{FF2B5EF4-FFF2-40B4-BE49-F238E27FC236}">
              <a16:creationId xmlns:a16="http://schemas.microsoft.com/office/drawing/2014/main" id="{8145D10E-763A-4E3D-8767-E3129E5400A0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51" name="Line 219">
          <a:extLst>
            <a:ext uri="{FF2B5EF4-FFF2-40B4-BE49-F238E27FC236}">
              <a16:creationId xmlns:a16="http://schemas.microsoft.com/office/drawing/2014/main" id="{E99D3AC6-BD90-48EC-BB53-259A08D211CF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52" name="Line 220">
          <a:extLst>
            <a:ext uri="{FF2B5EF4-FFF2-40B4-BE49-F238E27FC236}">
              <a16:creationId xmlns:a16="http://schemas.microsoft.com/office/drawing/2014/main" id="{6E50755D-E1E9-4581-8822-535727A2D1C4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53" name="Line 221">
          <a:extLst>
            <a:ext uri="{FF2B5EF4-FFF2-40B4-BE49-F238E27FC236}">
              <a16:creationId xmlns:a16="http://schemas.microsoft.com/office/drawing/2014/main" id="{8CF14BA2-DCD3-4AAD-9A53-BC2AF63A05E1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54" name="Line 222">
          <a:extLst>
            <a:ext uri="{FF2B5EF4-FFF2-40B4-BE49-F238E27FC236}">
              <a16:creationId xmlns:a16="http://schemas.microsoft.com/office/drawing/2014/main" id="{E5574191-F0A7-4D0A-8720-D6C459C5AF3F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55" name="Line 223">
          <a:extLst>
            <a:ext uri="{FF2B5EF4-FFF2-40B4-BE49-F238E27FC236}">
              <a16:creationId xmlns:a16="http://schemas.microsoft.com/office/drawing/2014/main" id="{23D66703-EED5-4723-AAC3-EB85B9A15E1D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56" name="Line 224">
          <a:extLst>
            <a:ext uri="{FF2B5EF4-FFF2-40B4-BE49-F238E27FC236}">
              <a16:creationId xmlns:a16="http://schemas.microsoft.com/office/drawing/2014/main" id="{3263404A-1F80-4D0A-BA3C-3D370ACF857E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57" name="Line 225">
          <a:extLst>
            <a:ext uri="{FF2B5EF4-FFF2-40B4-BE49-F238E27FC236}">
              <a16:creationId xmlns:a16="http://schemas.microsoft.com/office/drawing/2014/main" id="{7EADC766-B177-458F-A2B9-925141B49E22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58" name="Line 226">
          <a:extLst>
            <a:ext uri="{FF2B5EF4-FFF2-40B4-BE49-F238E27FC236}">
              <a16:creationId xmlns:a16="http://schemas.microsoft.com/office/drawing/2014/main" id="{FFE1A883-5948-4B44-A089-B8AEB574B4B5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59" name="Line 227">
          <a:extLst>
            <a:ext uri="{FF2B5EF4-FFF2-40B4-BE49-F238E27FC236}">
              <a16:creationId xmlns:a16="http://schemas.microsoft.com/office/drawing/2014/main" id="{8E7F6270-F5F5-4293-AE58-6D77227BCEDE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60" name="Line 228">
          <a:extLst>
            <a:ext uri="{FF2B5EF4-FFF2-40B4-BE49-F238E27FC236}">
              <a16:creationId xmlns:a16="http://schemas.microsoft.com/office/drawing/2014/main" id="{DDA2FFB5-3E63-4391-8E18-04F06E508585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61" name="Line 229">
          <a:extLst>
            <a:ext uri="{FF2B5EF4-FFF2-40B4-BE49-F238E27FC236}">
              <a16:creationId xmlns:a16="http://schemas.microsoft.com/office/drawing/2014/main" id="{A751F27E-E14A-44CA-A090-7CD04B82B2B8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62" name="Line 230">
          <a:extLst>
            <a:ext uri="{FF2B5EF4-FFF2-40B4-BE49-F238E27FC236}">
              <a16:creationId xmlns:a16="http://schemas.microsoft.com/office/drawing/2014/main" id="{B87DB7AD-5406-4858-8AB7-B465E16CDB6E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63" name="Line 231">
          <a:extLst>
            <a:ext uri="{FF2B5EF4-FFF2-40B4-BE49-F238E27FC236}">
              <a16:creationId xmlns:a16="http://schemas.microsoft.com/office/drawing/2014/main" id="{512C0B66-F8B3-400F-9FFD-5A298DFF0EAB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64" name="Line 232">
          <a:extLst>
            <a:ext uri="{FF2B5EF4-FFF2-40B4-BE49-F238E27FC236}">
              <a16:creationId xmlns:a16="http://schemas.microsoft.com/office/drawing/2014/main" id="{39AB1428-3678-4ABA-A93A-AD3355CCEA05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65" name="Line 233">
          <a:extLst>
            <a:ext uri="{FF2B5EF4-FFF2-40B4-BE49-F238E27FC236}">
              <a16:creationId xmlns:a16="http://schemas.microsoft.com/office/drawing/2014/main" id="{71D4AB6C-07F9-4CC7-9D8A-E5496840C26A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66" name="Line 234">
          <a:extLst>
            <a:ext uri="{FF2B5EF4-FFF2-40B4-BE49-F238E27FC236}">
              <a16:creationId xmlns:a16="http://schemas.microsoft.com/office/drawing/2014/main" id="{DBD67E4B-2FBA-4DA4-8F89-AB43108209B1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67" name="Line 235">
          <a:extLst>
            <a:ext uri="{FF2B5EF4-FFF2-40B4-BE49-F238E27FC236}">
              <a16:creationId xmlns:a16="http://schemas.microsoft.com/office/drawing/2014/main" id="{827F7F59-966D-4387-B255-2F95F64E0B1B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68" name="Line 236">
          <a:extLst>
            <a:ext uri="{FF2B5EF4-FFF2-40B4-BE49-F238E27FC236}">
              <a16:creationId xmlns:a16="http://schemas.microsoft.com/office/drawing/2014/main" id="{09F48D10-3A37-407F-BD9D-FA3E074240AD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69" name="Line 237">
          <a:extLst>
            <a:ext uri="{FF2B5EF4-FFF2-40B4-BE49-F238E27FC236}">
              <a16:creationId xmlns:a16="http://schemas.microsoft.com/office/drawing/2014/main" id="{F613D2C2-8315-43F3-B6BC-8D3D80AAC213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70" name="Line 238">
          <a:extLst>
            <a:ext uri="{FF2B5EF4-FFF2-40B4-BE49-F238E27FC236}">
              <a16:creationId xmlns:a16="http://schemas.microsoft.com/office/drawing/2014/main" id="{AD53F1CF-2587-460B-9689-FD34C494B151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71" name="Line 239">
          <a:extLst>
            <a:ext uri="{FF2B5EF4-FFF2-40B4-BE49-F238E27FC236}">
              <a16:creationId xmlns:a16="http://schemas.microsoft.com/office/drawing/2014/main" id="{749FDDD9-24CA-43F2-9387-A5C004A2D93F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72" name="Line 240">
          <a:extLst>
            <a:ext uri="{FF2B5EF4-FFF2-40B4-BE49-F238E27FC236}">
              <a16:creationId xmlns:a16="http://schemas.microsoft.com/office/drawing/2014/main" id="{9D280CF4-93D9-4AE1-A0F6-40F3CCEC3B0D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73" name="Line 241">
          <a:extLst>
            <a:ext uri="{FF2B5EF4-FFF2-40B4-BE49-F238E27FC236}">
              <a16:creationId xmlns:a16="http://schemas.microsoft.com/office/drawing/2014/main" id="{596D7B45-B348-428B-9863-4D13408941C9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74" name="Line 242">
          <a:extLst>
            <a:ext uri="{FF2B5EF4-FFF2-40B4-BE49-F238E27FC236}">
              <a16:creationId xmlns:a16="http://schemas.microsoft.com/office/drawing/2014/main" id="{48F092A5-D61F-4F4E-98D4-3AC2932E92CA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75" name="Line 243">
          <a:extLst>
            <a:ext uri="{FF2B5EF4-FFF2-40B4-BE49-F238E27FC236}">
              <a16:creationId xmlns:a16="http://schemas.microsoft.com/office/drawing/2014/main" id="{872AEFF2-5E70-46F0-8B69-12C72A0E2966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76" name="Line 244">
          <a:extLst>
            <a:ext uri="{FF2B5EF4-FFF2-40B4-BE49-F238E27FC236}">
              <a16:creationId xmlns:a16="http://schemas.microsoft.com/office/drawing/2014/main" id="{0314FF1A-B736-4865-8F0E-8F4C7D7B342B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77" name="Line 245">
          <a:extLst>
            <a:ext uri="{FF2B5EF4-FFF2-40B4-BE49-F238E27FC236}">
              <a16:creationId xmlns:a16="http://schemas.microsoft.com/office/drawing/2014/main" id="{C019A115-A6D5-4C16-9875-52DE143F3893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78" name="Line 246">
          <a:extLst>
            <a:ext uri="{FF2B5EF4-FFF2-40B4-BE49-F238E27FC236}">
              <a16:creationId xmlns:a16="http://schemas.microsoft.com/office/drawing/2014/main" id="{85AF7A0E-CE51-4CF9-BB58-DF8E1BC96C23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79" name="Line 247">
          <a:extLst>
            <a:ext uri="{FF2B5EF4-FFF2-40B4-BE49-F238E27FC236}">
              <a16:creationId xmlns:a16="http://schemas.microsoft.com/office/drawing/2014/main" id="{D40880BC-EF5A-4E30-ADEE-162E61B4CA57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80" name="Line 248">
          <a:extLst>
            <a:ext uri="{FF2B5EF4-FFF2-40B4-BE49-F238E27FC236}">
              <a16:creationId xmlns:a16="http://schemas.microsoft.com/office/drawing/2014/main" id="{7AF5D945-B158-4B86-8907-AF896001ED6D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81" name="Line 249">
          <a:extLst>
            <a:ext uri="{FF2B5EF4-FFF2-40B4-BE49-F238E27FC236}">
              <a16:creationId xmlns:a16="http://schemas.microsoft.com/office/drawing/2014/main" id="{22D18298-7120-4520-9FDE-8BA20CAEEAD0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82" name="Line 250">
          <a:extLst>
            <a:ext uri="{FF2B5EF4-FFF2-40B4-BE49-F238E27FC236}">
              <a16:creationId xmlns:a16="http://schemas.microsoft.com/office/drawing/2014/main" id="{AFC84160-11CC-4943-9EDE-9607257473C5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83" name="Line 251">
          <a:extLst>
            <a:ext uri="{FF2B5EF4-FFF2-40B4-BE49-F238E27FC236}">
              <a16:creationId xmlns:a16="http://schemas.microsoft.com/office/drawing/2014/main" id="{43652278-F056-4DC2-8E8C-69F46D60017D}"/>
            </a:ext>
          </a:extLst>
        </xdr:cNvPr>
        <xdr:cNvSpPr>
          <a:spLocks noChangeShapeType="1"/>
        </xdr:cNvSpPr>
      </xdr:nvSpPr>
      <xdr:spPr bwMode="auto">
        <a:xfrm>
          <a:off x="34994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84" name="Line 252">
          <a:extLst>
            <a:ext uri="{FF2B5EF4-FFF2-40B4-BE49-F238E27FC236}">
              <a16:creationId xmlns:a16="http://schemas.microsoft.com/office/drawing/2014/main" id="{CBA60671-940B-42FC-A0E5-E3362EA55F36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85" name="Line 253">
          <a:extLst>
            <a:ext uri="{FF2B5EF4-FFF2-40B4-BE49-F238E27FC236}">
              <a16:creationId xmlns:a16="http://schemas.microsoft.com/office/drawing/2014/main" id="{43D9857B-B3CE-44A9-A440-588F0A1FC9D5}"/>
            </a:ext>
          </a:extLst>
        </xdr:cNvPr>
        <xdr:cNvSpPr>
          <a:spLocks noChangeShapeType="1"/>
        </xdr:cNvSpPr>
      </xdr:nvSpPr>
      <xdr:spPr bwMode="auto">
        <a:xfrm>
          <a:off x="51854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86" name="Line 254">
          <a:extLst>
            <a:ext uri="{FF2B5EF4-FFF2-40B4-BE49-F238E27FC236}">
              <a16:creationId xmlns:a16="http://schemas.microsoft.com/office/drawing/2014/main" id="{D7E25B29-A818-4CAD-A265-B21E150B6769}"/>
            </a:ext>
          </a:extLst>
        </xdr:cNvPr>
        <xdr:cNvSpPr>
          <a:spLocks noChangeShapeType="1"/>
        </xdr:cNvSpPr>
      </xdr:nvSpPr>
      <xdr:spPr bwMode="auto">
        <a:xfrm>
          <a:off x="59721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7" name="Line 255">
          <a:extLst>
            <a:ext uri="{FF2B5EF4-FFF2-40B4-BE49-F238E27FC236}">
              <a16:creationId xmlns:a16="http://schemas.microsoft.com/office/drawing/2014/main" id="{C6DE318B-83FF-4164-865A-3BF42BBCD143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88" name="Line 256">
          <a:extLst>
            <a:ext uri="{FF2B5EF4-FFF2-40B4-BE49-F238E27FC236}">
              <a16:creationId xmlns:a16="http://schemas.microsoft.com/office/drawing/2014/main" id="{D5D10B41-A35C-4325-81B5-68C10ACA38E2}"/>
            </a:ext>
          </a:extLst>
        </xdr:cNvPr>
        <xdr:cNvSpPr>
          <a:spLocks noChangeShapeType="1"/>
        </xdr:cNvSpPr>
      </xdr:nvSpPr>
      <xdr:spPr bwMode="auto">
        <a:xfrm>
          <a:off x="72085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89" name="Line 257">
          <a:extLst>
            <a:ext uri="{FF2B5EF4-FFF2-40B4-BE49-F238E27FC236}">
              <a16:creationId xmlns:a16="http://schemas.microsoft.com/office/drawing/2014/main" id="{23EC400A-7982-42E1-8ABF-749F7FB0527B}"/>
            </a:ext>
          </a:extLst>
        </xdr:cNvPr>
        <xdr:cNvSpPr>
          <a:spLocks noChangeShapeType="1"/>
        </xdr:cNvSpPr>
      </xdr:nvSpPr>
      <xdr:spPr bwMode="auto">
        <a:xfrm>
          <a:off x="27127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90" name="Line 258">
          <a:extLst>
            <a:ext uri="{FF2B5EF4-FFF2-40B4-BE49-F238E27FC236}">
              <a16:creationId xmlns:a16="http://schemas.microsoft.com/office/drawing/2014/main" id="{3365B554-4023-4424-A4E4-83A7181C015B}"/>
            </a:ext>
          </a:extLst>
        </xdr:cNvPr>
        <xdr:cNvSpPr>
          <a:spLocks noChangeShapeType="1"/>
        </xdr:cNvSpPr>
      </xdr:nvSpPr>
      <xdr:spPr bwMode="auto">
        <a:xfrm>
          <a:off x="57721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91" name="Line 259">
          <a:extLst>
            <a:ext uri="{FF2B5EF4-FFF2-40B4-BE49-F238E27FC236}">
              <a16:creationId xmlns:a16="http://schemas.microsoft.com/office/drawing/2014/main" id="{C033EEFB-A31C-4BD9-9A40-DA76B1B6A0F8}"/>
            </a:ext>
          </a:extLst>
        </xdr:cNvPr>
        <xdr:cNvSpPr>
          <a:spLocks noChangeShapeType="1"/>
        </xdr:cNvSpPr>
      </xdr:nvSpPr>
      <xdr:spPr bwMode="auto">
        <a:xfrm>
          <a:off x="8020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92" name="Line 260">
          <a:extLst>
            <a:ext uri="{FF2B5EF4-FFF2-40B4-BE49-F238E27FC236}">
              <a16:creationId xmlns:a16="http://schemas.microsoft.com/office/drawing/2014/main" id="{537231A4-B8B9-41DD-A0E4-0E4628D7578A}"/>
            </a:ext>
          </a:extLst>
        </xdr:cNvPr>
        <xdr:cNvSpPr>
          <a:spLocks noChangeShapeType="1"/>
        </xdr:cNvSpPr>
      </xdr:nvSpPr>
      <xdr:spPr bwMode="auto">
        <a:xfrm>
          <a:off x="9144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" name="Line 261">
          <a:extLst>
            <a:ext uri="{FF2B5EF4-FFF2-40B4-BE49-F238E27FC236}">
              <a16:creationId xmlns:a16="http://schemas.microsoft.com/office/drawing/2014/main" id="{90F16523-7E4E-4899-ACBE-80E45D235ED3}"/>
            </a:ext>
          </a:extLst>
        </xdr:cNvPr>
        <xdr:cNvSpPr>
          <a:spLocks noChangeShapeType="1"/>
        </xdr:cNvSpPr>
      </xdr:nvSpPr>
      <xdr:spPr bwMode="auto">
        <a:xfrm>
          <a:off x="46482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94" name="Line 262">
          <a:extLst>
            <a:ext uri="{FF2B5EF4-FFF2-40B4-BE49-F238E27FC236}">
              <a16:creationId xmlns:a16="http://schemas.microsoft.com/office/drawing/2014/main" id="{3F621795-D55E-43DC-A545-C5C3258C04B8}"/>
            </a:ext>
          </a:extLst>
        </xdr:cNvPr>
        <xdr:cNvSpPr>
          <a:spLocks noChangeShapeType="1"/>
        </xdr:cNvSpPr>
      </xdr:nvSpPr>
      <xdr:spPr bwMode="auto">
        <a:xfrm>
          <a:off x="11401425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95" name="Line 263">
          <a:extLst>
            <a:ext uri="{FF2B5EF4-FFF2-40B4-BE49-F238E27FC236}">
              <a16:creationId xmlns:a16="http://schemas.microsoft.com/office/drawing/2014/main" id="{4988F8AF-8C2C-47C9-957A-0E4CF488CF09}"/>
            </a:ext>
          </a:extLst>
        </xdr:cNvPr>
        <xdr:cNvSpPr>
          <a:spLocks noChangeShapeType="1"/>
        </xdr:cNvSpPr>
      </xdr:nvSpPr>
      <xdr:spPr bwMode="auto">
        <a:xfrm>
          <a:off x="14763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6" name="Line 264">
          <a:extLst>
            <a:ext uri="{FF2B5EF4-FFF2-40B4-BE49-F238E27FC236}">
              <a16:creationId xmlns:a16="http://schemas.microsoft.com/office/drawing/2014/main" id="{57CE950D-B9AB-47AF-9596-B793976E663C}"/>
            </a:ext>
          </a:extLst>
        </xdr:cNvPr>
        <xdr:cNvSpPr>
          <a:spLocks noChangeShapeType="1"/>
        </xdr:cNvSpPr>
      </xdr:nvSpPr>
      <xdr:spPr bwMode="auto">
        <a:xfrm>
          <a:off x="20383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7" name="Line 265">
          <a:extLst>
            <a:ext uri="{FF2B5EF4-FFF2-40B4-BE49-F238E27FC236}">
              <a16:creationId xmlns:a16="http://schemas.microsoft.com/office/drawing/2014/main" id="{107631E2-AC55-4689-BEE1-585D6B47720B}"/>
            </a:ext>
          </a:extLst>
        </xdr:cNvPr>
        <xdr:cNvSpPr>
          <a:spLocks noChangeShapeType="1"/>
        </xdr:cNvSpPr>
      </xdr:nvSpPr>
      <xdr:spPr bwMode="auto">
        <a:xfrm>
          <a:off x="21507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8" name="Line 266">
          <a:extLst>
            <a:ext uri="{FF2B5EF4-FFF2-40B4-BE49-F238E27FC236}">
              <a16:creationId xmlns:a16="http://schemas.microsoft.com/office/drawing/2014/main" id="{CF8945D3-3668-46DF-8893-12A8E396BE28}"/>
            </a:ext>
          </a:extLst>
        </xdr:cNvPr>
        <xdr:cNvSpPr>
          <a:spLocks noChangeShapeType="1"/>
        </xdr:cNvSpPr>
      </xdr:nvSpPr>
      <xdr:spPr bwMode="auto">
        <a:xfrm>
          <a:off x="304990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99" name="Line 267">
          <a:extLst>
            <a:ext uri="{FF2B5EF4-FFF2-40B4-BE49-F238E27FC236}">
              <a16:creationId xmlns:a16="http://schemas.microsoft.com/office/drawing/2014/main" id="{B86F4DE2-FB0F-4B6A-8CEA-3327494D2B56}"/>
            </a:ext>
          </a:extLst>
        </xdr:cNvPr>
        <xdr:cNvSpPr>
          <a:spLocks noChangeShapeType="1"/>
        </xdr:cNvSpPr>
      </xdr:nvSpPr>
      <xdr:spPr bwMode="auto">
        <a:xfrm>
          <a:off x="31623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00" name="Line 268">
          <a:extLst>
            <a:ext uri="{FF2B5EF4-FFF2-40B4-BE49-F238E27FC236}">
              <a16:creationId xmlns:a16="http://schemas.microsoft.com/office/drawing/2014/main" id="{5D68A534-B58E-4832-A0AD-45BAF29D2019}"/>
            </a:ext>
          </a:extLst>
        </xdr:cNvPr>
        <xdr:cNvSpPr>
          <a:spLocks noChangeShapeType="1"/>
        </xdr:cNvSpPr>
      </xdr:nvSpPr>
      <xdr:spPr bwMode="auto">
        <a:xfrm>
          <a:off x="32746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01" name="Line 269">
          <a:extLst>
            <a:ext uri="{FF2B5EF4-FFF2-40B4-BE49-F238E27FC236}">
              <a16:creationId xmlns:a16="http://schemas.microsoft.com/office/drawing/2014/main" id="{8C702F73-94FA-4F09-B932-6BC0600EE369}"/>
            </a:ext>
          </a:extLst>
        </xdr:cNvPr>
        <xdr:cNvSpPr>
          <a:spLocks noChangeShapeType="1"/>
        </xdr:cNvSpPr>
      </xdr:nvSpPr>
      <xdr:spPr bwMode="auto">
        <a:xfrm>
          <a:off x="39490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02" name="Line 270">
          <a:extLst>
            <a:ext uri="{FF2B5EF4-FFF2-40B4-BE49-F238E27FC236}">
              <a16:creationId xmlns:a16="http://schemas.microsoft.com/office/drawing/2014/main" id="{1F941380-1794-4EF1-80D2-F6FFB354172C}"/>
            </a:ext>
          </a:extLst>
        </xdr:cNvPr>
        <xdr:cNvSpPr>
          <a:spLocks noChangeShapeType="1"/>
        </xdr:cNvSpPr>
      </xdr:nvSpPr>
      <xdr:spPr bwMode="auto">
        <a:xfrm>
          <a:off x="40614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03" name="Line 271">
          <a:extLst>
            <a:ext uri="{FF2B5EF4-FFF2-40B4-BE49-F238E27FC236}">
              <a16:creationId xmlns:a16="http://schemas.microsoft.com/office/drawing/2014/main" id="{44113915-73AE-43FB-AC0D-A5B3D51799F9}"/>
            </a:ext>
          </a:extLst>
        </xdr:cNvPr>
        <xdr:cNvSpPr>
          <a:spLocks noChangeShapeType="1"/>
        </xdr:cNvSpPr>
      </xdr:nvSpPr>
      <xdr:spPr bwMode="auto">
        <a:xfrm>
          <a:off x="41738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04" name="Line 272">
          <a:extLst>
            <a:ext uri="{FF2B5EF4-FFF2-40B4-BE49-F238E27FC236}">
              <a16:creationId xmlns:a16="http://schemas.microsoft.com/office/drawing/2014/main" id="{A4E6C6BF-5F39-41B1-9B6A-FACA402D0AA7}"/>
            </a:ext>
          </a:extLst>
        </xdr:cNvPr>
        <xdr:cNvSpPr>
          <a:spLocks noChangeShapeType="1"/>
        </xdr:cNvSpPr>
      </xdr:nvSpPr>
      <xdr:spPr bwMode="auto">
        <a:xfrm>
          <a:off x="55225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05" name="Line 273">
          <a:extLst>
            <a:ext uri="{FF2B5EF4-FFF2-40B4-BE49-F238E27FC236}">
              <a16:creationId xmlns:a16="http://schemas.microsoft.com/office/drawing/2014/main" id="{94625D22-526E-427F-AE3A-447BC34BF0CB}"/>
            </a:ext>
          </a:extLst>
        </xdr:cNvPr>
        <xdr:cNvSpPr>
          <a:spLocks noChangeShapeType="1"/>
        </xdr:cNvSpPr>
      </xdr:nvSpPr>
      <xdr:spPr bwMode="auto">
        <a:xfrm>
          <a:off x="56349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06" name="Line 274">
          <a:extLst>
            <a:ext uri="{FF2B5EF4-FFF2-40B4-BE49-F238E27FC236}">
              <a16:creationId xmlns:a16="http://schemas.microsoft.com/office/drawing/2014/main" id="{C37D76B3-72DD-495B-BACE-E01850769897}"/>
            </a:ext>
          </a:extLst>
        </xdr:cNvPr>
        <xdr:cNvSpPr>
          <a:spLocks noChangeShapeType="1"/>
        </xdr:cNvSpPr>
      </xdr:nvSpPr>
      <xdr:spPr bwMode="auto">
        <a:xfrm>
          <a:off x="57473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07" name="Line 275">
          <a:extLst>
            <a:ext uri="{FF2B5EF4-FFF2-40B4-BE49-F238E27FC236}">
              <a16:creationId xmlns:a16="http://schemas.microsoft.com/office/drawing/2014/main" id="{9D96CD1F-69BF-40A9-A5C6-A21D8F575CB3}"/>
            </a:ext>
          </a:extLst>
        </xdr:cNvPr>
        <xdr:cNvSpPr>
          <a:spLocks noChangeShapeType="1"/>
        </xdr:cNvSpPr>
      </xdr:nvSpPr>
      <xdr:spPr bwMode="auto">
        <a:xfrm>
          <a:off x="630936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08" name="Line 276">
          <a:extLst>
            <a:ext uri="{FF2B5EF4-FFF2-40B4-BE49-F238E27FC236}">
              <a16:creationId xmlns:a16="http://schemas.microsoft.com/office/drawing/2014/main" id="{C5B53EDF-27F4-4492-8EFE-BC86D0B7CF17}"/>
            </a:ext>
          </a:extLst>
        </xdr:cNvPr>
        <xdr:cNvSpPr>
          <a:spLocks noChangeShapeType="1"/>
        </xdr:cNvSpPr>
      </xdr:nvSpPr>
      <xdr:spPr bwMode="auto">
        <a:xfrm>
          <a:off x="642175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09" name="Line 277">
          <a:extLst>
            <a:ext uri="{FF2B5EF4-FFF2-40B4-BE49-F238E27FC236}">
              <a16:creationId xmlns:a16="http://schemas.microsoft.com/office/drawing/2014/main" id="{D38C3B45-CF95-4B1E-8B29-56B27B476338}"/>
            </a:ext>
          </a:extLst>
        </xdr:cNvPr>
        <xdr:cNvSpPr>
          <a:spLocks noChangeShapeType="1"/>
        </xdr:cNvSpPr>
      </xdr:nvSpPr>
      <xdr:spPr bwMode="auto">
        <a:xfrm>
          <a:off x="65341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10" name="Line 278">
          <a:extLst>
            <a:ext uri="{FF2B5EF4-FFF2-40B4-BE49-F238E27FC236}">
              <a16:creationId xmlns:a16="http://schemas.microsoft.com/office/drawing/2014/main" id="{DB0D4838-1D5E-4EE5-8EF6-72E9189C713B}"/>
            </a:ext>
          </a:extLst>
        </xdr:cNvPr>
        <xdr:cNvSpPr>
          <a:spLocks noChangeShapeType="1"/>
        </xdr:cNvSpPr>
      </xdr:nvSpPr>
      <xdr:spPr bwMode="auto">
        <a:xfrm>
          <a:off x="10267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11" name="Line 279">
          <a:extLst>
            <a:ext uri="{FF2B5EF4-FFF2-40B4-BE49-F238E27FC236}">
              <a16:creationId xmlns:a16="http://schemas.microsoft.com/office/drawing/2014/main" id="{D6066721-B26C-4F1C-9C1B-C0DFE200827F}"/>
            </a:ext>
          </a:extLst>
        </xdr:cNvPr>
        <xdr:cNvSpPr>
          <a:spLocks noChangeShapeType="1"/>
        </xdr:cNvSpPr>
      </xdr:nvSpPr>
      <xdr:spPr bwMode="auto">
        <a:xfrm>
          <a:off x="12515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12" name="Line 280">
          <a:extLst>
            <a:ext uri="{FF2B5EF4-FFF2-40B4-BE49-F238E27FC236}">
              <a16:creationId xmlns:a16="http://schemas.microsoft.com/office/drawing/2014/main" id="{55EDCA96-7510-43E8-ABE9-4283489D1419}"/>
            </a:ext>
          </a:extLst>
        </xdr:cNvPr>
        <xdr:cNvSpPr>
          <a:spLocks noChangeShapeType="1"/>
        </xdr:cNvSpPr>
      </xdr:nvSpPr>
      <xdr:spPr bwMode="auto">
        <a:xfrm>
          <a:off x="13639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13" name="Line 281">
          <a:extLst>
            <a:ext uri="{FF2B5EF4-FFF2-40B4-BE49-F238E27FC236}">
              <a16:creationId xmlns:a16="http://schemas.microsoft.com/office/drawing/2014/main" id="{4F366DF7-2786-4BE6-B989-5D57FF2E85FE}"/>
            </a:ext>
          </a:extLst>
        </xdr:cNvPr>
        <xdr:cNvSpPr>
          <a:spLocks noChangeShapeType="1"/>
        </xdr:cNvSpPr>
      </xdr:nvSpPr>
      <xdr:spPr bwMode="auto">
        <a:xfrm>
          <a:off x="22631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14" name="Line 282">
          <a:extLst>
            <a:ext uri="{FF2B5EF4-FFF2-40B4-BE49-F238E27FC236}">
              <a16:creationId xmlns:a16="http://schemas.microsoft.com/office/drawing/2014/main" id="{0FCB0FD8-5D74-43FC-B922-FABC095E85FE}"/>
            </a:ext>
          </a:extLst>
        </xdr:cNvPr>
        <xdr:cNvSpPr>
          <a:spLocks noChangeShapeType="1"/>
        </xdr:cNvSpPr>
      </xdr:nvSpPr>
      <xdr:spPr bwMode="auto">
        <a:xfrm>
          <a:off x="23755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15" name="Line 283">
          <a:extLst>
            <a:ext uri="{FF2B5EF4-FFF2-40B4-BE49-F238E27FC236}">
              <a16:creationId xmlns:a16="http://schemas.microsoft.com/office/drawing/2014/main" id="{97535359-97F9-47C1-84A3-77BC619ADBA7}"/>
            </a:ext>
          </a:extLst>
        </xdr:cNvPr>
        <xdr:cNvSpPr>
          <a:spLocks noChangeShapeType="1"/>
        </xdr:cNvSpPr>
      </xdr:nvSpPr>
      <xdr:spPr bwMode="auto">
        <a:xfrm>
          <a:off x="248793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6" name="Line 284">
          <a:extLst>
            <a:ext uri="{FF2B5EF4-FFF2-40B4-BE49-F238E27FC236}">
              <a16:creationId xmlns:a16="http://schemas.microsoft.com/office/drawing/2014/main" id="{5562FCA8-8C99-4BFB-9D74-A1D213D0F8F5}"/>
            </a:ext>
          </a:extLst>
        </xdr:cNvPr>
        <xdr:cNvSpPr>
          <a:spLocks noChangeShapeType="1"/>
        </xdr:cNvSpPr>
      </xdr:nvSpPr>
      <xdr:spPr bwMode="auto">
        <a:xfrm>
          <a:off x="260032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7" name="Line 285">
          <a:extLst>
            <a:ext uri="{FF2B5EF4-FFF2-40B4-BE49-F238E27FC236}">
              <a16:creationId xmlns:a16="http://schemas.microsoft.com/office/drawing/2014/main" id="{499449C1-ADFE-491E-AB9C-181A16E6921C}"/>
            </a:ext>
          </a:extLst>
        </xdr:cNvPr>
        <xdr:cNvSpPr>
          <a:spLocks noChangeShapeType="1"/>
        </xdr:cNvSpPr>
      </xdr:nvSpPr>
      <xdr:spPr bwMode="auto">
        <a:xfrm>
          <a:off x="293751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18" name="Line 286">
          <a:extLst>
            <a:ext uri="{FF2B5EF4-FFF2-40B4-BE49-F238E27FC236}">
              <a16:creationId xmlns:a16="http://schemas.microsoft.com/office/drawing/2014/main" id="{B414A99F-B632-4537-B457-6713E6B7DCBB}"/>
            </a:ext>
          </a:extLst>
        </xdr:cNvPr>
        <xdr:cNvSpPr>
          <a:spLocks noChangeShapeType="1"/>
        </xdr:cNvSpPr>
      </xdr:nvSpPr>
      <xdr:spPr bwMode="auto">
        <a:xfrm>
          <a:off x="338709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19" name="Line 287">
          <a:extLst>
            <a:ext uri="{FF2B5EF4-FFF2-40B4-BE49-F238E27FC236}">
              <a16:creationId xmlns:a16="http://schemas.microsoft.com/office/drawing/2014/main" id="{83935F2B-4439-4EA5-B31C-BE81C39DE57B}"/>
            </a:ext>
          </a:extLst>
        </xdr:cNvPr>
        <xdr:cNvSpPr>
          <a:spLocks noChangeShapeType="1"/>
        </xdr:cNvSpPr>
      </xdr:nvSpPr>
      <xdr:spPr bwMode="auto">
        <a:xfrm>
          <a:off x="36118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20" name="Line 288">
          <a:extLst>
            <a:ext uri="{FF2B5EF4-FFF2-40B4-BE49-F238E27FC236}">
              <a16:creationId xmlns:a16="http://schemas.microsoft.com/office/drawing/2014/main" id="{FE514DAA-E966-4997-A240-29B4D4A6DC8B}"/>
            </a:ext>
          </a:extLst>
        </xdr:cNvPr>
        <xdr:cNvSpPr>
          <a:spLocks noChangeShapeType="1"/>
        </xdr:cNvSpPr>
      </xdr:nvSpPr>
      <xdr:spPr bwMode="auto">
        <a:xfrm>
          <a:off x="372427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21" name="Line 289">
          <a:extLst>
            <a:ext uri="{FF2B5EF4-FFF2-40B4-BE49-F238E27FC236}">
              <a16:creationId xmlns:a16="http://schemas.microsoft.com/office/drawing/2014/main" id="{1B4EAC93-2E10-4EBF-AB97-0B4DAF7A6796}"/>
            </a:ext>
          </a:extLst>
        </xdr:cNvPr>
        <xdr:cNvSpPr>
          <a:spLocks noChangeShapeType="1"/>
        </xdr:cNvSpPr>
      </xdr:nvSpPr>
      <xdr:spPr bwMode="auto">
        <a:xfrm>
          <a:off x="428625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22" name="Line 290">
          <a:extLst>
            <a:ext uri="{FF2B5EF4-FFF2-40B4-BE49-F238E27FC236}">
              <a16:creationId xmlns:a16="http://schemas.microsoft.com/office/drawing/2014/main" id="{93CA6473-48F5-4205-B733-6501C773A6EC}"/>
            </a:ext>
          </a:extLst>
        </xdr:cNvPr>
        <xdr:cNvSpPr>
          <a:spLocks noChangeShapeType="1"/>
        </xdr:cNvSpPr>
      </xdr:nvSpPr>
      <xdr:spPr bwMode="auto">
        <a:xfrm>
          <a:off x="43986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23" name="Line 291">
          <a:extLst>
            <a:ext uri="{FF2B5EF4-FFF2-40B4-BE49-F238E27FC236}">
              <a16:creationId xmlns:a16="http://schemas.microsoft.com/office/drawing/2014/main" id="{F11B0ECB-237A-4351-BD6D-71A09A24B9E7}"/>
            </a:ext>
          </a:extLst>
        </xdr:cNvPr>
        <xdr:cNvSpPr>
          <a:spLocks noChangeShapeType="1"/>
        </xdr:cNvSpPr>
      </xdr:nvSpPr>
      <xdr:spPr bwMode="auto">
        <a:xfrm>
          <a:off x="45110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24" name="Line 292">
          <a:extLst>
            <a:ext uri="{FF2B5EF4-FFF2-40B4-BE49-F238E27FC236}">
              <a16:creationId xmlns:a16="http://schemas.microsoft.com/office/drawing/2014/main" id="{31440428-28A3-4BAE-8B4D-FBC0CE077F47}"/>
            </a:ext>
          </a:extLst>
        </xdr:cNvPr>
        <xdr:cNvSpPr>
          <a:spLocks noChangeShapeType="1"/>
        </xdr:cNvSpPr>
      </xdr:nvSpPr>
      <xdr:spPr bwMode="auto">
        <a:xfrm>
          <a:off x="541020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25" name="Line 293">
          <a:extLst>
            <a:ext uri="{FF2B5EF4-FFF2-40B4-BE49-F238E27FC236}">
              <a16:creationId xmlns:a16="http://schemas.microsoft.com/office/drawing/2014/main" id="{44983B9E-00C6-48EA-9626-94A35D98E8A8}"/>
            </a:ext>
          </a:extLst>
        </xdr:cNvPr>
        <xdr:cNvSpPr>
          <a:spLocks noChangeShapeType="1"/>
        </xdr:cNvSpPr>
      </xdr:nvSpPr>
      <xdr:spPr bwMode="auto">
        <a:xfrm>
          <a:off x="58597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26" name="Line 294">
          <a:extLst>
            <a:ext uri="{FF2B5EF4-FFF2-40B4-BE49-F238E27FC236}">
              <a16:creationId xmlns:a16="http://schemas.microsoft.com/office/drawing/2014/main" id="{5FE1E63D-53E8-400F-B1E3-60473A890B26}"/>
            </a:ext>
          </a:extLst>
        </xdr:cNvPr>
        <xdr:cNvSpPr>
          <a:spLocks noChangeShapeType="1"/>
        </xdr:cNvSpPr>
      </xdr:nvSpPr>
      <xdr:spPr bwMode="auto">
        <a:xfrm>
          <a:off x="608457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27" name="Line 295">
          <a:extLst>
            <a:ext uri="{FF2B5EF4-FFF2-40B4-BE49-F238E27FC236}">
              <a16:creationId xmlns:a16="http://schemas.microsoft.com/office/drawing/2014/main" id="{3AF52C87-4FD0-44F4-BF6C-7D20156B861E}"/>
            </a:ext>
          </a:extLst>
        </xdr:cNvPr>
        <xdr:cNvSpPr>
          <a:spLocks noChangeShapeType="1"/>
        </xdr:cNvSpPr>
      </xdr:nvSpPr>
      <xdr:spPr bwMode="auto">
        <a:xfrm>
          <a:off x="619696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28" name="Line 296">
          <a:extLst>
            <a:ext uri="{FF2B5EF4-FFF2-40B4-BE49-F238E27FC236}">
              <a16:creationId xmlns:a16="http://schemas.microsoft.com/office/drawing/2014/main" id="{FF0F514E-8DBD-42B3-94C7-FB6084991C5F}"/>
            </a:ext>
          </a:extLst>
        </xdr:cNvPr>
        <xdr:cNvSpPr>
          <a:spLocks noChangeShapeType="1"/>
        </xdr:cNvSpPr>
      </xdr:nvSpPr>
      <xdr:spPr bwMode="auto">
        <a:xfrm>
          <a:off x="664654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29" name="Line 297">
          <a:extLst>
            <a:ext uri="{FF2B5EF4-FFF2-40B4-BE49-F238E27FC236}">
              <a16:creationId xmlns:a16="http://schemas.microsoft.com/office/drawing/2014/main" id="{EA8471A2-F703-4D4F-A974-2887D0B2F36C}"/>
            </a:ext>
          </a:extLst>
        </xdr:cNvPr>
        <xdr:cNvSpPr>
          <a:spLocks noChangeShapeType="1"/>
        </xdr:cNvSpPr>
      </xdr:nvSpPr>
      <xdr:spPr bwMode="auto">
        <a:xfrm>
          <a:off x="675894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30" name="Line 298">
          <a:extLst>
            <a:ext uri="{FF2B5EF4-FFF2-40B4-BE49-F238E27FC236}">
              <a16:creationId xmlns:a16="http://schemas.microsoft.com/office/drawing/2014/main" id="{30C2F66D-C141-4F19-B449-28EA5BE7E19C}"/>
            </a:ext>
          </a:extLst>
        </xdr:cNvPr>
        <xdr:cNvSpPr>
          <a:spLocks noChangeShapeType="1"/>
        </xdr:cNvSpPr>
      </xdr:nvSpPr>
      <xdr:spPr bwMode="auto">
        <a:xfrm>
          <a:off x="68713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1" name="Line 187">
          <a:extLst>
            <a:ext uri="{FF2B5EF4-FFF2-40B4-BE49-F238E27FC236}">
              <a16:creationId xmlns:a16="http://schemas.microsoft.com/office/drawing/2014/main" id="{DEB2628C-FD45-4648-BCBF-61C7BA7E621F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2" name="Line 217">
          <a:extLst>
            <a:ext uri="{FF2B5EF4-FFF2-40B4-BE49-F238E27FC236}">
              <a16:creationId xmlns:a16="http://schemas.microsoft.com/office/drawing/2014/main" id="{ACCC0960-E203-4366-A088-DBAD9687F8F6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33" name="Line 263">
          <a:extLst>
            <a:ext uri="{FF2B5EF4-FFF2-40B4-BE49-F238E27FC236}">
              <a16:creationId xmlns:a16="http://schemas.microsoft.com/office/drawing/2014/main" id="{E2E2103C-BF61-4AFB-9CC2-B6A3AFA2C68E}"/>
            </a:ext>
          </a:extLst>
        </xdr:cNvPr>
        <xdr:cNvSpPr>
          <a:spLocks noChangeShapeType="1"/>
        </xdr:cNvSpPr>
      </xdr:nvSpPr>
      <xdr:spPr bwMode="auto">
        <a:xfrm>
          <a:off x="462343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4" name="Line 205">
          <a:extLst>
            <a:ext uri="{FF2B5EF4-FFF2-40B4-BE49-F238E27FC236}">
              <a16:creationId xmlns:a16="http://schemas.microsoft.com/office/drawing/2014/main" id="{ACAF4CDD-A661-4C34-9CF0-B16AA5E34073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5" name="Line 249">
          <a:extLst>
            <a:ext uri="{FF2B5EF4-FFF2-40B4-BE49-F238E27FC236}">
              <a16:creationId xmlns:a16="http://schemas.microsoft.com/office/drawing/2014/main" id="{03B2787C-E578-41C9-A110-94D68FDA5637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36" name="Line 297">
          <a:extLst>
            <a:ext uri="{FF2B5EF4-FFF2-40B4-BE49-F238E27FC236}">
              <a16:creationId xmlns:a16="http://schemas.microsoft.com/office/drawing/2014/main" id="{352FA095-9BAD-4324-A9A1-13A0B491B1C9}"/>
            </a:ext>
          </a:extLst>
        </xdr:cNvPr>
        <xdr:cNvSpPr>
          <a:spLocks noChangeShapeType="1"/>
        </xdr:cNvSpPr>
      </xdr:nvSpPr>
      <xdr:spPr bwMode="auto">
        <a:xfrm>
          <a:off x="777049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7" name="Line 174">
          <a:extLst>
            <a:ext uri="{FF2B5EF4-FFF2-40B4-BE49-F238E27FC236}">
              <a16:creationId xmlns:a16="http://schemas.microsoft.com/office/drawing/2014/main" id="{F79F4ED3-960B-436D-AE7A-E4643EB65C97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38" name="Line 175">
          <a:extLst>
            <a:ext uri="{FF2B5EF4-FFF2-40B4-BE49-F238E27FC236}">
              <a16:creationId xmlns:a16="http://schemas.microsoft.com/office/drawing/2014/main" id="{69A51F17-57F4-4E3B-9537-5F931604FFAC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39" name="Line 238">
          <a:extLst>
            <a:ext uri="{FF2B5EF4-FFF2-40B4-BE49-F238E27FC236}">
              <a16:creationId xmlns:a16="http://schemas.microsoft.com/office/drawing/2014/main" id="{55A90FEF-0B2B-48C5-8E0D-8F3EFE9A5F2E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40" name="Line 251">
          <a:extLst>
            <a:ext uri="{FF2B5EF4-FFF2-40B4-BE49-F238E27FC236}">
              <a16:creationId xmlns:a16="http://schemas.microsoft.com/office/drawing/2014/main" id="{B2E114C8-84B3-4D7C-AA40-D0D70D1E73AC}"/>
            </a:ext>
          </a:extLst>
        </xdr:cNvPr>
        <xdr:cNvSpPr>
          <a:spLocks noChangeShapeType="1"/>
        </xdr:cNvSpPr>
      </xdr:nvSpPr>
      <xdr:spPr bwMode="auto">
        <a:xfrm>
          <a:off x="8107680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41" name="Line 286">
          <a:extLst>
            <a:ext uri="{FF2B5EF4-FFF2-40B4-BE49-F238E27FC236}">
              <a16:creationId xmlns:a16="http://schemas.microsoft.com/office/drawing/2014/main" id="{9AA4020B-1A85-4665-A3B7-28FAD10A1E8E}"/>
            </a:ext>
          </a:extLst>
        </xdr:cNvPr>
        <xdr:cNvSpPr>
          <a:spLocks noChangeShapeType="1"/>
        </xdr:cNvSpPr>
      </xdr:nvSpPr>
      <xdr:spPr bwMode="auto">
        <a:xfrm>
          <a:off x="79952850" y="1257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106EC-E638-4B11-B9BE-7DAC5638FDCB}">
  <dimension ref="A1:DJ33"/>
  <sheetViews>
    <sheetView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4.75" style="19" customWidth="1"/>
    <col min="10" max="10" width="14.75" style="20" customWidth="1"/>
    <col min="11" max="18" width="14.75" style="19" customWidth="1"/>
    <col min="19" max="19" width="14.75" style="20" customWidth="1"/>
    <col min="20" max="27" width="14.75" style="19" customWidth="1"/>
    <col min="28" max="28" width="14.75" style="20" customWidth="1"/>
    <col min="29" max="114" width="14.75" style="19" customWidth="1"/>
    <col min="115" max="16384" width="9" style="11"/>
  </cols>
  <sheetData>
    <row r="1" spans="1:114" s="2" customFormat="1" ht="16.5" x14ac:dyDescent="0.55000000000000004">
      <c r="A1" s="1" t="s">
        <v>98</v>
      </c>
      <c r="J1" s="3"/>
      <c r="S1" s="3"/>
      <c r="AE1" s="4"/>
      <c r="AF1" s="5"/>
      <c r="AG1" s="5"/>
      <c r="AH1" s="5"/>
      <c r="AI1" s="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2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10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14</v>
      </c>
      <c r="BH3" s="10" t="s">
        <v>14</v>
      </c>
      <c r="BI3" s="10" t="s">
        <v>14</v>
      </c>
      <c r="BJ3" s="10" t="s">
        <v>14</v>
      </c>
      <c r="BK3" s="10" t="s">
        <v>14</v>
      </c>
      <c r="BL3" s="10" t="s">
        <v>14</v>
      </c>
      <c r="BM3" s="10" t="s">
        <v>14</v>
      </c>
      <c r="BN3" s="10" t="s">
        <v>14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15</v>
      </c>
      <c r="F4" s="9" t="s">
        <v>15</v>
      </c>
      <c r="G4" s="9" t="s">
        <v>15</v>
      </c>
      <c r="H4" s="9" t="s">
        <v>15</v>
      </c>
      <c r="I4" s="9" t="s">
        <v>15</v>
      </c>
      <c r="J4" s="9" t="s">
        <v>15</v>
      </c>
      <c r="K4" s="9" t="s">
        <v>15</v>
      </c>
      <c r="L4" s="14" t="s">
        <v>16</v>
      </c>
      <c r="M4" s="12"/>
      <c r="N4" s="9" t="s">
        <v>15</v>
      </c>
      <c r="O4" s="9" t="s">
        <v>15</v>
      </c>
      <c r="P4" s="9" t="s">
        <v>15</v>
      </c>
      <c r="Q4" s="9" t="s">
        <v>15</v>
      </c>
      <c r="R4" s="9" t="s">
        <v>15</v>
      </c>
      <c r="S4" s="9" t="s">
        <v>15</v>
      </c>
      <c r="T4" s="9" t="s">
        <v>15</v>
      </c>
      <c r="U4" s="14" t="s">
        <v>16</v>
      </c>
      <c r="V4" s="12"/>
      <c r="W4" s="9" t="s">
        <v>15</v>
      </c>
      <c r="X4" s="9" t="s">
        <v>15</v>
      </c>
      <c r="Y4" s="9" t="s">
        <v>15</v>
      </c>
      <c r="Z4" s="9" t="s">
        <v>15</v>
      </c>
      <c r="AA4" s="9" t="s">
        <v>15</v>
      </c>
      <c r="AB4" s="9" t="s">
        <v>15</v>
      </c>
      <c r="AC4" s="9" t="s">
        <v>15</v>
      </c>
      <c r="AD4" s="14" t="s">
        <v>16</v>
      </c>
      <c r="AE4" s="13" t="s">
        <v>5</v>
      </c>
      <c r="AF4" s="10" t="s">
        <v>17</v>
      </c>
      <c r="AG4" s="10" t="s">
        <v>17</v>
      </c>
      <c r="AH4" s="10" t="s">
        <v>17</v>
      </c>
      <c r="AI4" s="10" t="s">
        <v>17</v>
      </c>
      <c r="AJ4" s="10" t="s">
        <v>17</v>
      </c>
      <c r="AK4" s="15" t="s">
        <v>18</v>
      </c>
      <c r="AL4" s="15" t="s">
        <v>19</v>
      </c>
      <c r="AM4" s="13" t="s">
        <v>5</v>
      </c>
      <c r="AN4" s="10" t="s">
        <v>20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22</v>
      </c>
      <c r="AX4" s="10" t="s">
        <v>23</v>
      </c>
      <c r="AY4" s="10" t="s">
        <v>23</v>
      </c>
      <c r="AZ4" s="10" t="s">
        <v>23</v>
      </c>
      <c r="BA4" s="10" t="s">
        <v>23</v>
      </c>
      <c r="BB4" s="10" t="s">
        <v>23</v>
      </c>
      <c r="BC4" s="13" t="s">
        <v>24</v>
      </c>
      <c r="BD4" s="13" t="s">
        <v>25</v>
      </c>
      <c r="BE4" s="13"/>
      <c r="BF4" s="13"/>
      <c r="BG4" s="13" t="s">
        <v>5</v>
      </c>
      <c r="BH4" s="10" t="s">
        <v>17</v>
      </c>
      <c r="BI4" s="10" t="s">
        <v>17</v>
      </c>
      <c r="BJ4" s="10" t="s">
        <v>17</v>
      </c>
      <c r="BK4" s="10" t="s">
        <v>17</v>
      </c>
      <c r="BL4" s="10" t="s">
        <v>17</v>
      </c>
      <c r="BM4" s="15" t="s">
        <v>18</v>
      </c>
      <c r="BN4" s="15" t="s">
        <v>19</v>
      </c>
      <c r="BO4" s="13" t="s">
        <v>5</v>
      </c>
      <c r="BP4" s="10" t="s">
        <v>20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22</v>
      </c>
      <c r="BZ4" s="10" t="s">
        <v>23</v>
      </c>
      <c r="CA4" s="10" t="s">
        <v>23</v>
      </c>
      <c r="CB4" s="10" t="s">
        <v>23</v>
      </c>
      <c r="CC4" s="10" t="s">
        <v>23</v>
      </c>
      <c r="CD4" s="10" t="s">
        <v>23</v>
      </c>
      <c r="CE4" s="13" t="s">
        <v>24</v>
      </c>
      <c r="CF4" s="13" t="s">
        <v>25</v>
      </c>
      <c r="CG4" s="13"/>
      <c r="CH4" s="13"/>
      <c r="CI4" s="13" t="s">
        <v>5</v>
      </c>
      <c r="CJ4" s="10" t="s">
        <v>17</v>
      </c>
      <c r="CK4" s="10" t="s">
        <v>17</v>
      </c>
      <c r="CL4" s="10" t="s">
        <v>17</v>
      </c>
      <c r="CM4" s="10" t="s">
        <v>17</v>
      </c>
      <c r="CN4" s="10" t="s">
        <v>17</v>
      </c>
      <c r="CO4" s="15" t="s">
        <v>18</v>
      </c>
      <c r="CP4" s="15" t="s">
        <v>19</v>
      </c>
      <c r="CQ4" s="13" t="s">
        <v>5</v>
      </c>
      <c r="CR4" s="10" t="s">
        <v>20</v>
      </c>
      <c r="CS4" s="10" t="s">
        <v>20</v>
      </c>
      <c r="CT4" s="10" t="s">
        <v>20</v>
      </c>
      <c r="CU4" s="10" t="s">
        <v>20</v>
      </c>
      <c r="CV4" s="10" t="s">
        <v>20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22</v>
      </c>
      <c r="DB4" s="10" t="s">
        <v>23</v>
      </c>
      <c r="DC4" s="10" t="s">
        <v>23</v>
      </c>
      <c r="DD4" s="10" t="s">
        <v>23</v>
      </c>
      <c r="DE4" s="10" t="s">
        <v>23</v>
      </c>
      <c r="DF4" s="10" t="s">
        <v>23</v>
      </c>
      <c r="DG4" s="13" t="s">
        <v>24</v>
      </c>
      <c r="DH4" s="13" t="s">
        <v>25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/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/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/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  <c r="AE5" s="13"/>
      <c r="AF5" s="13" t="s">
        <v>5</v>
      </c>
      <c r="AG5" s="15" t="s">
        <v>31</v>
      </c>
      <c r="AH5" s="15" t="s">
        <v>32</v>
      </c>
      <c r="AI5" s="15" t="s">
        <v>33</v>
      </c>
      <c r="AJ5" s="15" t="s">
        <v>13</v>
      </c>
      <c r="AK5" s="16"/>
      <c r="AL5" s="15"/>
      <c r="AM5" s="13"/>
      <c r="AN5" s="13"/>
      <c r="AO5" s="13" t="s">
        <v>34</v>
      </c>
      <c r="AP5" s="13" t="s">
        <v>35</v>
      </c>
      <c r="AQ5" s="13" t="s">
        <v>36</v>
      </c>
      <c r="AR5" s="13" t="s">
        <v>37</v>
      </c>
      <c r="AS5" s="13" t="s">
        <v>5</v>
      </c>
      <c r="AT5" s="10" t="s">
        <v>38</v>
      </c>
      <c r="AU5" s="10" t="s">
        <v>39</v>
      </c>
      <c r="AV5" s="10" t="s">
        <v>40</v>
      </c>
      <c r="AW5" s="13"/>
      <c r="AX5" s="13"/>
      <c r="AY5" s="10" t="s">
        <v>38</v>
      </c>
      <c r="AZ5" s="10" t="s">
        <v>39</v>
      </c>
      <c r="BA5" s="10" t="s">
        <v>40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31</v>
      </c>
      <c r="BJ5" s="15" t="s">
        <v>32</v>
      </c>
      <c r="BK5" s="15" t="s">
        <v>33</v>
      </c>
      <c r="BL5" s="15" t="s">
        <v>13</v>
      </c>
      <c r="BM5" s="16"/>
      <c r="BN5" s="15"/>
      <c r="BO5" s="13"/>
      <c r="BP5" s="13"/>
      <c r="BQ5" s="13" t="s">
        <v>34</v>
      </c>
      <c r="BR5" s="13" t="s">
        <v>35</v>
      </c>
      <c r="BS5" s="13" t="s">
        <v>36</v>
      </c>
      <c r="BT5" s="13" t="s">
        <v>37</v>
      </c>
      <c r="BU5" s="13" t="s">
        <v>5</v>
      </c>
      <c r="BV5" s="10" t="s">
        <v>38</v>
      </c>
      <c r="BW5" s="10" t="s">
        <v>39</v>
      </c>
      <c r="BX5" s="10" t="s">
        <v>40</v>
      </c>
      <c r="BY5" s="13"/>
      <c r="BZ5" s="13"/>
      <c r="CA5" s="10" t="s">
        <v>38</v>
      </c>
      <c r="CB5" s="10" t="s">
        <v>39</v>
      </c>
      <c r="CC5" s="10" t="s">
        <v>40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31</v>
      </c>
      <c r="CL5" s="15" t="s">
        <v>32</v>
      </c>
      <c r="CM5" s="15" t="s">
        <v>33</v>
      </c>
      <c r="CN5" s="15" t="s">
        <v>13</v>
      </c>
      <c r="CO5" s="16"/>
      <c r="CP5" s="15"/>
      <c r="CQ5" s="13"/>
      <c r="CR5" s="13"/>
      <c r="CS5" s="13" t="s">
        <v>34</v>
      </c>
      <c r="CT5" s="13" t="s">
        <v>35</v>
      </c>
      <c r="CU5" s="13" t="s">
        <v>36</v>
      </c>
      <c r="CV5" s="13" t="s">
        <v>37</v>
      </c>
      <c r="CW5" s="13" t="s">
        <v>5</v>
      </c>
      <c r="CX5" s="10" t="s">
        <v>38</v>
      </c>
      <c r="CY5" s="10" t="s">
        <v>39</v>
      </c>
      <c r="CZ5" s="10" t="s">
        <v>40</v>
      </c>
      <c r="DA5" s="13"/>
      <c r="DB5" s="13"/>
      <c r="DC5" s="10" t="s">
        <v>38</v>
      </c>
      <c r="DD5" s="10" t="s">
        <v>39</v>
      </c>
      <c r="DE5" s="10" t="s">
        <v>40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  <c r="AE6" s="12" t="s">
        <v>41</v>
      </c>
      <c r="AF6" s="12" t="s">
        <v>41</v>
      </c>
      <c r="AG6" s="12" t="s">
        <v>41</v>
      </c>
      <c r="AH6" s="12" t="s">
        <v>41</v>
      </c>
      <c r="AI6" s="12" t="s">
        <v>41</v>
      </c>
      <c r="AJ6" s="12" t="s">
        <v>41</v>
      </c>
      <c r="AK6" s="12" t="s">
        <v>41</v>
      </c>
      <c r="AL6" s="12" t="s">
        <v>41</v>
      </c>
      <c r="AM6" s="12" t="s">
        <v>41</v>
      </c>
      <c r="AN6" s="12" t="s">
        <v>41</v>
      </c>
      <c r="AO6" s="12" t="s">
        <v>41</v>
      </c>
      <c r="AP6" s="12" t="s">
        <v>41</v>
      </c>
      <c r="AQ6" s="12" t="s">
        <v>41</v>
      </c>
      <c r="AR6" s="12" t="s">
        <v>41</v>
      </c>
      <c r="AS6" s="12" t="s">
        <v>41</v>
      </c>
      <c r="AT6" s="12" t="s">
        <v>41</v>
      </c>
      <c r="AU6" s="12" t="s">
        <v>41</v>
      </c>
      <c r="AV6" s="12" t="s">
        <v>41</v>
      </c>
      <c r="AW6" s="12" t="s">
        <v>41</v>
      </c>
      <c r="AX6" s="12" t="s">
        <v>41</v>
      </c>
      <c r="AY6" s="12" t="s">
        <v>41</v>
      </c>
      <c r="AZ6" s="12" t="s">
        <v>41</v>
      </c>
      <c r="BA6" s="12" t="s">
        <v>41</v>
      </c>
      <c r="BB6" s="12" t="s">
        <v>41</v>
      </c>
      <c r="BC6" s="12" t="s">
        <v>41</v>
      </c>
      <c r="BD6" s="12" t="s">
        <v>41</v>
      </c>
      <c r="BE6" s="12" t="s">
        <v>41</v>
      </c>
      <c r="BF6" s="12" t="s">
        <v>41</v>
      </c>
      <c r="BG6" s="12" t="s">
        <v>41</v>
      </c>
      <c r="BH6" s="12" t="s">
        <v>41</v>
      </c>
      <c r="BI6" s="12" t="s">
        <v>41</v>
      </c>
      <c r="BJ6" s="12" t="s">
        <v>41</v>
      </c>
      <c r="BK6" s="12" t="s">
        <v>41</v>
      </c>
      <c r="BL6" s="12" t="s">
        <v>41</v>
      </c>
      <c r="BM6" s="12" t="s">
        <v>41</v>
      </c>
      <c r="BN6" s="12" t="s">
        <v>41</v>
      </c>
      <c r="BO6" s="12" t="s">
        <v>41</v>
      </c>
      <c r="BP6" s="12" t="s">
        <v>41</v>
      </c>
      <c r="BQ6" s="12" t="s">
        <v>41</v>
      </c>
      <c r="BR6" s="12" t="s">
        <v>41</v>
      </c>
      <c r="BS6" s="12" t="s">
        <v>41</v>
      </c>
      <c r="BT6" s="12" t="s">
        <v>41</v>
      </c>
      <c r="BU6" s="12" t="s">
        <v>41</v>
      </c>
      <c r="BV6" s="12" t="s">
        <v>41</v>
      </c>
      <c r="BW6" s="12" t="s">
        <v>41</v>
      </c>
      <c r="BX6" s="12" t="s">
        <v>41</v>
      </c>
      <c r="BY6" s="12" t="s">
        <v>41</v>
      </c>
      <c r="BZ6" s="12" t="s">
        <v>41</v>
      </c>
      <c r="CA6" s="12" t="s">
        <v>41</v>
      </c>
      <c r="CB6" s="12" t="s">
        <v>41</v>
      </c>
      <c r="CC6" s="12" t="s">
        <v>41</v>
      </c>
      <c r="CD6" s="12" t="s">
        <v>41</v>
      </c>
      <c r="CE6" s="12" t="s">
        <v>41</v>
      </c>
      <c r="CF6" s="12" t="s">
        <v>41</v>
      </c>
      <c r="CG6" s="12" t="s">
        <v>41</v>
      </c>
      <c r="CH6" s="12" t="s">
        <v>41</v>
      </c>
      <c r="CI6" s="12" t="s">
        <v>41</v>
      </c>
      <c r="CJ6" s="12" t="s">
        <v>41</v>
      </c>
      <c r="CK6" s="12" t="s">
        <v>41</v>
      </c>
      <c r="CL6" s="12" t="s">
        <v>41</v>
      </c>
      <c r="CM6" s="12" t="s">
        <v>41</v>
      </c>
      <c r="CN6" s="12" t="s">
        <v>41</v>
      </c>
      <c r="CO6" s="12" t="s">
        <v>41</v>
      </c>
      <c r="CP6" s="12" t="s">
        <v>41</v>
      </c>
      <c r="CQ6" s="12" t="s">
        <v>41</v>
      </c>
      <c r="CR6" s="12" t="s">
        <v>41</v>
      </c>
      <c r="CS6" s="12" t="s">
        <v>41</v>
      </c>
      <c r="CT6" s="12" t="s">
        <v>41</v>
      </c>
      <c r="CU6" s="12" t="s">
        <v>41</v>
      </c>
      <c r="CV6" s="12" t="s">
        <v>41</v>
      </c>
      <c r="CW6" s="12" t="s">
        <v>41</v>
      </c>
      <c r="CX6" s="12" t="s">
        <v>41</v>
      </c>
      <c r="CY6" s="12" t="s">
        <v>41</v>
      </c>
      <c r="CZ6" s="12" t="s">
        <v>41</v>
      </c>
      <c r="DA6" s="12" t="s">
        <v>41</v>
      </c>
      <c r="DB6" s="12" t="s">
        <v>41</v>
      </c>
      <c r="DC6" s="12" t="s">
        <v>41</v>
      </c>
      <c r="DD6" s="12" t="s">
        <v>41</v>
      </c>
      <c r="DE6" s="12" t="s">
        <v>41</v>
      </c>
      <c r="DF6" s="12" t="s">
        <v>41</v>
      </c>
      <c r="DG6" s="12" t="s">
        <v>41</v>
      </c>
      <c r="DH6" s="12" t="s">
        <v>41</v>
      </c>
      <c r="DI6" s="12" t="s">
        <v>41</v>
      </c>
      <c r="DJ6" s="12" t="s">
        <v>41</v>
      </c>
    </row>
    <row r="7" spans="1:114" ht="13.5" customHeight="1" x14ac:dyDescent="0.55000000000000004">
      <c r="A7" s="21" t="s">
        <v>42</v>
      </c>
      <c r="B7" s="22" t="s">
        <v>43</v>
      </c>
      <c r="C7" s="21" t="s">
        <v>44</v>
      </c>
      <c r="D7" s="23">
        <v>35791032</v>
      </c>
      <c r="E7" s="23">
        <v>10462207</v>
      </c>
      <c r="F7" s="23">
        <v>153992</v>
      </c>
      <c r="G7" s="23">
        <v>164426</v>
      </c>
      <c r="H7" s="23">
        <v>1890000</v>
      </c>
      <c r="I7" s="23">
        <v>5365876</v>
      </c>
      <c r="J7" s="24" t="s">
        <v>45</v>
      </c>
      <c r="K7" s="23">
        <v>2887913</v>
      </c>
      <c r="L7" s="23">
        <v>25328825</v>
      </c>
      <c r="M7" s="23">
        <v>3734108</v>
      </c>
      <c r="N7" s="23">
        <v>894786</v>
      </c>
      <c r="O7" s="23">
        <v>45026</v>
      </c>
      <c r="P7" s="23">
        <v>14194</v>
      </c>
      <c r="Q7" s="23">
        <v>124900</v>
      </c>
      <c r="R7" s="23">
        <v>668711</v>
      </c>
      <c r="S7" s="24" t="s">
        <v>45</v>
      </c>
      <c r="T7" s="23">
        <v>41955</v>
      </c>
      <c r="U7" s="23">
        <v>2839322</v>
      </c>
      <c r="V7" s="23">
        <v>39525140</v>
      </c>
      <c r="W7" s="23">
        <v>11356993</v>
      </c>
      <c r="X7" s="23">
        <v>199018</v>
      </c>
      <c r="Y7" s="23">
        <v>178620</v>
      </c>
      <c r="Z7" s="23">
        <v>2014900</v>
      </c>
      <c r="AA7" s="23">
        <v>6034587</v>
      </c>
      <c r="AB7" s="25" t="s">
        <v>45</v>
      </c>
      <c r="AC7" s="23">
        <v>2929868</v>
      </c>
      <c r="AD7" s="23">
        <v>28168147</v>
      </c>
      <c r="AE7" s="23">
        <v>1276934</v>
      </c>
      <c r="AF7" s="23">
        <v>1273692</v>
      </c>
      <c r="AG7" s="23">
        <v>0</v>
      </c>
      <c r="AH7" s="23">
        <v>570917</v>
      </c>
      <c r="AI7" s="23">
        <v>697044</v>
      </c>
      <c r="AJ7" s="23">
        <v>5731</v>
      </c>
      <c r="AK7" s="23">
        <v>3242</v>
      </c>
      <c r="AL7" s="23">
        <v>1478446</v>
      </c>
      <c r="AM7" s="23">
        <v>27935873</v>
      </c>
      <c r="AN7" s="23">
        <v>7375699</v>
      </c>
      <c r="AO7" s="23">
        <v>2241607</v>
      </c>
      <c r="AP7" s="23">
        <v>4161347</v>
      </c>
      <c r="AQ7" s="23">
        <v>884061</v>
      </c>
      <c r="AR7" s="23">
        <v>88684</v>
      </c>
      <c r="AS7" s="23">
        <v>5357688</v>
      </c>
      <c r="AT7" s="23">
        <v>998278</v>
      </c>
      <c r="AU7" s="23">
        <v>3586456</v>
      </c>
      <c r="AV7" s="23">
        <v>772954</v>
      </c>
      <c r="AW7" s="23">
        <v>115324</v>
      </c>
      <c r="AX7" s="23">
        <v>15086996</v>
      </c>
      <c r="AY7" s="23">
        <v>8850775</v>
      </c>
      <c r="AZ7" s="23">
        <v>5155831</v>
      </c>
      <c r="BA7" s="23">
        <v>911416</v>
      </c>
      <c r="BB7" s="23">
        <v>168974</v>
      </c>
      <c r="BC7" s="23">
        <v>4203445</v>
      </c>
      <c r="BD7" s="23">
        <v>166</v>
      </c>
      <c r="BE7" s="23">
        <v>896334</v>
      </c>
      <c r="BF7" s="23">
        <v>30109141</v>
      </c>
      <c r="BG7" s="23">
        <v>75826</v>
      </c>
      <c r="BH7" s="23">
        <v>75826</v>
      </c>
      <c r="BI7" s="23">
        <v>0</v>
      </c>
      <c r="BJ7" s="23">
        <v>67807</v>
      </c>
      <c r="BK7" s="23">
        <v>0</v>
      </c>
      <c r="BL7" s="23">
        <v>8019</v>
      </c>
      <c r="BM7" s="23">
        <v>0</v>
      </c>
      <c r="BN7" s="23">
        <v>37383</v>
      </c>
      <c r="BO7" s="23">
        <v>2312331</v>
      </c>
      <c r="BP7" s="23">
        <v>432784</v>
      </c>
      <c r="BQ7" s="23">
        <v>260825</v>
      </c>
      <c r="BR7" s="23">
        <v>132435</v>
      </c>
      <c r="BS7" s="23">
        <v>39524</v>
      </c>
      <c r="BT7" s="23">
        <v>0</v>
      </c>
      <c r="BU7" s="23">
        <v>428899</v>
      </c>
      <c r="BV7" s="23">
        <v>18238</v>
      </c>
      <c r="BW7" s="23">
        <v>410661</v>
      </c>
      <c r="BX7" s="23">
        <v>0</v>
      </c>
      <c r="BY7" s="23">
        <v>12325</v>
      </c>
      <c r="BZ7" s="23">
        <v>1429930</v>
      </c>
      <c r="CA7" s="23">
        <v>977874</v>
      </c>
      <c r="CB7" s="23">
        <v>423230</v>
      </c>
      <c r="CC7" s="23">
        <v>9874</v>
      </c>
      <c r="CD7" s="23">
        <v>18952</v>
      </c>
      <c r="CE7" s="23">
        <v>1197102</v>
      </c>
      <c r="CF7" s="23">
        <v>8393</v>
      </c>
      <c r="CG7" s="23">
        <v>111466</v>
      </c>
      <c r="CH7" s="23">
        <v>2499623</v>
      </c>
      <c r="CI7" s="23">
        <v>1352760</v>
      </c>
      <c r="CJ7" s="23">
        <v>1349518</v>
      </c>
      <c r="CK7" s="23">
        <v>0</v>
      </c>
      <c r="CL7" s="23">
        <v>638724</v>
      </c>
      <c r="CM7" s="23">
        <v>697044</v>
      </c>
      <c r="CN7" s="23">
        <v>13750</v>
      </c>
      <c r="CO7" s="23">
        <v>3242</v>
      </c>
      <c r="CP7" s="23">
        <v>1515829</v>
      </c>
      <c r="CQ7" s="23">
        <v>30248204</v>
      </c>
      <c r="CR7" s="23">
        <v>7808483</v>
      </c>
      <c r="CS7" s="23">
        <v>2502432</v>
      </c>
      <c r="CT7" s="23">
        <v>4293782</v>
      </c>
      <c r="CU7" s="23">
        <v>923585</v>
      </c>
      <c r="CV7" s="23">
        <v>88684</v>
      </c>
      <c r="CW7" s="23">
        <v>5786587</v>
      </c>
      <c r="CX7" s="23">
        <v>1016516</v>
      </c>
      <c r="CY7" s="23">
        <v>3997117</v>
      </c>
      <c r="CZ7" s="23">
        <v>772954</v>
      </c>
      <c r="DA7" s="23">
        <v>127649</v>
      </c>
      <c r="DB7" s="23">
        <v>16516926</v>
      </c>
      <c r="DC7" s="23">
        <v>9828649</v>
      </c>
      <c r="DD7" s="23">
        <v>5579061</v>
      </c>
      <c r="DE7" s="23">
        <v>921290</v>
      </c>
      <c r="DF7" s="23">
        <v>187926</v>
      </c>
      <c r="DG7" s="23">
        <v>5400547</v>
      </c>
      <c r="DH7" s="23">
        <v>8559</v>
      </c>
      <c r="DI7" s="23">
        <v>1007800</v>
      </c>
      <c r="DJ7" s="23">
        <v>32608764</v>
      </c>
    </row>
    <row r="8" spans="1:114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16971375</v>
      </c>
      <c r="E8" s="28">
        <v>6909755</v>
      </c>
      <c r="F8" s="28">
        <v>0</v>
      </c>
      <c r="G8" s="28">
        <v>4665</v>
      </c>
      <c r="H8" s="28">
        <v>657000</v>
      </c>
      <c r="I8" s="28">
        <v>3879258</v>
      </c>
      <c r="J8" s="29" t="s">
        <v>45</v>
      </c>
      <c r="K8" s="28">
        <v>2368832</v>
      </c>
      <c r="L8" s="28">
        <v>10061620</v>
      </c>
      <c r="M8" s="28">
        <v>486936</v>
      </c>
      <c r="N8" s="28">
        <v>66289</v>
      </c>
      <c r="O8" s="28">
        <v>0</v>
      </c>
      <c r="P8" s="28">
        <v>0</v>
      </c>
      <c r="Q8" s="28">
        <v>0</v>
      </c>
      <c r="R8" s="28">
        <v>66017</v>
      </c>
      <c r="S8" s="29" t="s">
        <v>45</v>
      </c>
      <c r="T8" s="28">
        <v>272</v>
      </c>
      <c r="U8" s="28">
        <v>420647</v>
      </c>
      <c r="V8" s="28">
        <v>17458311</v>
      </c>
      <c r="W8" s="28">
        <v>6976044</v>
      </c>
      <c r="X8" s="28">
        <v>0</v>
      </c>
      <c r="Y8" s="28">
        <v>4665</v>
      </c>
      <c r="Z8" s="28">
        <v>657000</v>
      </c>
      <c r="AA8" s="28">
        <v>3945275</v>
      </c>
      <c r="AB8" s="29" t="s">
        <v>45</v>
      </c>
      <c r="AC8" s="28">
        <v>2369104</v>
      </c>
      <c r="AD8" s="28">
        <v>10482267</v>
      </c>
      <c r="AE8" s="28">
        <v>1700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1700</v>
      </c>
      <c r="AL8" s="28">
        <v>0</v>
      </c>
      <c r="AM8" s="28">
        <v>16447734</v>
      </c>
      <c r="AN8" s="28">
        <v>4892397</v>
      </c>
      <c r="AO8" s="28">
        <v>1405499</v>
      </c>
      <c r="AP8" s="28">
        <v>2649183</v>
      </c>
      <c r="AQ8" s="28">
        <v>773275</v>
      </c>
      <c r="AR8" s="28">
        <v>64440</v>
      </c>
      <c r="AS8" s="28">
        <v>3560731</v>
      </c>
      <c r="AT8" s="28">
        <v>888999</v>
      </c>
      <c r="AU8" s="28">
        <v>2150432</v>
      </c>
      <c r="AV8" s="28">
        <v>521300</v>
      </c>
      <c r="AW8" s="28">
        <v>62669</v>
      </c>
      <c r="AX8" s="28">
        <v>7931937</v>
      </c>
      <c r="AY8" s="28">
        <v>3994819</v>
      </c>
      <c r="AZ8" s="28">
        <v>3510584</v>
      </c>
      <c r="BA8" s="28">
        <v>426534</v>
      </c>
      <c r="BB8" s="28">
        <v>0</v>
      </c>
      <c r="BC8" s="28">
        <v>0</v>
      </c>
      <c r="BD8" s="28">
        <v>0</v>
      </c>
      <c r="BE8" s="28">
        <v>521941</v>
      </c>
      <c r="BF8" s="28">
        <v>16971375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482066</v>
      </c>
      <c r="BP8" s="28">
        <v>153939</v>
      </c>
      <c r="BQ8" s="28">
        <v>46540</v>
      </c>
      <c r="BR8" s="28">
        <v>107399</v>
      </c>
      <c r="BS8" s="28">
        <v>0</v>
      </c>
      <c r="BT8" s="28">
        <v>0</v>
      </c>
      <c r="BU8" s="28">
        <v>14272</v>
      </c>
      <c r="BV8" s="28">
        <v>3656</v>
      </c>
      <c r="BW8" s="28">
        <v>10616</v>
      </c>
      <c r="BX8" s="28">
        <v>0</v>
      </c>
      <c r="BY8" s="28">
        <v>0</v>
      </c>
      <c r="BZ8" s="28">
        <v>313855</v>
      </c>
      <c r="CA8" s="28">
        <v>287167</v>
      </c>
      <c r="CB8" s="28">
        <v>26688</v>
      </c>
      <c r="CC8" s="28">
        <v>0</v>
      </c>
      <c r="CD8" s="28">
        <v>0</v>
      </c>
      <c r="CE8" s="28">
        <v>0</v>
      </c>
      <c r="CF8" s="28">
        <v>0</v>
      </c>
      <c r="CG8" s="28">
        <v>4870</v>
      </c>
      <c r="CH8" s="28">
        <v>486936</v>
      </c>
      <c r="CI8" s="28">
        <v>1700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1700</v>
      </c>
      <c r="CP8" s="28">
        <v>0</v>
      </c>
      <c r="CQ8" s="28">
        <v>16929800</v>
      </c>
      <c r="CR8" s="28">
        <v>5046336</v>
      </c>
      <c r="CS8" s="28">
        <v>1452039</v>
      </c>
      <c r="CT8" s="28">
        <v>2756582</v>
      </c>
      <c r="CU8" s="28">
        <v>773275</v>
      </c>
      <c r="CV8" s="28">
        <v>64440</v>
      </c>
      <c r="CW8" s="28">
        <v>3575003</v>
      </c>
      <c r="CX8" s="28">
        <v>892655</v>
      </c>
      <c r="CY8" s="28">
        <v>2161048</v>
      </c>
      <c r="CZ8" s="28">
        <v>521300</v>
      </c>
      <c r="DA8" s="28">
        <v>62669</v>
      </c>
      <c r="DB8" s="28">
        <v>8245792</v>
      </c>
      <c r="DC8" s="28">
        <v>4281986</v>
      </c>
      <c r="DD8" s="28">
        <v>3537272</v>
      </c>
      <c r="DE8" s="28">
        <v>426534</v>
      </c>
      <c r="DF8" s="28">
        <v>0</v>
      </c>
      <c r="DG8" s="28">
        <v>0</v>
      </c>
      <c r="DH8" s="28">
        <v>0</v>
      </c>
      <c r="DI8" s="28">
        <v>526811</v>
      </c>
      <c r="DJ8" s="28">
        <v>17458311</v>
      </c>
    </row>
    <row r="9" spans="1:114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2397911</v>
      </c>
      <c r="E9" s="28">
        <v>1521638</v>
      </c>
      <c r="F9" s="28">
        <v>138666</v>
      </c>
      <c r="G9" s="28">
        <v>15259</v>
      </c>
      <c r="H9" s="28">
        <v>854100</v>
      </c>
      <c r="I9" s="28">
        <v>434625</v>
      </c>
      <c r="J9" s="29" t="s">
        <v>45</v>
      </c>
      <c r="K9" s="28">
        <v>78988</v>
      </c>
      <c r="L9" s="28">
        <v>876273</v>
      </c>
      <c r="M9" s="28">
        <v>111551</v>
      </c>
      <c r="N9" s="28">
        <v>23284</v>
      </c>
      <c r="O9" s="28">
        <v>0</v>
      </c>
      <c r="P9" s="28">
        <v>0</v>
      </c>
      <c r="Q9" s="28">
        <v>0</v>
      </c>
      <c r="R9" s="28">
        <v>23284</v>
      </c>
      <c r="S9" s="29" t="s">
        <v>45</v>
      </c>
      <c r="T9" s="28">
        <v>0</v>
      </c>
      <c r="U9" s="28">
        <v>88267</v>
      </c>
      <c r="V9" s="28">
        <v>2509462</v>
      </c>
      <c r="W9" s="28">
        <v>1544922</v>
      </c>
      <c r="X9" s="28">
        <v>138666</v>
      </c>
      <c r="Y9" s="28">
        <v>15259</v>
      </c>
      <c r="Z9" s="28">
        <v>854100</v>
      </c>
      <c r="AA9" s="28">
        <v>457909</v>
      </c>
      <c r="AB9" s="29" t="s">
        <v>45</v>
      </c>
      <c r="AC9" s="28">
        <v>78988</v>
      </c>
      <c r="AD9" s="28">
        <v>964540</v>
      </c>
      <c r="AE9" s="28">
        <v>1125309</v>
      </c>
      <c r="AF9" s="28">
        <v>1125309</v>
      </c>
      <c r="AG9" s="28">
        <v>0</v>
      </c>
      <c r="AH9" s="28">
        <v>494486</v>
      </c>
      <c r="AI9" s="28">
        <v>630823</v>
      </c>
      <c r="AJ9" s="28">
        <v>0</v>
      </c>
      <c r="AK9" s="28">
        <v>0</v>
      </c>
      <c r="AL9" s="28">
        <v>0</v>
      </c>
      <c r="AM9" s="28">
        <v>1240672</v>
      </c>
      <c r="AN9" s="28">
        <v>126219</v>
      </c>
      <c r="AO9" s="28">
        <v>126219</v>
      </c>
      <c r="AP9" s="28">
        <v>0</v>
      </c>
      <c r="AQ9" s="28">
        <v>0</v>
      </c>
      <c r="AR9" s="28">
        <v>0</v>
      </c>
      <c r="AS9" s="28">
        <v>225147</v>
      </c>
      <c r="AT9" s="28">
        <v>0</v>
      </c>
      <c r="AU9" s="28">
        <v>209258</v>
      </c>
      <c r="AV9" s="28">
        <v>15889</v>
      </c>
      <c r="AW9" s="28">
        <v>0</v>
      </c>
      <c r="AX9" s="28">
        <v>889306</v>
      </c>
      <c r="AY9" s="28">
        <v>503992</v>
      </c>
      <c r="AZ9" s="28">
        <v>319531</v>
      </c>
      <c r="BA9" s="28">
        <v>61701</v>
      </c>
      <c r="BB9" s="28">
        <v>4082</v>
      </c>
      <c r="BC9" s="28">
        <v>0</v>
      </c>
      <c r="BD9" s="28">
        <v>0</v>
      </c>
      <c r="BE9" s="28">
        <v>31930</v>
      </c>
      <c r="BF9" s="28">
        <v>2397911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111551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6496</v>
      </c>
      <c r="BV9" s="28">
        <v>6496</v>
      </c>
      <c r="BW9" s="28">
        <v>0</v>
      </c>
      <c r="BX9" s="28">
        <v>0</v>
      </c>
      <c r="BY9" s="28">
        <v>0</v>
      </c>
      <c r="BZ9" s="28">
        <v>105055</v>
      </c>
      <c r="CA9" s="28">
        <v>103875</v>
      </c>
      <c r="CB9" s="28">
        <v>0</v>
      </c>
      <c r="CC9" s="28">
        <v>0</v>
      </c>
      <c r="CD9" s="28">
        <v>1180</v>
      </c>
      <c r="CE9" s="28">
        <v>0</v>
      </c>
      <c r="CF9" s="28">
        <v>0</v>
      </c>
      <c r="CG9" s="28">
        <v>0</v>
      </c>
      <c r="CH9" s="28">
        <v>111551</v>
      </c>
      <c r="CI9" s="28">
        <v>1125309</v>
      </c>
      <c r="CJ9" s="28">
        <v>1125309</v>
      </c>
      <c r="CK9" s="28">
        <v>0</v>
      </c>
      <c r="CL9" s="28">
        <v>494486</v>
      </c>
      <c r="CM9" s="28">
        <v>630823</v>
      </c>
      <c r="CN9" s="28">
        <v>0</v>
      </c>
      <c r="CO9" s="28">
        <v>0</v>
      </c>
      <c r="CP9" s="28">
        <v>0</v>
      </c>
      <c r="CQ9" s="28">
        <v>1352223</v>
      </c>
      <c r="CR9" s="28">
        <v>126219</v>
      </c>
      <c r="CS9" s="28">
        <v>126219</v>
      </c>
      <c r="CT9" s="28">
        <v>0</v>
      </c>
      <c r="CU9" s="28">
        <v>0</v>
      </c>
      <c r="CV9" s="28">
        <v>0</v>
      </c>
      <c r="CW9" s="28">
        <v>231643</v>
      </c>
      <c r="CX9" s="28">
        <v>6496</v>
      </c>
      <c r="CY9" s="28">
        <v>209258</v>
      </c>
      <c r="CZ9" s="28">
        <v>15889</v>
      </c>
      <c r="DA9" s="28">
        <v>0</v>
      </c>
      <c r="DB9" s="28">
        <v>994361</v>
      </c>
      <c r="DC9" s="28">
        <v>607867</v>
      </c>
      <c r="DD9" s="28">
        <v>319531</v>
      </c>
      <c r="DE9" s="28">
        <v>61701</v>
      </c>
      <c r="DF9" s="28">
        <v>5262</v>
      </c>
      <c r="DG9" s="28">
        <v>0</v>
      </c>
      <c r="DH9" s="28">
        <v>0</v>
      </c>
      <c r="DI9" s="28">
        <v>31930</v>
      </c>
      <c r="DJ9" s="28">
        <v>2509462</v>
      </c>
    </row>
    <row r="10" spans="1:114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1320030</v>
      </c>
      <c r="E10" s="28">
        <v>387382</v>
      </c>
      <c r="F10" s="28">
        <v>0</v>
      </c>
      <c r="G10" s="28">
        <v>122930</v>
      </c>
      <c r="H10" s="28">
        <v>11600</v>
      </c>
      <c r="I10" s="28">
        <v>216363</v>
      </c>
      <c r="J10" s="29" t="s">
        <v>45</v>
      </c>
      <c r="K10" s="28">
        <v>36489</v>
      </c>
      <c r="L10" s="28">
        <v>932648</v>
      </c>
      <c r="M10" s="28">
        <v>172049</v>
      </c>
      <c r="N10" s="28">
        <v>9300</v>
      </c>
      <c r="O10" s="28">
        <v>0</v>
      </c>
      <c r="P10" s="28">
        <v>9300</v>
      </c>
      <c r="Q10" s="28">
        <v>0</v>
      </c>
      <c r="R10" s="28">
        <v>0</v>
      </c>
      <c r="S10" s="29" t="s">
        <v>45</v>
      </c>
      <c r="T10" s="28">
        <v>0</v>
      </c>
      <c r="U10" s="28">
        <v>162749</v>
      </c>
      <c r="V10" s="28">
        <v>1492079</v>
      </c>
      <c r="W10" s="28">
        <v>396682</v>
      </c>
      <c r="X10" s="28">
        <v>0</v>
      </c>
      <c r="Y10" s="28">
        <v>132230</v>
      </c>
      <c r="Z10" s="28">
        <v>11600</v>
      </c>
      <c r="AA10" s="28">
        <v>216363</v>
      </c>
      <c r="AB10" s="29" t="s">
        <v>45</v>
      </c>
      <c r="AC10" s="28">
        <v>36489</v>
      </c>
      <c r="AD10" s="28">
        <v>1095397</v>
      </c>
      <c r="AE10" s="28">
        <v>10519</v>
      </c>
      <c r="AF10" s="28">
        <v>10519</v>
      </c>
      <c r="AG10" s="28">
        <v>0</v>
      </c>
      <c r="AH10" s="28">
        <v>4788</v>
      </c>
      <c r="AI10" s="28">
        <v>0</v>
      </c>
      <c r="AJ10" s="28">
        <v>5731</v>
      </c>
      <c r="AK10" s="28">
        <v>0</v>
      </c>
      <c r="AL10" s="28">
        <v>0</v>
      </c>
      <c r="AM10" s="28">
        <v>1292416</v>
      </c>
      <c r="AN10" s="28">
        <v>158998</v>
      </c>
      <c r="AO10" s="28">
        <v>108596</v>
      </c>
      <c r="AP10" s="28">
        <v>0</v>
      </c>
      <c r="AQ10" s="28">
        <v>44621</v>
      </c>
      <c r="AR10" s="28">
        <v>5781</v>
      </c>
      <c r="AS10" s="28">
        <v>321487</v>
      </c>
      <c r="AT10" s="28">
        <v>6818</v>
      </c>
      <c r="AU10" s="28">
        <v>301430</v>
      </c>
      <c r="AV10" s="28">
        <v>13239</v>
      </c>
      <c r="AW10" s="28">
        <v>0</v>
      </c>
      <c r="AX10" s="28">
        <v>811765</v>
      </c>
      <c r="AY10" s="28">
        <v>406304</v>
      </c>
      <c r="AZ10" s="28">
        <v>288432</v>
      </c>
      <c r="BA10" s="28">
        <v>33866</v>
      </c>
      <c r="BB10" s="28">
        <v>83163</v>
      </c>
      <c r="BC10" s="28">
        <v>0</v>
      </c>
      <c r="BD10" s="28">
        <v>166</v>
      </c>
      <c r="BE10" s="28">
        <v>17095</v>
      </c>
      <c r="BF10" s="28">
        <v>1320030</v>
      </c>
      <c r="BG10" s="28">
        <v>12463</v>
      </c>
      <c r="BH10" s="28">
        <v>12463</v>
      </c>
      <c r="BI10" s="28">
        <v>0</v>
      </c>
      <c r="BJ10" s="28">
        <v>12463</v>
      </c>
      <c r="BK10" s="28">
        <v>0</v>
      </c>
      <c r="BL10" s="28">
        <v>0</v>
      </c>
      <c r="BM10" s="28">
        <v>0</v>
      </c>
      <c r="BN10" s="28">
        <v>0</v>
      </c>
      <c r="BO10" s="28">
        <v>159436</v>
      </c>
      <c r="BP10" s="28">
        <v>55547</v>
      </c>
      <c r="BQ10" s="28">
        <v>55547</v>
      </c>
      <c r="BR10" s="28">
        <v>0</v>
      </c>
      <c r="BS10" s="28">
        <v>0</v>
      </c>
      <c r="BT10" s="28">
        <v>0</v>
      </c>
      <c r="BU10" s="28">
        <v>29176</v>
      </c>
      <c r="BV10" s="28">
        <v>0</v>
      </c>
      <c r="BW10" s="28">
        <v>29176</v>
      </c>
      <c r="BX10" s="28">
        <v>0</v>
      </c>
      <c r="BY10" s="28">
        <v>0</v>
      </c>
      <c r="BZ10" s="28">
        <v>74713</v>
      </c>
      <c r="CA10" s="28">
        <v>11707</v>
      </c>
      <c r="CB10" s="28">
        <v>63006</v>
      </c>
      <c r="CC10" s="28">
        <v>0</v>
      </c>
      <c r="CD10" s="28">
        <v>0</v>
      </c>
      <c r="CE10" s="28">
        <v>0</v>
      </c>
      <c r="CF10" s="28">
        <v>0</v>
      </c>
      <c r="CG10" s="28">
        <v>150</v>
      </c>
      <c r="CH10" s="28">
        <v>172049</v>
      </c>
      <c r="CI10" s="28">
        <v>22982</v>
      </c>
      <c r="CJ10" s="28">
        <v>22982</v>
      </c>
      <c r="CK10" s="28">
        <v>0</v>
      </c>
      <c r="CL10" s="28">
        <v>17251</v>
      </c>
      <c r="CM10" s="28">
        <v>0</v>
      </c>
      <c r="CN10" s="28">
        <v>5731</v>
      </c>
      <c r="CO10" s="28">
        <v>0</v>
      </c>
      <c r="CP10" s="28">
        <v>0</v>
      </c>
      <c r="CQ10" s="28">
        <v>1451852</v>
      </c>
      <c r="CR10" s="28">
        <v>214545</v>
      </c>
      <c r="CS10" s="28">
        <v>164143</v>
      </c>
      <c r="CT10" s="28">
        <v>0</v>
      </c>
      <c r="CU10" s="28">
        <v>44621</v>
      </c>
      <c r="CV10" s="28">
        <v>5781</v>
      </c>
      <c r="CW10" s="28">
        <v>350663</v>
      </c>
      <c r="CX10" s="28">
        <v>6818</v>
      </c>
      <c r="CY10" s="28">
        <v>330606</v>
      </c>
      <c r="CZ10" s="28">
        <v>13239</v>
      </c>
      <c r="DA10" s="28">
        <v>0</v>
      </c>
      <c r="DB10" s="28">
        <v>886478</v>
      </c>
      <c r="DC10" s="28">
        <v>418011</v>
      </c>
      <c r="DD10" s="28">
        <v>351438</v>
      </c>
      <c r="DE10" s="28">
        <v>33866</v>
      </c>
      <c r="DF10" s="28">
        <v>83163</v>
      </c>
      <c r="DG10" s="28">
        <v>0</v>
      </c>
      <c r="DH10" s="28">
        <v>166</v>
      </c>
      <c r="DI10" s="28">
        <v>17245</v>
      </c>
      <c r="DJ10" s="28">
        <v>1492079</v>
      </c>
    </row>
    <row r="11" spans="1:114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824351</v>
      </c>
      <c r="E11" s="28">
        <v>344618</v>
      </c>
      <c r="F11" s="28">
        <v>0</v>
      </c>
      <c r="G11" s="28">
        <v>116</v>
      </c>
      <c r="H11" s="28">
        <v>69000</v>
      </c>
      <c r="I11" s="28">
        <v>114397</v>
      </c>
      <c r="J11" s="29" t="s">
        <v>45</v>
      </c>
      <c r="K11" s="28">
        <v>161105</v>
      </c>
      <c r="L11" s="28">
        <v>479733</v>
      </c>
      <c r="M11" s="28">
        <v>260667</v>
      </c>
      <c r="N11" s="28">
        <v>154246</v>
      </c>
      <c r="O11" s="28">
        <v>4500</v>
      </c>
      <c r="P11" s="28">
        <v>0</v>
      </c>
      <c r="Q11" s="28">
        <v>75400</v>
      </c>
      <c r="R11" s="28">
        <v>74288</v>
      </c>
      <c r="S11" s="29" t="s">
        <v>45</v>
      </c>
      <c r="T11" s="28">
        <v>58</v>
      </c>
      <c r="U11" s="28">
        <v>106421</v>
      </c>
      <c r="V11" s="28">
        <v>1085018</v>
      </c>
      <c r="W11" s="28">
        <v>498864</v>
      </c>
      <c r="X11" s="28">
        <v>4500</v>
      </c>
      <c r="Y11" s="28">
        <v>116</v>
      </c>
      <c r="Z11" s="28">
        <v>144400</v>
      </c>
      <c r="AA11" s="28">
        <v>188685</v>
      </c>
      <c r="AB11" s="29" t="s">
        <v>45</v>
      </c>
      <c r="AC11" s="28">
        <v>161163</v>
      </c>
      <c r="AD11" s="28">
        <v>586154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824351</v>
      </c>
      <c r="AN11" s="28">
        <v>61500</v>
      </c>
      <c r="AO11" s="28">
        <v>61500</v>
      </c>
      <c r="AP11" s="28">
        <v>0</v>
      </c>
      <c r="AQ11" s="28">
        <v>0</v>
      </c>
      <c r="AR11" s="28">
        <v>0</v>
      </c>
      <c r="AS11" s="28">
        <v>189383</v>
      </c>
      <c r="AT11" s="28">
        <v>0</v>
      </c>
      <c r="AU11" s="28">
        <v>177133</v>
      </c>
      <c r="AV11" s="28">
        <v>12250</v>
      </c>
      <c r="AW11" s="28">
        <v>0</v>
      </c>
      <c r="AX11" s="28">
        <v>573468</v>
      </c>
      <c r="AY11" s="28">
        <v>220061</v>
      </c>
      <c r="AZ11" s="28">
        <v>283046</v>
      </c>
      <c r="BA11" s="28">
        <v>11215</v>
      </c>
      <c r="BB11" s="28">
        <v>59146</v>
      </c>
      <c r="BC11" s="28">
        <v>0</v>
      </c>
      <c r="BD11" s="28">
        <v>0</v>
      </c>
      <c r="BE11" s="28">
        <v>0</v>
      </c>
      <c r="BF11" s="28">
        <v>824351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260667</v>
      </c>
      <c r="BP11" s="28">
        <v>19075</v>
      </c>
      <c r="BQ11" s="28">
        <v>19075</v>
      </c>
      <c r="BR11" s="28">
        <v>0</v>
      </c>
      <c r="BS11" s="28">
        <v>0</v>
      </c>
      <c r="BT11" s="28">
        <v>0</v>
      </c>
      <c r="BU11" s="28">
        <v>111415</v>
      </c>
      <c r="BV11" s="28">
        <v>0</v>
      </c>
      <c r="BW11" s="28">
        <v>111415</v>
      </c>
      <c r="BX11" s="28">
        <v>0</v>
      </c>
      <c r="BY11" s="28">
        <v>0</v>
      </c>
      <c r="BZ11" s="28">
        <v>130177</v>
      </c>
      <c r="CA11" s="28">
        <v>92978</v>
      </c>
      <c r="CB11" s="28">
        <v>37199</v>
      </c>
      <c r="CC11" s="28">
        <v>0</v>
      </c>
      <c r="CD11" s="28">
        <v>0</v>
      </c>
      <c r="CE11" s="28">
        <v>0</v>
      </c>
      <c r="CF11" s="28">
        <v>0</v>
      </c>
      <c r="CG11" s="28">
        <v>0</v>
      </c>
      <c r="CH11" s="28">
        <v>260667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1085018</v>
      </c>
      <c r="CR11" s="28">
        <v>80575</v>
      </c>
      <c r="CS11" s="28">
        <v>80575</v>
      </c>
      <c r="CT11" s="28">
        <v>0</v>
      </c>
      <c r="CU11" s="28">
        <v>0</v>
      </c>
      <c r="CV11" s="28">
        <v>0</v>
      </c>
      <c r="CW11" s="28">
        <v>300798</v>
      </c>
      <c r="CX11" s="28">
        <v>0</v>
      </c>
      <c r="CY11" s="28">
        <v>288548</v>
      </c>
      <c r="CZ11" s="28">
        <v>12250</v>
      </c>
      <c r="DA11" s="28">
        <v>0</v>
      </c>
      <c r="DB11" s="28">
        <v>703645</v>
      </c>
      <c r="DC11" s="28">
        <v>313039</v>
      </c>
      <c r="DD11" s="28">
        <v>320245</v>
      </c>
      <c r="DE11" s="28">
        <v>11215</v>
      </c>
      <c r="DF11" s="28">
        <v>59146</v>
      </c>
      <c r="DG11" s="28">
        <v>0</v>
      </c>
      <c r="DH11" s="28">
        <v>0</v>
      </c>
      <c r="DI11" s="28">
        <v>0</v>
      </c>
      <c r="DJ11" s="28">
        <v>1085018</v>
      </c>
    </row>
    <row r="12" spans="1:114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2333088</v>
      </c>
      <c r="E12" s="28">
        <v>12268</v>
      </c>
      <c r="F12" s="28">
        <v>0</v>
      </c>
      <c r="G12" s="28">
        <v>0</v>
      </c>
      <c r="H12" s="28">
        <v>0</v>
      </c>
      <c r="I12" s="28">
        <v>7532</v>
      </c>
      <c r="J12" s="29" t="s">
        <v>45</v>
      </c>
      <c r="K12" s="28">
        <v>4736</v>
      </c>
      <c r="L12" s="28">
        <v>2320820</v>
      </c>
      <c r="M12" s="28">
        <v>243729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9" t="s">
        <v>45</v>
      </c>
      <c r="T12" s="28">
        <v>0</v>
      </c>
      <c r="U12" s="28">
        <v>243729</v>
      </c>
      <c r="V12" s="28">
        <v>2576817</v>
      </c>
      <c r="W12" s="28">
        <v>12268</v>
      </c>
      <c r="X12" s="28">
        <v>0</v>
      </c>
      <c r="Y12" s="28">
        <v>0</v>
      </c>
      <c r="Z12" s="28">
        <v>0</v>
      </c>
      <c r="AA12" s="28">
        <v>7532</v>
      </c>
      <c r="AB12" s="29" t="s">
        <v>45</v>
      </c>
      <c r="AC12" s="28">
        <v>4736</v>
      </c>
      <c r="AD12" s="28">
        <v>2564549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397156</v>
      </c>
      <c r="AM12" s="28">
        <v>1183464</v>
      </c>
      <c r="AN12" s="28">
        <v>753407</v>
      </c>
      <c r="AO12" s="28">
        <v>108357</v>
      </c>
      <c r="AP12" s="28">
        <v>645050</v>
      </c>
      <c r="AQ12" s="28">
        <v>0</v>
      </c>
      <c r="AR12" s="28">
        <v>0</v>
      </c>
      <c r="AS12" s="28">
        <v>46492</v>
      </c>
      <c r="AT12" s="28">
        <v>32286</v>
      </c>
      <c r="AU12" s="28">
        <v>0</v>
      </c>
      <c r="AV12" s="28">
        <v>14206</v>
      </c>
      <c r="AW12" s="28">
        <v>26134</v>
      </c>
      <c r="AX12" s="28">
        <v>357431</v>
      </c>
      <c r="AY12" s="28">
        <v>353512</v>
      </c>
      <c r="AZ12" s="28">
        <v>133</v>
      </c>
      <c r="BA12" s="28">
        <v>1836</v>
      </c>
      <c r="BB12" s="28">
        <v>1950</v>
      </c>
      <c r="BC12" s="28">
        <v>721493</v>
      </c>
      <c r="BD12" s="28">
        <v>0</v>
      </c>
      <c r="BE12" s="28">
        <v>30975</v>
      </c>
      <c r="BF12" s="28">
        <v>1214439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18280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225449</v>
      </c>
      <c r="CF12" s="28">
        <v>0</v>
      </c>
      <c r="CG12" s="28">
        <v>0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415436</v>
      </c>
      <c r="CQ12" s="28">
        <v>1183464</v>
      </c>
      <c r="CR12" s="28">
        <v>753407</v>
      </c>
      <c r="CS12" s="28">
        <v>108357</v>
      </c>
      <c r="CT12" s="28">
        <v>645050</v>
      </c>
      <c r="CU12" s="28">
        <v>0</v>
      </c>
      <c r="CV12" s="28">
        <v>0</v>
      </c>
      <c r="CW12" s="28">
        <v>46492</v>
      </c>
      <c r="CX12" s="28">
        <v>32286</v>
      </c>
      <c r="CY12" s="28">
        <v>0</v>
      </c>
      <c r="CZ12" s="28">
        <v>14206</v>
      </c>
      <c r="DA12" s="28">
        <v>26134</v>
      </c>
      <c r="DB12" s="28">
        <v>357431</v>
      </c>
      <c r="DC12" s="28">
        <v>353512</v>
      </c>
      <c r="DD12" s="28">
        <v>133</v>
      </c>
      <c r="DE12" s="28">
        <v>1836</v>
      </c>
      <c r="DF12" s="28">
        <v>1950</v>
      </c>
      <c r="DG12" s="28">
        <v>946942</v>
      </c>
      <c r="DH12" s="28">
        <v>0</v>
      </c>
      <c r="DI12" s="28">
        <v>30975</v>
      </c>
      <c r="DJ12" s="28">
        <v>1214439</v>
      </c>
    </row>
    <row r="13" spans="1:114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467976</v>
      </c>
      <c r="E13" s="28">
        <v>54709</v>
      </c>
      <c r="F13" s="28">
        <v>0</v>
      </c>
      <c r="G13" s="28">
        <v>2216</v>
      </c>
      <c r="H13" s="28">
        <v>8600</v>
      </c>
      <c r="I13" s="28">
        <v>41556</v>
      </c>
      <c r="J13" s="29" t="s">
        <v>45</v>
      </c>
      <c r="K13" s="28">
        <v>2337</v>
      </c>
      <c r="L13" s="28">
        <v>413267</v>
      </c>
      <c r="M13" s="28">
        <v>226533</v>
      </c>
      <c r="N13" s="28">
        <v>170288</v>
      </c>
      <c r="O13" s="28">
        <v>36825</v>
      </c>
      <c r="P13" s="28">
        <v>3951</v>
      </c>
      <c r="Q13" s="28">
        <v>41400</v>
      </c>
      <c r="R13" s="28">
        <v>83004</v>
      </c>
      <c r="S13" s="29" t="s">
        <v>45</v>
      </c>
      <c r="T13" s="28">
        <v>5108</v>
      </c>
      <c r="U13" s="28">
        <v>56245</v>
      </c>
      <c r="V13" s="28">
        <v>694509</v>
      </c>
      <c r="W13" s="28">
        <v>224997</v>
      </c>
      <c r="X13" s="28">
        <v>36825</v>
      </c>
      <c r="Y13" s="28">
        <v>6167</v>
      </c>
      <c r="Z13" s="28">
        <v>50000</v>
      </c>
      <c r="AA13" s="28">
        <v>124560</v>
      </c>
      <c r="AB13" s="29" t="s">
        <v>45</v>
      </c>
      <c r="AC13" s="28">
        <v>7445</v>
      </c>
      <c r="AD13" s="28">
        <v>469512</v>
      </c>
      <c r="AE13" s="28">
        <v>11597</v>
      </c>
      <c r="AF13" s="28">
        <v>11597</v>
      </c>
      <c r="AG13" s="28">
        <v>0</v>
      </c>
      <c r="AH13" s="28">
        <v>0</v>
      </c>
      <c r="AI13" s="28">
        <v>11597</v>
      </c>
      <c r="AJ13" s="28">
        <v>0</v>
      </c>
      <c r="AK13" s="28">
        <v>0</v>
      </c>
      <c r="AL13" s="28">
        <v>0</v>
      </c>
      <c r="AM13" s="28">
        <v>225998</v>
      </c>
      <c r="AN13" s="28">
        <v>5060</v>
      </c>
      <c r="AO13" s="28">
        <v>4138</v>
      </c>
      <c r="AP13" s="28">
        <v>0</v>
      </c>
      <c r="AQ13" s="28">
        <v>0</v>
      </c>
      <c r="AR13" s="28">
        <v>922</v>
      </c>
      <c r="AS13" s="28">
        <v>19884</v>
      </c>
      <c r="AT13" s="28">
        <v>981</v>
      </c>
      <c r="AU13" s="28">
        <v>0</v>
      </c>
      <c r="AV13" s="28">
        <v>18903</v>
      </c>
      <c r="AW13" s="28">
        <v>0</v>
      </c>
      <c r="AX13" s="28">
        <v>201054</v>
      </c>
      <c r="AY13" s="28">
        <v>173735</v>
      </c>
      <c r="AZ13" s="28">
        <v>0</v>
      </c>
      <c r="BA13" s="28">
        <v>27319</v>
      </c>
      <c r="BB13" s="28">
        <v>0</v>
      </c>
      <c r="BC13" s="28">
        <v>224741</v>
      </c>
      <c r="BD13" s="28">
        <v>0</v>
      </c>
      <c r="BE13" s="28">
        <v>5640</v>
      </c>
      <c r="BF13" s="28">
        <v>243235</v>
      </c>
      <c r="BG13" s="28">
        <v>55344</v>
      </c>
      <c r="BH13" s="28">
        <v>55344</v>
      </c>
      <c r="BI13" s="28">
        <v>0</v>
      </c>
      <c r="BJ13" s="28">
        <v>55344</v>
      </c>
      <c r="BK13" s="28">
        <v>0</v>
      </c>
      <c r="BL13" s="28">
        <v>0</v>
      </c>
      <c r="BM13" s="28">
        <v>0</v>
      </c>
      <c r="BN13" s="28">
        <v>0</v>
      </c>
      <c r="BO13" s="28">
        <v>165094</v>
      </c>
      <c r="BP13" s="28">
        <v>16324</v>
      </c>
      <c r="BQ13" s="28">
        <v>8030</v>
      </c>
      <c r="BR13" s="28">
        <v>0</v>
      </c>
      <c r="BS13" s="28">
        <v>8294</v>
      </c>
      <c r="BT13" s="28">
        <v>0</v>
      </c>
      <c r="BU13" s="28">
        <v>30559</v>
      </c>
      <c r="BV13" s="28">
        <v>2923</v>
      </c>
      <c r="BW13" s="28">
        <v>27636</v>
      </c>
      <c r="BX13" s="28">
        <v>0</v>
      </c>
      <c r="BY13" s="28">
        <v>0</v>
      </c>
      <c r="BZ13" s="28">
        <v>118211</v>
      </c>
      <c r="CA13" s="28">
        <v>80410</v>
      </c>
      <c r="CB13" s="28">
        <v>37801</v>
      </c>
      <c r="CC13" s="28">
        <v>0</v>
      </c>
      <c r="CD13" s="28">
        <v>0</v>
      </c>
      <c r="CE13" s="28">
        <v>0</v>
      </c>
      <c r="CF13" s="28">
        <v>0</v>
      </c>
      <c r="CG13" s="28">
        <v>6095</v>
      </c>
      <c r="CH13" s="28">
        <v>226533</v>
      </c>
      <c r="CI13" s="28">
        <v>66941</v>
      </c>
      <c r="CJ13" s="28">
        <v>66941</v>
      </c>
      <c r="CK13" s="28">
        <v>0</v>
      </c>
      <c r="CL13" s="28">
        <v>55344</v>
      </c>
      <c r="CM13" s="28">
        <v>11597</v>
      </c>
      <c r="CN13" s="28">
        <v>0</v>
      </c>
      <c r="CO13" s="28">
        <v>0</v>
      </c>
      <c r="CP13" s="28">
        <v>0</v>
      </c>
      <c r="CQ13" s="28">
        <v>391092</v>
      </c>
      <c r="CR13" s="28">
        <v>21384</v>
      </c>
      <c r="CS13" s="28">
        <v>12168</v>
      </c>
      <c r="CT13" s="28">
        <v>0</v>
      </c>
      <c r="CU13" s="28">
        <v>8294</v>
      </c>
      <c r="CV13" s="28">
        <v>922</v>
      </c>
      <c r="CW13" s="28">
        <v>50443</v>
      </c>
      <c r="CX13" s="28">
        <v>3904</v>
      </c>
      <c r="CY13" s="28">
        <v>27636</v>
      </c>
      <c r="CZ13" s="28">
        <v>18903</v>
      </c>
      <c r="DA13" s="28">
        <v>0</v>
      </c>
      <c r="DB13" s="28">
        <v>319265</v>
      </c>
      <c r="DC13" s="28">
        <v>254145</v>
      </c>
      <c r="DD13" s="28">
        <v>37801</v>
      </c>
      <c r="DE13" s="28">
        <v>27319</v>
      </c>
      <c r="DF13" s="28">
        <v>0</v>
      </c>
      <c r="DG13" s="28">
        <v>224741</v>
      </c>
      <c r="DH13" s="28">
        <v>0</v>
      </c>
      <c r="DI13" s="28">
        <v>11735</v>
      </c>
      <c r="DJ13" s="28">
        <v>469768</v>
      </c>
    </row>
    <row r="14" spans="1:114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1241961</v>
      </c>
      <c r="E14" s="28">
        <v>590108</v>
      </c>
      <c r="F14" s="28">
        <v>0</v>
      </c>
      <c r="G14" s="28">
        <v>17513</v>
      </c>
      <c r="H14" s="28">
        <v>134800</v>
      </c>
      <c r="I14" s="28">
        <v>304385</v>
      </c>
      <c r="J14" s="29" t="s">
        <v>45</v>
      </c>
      <c r="K14" s="28">
        <v>133410</v>
      </c>
      <c r="L14" s="28">
        <v>651853</v>
      </c>
      <c r="M14" s="28">
        <v>277566</v>
      </c>
      <c r="N14" s="28">
        <v>63522</v>
      </c>
      <c r="O14" s="28">
        <v>0</v>
      </c>
      <c r="P14" s="28">
        <v>0</v>
      </c>
      <c r="Q14" s="28">
        <v>0</v>
      </c>
      <c r="R14" s="28">
        <v>63522</v>
      </c>
      <c r="S14" s="29" t="s">
        <v>45</v>
      </c>
      <c r="T14" s="28">
        <v>0</v>
      </c>
      <c r="U14" s="28">
        <v>214044</v>
      </c>
      <c r="V14" s="28">
        <v>1519527</v>
      </c>
      <c r="W14" s="28">
        <v>653630</v>
      </c>
      <c r="X14" s="28">
        <v>0</v>
      </c>
      <c r="Y14" s="28">
        <v>17513</v>
      </c>
      <c r="Z14" s="28">
        <v>134800</v>
      </c>
      <c r="AA14" s="28">
        <v>367907</v>
      </c>
      <c r="AB14" s="29" t="s">
        <v>45</v>
      </c>
      <c r="AC14" s="28">
        <v>133410</v>
      </c>
      <c r="AD14" s="28">
        <v>865897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1241961</v>
      </c>
      <c r="AN14" s="28">
        <v>102204</v>
      </c>
      <c r="AO14" s="28">
        <v>83473</v>
      </c>
      <c r="AP14" s="28">
        <v>4067</v>
      </c>
      <c r="AQ14" s="28">
        <v>8004</v>
      </c>
      <c r="AR14" s="28">
        <v>6660</v>
      </c>
      <c r="AS14" s="28">
        <v>410967</v>
      </c>
      <c r="AT14" s="28">
        <v>0</v>
      </c>
      <c r="AU14" s="28">
        <v>387929</v>
      </c>
      <c r="AV14" s="28">
        <v>23038</v>
      </c>
      <c r="AW14" s="28">
        <v>9900</v>
      </c>
      <c r="AX14" s="28">
        <v>718890</v>
      </c>
      <c r="AY14" s="28">
        <v>379016</v>
      </c>
      <c r="AZ14" s="28">
        <v>168560</v>
      </c>
      <c r="BA14" s="28">
        <v>171314</v>
      </c>
      <c r="BB14" s="28">
        <v>0</v>
      </c>
      <c r="BC14" s="28">
        <v>0</v>
      </c>
      <c r="BD14" s="28">
        <v>0</v>
      </c>
      <c r="BE14" s="28">
        <v>0</v>
      </c>
      <c r="BF14" s="28">
        <v>1241961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277566</v>
      </c>
      <c r="BP14" s="28">
        <v>11902</v>
      </c>
      <c r="BQ14" s="28">
        <v>11902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265664</v>
      </c>
      <c r="CA14" s="28">
        <v>113749</v>
      </c>
      <c r="CB14" s="28">
        <v>151915</v>
      </c>
      <c r="CC14" s="28">
        <v>0</v>
      </c>
      <c r="CD14" s="28">
        <v>0</v>
      </c>
      <c r="CE14" s="28">
        <v>0</v>
      </c>
      <c r="CF14" s="28">
        <v>0</v>
      </c>
      <c r="CG14" s="28">
        <v>0</v>
      </c>
      <c r="CH14" s="28">
        <v>277566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1519527</v>
      </c>
      <c r="CR14" s="28">
        <v>114106</v>
      </c>
      <c r="CS14" s="28">
        <v>95375</v>
      </c>
      <c r="CT14" s="28">
        <v>4067</v>
      </c>
      <c r="CU14" s="28">
        <v>8004</v>
      </c>
      <c r="CV14" s="28">
        <v>6660</v>
      </c>
      <c r="CW14" s="28">
        <v>410967</v>
      </c>
      <c r="CX14" s="28">
        <v>0</v>
      </c>
      <c r="CY14" s="28">
        <v>387929</v>
      </c>
      <c r="CZ14" s="28">
        <v>23038</v>
      </c>
      <c r="DA14" s="28">
        <v>9900</v>
      </c>
      <c r="DB14" s="28">
        <v>984554</v>
      </c>
      <c r="DC14" s="28">
        <v>492765</v>
      </c>
      <c r="DD14" s="28">
        <v>320475</v>
      </c>
      <c r="DE14" s="28">
        <v>171314</v>
      </c>
      <c r="DF14" s="28">
        <v>0</v>
      </c>
      <c r="DG14" s="28">
        <v>0</v>
      </c>
      <c r="DH14" s="28">
        <v>0</v>
      </c>
      <c r="DI14" s="28">
        <v>0</v>
      </c>
      <c r="DJ14" s="28">
        <v>1519527</v>
      </c>
    </row>
    <row r="15" spans="1:114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791634</v>
      </c>
      <c r="E15" s="28">
        <v>3592</v>
      </c>
      <c r="F15" s="28">
        <v>0</v>
      </c>
      <c r="G15" s="28">
        <v>0</v>
      </c>
      <c r="H15" s="28">
        <v>0</v>
      </c>
      <c r="I15" s="28">
        <v>3592</v>
      </c>
      <c r="J15" s="29" t="s">
        <v>45</v>
      </c>
      <c r="K15" s="28">
        <v>0</v>
      </c>
      <c r="L15" s="28">
        <v>788042</v>
      </c>
      <c r="M15" s="28">
        <v>107710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9" t="s">
        <v>45</v>
      </c>
      <c r="T15" s="28">
        <v>0</v>
      </c>
      <c r="U15" s="28">
        <v>107710</v>
      </c>
      <c r="V15" s="28">
        <v>899344</v>
      </c>
      <c r="W15" s="28">
        <v>3592</v>
      </c>
      <c r="X15" s="28">
        <v>0</v>
      </c>
      <c r="Y15" s="28">
        <v>0</v>
      </c>
      <c r="Z15" s="28">
        <v>0</v>
      </c>
      <c r="AA15" s="28">
        <v>3592</v>
      </c>
      <c r="AB15" s="29" t="s">
        <v>45</v>
      </c>
      <c r="AC15" s="28">
        <v>0</v>
      </c>
      <c r="AD15" s="28">
        <v>895752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179596</v>
      </c>
      <c r="AM15" s="28">
        <v>285774</v>
      </c>
      <c r="AN15" s="28">
        <v>39449</v>
      </c>
      <c r="AO15" s="28">
        <v>39449</v>
      </c>
      <c r="AP15" s="28">
        <v>0</v>
      </c>
      <c r="AQ15" s="28">
        <v>0</v>
      </c>
      <c r="AR15" s="28">
        <v>0</v>
      </c>
      <c r="AS15" s="28">
        <v>2504</v>
      </c>
      <c r="AT15" s="28">
        <v>2504</v>
      </c>
      <c r="AU15" s="28">
        <v>0</v>
      </c>
      <c r="AV15" s="28">
        <v>0</v>
      </c>
      <c r="AW15" s="28">
        <v>0</v>
      </c>
      <c r="AX15" s="28">
        <v>243821</v>
      </c>
      <c r="AY15" s="28">
        <v>243821</v>
      </c>
      <c r="AZ15" s="28">
        <v>0</v>
      </c>
      <c r="BA15" s="28">
        <v>0</v>
      </c>
      <c r="BB15" s="28">
        <v>0</v>
      </c>
      <c r="BC15" s="28">
        <v>326264</v>
      </c>
      <c r="BD15" s="28">
        <v>0</v>
      </c>
      <c r="BE15" s="28">
        <v>0</v>
      </c>
      <c r="BF15" s="28">
        <v>285774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8079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99631</v>
      </c>
      <c r="CF15" s="28">
        <v>0</v>
      </c>
      <c r="CG15" s="28">
        <v>0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187675</v>
      </c>
      <c r="CQ15" s="28">
        <v>285774</v>
      </c>
      <c r="CR15" s="28">
        <v>39449</v>
      </c>
      <c r="CS15" s="28">
        <v>39449</v>
      </c>
      <c r="CT15" s="28">
        <v>0</v>
      </c>
      <c r="CU15" s="28">
        <v>0</v>
      </c>
      <c r="CV15" s="28">
        <v>0</v>
      </c>
      <c r="CW15" s="28">
        <v>2504</v>
      </c>
      <c r="CX15" s="28">
        <v>2504</v>
      </c>
      <c r="CY15" s="28">
        <v>0</v>
      </c>
      <c r="CZ15" s="28">
        <v>0</v>
      </c>
      <c r="DA15" s="28">
        <v>0</v>
      </c>
      <c r="DB15" s="28">
        <v>243821</v>
      </c>
      <c r="DC15" s="28">
        <v>243821</v>
      </c>
      <c r="DD15" s="28">
        <v>0</v>
      </c>
      <c r="DE15" s="28">
        <v>0</v>
      </c>
      <c r="DF15" s="28">
        <v>0</v>
      </c>
      <c r="DG15" s="28">
        <v>425895</v>
      </c>
      <c r="DH15" s="28">
        <v>0</v>
      </c>
      <c r="DI15" s="28">
        <v>0</v>
      </c>
      <c r="DJ15" s="28">
        <v>285774</v>
      </c>
    </row>
    <row r="16" spans="1:114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919671</v>
      </c>
      <c r="E16" s="28">
        <v>8771</v>
      </c>
      <c r="F16" s="28">
        <v>0</v>
      </c>
      <c r="G16" s="28">
        <v>0</v>
      </c>
      <c r="H16" s="28">
        <v>0</v>
      </c>
      <c r="I16" s="28">
        <v>8771</v>
      </c>
      <c r="J16" s="29" t="s">
        <v>45</v>
      </c>
      <c r="K16" s="28">
        <v>0</v>
      </c>
      <c r="L16" s="28">
        <v>910900</v>
      </c>
      <c r="M16" s="28">
        <v>30148</v>
      </c>
      <c r="N16" s="28">
        <v>1280</v>
      </c>
      <c r="O16" s="28">
        <v>0</v>
      </c>
      <c r="P16" s="28">
        <v>0</v>
      </c>
      <c r="Q16" s="28">
        <v>0</v>
      </c>
      <c r="R16" s="28">
        <v>1280</v>
      </c>
      <c r="S16" s="29" t="s">
        <v>45</v>
      </c>
      <c r="T16" s="28">
        <v>0</v>
      </c>
      <c r="U16" s="28">
        <v>28868</v>
      </c>
      <c r="V16" s="28">
        <v>949819</v>
      </c>
      <c r="W16" s="28">
        <v>10051</v>
      </c>
      <c r="X16" s="28">
        <v>0</v>
      </c>
      <c r="Y16" s="28">
        <v>0</v>
      </c>
      <c r="Z16" s="28">
        <v>0</v>
      </c>
      <c r="AA16" s="28">
        <v>10051</v>
      </c>
      <c r="AB16" s="29" t="s">
        <v>45</v>
      </c>
      <c r="AC16" s="28">
        <v>0</v>
      </c>
      <c r="AD16" s="28">
        <v>939768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168293</v>
      </c>
      <c r="AM16" s="28">
        <v>474328</v>
      </c>
      <c r="AN16" s="28">
        <v>108770</v>
      </c>
      <c r="AO16" s="28">
        <v>21754</v>
      </c>
      <c r="AP16" s="28">
        <v>87016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0</v>
      </c>
      <c r="AW16" s="28">
        <v>0</v>
      </c>
      <c r="AX16" s="28">
        <v>365558</v>
      </c>
      <c r="AY16" s="28">
        <v>365558</v>
      </c>
      <c r="AZ16" s="28">
        <v>0</v>
      </c>
      <c r="BA16" s="28">
        <v>0</v>
      </c>
      <c r="BB16" s="28">
        <v>0</v>
      </c>
      <c r="BC16" s="28">
        <v>277050</v>
      </c>
      <c r="BD16" s="28">
        <v>0</v>
      </c>
      <c r="BE16" s="28">
        <v>0</v>
      </c>
      <c r="BF16" s="28">
        <v>474328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28893</v>
      </c>
      <c r="BP16" s="28">
        <v>13053</v>
      </c>
      <c r="BQ16" s="28">
        <v>13053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15840</v>
      </c>
      <c r="CA16" s="28">
        <v>15840</v>
      </c>
      <c r="CB16" s="28">
        <v>0</v>
      </c>
      <c r="CC16" s="28">
        <v>0</v>
      </c>
      <c r="CD16" s="28">
        <v>0</v>
      </c>
      <c r="CE16" s="28">
        <v>1255</v>
      </c>
      <c r="CF16" s="28">
        <v>0</v>
      </c>
      <c r="CG16" s="28">
        <v>0</v>
      </c>
      <c r="CH16" s="28">
        <v>28893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168293</v>
      </c>
      <c r="CQ16" s="28">
        <v>503221</v>
      </c>
      <c r="CR16" s="28">
        <v>121823</v>
      </c>
      <c r="CS16" s="28">
        <v>34807</v>
      </c>
      <c r="CT16" s="28">
        <v>87016</v>
      </c>
      <c r="CU16" s="28">
        <v>0</v>
      </c>
      <c r="CV16" s="28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381398</v>
      </c>
      <c r="DC16" s="28">
        <v>381398</v>
      </c>
      <c r="DD16" s="28">
        <v>0</v>
      </c>
      <c r="DE16" s="28">
        <v>0</v>
      </c>
      <c r="DF16" s="28">
        <v>0</v>
      </c>
      <c r="DG16" s="28">
        <v>278305</v>
      </c>
      <c r="DH16" s="28">
        <v>0</v>
      </c>
      <c r="DI16" s="28">
        <v>0</v>
      </c>
      <c r="DJ16" s="28">
        <v>503221</v>
      </c>
    </row>
    <row r="17" spans="1:114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1353051</v>
      </c>
      <c r="E17" s="28">
        <v>10568</v>
      </c>
      <c r="F17" s="28">
        <v>0</v>
      </c>
      <c r="G17" s="28">
        <v>0</v>
      </c>
      <c r="H17" s="28">
        <v>0</v>
      </c>
      <c r="I17" s="28">
        <v>10537</v>
      </c>
      <c r="J17" s="29" t="s">
        <v>45</v>
      </c>
      <c r="K17" s="28">
        <v>31</v>
      </c>
      <c r="L17" s="28">
        <v>1342483</v>
      </c>
      <c r="M17" s="28">
        <v>29950</v>
      </c>
      <c r="N17" s="28">
        <v>2142</v>
      </c>
      <c r="O17" s="28">
        <v>0</v>
      </c>
      <c r="P17" s="28">
        <v>25</v>
      </c>
      <c r="Q17" s="28">
        <v>0</v>
      </c>
      <c r="R17" s="28">
        <v>2117</v>
      </c>
      <c r="S17" s="29" t="s">
        <v>45</v>
      </c>
      <c r="T17" s="28">
        <v>0</v>
      </c>
      <c r="U17" s="28">
        <v>27808</v>
      </c>
      <c r="V17" s="28">
        <v>1383001</v>
      </c>
      <c r="W17" s="28">
        <v>12710</v>
      </c>
      <c r="X17" s="28">
        <v>0</v>
      </c>
      <c r="Y17" s="28">
        <v>25</v>
      </c>
      <c r="Z17" s="28">
        <v>0</v>
      </c>
      <c r="AA17" s="28">
        <v>12654</v>
      </c>
      <c r="AB17" s="29" t="s">
        <v>45</v>
      </c>
      <c r="AC17" s="28">
        <v>31</v>
      </c>
      <c r="AD17" s="28">
        <v>1370291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244672</v>
      </c>
      <c r="AM17" s="28">
        <v>703810</v>
      </c>
      <c r="AN17" s="28">
        <v>235396</v>
      </c>
      <c r="AO17" s="28">
        <v>34126</v>
      </c>
      <c r="AP17" s="28">
        <v>201270</v>
      </c>
      <c r="AQ17" s="28">
        <v>0</v>
      </c>
      <c r="AR17" s="28">
        <v>0</v>
      </c>
      <c r="AS17" s="28">
        <v>9542</v>
      </c>
      <c r="AT17" s="28">
        <v>9542</v>
      </c>
      <c r="AU17" s="28">
        <v>0</v>
      </c>
      <c r="AV17" s="28">
        <v>0</v>
      </c>
      <c r="AW17" s="28">
        <v>16621</v>
      </c>
      <c r="AX17" s="28">
        <v>442251</v>
      </c>
      <c r="AY17" s="28">
        <v>441036</v>
      </c>
      <c r="AZ17" s="28">
        <v>0</v>
      </c>
      <c r="BA17" s="28">
        <v>0</v>
      </c>
      <c r="BB17" s="28">
        <v>1215</v>
      </c>
      <c r="BC17" s="28">
        <v>402789</v>
      </c>
      <c r="BD17" s="28">
        <v>0</v>
      </c>
      <c r="BE17" s="28">
        <v>1780</v>
      </c>
      <c r="BF17" s="28">
        <v>705590</v>
      </c>
      <c r="BG17" s="28">
        <v>0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27939</v>
      </c>
      <c r="BP17" s="28">
        <v>15616</v>
      </c>
      <c r="BQ17" s="28">
        <v>15616</v>
      </c>
      <c r="BR17" s="28">
        <v>0</v>
      </c>
      <c r="BS17" s="28">
        <v>0</v>
      </c>
      <c r="BT17" s="28">
        <v>0</v>
      </c>
      <c r="BU17" s="28">
        <v>7</v>
      </c>
      <c r="BV17" s="28">
        <v>7</v>
      </c>
      <c r="BW17" s="28">
        <v>0</v>
      </c>
      <c r="BX17" s="28">
        <v>0</v>
      </c>
      <c r="BY17" s="28">
        <v>0</v>
      </c>
      <c r="BZ17" s="28">
        <v>12316</v>
      </c>
      <c r="CA17" s="28">
        <v>12316</v>
      </c>
      <c r="CB17" s="28">
        <v>0</v>
      </c>
      <c r="CC17" s="28">
        <v>0</v>
      </c>
      <c r="CD17" s="28">
        <v>0</v>
      </c>
      <c r="CE17" s="28">
        <v>1825</v>
      </c>
      <c r="CF17" s="28">
        <v>0</v>
      </c>
      <c r="CG17" s="28">
        <v>186</v>
      </c>
      <c r="CH17" s="28">
        <v>28125</v>
      </c>
      <c r="CI17" s="28">
        <v>0</v>
      </c>
      <c r="CJ17" s="28">
        <v>0</v>
      </c>
      <c r="CK17" s="28">
        <v>0</v>
      </c>
      <c r="CL17" s="28">
        <v>0</v>
      </c>
      <c r="CM17" s="28">
        <v>0</v>
      </c>
      <c r="CN17" s="28">
        <v>0</v>
      </c>
      <c r="CO17" s="28">
        <v>0</v>
      </c>
      <c r="CP17" s="28">
        <v>244672</v>
      </c>
      <c r="CQ17" s="28">
        <v>731749</v>
      </c>
      <c r="CR17" s="28">
        <v>251012</v>
      </c>
      <c r="CS17" s="28">
        <v>49742</v>
      </c>
      <c r="CT17" s="28">
        <v>201270</v>
      </c>
      <c r="CU17" s="28">
        <v>0</v>
      </c>
      <c r="CV17" s="28">
        <v>0</v>
      </c>
      <c r="CW17" s="28">
        <v>9549</v>
      </c>
      <c r="CX17" s="28">
        <v>9549</v>
      </c>
      <c r="CY17" s="28">
        <v>0</v>
      </c>
      <c r="CZ17" s="28">
        <v>0</v>
      </c>
      <c r="DA17" s="28">
        <v>16621</v>
      </c>
      <c r="DB17" s="28">
        <v>454567</v>
      </c>
      <c r="DC17" s="28">
        <v>453352</v>
      </c>
      <c r="DD17" s="28">
        <v>0</v>
      </c>
      <c r="DE17" s="28">
        <v>0</v>
      </c>
      <c r="DF17" s="28">
        <v>1215</v>
      </c>
      <c r="DG17" s="28">
        <v>404614</v>
      </c>
      <c r="DH17" s="28">
        <v>0</v>
      </c>
      <c r="DI17" s="28">
        <v>1966</v>
      </c>
      <c r="DJ17" s="28">
        <v>733715</v>
      </c>
    </row>
    <row r="18" spans="1:114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1165361</v>
      </c>
      <c r="E18" s="28">
        <v>10508</v>
      </c>
      <c r="F18" s="28">
        <v>0</v>
      </c>
      <c r="G18" s="28">
        <v>0</v>
      </c>
      <c r="H18" s="28">
        <v>0</v>
      </c>
      <c r="I18" s="28">
        <v>8604</v>
      </c>
      <c r="J18" s="29" t="s">
        <v>45</v>
      </c>
      <c r="K18" s="28">
        <v>1904</v>
      </c>
      <c r="L18" s="28">
        <v>1154853</v>
      </c>
      <c r="M18" s="28">
        <v>67337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9" t="s">
        <v>45</v>
      </c>
      <c r="T18" s="28">
        <v>0</v>
      </c>
      <c r="U18" s="28">
        <v>67337</v>
      </c>
      <c r="V18" s="28">
        <v>1232698</v>
      </c>
      <c r="W18" s="28">
        <v>10508</v>
      </c>
      <c r="X18" s="28">
        <v>0</v>
      </c>
      <c r="Y18" s="28">
        <v>0</v>
      </c>
      <c r="Z18" s="28">
        <v>0</v>
      </c>
      <c r="AA18" s="28">
        <v>8604</v>
      </c>
      <c r="AB18" s="29" t="s">
        <v>45</v>
      </c>
      <c r="AC18" s="28">
        <v>1904</v>
      </c>
      <c r="AD18" s="28">
        <v>1222190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209191</v>
      </c>
      <c r="AM18" s="28">
        <v>576142</v>
      </c>
      <c r="AN18" s="28">
        <v>350515</v>
      </c>
      <c r="AO18" s="28">
        <v>87768</v>
      </c>
      <c r="AP18" s="28">
        <v>262747</v>
      </c>
      <c r="AQ18" s="28">
        <v>0</v>
      </c>
      <c r="AR18" s="28">
        <v>0</v>
      </c>
      <c r="AS18" s="28">
        <v>24014</v>
      </c>
      <c r="AT18" s="28">
        <v>24014</v>
      </c>
      <c r="AU18" s="28">
        <v>0</v>
      </c>
      <c r="AV18" s="28">
        <v>0</v>
      </c>
      <c r="AW18" s="28">
        <v>0</v>
      </c>
      <c r="AX18" s="28">
        <v>201613</v>
      </c>
      <c r="AY18" s="28">
        <v>201529</v>
      </c>
      <c r="AZ18" s="28">
        <v>0</v>
      </c>
      <c r="BA18" s="28">
        <v>0</v>
      </c>
      <c r="BB18" s="28">
        <v>84</v>
      </c>
      <c r="BC18" s="28">
        <v>380028</v>
      </c>
      <c r="BD18" s="28">
        <v>0</v>
      </c>
      <c r="BE18" s="28">
        <v>0</v>
      </c>
      <c r="BF18" s="28">
        <v>576142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5050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62287</v>
      </c>
      <c r="CF18" s="28">
        <v>0</v>
      </c>
      <c r="CG18" s="28">
        <v>0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214241</v>
      </c>
      <c r="CQ18" s="28">
        <v>576142</v>
      </c>
      <c r="CR18" s="28">
        <v>350515</v>
      </c>
      <c r="CS18" s="28">
        <v>87768</v>
      </c>
      <c r="CT18" s="28">
        <v>262747</v>
      </c>
      <c r="CU18" s="28">
        <v>0</v>
      </c>
      <c r="CV18" s="28">
        <v>0</v>
      </c>
      <c r="CW18" s="28">
        <v>24014</v>
      </c>
      <c r="CX18" s="28">
        <v>24014</v>
      </c>
      <c r="CY18" s="28">
        <v>0</v>
      </c>
      <c r="CZ18" s="28">
        <v>0</v>
      </c>
      <c r="DA18" s="28">
        <v>0</v>
      </c>
      <c r="DB18" s="28">
        <v>201613</v>
      </c>
      <c r="DC18" s="28">
        <v>201529</v>
      </c>
      <c r="DD18" s="28">
        <v>0</v>
      </c>
      <c r="DE18" s="28">
        <v>0</v>
      </c>
      <c r="DF18" s="28">
        <v>84</v>
      </c>
      <c r="DG18" s="28">
        <v>442315</v>
      </c>
      <c r="DH18" s="28">
        <v>0</v>
      </c>
      <c r="DI18" s="28">
        <v>0</v>
      </c>
      <c r="DJ18" s="28">
        <v>576142</v>
      </c>
    </row>
    <row r="19" spans="1:114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1155287</v>
      </c>
      <c r="E19" s="28">
        <v>90638</v>
      </c>
      <c r="F19" s="28">
        <v>0</v>
      </c>
      <c r="G19" s="28">
        <v>0</v>
      </c>
      <c r="H19" s="28">
        <v>0</v>
      </c>
      <c r="I19" s="28">
        <v>71382</v>
      </c>
      <c r="J19" s="29" t="s">
        <v>45</v>
      </c>
      <c r="K19" s="28">
        <v>19256</v>
      </c>
      <c r="L19" s="28">
        <v>1064649</v>
      </c>
      <c r="M19" s="28">
        <v>117965</v>
      </c>
      <c r="N19" s="28">
        <v>9306</v>
      </c>
      <c r="O19" s="28">
        <v>0</v>
      </c>
      <c r="P19" s="28">
        <v>0</v>
      </c>
      <c r="Q19" s="28">
        <v>0</v>
      </c>
      <c r="R19" s="28">
        <v>9306</v>
      </c>
      <c r="S19" s="29" t="s">
        <v>45</v>
      </c>
      <c r="T19" s="28">
        <v>0</v>
      </c>
      <c r="U19" s="28">
        <v>108659</v>
      </c>
      <c r="V19" s="28">
        <v>1273252</v>
      </c>
      <c r="W19" s="28">
        <v>99944</v>
      </c>
      <c r="X19" s="28">
        <v>0</v>
      </c>
      <c r="Y19" s="28">
        <v>0</v>
      </c>
      <c r="Z19" s="28">
        <v>0</v>
      </c>
      <c r="AA19" s="28">
        <v>80688</v>
      </c>
      <c r="AB19" s="29" t="s">
        <v>45</v>
      </c>
      <c r="AC19" s="28">
        <v>19256</v>
      </c>
      <c r="AD19" s="28">
        <v>1173308</v>
      </c>
      <c r="AE19" s="28">
        <v>1542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1542</v>
      </c>
      <c r="AL19" s="28">
        <v>135254</v>
      </c>
      <c r="AM19" s="28">
        <v>927978</v>
      </c>
      <c r="AN19" s="28">
        <v>311078</v>
      </c>
      <c r="AO19" s="28">
        <v>85284</v>
      </c>
      <c r="AP19" s="28">
        <v>156987</v>
      </c>
      <c r="AQ19" s="28">
        <v>58161</v>
      </c>
      <c r="AR19" s="28">
        <v>10646</v>
      </c>
      <c r="AS19" s="28">
        <v>269316</v>
      </c>
      <c r="AT19" s="28">
        <v>14467</v>
      </c>
      <c r="AU19" s="28">
        <v>236234</v>
      </c>
      <c r="AV19" s="28">
        <v>18615</v>
      </c>
      <c r="AW19" s="28">
        <v>0</v>
      </c>
      <c r="AX19" s="28">
        <v>347584</v>
      </c>
      <c r="AY19" s="28">
        <v>222451</v>
      </c>
      <c r="AZ19" s="28">
        <v>88065</v>
      </c>
      <c r="BA19" s="28">
        <v>24289</v>
      </c>
      <c r="BB19" s="28">
        <v>12779</v>
      </c>
      <c r="BC19" s="28">
        <v>0</v>
      </c>
      <c r="BD19" s="28">
        <v>0</v>
      </c>
      <c r="BE19" s="28">
        <v>90513</v>
      </c>
      <c r="BF19" s="28">
        <v>1020033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0</v>
      </c>
      <c r="BO19" s="28">
        <v>104790</v>
      </c>
      <c r="BP19" s="28">
        <v>35869</v>
      </c>
      <c r="BQ19" s="28">
        <v>4639</v>
      </c>
      <c r="BR19" s="28">
        <v>0</v>
      </c>
      <c r="BS19" s="28">
        <v>31230</v>
      </c>
      <c r="BT19" s="28">
        <v>0</v>
      </c>
      <c r="BU19" s="28">
        <v>22988</v>
      </c>
      <c r="BV19" s="28">
        <v>35</v>
      </c>
      <c r="BW19" s="28">
        <v>22953</v>
      </c>
      <c r="BX19" s="28">
        <v>0</v>
      </c>
      <c r="BY19" s="28">
        <v>0</v>
      </c>
      <c r="BZ19" s="28">
        <v>45933</v>
      </c>
      <c r="CA19" s="28">
        <v>22171</v>
      </c>
      <c r="CB19" s="28">
        <v>6151</v>
      </c>
      <c r="CC19" s="28">
        <v>0</v>
      </c>
      <c r="CD19" s="28">
        <v>17611</v>
      </c>
      <c r="CE19" s="28">
        <v>0</v>
      </c>
      <c r="CF19" s="28">
        <v>0</v>
      </c>
      <c r="CG19" s="28">
        <v>13175</v>
      </c>
      <c r="CH19" s="28">
        <v>117965</v>
      </c>
      <c r="CI19" s="28">
        <v>1542</v>
      </c>
      <c r="CJ19" s="28">
        <v>0</v>
      </c>
      <c r="CK19" s="28">
        <v>0</v>
      </c>
      <c r="CL19" s="28">
        <v>0</v>
      </c>
      <c r="CM19" s="28">
        <v>0</v>
      </c>
      <c r="CN19" s="28">
        <v>0</v>
      </c>
      <c r="CO19" s="28">
        <v>1542</v>
      </c>
      <c r="CP19" s="28">
        <v>135254</v>
      </c>
      <c r="CQ19" s="28">
        <v>1032768</v>
      </c>
      <c r="CR19" s="28">
        <v>346947</v>
      </c>
      <c r="CS19" s="28">
        <v>89923</v>
      </c>
      <c r="CT19" s="28">
        <v>156987</v>
      </c>
      <c r="CU19" s="28">
        <v>89391</v>
      </c>
      <c r="CV19" s="28">
        <v>10646</v>
      </c>
      <c r="CW19" s="28">
        <v>292304</v>
      </c>
      <c r="CX19" s="28">
        <v>14502</v>
      </c>
      <c r="CY19" s="28">
        <v>259187</v>
      </c>
      <c r="CZ19" s="28">
        <v>18615</v>
      </c>
      <c r="DA19" s="28">
        <v>0</v>
      </c>
      <c r="DB19" s="28">
        <v>393517</v>
      </c>
      <c r="DC19" s="28">
        <v>244622</v>
      </c>
      <c r="DD19" s="28">
        <v>94216</v>
      </c>
      <c r="DE19" s="28">
        <v>24289</v>
      </c>
      <c r="DF19" s="28">
        <v>30390</v>
      </c>
      <c r="DG19" s="28">
        <v>0</v>
      </c>
      <c r="DH19" s="28">
        <v>0</v>
      </c>
      <c r="DI19" s="28">
        <v>103688</v>
      </c>
      <c r="DJ19" s="28">
        <v>1137998</v>
      </c>
    </row>
    <row r="20" spans="1:114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1123702</v>
      </c>
      <c r="E20" s="28">
        <v>233076</v>
      </c>
      <c r="F20" s="28">
        <v>15326</v>
      </c>
      <c r="G20" s="28">
        <v>0</v>
      </c>
      <c r="H20" s="28">
        <v>39200</v>
      </c>
      <c r="I20" s="28">
        <v>158546</v>
      </c>
      <c r="J20" s="29" t="s">
        <v>45</v>
      </c>
      <c r="K20" s="28">
        <v>20004</v>
      </c>
      <c r="L20" s="28">
        <v>890626</v>
      </c>
      <c r="M20" s="28">
        <v>636582</v>
      </c>
      <c r="N20" s="28">
        <v>272814</v>
      </c>
      <c r="O20" s="28">
        <v>2797</v>
      </c>
      <c r="P20" s="28">
        <v>0</v>
      </c>
      <c r="Q20" s="28">
        <v>8100</v>
      </c>
      <c r="R20" s="28">
        <v>234295</v>
      </c>
      <c r="S20" s="29" t="s">
        <v>45</v>
      </c>
      <c r="T20" s="28">
        <v>27622</v>
      </c>
      <c r="U20" s="28">
        <v>363768</v>
      </c>
      <c r="V20" s="28">
        <v>1760284</v>
      </c>
      <c r="W20" s="28">
        <v>505890</v>
      </c>
      <c r="X20" s="28">
        <v>18123</v>
      </c>
      <c r="Y20" s="28">
        <v>0</v>
      </c>
      <c r="Z20" s="28">
        <v>47300</v>
      </c>
      <c r="AA20" s="28">
        <v>392841</v>
      </c>
      <c r="AB20" s="29" t="s">
        <v>45</v>
      </c>
      <c r="AC20" s="28">
        <v>47626</v>
      </c>
      <c r="AD20" s="28">
        <v>1254394</v>
      </c>
      <c r="AE20" s="28">
        <v>126267</v>
      </c>
      <c r="AF20" s="28">
        <v>126267</v>
      </c>
      <c r="AG20" s="28">
        <v>0</v>
      </c>
      <c r="AH20" s="28">
        <v>71643</v>
      </c>
      <c r="AI20" s="28">
        <v>54624</v>
      </c>
      <c r="AJ20" s="28">
        <v>0</v>
      </c>
      <c r="AK20" s="28">
        <v>0</v>
      </c>
      <c r="AL20" s="28">
        <v>0</v>
      </c>
      <c r="AM20" s="28">
        <v>904929</v>
      </c>
      <c r="AN20" s="28">
        <v>29320</v>
      </c>
      <c r="AO20" s="28">
        <v>29320</v>
      </c>
      <c r="AP20" s="28">
        <v>0</v>
      </c>
      <c r="AQ20" s="28">
        <v>0</v>
      </c>
      <c r="AR20" s="28">
        <v>0</v>
      </c>
      <c r="AS20" s="28">
        <v>195012</v>
      </c>
      <c r="AT20" s="28">
        <v>0</v>
      </c>
      <c r="AU20" s="28">
        <v>123848</v>
      </c>
      <c r="AV20" s="28">
        <v>71164</v>
      </c>
      <c r="AW20" s="28">
        <v>0</v>
      </c>
      <c r="AX20" s="28">
        <v>680597</v>
      </c>
      <c r="AY20" s="28">
        <v>275829</v>
      </c>
      <c r="AZ20" s="28">
        <v>282309</v>
      </c>
      <c r="BA20" s="28">
        <v>122459</v>
      </c>
      <c r="BB20" s="28">
        <v>0</v>
      </c>
      <c r="BC20" s="28">
        <v>0</v>
      </c>
      <c r="BD20" s="28">
        <v>0</v>
      </c>
      <c r="BE20" s="28">
        <v>92506</v>
      </c>
      <c r="BF20" s="28">
        <v>1123702</v>
      </c>
      <c r="BG20" s="28">
        <v>8019</v>
      </c>
      <c r="BH20" s="28">
        <v>8019</v>
      </c>
      <c r="BI20" s="28">
        <v>0</v>
      </c>
      <c r="BJ20" s="28">
        <v>0</v>
      </c>
      <c r="BK20" s="28">
        <v>0</v>
      </c>
      <c r="BL20" s="28">
        <v>8019</v>
      </c>
      <c r="BM20" s="28">
        <v>0</v>
      </c>
      <c r="BN20" s="28">
        <v>0</v>
      </c>
      <c r="BO20" s="28">
        <v>541800</v>
      </c>
      <c r="BP20" s="28">
        <v>40191</v>
      </c>
      <c r="BQ20" s="28">
        <v>40191</v>
      </c>
      <c r="BR20" s="28">
        <v>0</v>
      </c>
      <c r="BS20" s="28">
        <v>0</v>
      </c>
      <c r="BT20" s="28">
        <v>0</v>
      </c>
      <c r="BU20" s="28">
        <v>180776</v>
      </c>
      <c r="BV20" s="28">
        <v>0</v>
      </c>
      <c r="BW20" s="28">
        <v>180776</v>
      </c>
      <c r="BX20" s="28">
        <v>0</v>
      </c>
      <c r="BY20" s="28">
        <v>0</v>
      </c>
      <c r="BZ20" s="28">
        <v>312440</v>
      </c>
      <c r="CA20" s="28">
        <v>216748</v>
      </c>
      <c r="CB20" s="28">
        <v>95692</v>
      </c>
      <c r="CC20" s="28">
        <v>0</v>
      </c>
      <c r="CD20" s="28">
        <v>0</v>
      </c>
      <c r="CE20" s="28">
        <v>0</v>
      </c>
      <c r="CF20" s="28">
        <v>8393</v>
      </c>
      <c r="CG20" s="28">
        <v>86763</v>
      </c>
      <c r="CH20" s="28">
        <v>636582</v>
      </c>
      <c r="CI20" s="28">
        <v>134286</v>
      </c>
      <c r="CJ20" s="28">
        <v>134286</v>
      </c>
      <c r="CK20" s="28">
        <v>0</v>
      </c>
      <c r="CL20" s="28">
        <v>71643</v>
      </c>
      <c r="CM20" s="28">
        <v>54624</v>
      </c>
      <c r="CN20" s="28">
        <v>8019</v>
      </c>
      <c r="CO20" s="28">
        <v>0</v>
      </c>
      <c r="CP20" s="28">
        <v>0</v>
      </c>
      <c r="CQ20" s="28">
        <v>1446729</v>
      </c>
      <c r="CR20" s="28">
        <v>69511</v>
      </c>
      <c r="CS20" s="28">
        <v>69511</v>
      </c>
      <c r="CT20" s="28">
        <v>0</v>
      </c>
      <c r="CU20" s="28">
        <v>0</v>
      </c>
      <c r="CV20" s="28">
        <v>0</v>
      </c>
      <c r="CW20" s="28">
        <v>375788</v>
      </c>
      <c r="CX20" s="28">
        <v>0</v>
      </c>
      <c r="CY20" s="28">
        <v>304624</v>
      </c>
      <c r="CZ20" s="28">
        <v>71164</v>
      </c>
      <c r="DA20" s="28">
        <v>0</v>
      </c>
      <c r="DB20" s="28">
        <v>993037</v>
      </c>
      <c r="DC20" s="28">
        <v>492577</v>
      </c>
      <c r="DD20" s="28">
        <v>378001</v>
      </c>
      <c r="DE20" s="28">
        <v>122459</v>
      </c>
      <c r="DF20" s="28">
        <v>0</v>
      </c>
      <c r="DG20" s="28">
        <v>0</v>
      </c>
      <c r="DH20" s="28">
        <v>8393</v>
      </c>
      <c r="DI20" s="28">
        <v>179269</v>
      </c>
      <c r="DJ20" s="28">
        <v>1760284</v>
      </c>
    </row>
    <row r="21" spans="1:114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364994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9" t="s">
        <v>45</v>
      </c>
      <c r="K21" s="28">
        <v>0</v>
      </c>
      <c r="L21" s="28">
        <v>364994</v>
      </c>
      <c r="M21" s="28">
        <v>321534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9" t="s">
        <v>45</v>
      </c>
      <c r="T21" s="28">
        <v>0</v>
      </c>
      <c r="U21" s="28">
        <v>321534</v>
      </c>
      <c r="V21" s="28">
        <v>686528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9" t="s">
        <v>45</v>
      </c>
      <c r="AC21" s="28">
        <v>0</v>
      </c>
      <c r="AD21" s="28">
        <v>686528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364994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321534</v>
      </c>
      <c r="CF21" s="28">
        <v>0</v>
      </c>
      <c r="CG21" s="28">
        <v>0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8">
        <v>0</v>
      </c>
      <c r="CR21" s="28">
        <v>0</v>
      </c>
      <c r="CS21" s="28">
        <v>0</v>
      </c>
      <c r="CT21" s="28">
        <v>0</v>
      </c>
      <c r="CU21" s="28">
        <v>0</v>
      </c>
      <c r="CV21" s="28">
        <v>0</v>
      </c>
      <c r="CW21" s="28">
        <v>0</v>
      </c>
      <c r="CX21" s="28">
        <v>0</v>
      </c>
      <c r="CY21" s="28">
        <v>0</v>
      </c>
      <c r="CZ21" s="28">
        <v>0</v>
      </c>
      <c r="DA21" s="28">
        <v>0</v>
      </c>
      <c r="DB21" s="28">
        <v>0</v>
      </c>
      <c r="DC21" s="28">
        <v>0</v>
      </c>
      <c r="DD21" s="28">
        <v>0</v>
      </c>
      <c r="DE21" s="28">
        <v>0</v>
      </c>
      <c r="DF21" s="28">
        <v>0</v>
      </c>
      <c r="DG21" s="28">
        <v>686528</v>
      </c>
      <c r="DH21" s="28">
        <v>0</v>
      </c>
      <c r="DI21" s="28">
        <v>0</v>
      </c>
      <c r="DJ21" s="28">
        <v>0</v>
      </c>
    </row>
    <row r="22" spans="1:114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1237665</v>
      </c>
      <c r="E22" s="28">
        <v>145990</v>
      </c>
      <c r="F22" s="28">
        <v>0</v>
      </c>
      <c r="G22" s="28">
        <v>0</v>
      </c>
      <c r="H22" s="28">
        <v>0</v>
      </c>
      <c r="I22" s="28">
        <v>98688</v>
      </c>
      <c r="J22" s="29" t="s">
        <v>45</v>
      </c>
      <c r="K22" s="28">
        <v>47302</v>
      </c>
      <c r="L22" s="28">
        <v>1091675</v>
      </c>
      <c r="M22" s="28">
        <v>113007</v>
      </c>
      <c r="N22" s="28">
        <v>27627</v>
      </c>
      <c r="O22" s="28">
        <v>0</v>
      </c>
      <c r="P22" s="28">
        <v>0</v>
      </c>
      <c r="Q22" s="28">
        <v>0</v>
      </c>
      <c r="R22" s="28">
        <v>27598</v>
      </c>
      <c r="S22" s="29" t="s">
        <v>45</v>
      </c>
      <c r="T22" s="28">
        <v>29</v>
      </c>
      <c r="U22" s="28">
        <v>85380</v>
      </c>
      <c r="V22" s="28">
        <v>1350672</v>
      </c>
      <c r="W22" s="28">
        <v>173617</v>
      </c>
      <c r="X22" s="28">
        <v>0</v>
      </c>
      <c r="Y22" s="28">
        <v>0</v>
      </c>
      <c r="Z22" s="28">
        <v>0</v>
      </c>
      <c r="AA22" s="28">
        <v>126286</v>
      </c>
      <c r="AB22" s="29" t="s">
        <v>45</v>
      </c>
      <c r="AC22" s="28">
        <v>47331</v>
      </c>
      <c r="AD22" s="28">
        <v>1177055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43</v>
      </c>
      <c r="AM22" s="28">
        <v>784537</v>
      </c>
      <c r="AN22" s="28">
        <v>27809</v>
      </c>
      <c r="AO22" s="28">
        <v>27809</v>
      </c>
      <c r="AP22" s="28">
        <v>0</v>
      </c>
      <c r="AQ22" s="28">
        <v>0</v>
      </c>
      <c r="AR22" s="28">
        <v>0</v>
      </c>
      <c r="AS22" s="28">
        <v>2791</v>
      </c>
      <c r="AT22" s="28">
        <v>0</v>
      </c>
      <c r="AU22" s="28">
        <v>0</v>
      </c>
      <c r="AV22" s="28">
        <v>2791</v>
      </c>
      <c r="AW22" s="28">
        <v>0</v>
      </c>
      <c r="AX22" s="28">
        <v>753937</v>
      </c>
      <c r="AY22" s="28">
        <v>593222</v>
      </c>
      <c r="AZ22" s="28">
        <v>157149</v>
      </c>
      <c r="BA22" s="28">
        <v>3566</v>
      </c>
      <c r="BB22" s="28">
        <v>0</v>
      </c>
      <c r="BC22" s="28">
        <v>376635</v>
      </c>
      <c r="BD22" s="28">
        <v>0</v>
      </c>
      <c r="BE22" s="28">
        <v>76450</v>
      </c>
      <c r="BF22" s="28">
        <v>860987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4134</v>
      </c>
      <c r="BP22" s="28">
        <v>3973</v>
      </c>
      <c r="BQ22" s="28">
        <v>3973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161</v>
      </c>
      <c r="CA22" s="28">
        <v>0</v>
      </c>
      <c r="CB22" s="28">
        <v>0</v>
      </c>
      <c r="CC22" s="28">
        <v>0</v>
      </c>
      <c r="CD22" s="28">
        <v>161</v>
      </c>
      <c r="CE22" s="28">
        <v>108776</v>
      </c>
      <c r="CF22" s="28">
        <v>0</v>
      </c>
      <c r="CG22" s="28">
        <v>97</v>
      </c>
      <c r="CH22" s="28">
        <v>4231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43</v>
      </c>
      <c r="CQ22" s="28">
        <v>788671</v>
      </c>
      <c r="CR22" s="28">
        <v>31782</v>
      </c>
      <c r="CS22" s="28">
        <v>31782</v>
      </c>
      <c r="CT22" s="28">
        <v>0</v>
      </c>
      <c r="CU22" s="28">
        <v>0</v>
      </c>
      <c r="CV22" s="28">
        <v>0</v>
      </c>
      <c r="CW22" s="28">
        <v>2791</v>
      </c>
      <c r="CX22" s="28">
        <v>0</v>
      </c>
      <c r="CY22" s="28">
        <v>0</v>
      </c>
      <c r="CZ22" s="28">
        <v>2791</v>
      </c>
      <c r="DA22" s="28">
        <v>0</v>
      </c>
      <c r="DB22" s="28">
        <v>754098</v>
      </c>
      <c r="DC22" s="28">
        <v>593222</v>
      </c>
      <c r="DD22" s="28">
        <v>157149</v>
      </c>
      <c r="DE22" s="28">
        <v>3566</v>
      </c>
      <c r="DF22" s="28">
        <v>161</v>
      </c>
      <c r="DG22" s="28">
        <v>485411</v>
      </c>
      <c r="DH22" s="28">
        <v>0</v>
      </c>
      <c r="DI22" s="28">
        <v>76547</v>
      </c>
      <c r="DJ22" s="28">
        <v>865218</v>
      </c>
    </row>
    <row r="23" spans="1:114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212649</v>
      </c>
      <c r="E23" s="28">
        <v>2674</v>
      </c>
      <c r="F23" s="28">
        <v>0</v>
      </c>
      <c r="G23" s="28">
        <v>0</v>
      </c>
      <c r="H23" s="28">
        <v>0</v>
      </c>
      <c r="I23" s="28">
        <v>2669</v>
      </c>
      <c r="J23" s="29" t="s">
        <v>45</v>
      </c>
      <c r="K23" s="28">
        <v>5</v>
      </c>
      <c r="L23" s="28">
        <v>209975</v>
      </c>
      <c r="M23" s="28">
        <v>2378</v>
      </c>
      <c r="N23" s="28">
        <v>853</v>
      </c>
      <c r="O23" s="28">
        <v>0</v>
      </c>
      <c r="P23" s="28">
        <v>0</v>
      </c>
      <c r="Q23" s="28">
        <v>0</v>
      </c>
      <c r="R23" s="28">
        <v>853</v>
      </c>
      <c r="S23" s="29" t="s">
        <v>45</v>
      </c>
      <c r="T23" s="28">
        <v>0</v>
      </c>
      <c r="U23" s="28">
        <v>1525</v>
      </c>
      <c r="V23" s="28">
        <v>215027</v>
      </c>
      <c r="W23" s="28">
        <v>3527</v>
      </c>
      <c r="X23" s="28">
        <v>0</v>
      </c>
      <c r="Y23" s="28">
        <v>0</v>
      </c>
      <c r="Z23" s="28">
        <v>0</v>
      </c>
      <c r="AA23" s="28">
        <v>3522</v>
      </c>
      <c r="AB23" s="29" t="s">
        <v>45</v>
      </c>
      <c r="AC23" s="28">
        <v>5</v>
      </c>
      <c r="AD23" s="28">
        <v>211500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49378</v>
      </c>
      <c r="AM23" s="28">
        <v>81983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4157</v>
      </c>
      <c r="AT23" s="28">
        <v>4157</v>
      </c>
      <c r="AU23" s="28">
        <v>0</v>
      </c>
      <c r="AV23" s="28">
        <v>0</v>
      </c>
      <c r="AW23" s="28">
        <v>0</v>
      </c>
      <c r="AX23" s="28">
        <v>77826</v>
      </c>
      <c r="AY23" s="28">
        <v>77826</v>
      </c>
      <c r="AZ23" s="28">
        <v>0</v>
      </c>
      <c r="BA23" s="28">
        <v>0</v>
      </c>
      <c r="BB23" s="28">
        <v>0</v>
      </c>
      <c r="BC23" s="28">
        <v>81288</v>
      </c>
      <c r="BD23" s="28">
        <v>0</v>
      </c>
      <c r="BE23" s="28">
        <v>0</v>
      </c>
      <c r="BF23" s="28">
        <v>81983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2010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2010</v>
      </c>
      <c r="CA23" s="28">
        <v>2010</v>
      </c>
      <c r="CB23" s="28">
        <v>0</v>
      </c>
      <c r="CC23" s="28">
        <v>0</v>
      </c>
      <c r="CD23" s="28">
        <v>0</v>
      </c>
      <c r="CE23" s="28">
        <v>368</v>
      </c>
      <c r="CF23" s="28">
        <v>0</v>
      </c>
      <c r="CG23" s="28">
        <v>0</v>
      </c>
      <c r="CH23" s="28">
        <v>2010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49378</v>
      </c>
      <c r="CQ23" s="28">
        <v>83993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4157</v>
      </c>
      <c r="CX23" s="28">
        <v>4157</v>
      </c>
      <c r="CY23" s="28">
        <v>0</v>
      </c>
      <c r="CZ23" s="28">
        <v>0</v>
      </c>
      <c r="DA23" s="28">
        <v>0</v>
      </c>
      <c r="DB23" s="28">
        <v>79836</v>
      </c>
      <c r="DC23" s="28">
        <v>79836</v>
      </c>
      <c r="DD23" s="28">
        <v>0</v>
      </c>
      <c r="DE23" s="28">
        <v>0</v>
      </c>
      <c r="DF23" s="28">
        <v>0</v>
      </c>
      <c r="DG23" s="28">
        <v>81656</v>
      </c>
      <c r="DH23" s="28">
        <v>0</v>
      </c>
      <c r="DI23" s="28">
        <v>0</v>
      </c>
      <c r="DJ23" s="28">
        <v>83993</v>
      </c>
    </row>
    <row r="24" spans="1:114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239512</v>
      </c>
      <c r="E24" s="28">
        <v>1336</v>
      </c>
      <c r="F24" s="28">
        <v>0</v>
      </c>
      <c r="G24" s="28">
        <v>0</v>
      </c>
      <c r="H24" s="28">
        <v>0</v>
      </c>
      <c r="I24" s="28">
        <v>1334</v>
      </c>
      <c r="J24" s="29" t="s">
        <v>45</v>
      </c>
      <c r="K24" s="28">
        <v>2</v>
      </c>
      <c r="L24" s="28">
        <v>238176</v>
      </c>
      <c r="M24" s="28">
        <v>26118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9" t="s">
        <v>45</v>
      </c>
      <c r="T24" s="28">
        <v>0</v>
      </c>
      <c r="U24" s="28">
        <v>26118</v>
      </c>
      <c r="V24" s="28">
        <v>265630</v>
      </c>
      <c r="W24" s="28">
        <v>1336</v>
      </c>
      <c r="X24" s="28">
        <v>0</v>
      </c>
      <c r="Y24" s="28">
        <v>0</v>
      </c>
      <c r="Z24" s="28">
        <v>0</v>
      </c>
      <c r="AA24" s="28">
        <v>1334</v>
      </c>
      <c r="AB24" s="29" t="s">
        <v>45</v>
      </c>
      <c r="AC24" s="28">
        <v>2</v>
      </c>
      <c r="AD24" s="28">
        <v>264294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45802</v>
      </c>
      <c r="AM24" s="28">
        <v>110483</v>
      </c>
      <c r="AN24" s="28">
        <v>60740</v>
      </c>
      <c r="AO24" s="28">
        <v>0</v>
      </c>
      <c r="AP24" s="28">
        <v>60740</v>
      </c>
      <c r="AQ24" s="28">
        <v>0</v>
      </c>
      <c r="AR24" s="28">
        <v>0</v>
      </c>
      <c r="AS24" s="28">
        <v>6068</v>
      </c>
      <c r="AT24" s="28">
        <v>6068</v>
      </c>
      <c r="AU24" s="28">
        <v>0</v>
      </c>
      <c r="AV24" s="28">
        <v>0</v>
      </c>
      <c r="AW24" s="28">
        <v>0</v>
      </c>
      <c r="AX24" s="28">
        <v>43675</v>
      </c>
      <c r="AY24" s="28">
        <v>43675</v>
      </c>
      <c r="AZ24" s="28">
        <v>0</v>
      </c>
      <c r="BA24" s="28">
        <v>0</v>
      </c>
      <c r="BB24" s="28">
        <v>0</v>
      </c>
      <c r="BC24" s="28">
        <v>83206</v>
      </c>
      <c r="BD24" s="28">
        <v>0</v>
      </c>
      <c r="BE24" s="28">
        <v>21</v>
      </c>
      <c r="BF24" s="28">
        <v>110504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1959</v>
      </c>
      <c r="BO24" s="28">
        <v>0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0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24159</v>
      </c>
      <c r="CF24" s="28">
        <v>0</v>
      </c>
      <c r="CG24" s="28">
        <v>0</v>
      </c>
      <c r="CH24" s="28">
        <v>0</v>
      </c>
      <c r="CI24" s="28">
        <v>0</v>
      </c>
      <c r="CJ24" s="28">
        <v>0</v>
      </c>
      <c r="CK24" s="28">
        <v>0</v>
      </c>
      <c r="CL24" s="28">
        <v>0</v>
      </c>
      <c r="CM24" s="28">
        <v>0</v>
      </c>
      <c r="CN24" s="28">
        <v>0</v>
      </c>
      <c r="CO24" s="28">
        <v>0</v>
      </c>
      <c r="CP24" s="28">
        <v>47761</v>
      </c>
      <c r="CQ24" s="28">
        <v>110483</v>
      </c>
      <c r="CR24" s="28">
        <v>60740</v>
      </c>
      <c r="CS24" s="28">
        <v>0</v>
      </c>
      <c r="CT24" s="28">
        <v>60740</v>
      </c>
      <c r="CU24" s="28">
        <v>0</v>
      </c>
      <c r="CV24" s="28">
        <v>0</v>
      </c>
      <c r="CW24" s="28">
        <v>6068</v>
      </c>
      <c r="CX24" s="28">
        <v>6068</v>
      </c>
      <c r="CY24" s="28">
        <v>0</v>
      </c>
      <c r="CZ24" s="28">
        <v>0</v>
      </c>
      <c r="DA24" s="28">
        <v>0</v>
      </c>
      <c r="DB24" s="28">
        <v>43675</v>
      </c>
      <c r="DC24" s="28">
        <v>43675</v>
      </c>
      <c r="DD24" s="28">
        <v>0</v>
      </c>
      <c r="DE24" s="28">
        <v>0</v>
      </c>
      <c r="DF24" s="28">
        <v>0</v>
      </c>
      <c r="DG24" s="28">
        <v>107365</v>
      </c>
      <c r="DH24" s="28">
        <v>0</v>
      </c>
      <c r="DI24" s="28">
        <v>21</v>
      </c>
      <c r="DJ24" s="28">
        <v>110504</v>
      </c>
    </row>
    <row r="25" spans="1:114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127410</v>
      </c>
      <c r="E25" s="28">
        <v>404</v>
      </c>
      <c r="F25" s="28">
        <v>0</v>
      </c>
      <c r="G25" s="28">
        <v>0</v>
      </c>
      <c r="H25" s="28">
        <v>0</v>
      </c>
      <c r="I25" s="28">
        <v>211</v>
      </c>
      <c r="J25" s="29" t="s">
        <v>45</v>
      </c>
      <c r="K25" s="28">
        <v>193</v>
      </c>
      <c r="L25" s="28">
        <v>127006</v>
      </c>
      <c r="M25" s="28">
        <v>15252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9" t="s">
        <v>45</v>
      </c>
      <c r="T25" s="28">
        <v>0</v>
      </c>
      <c r="U25" s="28">
        <v>15252</v>
      </c>
      <c r="V25" s="28">
        <v>142662</v>
      </c>
      <c r="W25" s="28">
        <v>404</v>
      </c>
      <c r="X25" s="28">
        <v>0</v>
      </c>
      <c r="Y25" s="28">
        <v>0</v>
      </c>
      <c r="Z25" s="28">
        <v>0</v>
      </c>
      <c r="AA25" s="28">
        <v>211</v>
      </c>
      <c r="AB25" s="29" t="s">
        <v>45</v>
      </c>
      <c r="AC25" s="28">
        <v>193</v>
      </c>
      <c r="AD25" s="28">
        <v>142258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21580</v>
      </c>
      <c r="AM25" s="28">
        <v>64876</v>
      </c>
      <c r="AN25" s="28">
        <v>18271</v>
      </c>
      <c r="AO25" s="28">
        <v>0</v>
      </c>
      <c r="AP25" s="28">
        <v>18271</v>
      </c>
      <c r="AQ25" s="28">
        <v>0</v>
      </c>
      <c r="AR25" s="28">
        <v>0</v>
      </c>
      <c r="AS25" s="28">
        <v>1747</v>
      </c>
      <c r="AT25" s="28">
        <v>1747</v>
      </c>
      <c r="AU25" s="28">
        <v>0</v>
      </c>
      <c r="AV25" s="28">
        <v>0</v>
      </c>
      <c r="AW25" s="28">
        <v>0</v>
      </c>
      <c r="AX25" s="28">
        <v>44858</v>
      </c>
      <c r="AY25" s="28">
        <v>44858</v>
      </c>
      <c r="AZ25" s="28">
        <v>0</v>
      </c>
      <c r="BA25" s="28">
        <v>0</v>
      </c>
      <c r="BB25" s="28">
        <v>0</v>
      </c>
      <c r="BC25" s="28">
        <v>39203</v>
      </c>
      <c r="BD25" s="28">
        <v>0</v>
      </c>
      <c r="BE25" s="28">
        <v>1751</v>
      </c>
      <c r="BF25" s="28">
        <v>66627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1144</v>
      </c>
      <c r="BO25" s="28">
        <v>0</v>
      </c>
      <c r="BP25" s="28">
        <v>0</v>
      </c>
      <c r="BQ25" s="28">
        <v>0</v>
      </c>
      <c r="BR25" s="28">
        <v>0</v>
      </c>
      <c r="BS25" s="28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>
        <v>0</v>
      </c>
      <c r="CC25" s="28">
        <v>0</v>
      </c>
      <c r="CD25" s="28">
        <v>0</v>
      </c>
      <c r="CE25" s="28">
        <v>14108</v>
      </c>
      <c r="CF25" s="28">
        <v>0</v>
      </c>
      <c r="CG25" s="28">
        <v>0</v>
      </c>
      <c r="CH25" s="28">
        <v>0</v>
      </c>
      <c r="CI25" s="28">
        <v>0</v>
      </c>
      <c r="CJ25" s="28">
        <v>0</v>
      </c>
      <c r="CK25" s="28">
        <v>0</v>
      </c>
      <c r="CL25" s="28">
        <v>0</v>
      </c>
      <c r="CM25" s="28">
        <v>0</v>
      </c>
      <c r="CN25" s="28">
        <v>0</v>
      </c>
      <c r="CO25" s="28">
        <v>0</v>
      </c>
      <c r="CP25" s="28">
        <v>22724</v>
      </c>
      <c r="CQ25" s="28">
        <v>64876</v>
      </c>
      <c r="CR25" s="28">
        <v>18271</v>
      </c>
      <c r="CS25" s="28">
        <v>0</v>
      </c>
      <c r="CT25" s="28">
        <v>18271</v>
      </c>
      <c r="CU25" s="28">
        <v>0</v>
      </c>
      <c r="CV25" s="28">
        <v>0</v>
      </c>
      <c r="CW25" s="28">
        <v>1747</v>
      </c>
      <c r="CX25" s="28">
        <v>1747</v>
      </c>
      <c r="CY25" s="28">
        <v>0</v>
      </c>
      <c r="CZ25" s="28">
        <v>0</v>
      </c>
      <c r="DA25" s="28">
        <v>0</v>
      </c>
      <c r="DB25" s="28">
        <v>44858</v>
      </c>
      <c r="DC25" s="28">
        <v>44858</v>
      </c>
      <c r="DD25" s="28">
        <v>0</v>
      </c>
      <c r="DE25" s="28">
        <v>0</v>
      </c>
      <c r="DF25" s="28">
        <v>0</v>
      </c>
      <c r="DG25" s="28">
        <v>53311</v>
      </c>
      <c r="DH25" s="28">
        <v>0</v>
      </c>
      <c r="DI25" s="28">
        <v>1751</v>
      </c>
      <c r="DJ25" s="28">
        <v>66627</v>
      </c>
    </row>
    <row r="26" spans="1:114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148370</v>
      </c>
      <c r="E26" s="28">
        <v>66</v>
      </c>
      <c r="F26" s="28">
        <v>0</v>
      </c>
      <c r="G26" s="28">
        <v>0</v>
      </c>
      <c r="H26" s="28">
        <v>0</v>
      </c>
      <c r="I26" s="28">
        <v>66</v>
      </c>
      <c r="J26" s="29" t="s">
        <v>45</v>
      </c>
      <c r="K26" s="28">
        <v>0</v>
      </c>
      <c r="L26" s="28">
        <v>148304</v>
      </c>
      <c r="M26" s="28">
        <v>38279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9" t="s">
        <v>45</v>
      </c>
      <c r="T26" s="28">
        <v>0</v>
      </c>
      <c r="U26" s="28">
        <v>38279</v>
      </c>
      <c r="V26" s="28">
        <v>186649</v>
      </c>
      <c r="W26" s="28">
        <v>66</v>
      </c>
      <c r="X26" s="28">
        <v>0</v>
      </c>
      <c r="Y26" s="28">
        <v>0</v>
      </c>
      <c r="Z26" s="28">
        <v>0</v>
      </c>
      <c r="AA26" s="28">
        <v>66</v>
      </c>
      <c r="AB26" s="29" t="s">
        <v>45</v>
      </c>
      <c r="AC26" s="28">
        <v>0</v>
      </c>
      <c r="AD26" s="28">
        <v>186583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27481</v>
      </c>
      <c r="AM26" s="28">
        <v>70966</v>
      </c>
      <c r="AN26" s="28">
        <v>27497</v>
      </c>
      <c r="AO26" s="28">
        <v>6434</v>
      </c>
      <c r="AP26" s="28">
        <v>21063</v>
      </c>
      <c r="AQ26" s="28">
        <v>0</v>
      </c>
      <c r="AR26" s="28">
        <v>0</v>
      </c>
      <c r="AS26" s="28">
        <v>2333</v>
      </c>
      <c r="AT26" s="28">
        <v>2333</v>
      </c>
      <c r="AU26" s="28">
        <v>0</v>
      </c>
      <c r="AV26" s="28">
        <v>0</v>
      </c>
      <c r="AW26" s="28">
        <v>0</v>
      </c>
      <c r="AX26" s="28">
        <v>41136</v>
      </c>
      <c r="AY26" s="28">
        <v>41049</v>
      </c>
      <c r="AZ26" s="28">
        <v>0</v>
      </c>
      <c r="BA26" s="28">
        <v>0</v>
      </c>
      <c r="BB26" s="28">
        <v>87</v>
      </c>
      <c r="BC26" s="28">
        <v>49923</v>
      </c>
      <c r="BD26" s="28">
        <v>0</v>
      </c>
      <c r="BE26" s="28">
        <v>0</v>
      </c>
      <c r="BF26" s="28">
        <v>70966</v>
      </c>
      <c r="BG26" s="28">
        <v>0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2871</v>
      </c>
      <c r="BO26" s="28">
        <v>0</v>
      </c>
      <c r="BP26" s="28">
        <v>0</v>
      </c>
      <c r="BQ26" s="28">
        <v>0</v>
      </c>
      <c r="BR26" s="28">
        <v>0</v>
      </c>
      <c r="BS26" s="28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8">
        <v>35408</v>
      </c>
      <c r="CF26" s="28">
        <v>0</v>
      </c>
      <c r="CG26" s="28">
        <v>0</v>
      </c>
      <c r="CH26" s="28">
        <v>0</v>
      </c>
      <c r="CI26" s="28">
        <v>0</v>
      </c>
      <c r="CJ26" s="28">
        <v>0</v>
      </c>
      <c r="CK26" s="28">
        <v>0</v>
      </c>
      <c r="CL26" s="28">
        <v>0</v>
      </c>
      <c r="CM26" s="28">
        <v>0</v>
      </c>
      <c r="CN26" s="28">
        <v>0</v>
      </c>
      <c r="CO26" s="28">
        <v>0</v>
      </c>
      <c r="CP26" s="28">
        <v>30352</v>
      </c>
      <c r="CQ26" s="28">
        <v>70966</v>
      </c>
      <c r="CR26" s="28">
        <v>27497</v>
      </c>
      <c r="CS26" s="28">
        <v>6434</v>
      </c>
      <c r="CT26" s="28">
        <v>21063</v>
      </c>
      <c r="CU26" s="28">
        <v>0</v>
      </c>
      <c r="CV26" s="28">
        <v>0</v>
      </c>
      <c r="CW26" s="28">
        <v>2333</v>
      </c>
      <c r="CX26" s="28">
        <v>2333</v>
      </c>
      <c r="CY26" s="28">
        <v>0</v>
      </c>
      <c r="CZ26" s="28">
        <v>0</v>
      </c>
      <c r="DA26" s="28">
        <v>0</v>
      </c>
      <c r="DB26" s="28">
        <v>41136</v>
      </c>
      <c r="DC26" s="28">
        <v>41049</v>
      </c>
      <c r="DD26" s="28">
        <v>0</v>
      </c>
      <c r="DE26" s="28">
        <v>0</v>
      </c>
      <c r="DF26" s="28">
        <v>87</v>
      </c>
      <c r="DG26" s="28">
        <v>85331</v>
      </c>
      <c r="DH26" s="28">
        <v>0</v>
      </c>
      <c r="DI26" s="28">
        <v>0</v>
      </c>
      <c r="DJ26" s="28">
        <v>70966</v>
      </c>
    </row>
    <row r="27" spans="1:114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49781</v>
      </c>
      <c r="E27" s="28">
        <v>1184</v>
      </c>
      <c r="F27" s="28">
        <v>0</v>
      </c>
      <c r="G27" s="28">
        <v>0</v>
      </c>
      <c r="H27" s="28">
        <v>0</v>
      </c>
      <c r="I27" s="28">
        <v>1175</v>
      </c>
      <c r="J27" s="29" t="s">
        <v>45</v>
      </c>
      <c r="K27" s="28">
        <v>9</v>
      </c>
      <c r="L27" s="28">
        <v>48597</v>
      </c>
      <c r="M27" s="28">
        <v>22567</v>
      </c>
      <c r="N27" s="28">
        <v>8644</v>
      </c>
      <c r="O27" s="28">
        <v>518</v>
      </c>
      <c r="P27" s="28">
        <v>518</v>
      </c>
      <c r="Q27" s="28">
        <v>0</v>
      </c>
      <c r="R27" s="28">
        <v>7608</v>
      </c>
      <c r="S27" s="29" t="s">
        <v>45</v>
      </c>
      <c r="T27" s="28">
        <v>0</v>
      </c>
      <c r="U27" s="28">
        <v>13923</v>
      </c>
      <c r="V27" s="28">
        <v>72348</v>
      </c>
      <c r="W27" s="28">
        <v>9828</v>
      </c>
      <c r="X27" s="28">
        <v>518</v>
      </c>
      <c r="Y27" s="28">
        <v>518</v>
      </c>
      <c r="Z27" s="28">
        <v>0</v>
      </c>
      <c r="AA27" s="28">
        <v>8783</v>
      </c>
      <c r="AB27" s="29" t="s">
        <v>45</v>
      </c>
      <c r="AC27" s="28">
        <v>9</v>
      </c>
      <c r="AD27" s="28">
        <v>62520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49394</v>
      </c>
      <c r="BD27" s="28">
        <v>0</v>
      </c>
      <c r="BE27" s="28">
        <v>387</v>
      </c>
      <c r="BF27" s="28">
        <v>387</v>
      </c>
      <c r="BG27" s="28">
        <v>0</v>
      </c>
      <c r="BH27" s="28">
        <v>0</v>
      </c>
      <c r="BI27" s="28">
        <v>0</v>
      </c>
      <c r="BJ27" s="28">
        <v>0</v>
      </c>
      <c r="BK27" s="28">
        <v>0</v>
      </c>
      <c r="BL27" s="28">
        <v>0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22567</v>
      </c>
      <c r="CF27" s="28">
        <v>0</v>
      </c>
      <c r="CG27" s="28">
        <v>0</v>
      </c>
      <c r="CH27" s="28">
        <v>0</v>
      </c>
      <c r="CI27" s="28">
        <v>0</v>
      </c>
      <c r="CJ27" s="28">
        <v>0</v>
      </c>
      <c r="CK27" s="28">
        <v>0</v>
      </c>
      <c r="CL27" s="28">
        <v>0</v>
      </c>
      <c r="CM27" s="28">
        <v>0</v>
      </c>
      <c r="CN27" s="28">
        <v>0</v>
      </c>
      <c r="CO27" s="28">
        <v>0</v>
      </c>
      <c r="CP27" s="28">
        <v>0</v>
      </c>
      <c r="CQ27" s="28">
        <v>0</v>
      </c>
      <c r="CR27" s="28">
        <v>0</v>
      </c>
      <c r="CS27" s="28">
        <v>0</v>
      </c>
      <c r="CT27" s="28">
        <v>0</v>
      </c>
      <c r="CU27" s="28">
        <v>0</v>
      </c>
      <c r="CV27" s="28">
        <v>0</v>
      </c>
      <c r="CW27" s="28">
        <v>0</v>
      </c>
      <c r="CX27" s="28">
        <v>0</v>
      </c>
      <c r="CY27" s="28">
        <v>0</v>
      </c>
      <c r="CZ27" s="28">
        <v>0</v>
      </c>
      <c r="DA27" s="28">
        <v>0</v>
      </c>
      <c r="DB27" s="28">
        <v>0</v>
      </c>
      <c r="DC27" s="28">
        <v>0</v>
      </c>
      <c r="DD27" s="28">
        <v>0</v>
      </c>
      <c r="DE27" s="28">
        <v>0</v>
      </c>
      <c r="DF27" s="28">
        <v>0</v>
      </c>
      <c r="DG27" s="28">
        <v>71961</v>
      </c>
      <c r="DH27" s="28">
        <v>0</v>
      </c>
      <c r="DI27" s="28">
        <v>387</v>
      </c>
      <c r="DJ27" s="28">
        <v>387</v>
      </c>
    </row>
    <row r="28" spans="1:114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147812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9" t="s">
        <v>45</v>
      </c>
      <c r="K28" s="28">
        <v>0</v>
      </c>
      <c r="L28" s="28">
        <v>147812</v>
      </c>
      <c r="M28" s="28">
        <v>27679</v>
      </c>
      <c r="N28" s="28">
        <v>7791</v>
      </c>
      <c r="O28" s="28">
        <v>0</v>
      </c>
      <c r="P28" s="28">
        <v>0</v>
      </c>
      <c r="Q28" s="28">
        <v>0</v>
      </c>
      <c r="R28" s="28">
        <v>7791</v>
      </c>
      <c r="S28" s="29" t="s">
        <v>45</v>
      </c>
      <c r="T28" s="28">
        <v>0</v>
      </c>
      <c r="U28" s="28">
        <v>19888</v>
      </c>
      <c r="V28" s="28">
        <v>175491</v>
      </c>
      <c r="W28" s="28">
        <v>7791</v>
      </c>
      <c r="X28" s="28">
        <v>0</v>
      </c>
      <c r="Y28" s="28">
        <v>0</v>
      </c>
      <c r="Z28" s="28">
        <v>0</v>
      </c>
      <c r="AA28" s="28">
        <v>7791</v>
      </c>
      <c r="AB28" s="29" t="s">
        <v>45</v>
      </c>
      <c r="AC28" s="28">
        <v>0</v>
      </c>
      <c r="AD28" s="28">
        <v>167700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147812</v>
      </c>
      <c r="BD28" s="28">
        <v>0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27679</v>
      </c>
      <c r="CF28" s="28">
        <v>0</v>
      </c>
      <c r="CG28" s="28">
        <v>0</v>
      </c>
      <c r="CH28" s="28">
        <v>0</v>
      </c>
      <c r="CI28" s="28">
        <v>0</v>
      </c>
      <c r="CJ28" s="28">
        <v>0</v>
      </c>
      <c r="CK28" s="28">
        <v>0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0</v>
      </c>
      <c r="CR28" s="28">
        <v>0</v>
      </c>
      <c r="CS28" s="28">
        <v>0</v>
      </c>
      <c r="CT28" s="28">
        <v>0</v>
      </c>
      <c r="CU28" s="28">
        <v>0</v>
      </c>
      <c r="CV28" s="28">
        <v>0</v>
      </c>
      <c r="CW28" s="28">
        <v>0</v>
      </c>
      <c r="CX28" s="28">
        <v>0</v>
      </c>
      <c r="CY28" s="28">
        <v>0</v>
      </c>
      <c r="CZ28" s="28">
        <v>0</v>
      </c>
      <c r="DA28" s="28">
        <v>0</v>
      </c>
      <c r="DB28" s="28">
        <v>0</v>
      </c>
      <c r="DC28" s="28">
        <v>0</v>
      </c>
      <c r="DD28" s="28">
        <v>0</v>
      </c>
      <c r="DE28" s="28">
        <v>0</v>
      </c>
      <c r="DF28" s="28">
        <v>0</v>
      </c>
      <c r="DG28" s="28">
        <v>175491</v>
      </c>
      <c r="DH28" s="28">
        <v>0</v>
      </c>
      <c r="DI28" s="28">
        <v>0</v>
      </c>
      <c r="DJ28" s="28">
        <v>0</v>
      </c>
    </row>
    <row r="29" spans="1:114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421381</v>
      </c>
      <c r="E29" s="28">
        <v>7174</v>
      </c>
      <c r="F29" s="28">
        <v>0</v>
      </c>
      <c r="G29" s="28">
        <v>1087</v>
      </c>
      <c r="H29" s="28">
        <v>0</v>
      </c>
      <c r="I29" s="28">
        <v>82</v>
      </c>
      <c r="J29" s="29" t="s">
        <v>45</v>
      </c>
      <c r="K29" s="28">
        <v>6005</v>
      </c>
      <c r="L29" s="28">
        <v>414207</v>
      </c>
      <c r="M29" s="28">
        <v>29252</v>
      </c>
      <c r="N29" s="28">
        <v>6104</v>
      </c>
      <c r="O29" s="28">
        <v>0</v>
      </c>
      <c r="P29" s="28">
        <v>14</v>
      </c>
      <c r="Q29" s="28">
        <v>0</v>
      </c>
      <c r="R29" s="28">
        <v>0</v>
      </c>
      <c r="S29" s="29" t="s">
        <v>45</v>
      </c>
      <c r="T29" s="28">
        <v>6090</v>
      </c>
      <c r="U29" s="28">
        <v>23148</v>
      </c>
      <c r="V29" s="28">
        <v>450633</v>
      </c>
      <c r="W29" s="28">
        <v>13278</v>
      </c>
      <c r="X29" s="28">
        <v>0</v>
      </c>
      <c r="Y29" s="28">
        <v>1101</v>
      </c>
      <c r="Z29" s="28">
        <v>0</v>
      </c>
      <c r="AA29" s="28">
        <v>82</v>
      </c>
      <c r="AB29" s="29" t="s">
        <v>45</v>
      </c>
      <c r="AC29" s="28">
        <v>12095</v>
      </c>
      <c r="AD29" s="28">
        <v>437355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221814</v>
      </c>
      <c r="AN29" s="28">
        <v>62291</v>
      </c>
      <c r="AO29" s="28">
        <v>7338</v>
      </c>
      <c r="AP29" s="28">
        <v>54953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159523</v>
      </c>
      <c r="AY29" s="28">
        <v>97984</v>
      </c>
      <c r="AZ29" s="28">
        <v>51467</v>
      </c>
      <c r="BA29" s="28">
        <v>10072</v>
      </c>
      <c r="BB29" s="28">
        <v>0</v>
      </c>
      <c r="BC29" s="28">
        <v>174691</v>
      </c>
      <c r="BD29" s="28">
        <v>0</v>
      </c>
      <c r="BE29" s="28">
        <v>24876</v>
      </c>
      <c r="BF29" s="28">
        <v>246690</v>
      </c>
      <c r="BG29" s="28">
        <v>0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0</v>
      </c>
      <c r="BO29" s="28">
        <v>11368</v>
      </c>
      <c r="BP29" s="28">
        <v>5253</v>
      </c>
      <c r="BQ29" s="28">
        <v>5253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6115</v>
      </c>
      <c r="CA29" s="28">
        <v>6115</v>
      </c>
      <c r="CB29" s="28">
        <v>0</v>
      </c>
      <c r="CC29" s="28">
        <v>0</v>
      </c>
      <c r="CD29" s="28">
        <v>0</v>
      </c>
      <c r="CE29" s="28">
        <v>17754</v>
      </c>
      <c r="CF29" s="28">
        <v>0</v>
      </c>
      <c r="CG29" s="28">
        <v>130</v>
      </c>
      <c r="CH29" s="28">
        <v>11498</v>
      </c>
      <c r="CI29" s="28">
        <v>0</v>
      </c>
      <c r="CJ29" s="28">
        <v>0</v>
      </c>
      <c r="CK29" s="28">
        <v>0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233182</v>
      </c>
      <c r="CR29" s="28">
        <v>67544</v>
      </c>
      <c r="CS29" s="28">
        <v>12591</v>
      </c>
      <c r="CT29" s="28">
        <v>54953</v>
      </c>
      <c r="CU29" s="28">
        <v>0</v>
      </c>
      <c r="CV29" s="28">
        <v>0</v>
      </c>
      <c r="CW29" s="28">
        <v>0</v>
      </c>
      <c r="CX29" s="28">
        <v>0</v>
      </c>
      <c r="CY29" s="28">
        <v>0</v>
      </c>
      <c r="CZ29" s="28">
        <v>0</v>
      </c>
      <c r="DA29" s="28">
        <v>0</v>
      </c>
      <c r="DB29" s="28">
        <v>165638</v>
      </c>
      <c r="DC29" s="28">
        <v>104099</v>
      </c>
      <c r="DD29" s="28">
        <v>51467</v>
      </c>
      <c r="DE29" s="28">
        <v>10072</v>
      </c>
      <c r="DF29" s="28">
        <v>0</v>
      </c>
      <c r="DG29" s="28">
        <v>192445</v>
      </c>
      <c r="DH29" s="28">
        <v>0</v>
      </c>
      <c r="DI29" s="28">
        <v>25006</v>
      </c>
      <c r="DJ29" s="28">
        <v>258188</v>
      </c>
    </row>
    <row r="30" spans="1:114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94190</v>
      </c>
      <c r="E30" s="28">
        <v>2103</v>
      </c>
      <c r="F30" s="28">
        <v>0</v>
      </c>
      <c r="G30" s="28">
        <v>0</v>
      </c>
      <c r="H30" s="28">
        <v>0</v>
      </c>
      <c r="I30" s="28">
        <v>2103</v>
      </c>
      <c r="J30" s="29" t="s">
        <v>45</v>
      </c>
      <c r="K30" s="28">
        <v>0</v>
      </c>
      <c r="L30" s="28">
        <v>92087</v>
      </c>
      <c r="M30" s="28">
        <v>25844</v>
      </c>
      <c r="N30" s="28">
        <v>6334</v>
      </c>
      <c r="O30" s="28">
        <v>386</v>
      </c>
      <c r="P30" s="28">
        <v>386</v>
      </c>
      <c r="Q30" s="28">
        <v>0</v>
      </c>
      <c r="R30" s="28">
        <v>5562</v>
      </c>
      <c r="S30" s="29" t="s">
        <v>45</v>
      </c>
      <c r="T30" s="28">
        <v>0</v>
      </c>
      <c r="U30" s="28">
        <v>19510</v>
      </c>
      <c r="V30" s="28">
        <v>120034</v>
      </c>
      <c r="W30" s="28">
        <v>8437</v>
      </c>
      <c r="X30" s="28">
        <v>386</v>
      </c>
      <c r="Y30" s="28">
        <v>386</v>
      </c>
      <c r="Z30" s="28">
        <v>0</v>
      </c>
      <c r="AA30" s="28">
        <v>7665</v>
      </c>
      <c r="AB30" s="29" t="s">
        <v>45</v>
      </c>
      <c r="AC30" s="28">
        <v>0</v>
      </c>
      <c r="AD30" s="28">
        <v>111597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94190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0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25844</v>
      </c>
      <c r="CF30" s="28">
        <v>0</v>
      </c>
      <c r="CG30" s="28">
        <v>0</v>
      </c>
      <c r="CH30" s="28">
        <v>0</v>
      </c>
      <c r="CI30" s="28">
        <v>0</v>
      </c>
      <c r="CJ30" s="28">
        <v>0</v>
      </c>
      <c r="CK30" s="28">
        <v>0</v>
      </c>
      <c r="CL30" s="28">
        <v>0</v>
      </c>
      <c r="CM30" s="28">
        <v>0</v>
      </c>
      <c r="CN30" s="28">
        <v>0</v>
      </c>
      <c r="CO30" s="28">
        <v>0</v>
      </c>
      <c r="CP30" s="28">
        <v>0</v>
      </c>
      <c r="CQ30" s="28">
        <v>0</v>
      </c>
      <c r="CR30" s="28">
        <v>0</v>
      </c>
      <c r="CS30" s="28">
        <v>0</v>
      </c>
      <c r="CT30" s="28">
        <v>0</v>
      </c>
      <c r="CU30" s="28">
        <v>0</v>
      </c>
      <c r="CV30" s="28">
        <v>0</v>
      </c>
      <c r="CW30" s="28">
        <v>0</v>
      </c>
      <c r="CX30" s="28">
        <v>0</v>
      </c>
      <c r="CY30" s="28">
        <v>0</v>
      </c>
      <c r="CZ30" s="28">
        <v>0</v>
      </c>
      <c r="DA30" s="28">
        <v>0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120034</v>
      </c>
      <c r="DH30" s="28">
        <v>0</v>
      </c>
      <c r="DI30" s="28">
        <v>0</v>
      </c>
      <c r="DJ30" s="28">
        <v>0</v>
      </c>
    </row>
    <row r="31" spans="1:114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174251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9" t="s">
        <v>45</v>
      </c>
      <c r="K31" s="28">
        <v>0</v>
      </c>
      <c r="L31" s="28">
        <v>174251</v>
      </c>
      <c r="M31" s="28">
        <v>208458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9" t="s">
        <v>45</v>
      </c>
      <c r="T31" s="28">
        <v>0</v>
      </c>
      <c r="U31" s="28">
        <v>208458</v>
      </c>
      <c r="V31" s="28">
        <v>382709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9" t="s">
        <v>45</v>
      </c>
      <c r="AC31" s="28">
        <v>0</v>
      </c>
      <c r="AD31" s="28">
        <v>382709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174251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208458</v>
      </c>
      <c r="CF31" s="28">
        <v>0</v>
      </c>
      <c r="CG31" s="28">
        <v>0</v>
      </c>
      <c r="CH31" s="28">
        <v>0</v>
      </c>
      <c r="CI31" s="28">
        <v>0</v>
      </c>
      <c r="CJ31" s="28">
        <v>0</v>
      </c>
      <c r="CK31" s="28">
        <v>0</v>
      </c>
      <c r="CL31" s="28">
        <v>0</v>
      </c>
      <c r="CM31" s="28">
        <v>0</v>
      </c>
      <c r="CN31" s="28">
        <v>0</v>
      </c>
      <c r="CO31" s="28">
        <v>0</v>
      </c>
      <c r="CP31" s="28">
        <v>0</v>
      </c>
      <c r="CQ31" s="28">
        <v>0</v>
      </c>
      <c r="CR31" s="28">
        <v>0</v>
      </c>
      <c r="CS31" s="28">
        <v>0</v>
      </c>
      <c r="CT31" s="28">
        <v>0</v>
      </c>
      <c r="CU31" s="28">
        <v>0</v>
      </c>
      <c r="CV31" s="28">
        <v>0</v>
      </c>
      <c r="CW31" s="28">
        <v>0</v>
      </c>
      <c r="CX31" s="28">
        <v>0</v>
      </c>
      <c r="CY31" s="28">
        <v>0</v>
      </c>
      <c r="CZ31" s="28">
        <v>0</v>
      </c>
      <c r="DA31" s="28">
        <v>0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382709</v>
      </c>
      <c r="DH31" s="28">
        <v>0</v>
      </c>
      <c r="DI31" s="28">
        <v>0</v>
      </c>
      <c r="DJ31" s="28">
        <v>0</v>
      </c>
    </row>
    <row r="32" spans="1:114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65542</v>
      </c>
      <c r="E32" s="28">
        <v>7945</v>
      </c>
      <c r="F32" s="28">
        <v>0</v>
      </c>
      <c r="G32" s="28">
        <v>640</v>
      </c>
      <c r="H32" s="28">
        <v>0</v>
      </c>
      <c r="I32" s="28">
        <v>0</v>
      </c>
      <c r="J32" s="29" t="s">
        <v>45</v>
      </c>
      <c r="K32" s="28">
        <v>7305</v>
      </c>
      <c r="L32" s="28">
        <v>57597</v>
      </c>
      <c r="M32" s="28">
        <v>36318</v>
      </c>
      <c r="N32" s="28">
        <v>9217</v>
      </c>
      <c r="O32" s="28">
        <v>0</v>
      </c>
      <c r="P32" s="28">
        <v>0</v>
      </c>
      <c r="Q32" s="28">
        <v>0</v>
      </c>
      <c r="R32" s="28">
        <v>6481</v>
      </c>
      <c r="S32" s="29" t="s">
        <v>45</v>
      </c>
      <c r="T32" s="28">
        <v>2736</v>
      </c>
      <c r="U32" s="28">
        <v>27101</v>
      </c>
      <c r="V32" s="28">
        <v>101860</v>
      </c>
      <c r="W32" s="28">
        <v>17162</v>
      </c>
      <c r="X32" s="28">
        <v>0</v>
      </c>
      <c r="Y32" s="28">
        <v>640</v>
      </c>
      <c r="Z32" s="28">
        <v>0</v>
      </c>
      <c r="AA32" s="28">
        <v>6481</v>
      </c>
      <c r="AB32" s="29" t="s">
        <v>45</v>
      </c>
      <c r="AC32" s="28">
        <v>10041</v>
      </c>
      <c r="AD32" s="28">
        <v>84698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42572</v>
      </c>
      <c r="AN32" s="28">
        <v>4543</v>
      </c>
      <c r="AO32" s="28">
        <v>4543</v>
      </c>
      <c r="AP32" s="28">
        <v>0</v>
      </c>
      <c r="AQ32" s="28">
        <v>0</v>
      </c>
      <c r="AR32" s="28">
        <v>0</v>
      </c>
      <c r="AS32" s="28">
        <v>13814</v>
      </c>
      <c r="AT32" s="28">
        <v>4157</v>
      </c>
      <c r="AU32" s="28">
        <v>0</v>
      </c>
      <c r="AV32" s="28">
        <v>9657</v>
      </c>
      <c r="AW32" s="28">
        <v>0</v>
      </c>
      <c r="AX32" s="28">
        <v>24215</v>
      </c>
      <c r="AY32" s="28">
        <v>21151</v>
      </c>
      <c r="AZ32" s="28">
        <v>0</v>
      </c>
      <c r="BA32" s="28">
        <v>3064</v>
      </c>
      <c r="BB32" s="28">
        <v>0</v>
      </c>
      <c r="BC32" s="28">
        <v>22501</v>
      </c>
      <c r="BD32" s="28">
        <v>0</v>
      </c>
      <c r="BE32" s="28">
        <v>469</v>
      </c>
      <c r="BF32" s="28">
        <v>43041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36318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1727</v>
      </c>
      <c r="BV32" s="28">
        <v>1727</v>
      </c>
      <c r="BW32" s="28">
        <v>0</v>
      </c>
      <c r="BX32" s="28">
        <v>0</v>
      </c>
      <c r="BY32" s="28">
        <v>12325</v>
      </c>
      <c r="BZ32" s="28">
        <v>22266</v>
      </c>
      <c r="CA32" s="28">
        <v>12788</v>
      </c>
      <c r="CB32" s="28">
        <v>0</v>
      </c>
      <c r="CC32" s="28">
        <v>9478</v>
      </c>
      <c r="CD32" s="28">
        <v>0</v>
      </c>
      <c r="CE32" s="28">
        <v>0</v>
      </c>
      <c r="CF32" s="28">
        <v>0</v>
      </c>
      <c r="CG32" s="28">
        <v>0</v>
      </c>
      <c r="CH32" s="28">
        <v>36318</v>
      </c>
      <c r="CI32" s="28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78890</v>
      </c>
      <c r="CR32" s="28">
        <v>4543</v>
      </c>
      <c r="CS32" s="28">
        <v>4543</v>
      </c>
      <c r="CT32" s="28">
        <v>0</v>
      </c>
      <c r="CU32" s="28">
        <v>0</v>
      </c>
      <c r="CV32" s="28">
        <v>0</v>
      </c>
      <c r="CW32" s="28">
        <v>15541</v>
      </c>
      <c r="CX32" s="28">
        <v>5884</v>
      </c>
      <c r="CY32" s="28">
        <v>0</v>
      </c>
      <c r="CZ32" s="28">
        <v>9657</v>
      </c>
      <c r="DA32" s="28">
        <v>12325</v>
      </c>
      <c r="DB32" s="28">
        <v>46481</v>
      </c>
      <c r="DC32" s="28">
        <v>33939</v>
      </c>
      <c r="DD32" s="28">
        <v>0</v>
      </c>
      <c r="DE32" s="28">
        <v>12542</v>
      </c>
      <c r="DF32" s="28">
        <v>0</v>
      </c>
      <c r="DG32" s="28">
        <v>22501</v>
      </c>
      <c r="DH32" s="28">
        <v>0</v>
      </c>
      <c r="DI32" s="28">
        <v>469</v>
      </c>
      <c r="DJ32" s="28">
        <v>79359</v>
      </c>
    </row>
    <row r="33" spans="1:114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442077</v>
      </c>
      <c r="E33" s="28">
        <v>115700</v>
      </c>
      <c r="F33" s="28">
        <v>0</v>
      </c>
      <c r="G33" s="28">
        <v>0</v>
      </c>
      <c r="H33" s="28">
        <v>115700</v>
      </c>
      <c r="I33" s="28">
        <v>0</v>
      </c>
      <c r="J33" s="29" t="s">
        <v>45</v>
      </c>
      <c r="K33" s="28">
        <v>0</v>
      </c>
      <c r="L33" s="28">
        <v>326377</v>
      </c>
      <c r="M33" s="28">
        <v>98699</v>
      </c>
      <c r="N33" s="28">
        <v>55745</v>
      </c>
      <c r="O33" s="28">
        <v>0</v>
      </c>
      <c r="P33" s="28">
        <v>0</v>
      </c>
      <c r="Q33" s="28">
        <v>0</v>
      </c>
      <c r="R33" s="28">
        <v>55705</v>
      </c>
      <c r="S33" s="29" t="s">
        <v>45</v>
      </c>
      <c r="T33" s="28">
        <v>40</v>
      </c>
      <c r="U33" s="28">
        <v>42954</v>
      </c>
      <c r="V33" s="28">
        <v>540776</v>
      </c>
      <c r="W33" s="28">
        <v>171445</v>
      </c>
      <c r="X33" s="28">
        <v>0</v>
      </c>
      <c r="Y33" s="28">
        <v>0</v>
      </c>
      <c r="Z33" s="28">
        <v>115700</v>
      </c>
      <c r="AA33" s="28">
        <v>55705</v>
      </c>
      <c r="AB33" s="29" t="s">
        <v>45</v>
      </c>
      <c r="AC33" s="28">
        <v>40</v>
      </c>
      <c r="AD33" s="28">
        <v>369331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229085</v>
      </c>
      <c r="AN33" s="28">
        <v>235</v>
      </c>
      <c r="AO33" s="28">
        <v>0</v>
      </c>
      <c r="AP33" s="28">
        <v>0</v>
      </c>
      <c r="AQ33" s="28">
        <v>0</v>
      </c>
      <c r="AR33" s="28">
        <v>235</v>
      </c>
      <c r="AS33" s="28">
        <v>52299</v>
      </c>
      <c r="AT33" s="28">
        <v>205</v>
      </c>
      <c r="AU33" s="28">
        <v>192</v>
      </c>
      <c r="AV33" s="28">
        <v>51902</v>
      </c>
      <c r="AW33" s="28">
        <v>0</v>
      </c>
      <c r="AX33" s="28">
        <v>176551</v>
      </c>
      <c r="AY33" s="28">
        <v>149347</v>
      </c>
      <c r="AZ33" s="28">
        <v>6555</v>
      </c>
      <c r="BA33" s="28">
        <v>14181</v>
      </c>
      <c r="BB33" s="28">
        <v>6468</v>
      </c>
      <c r="BC33" s="28">
        <v>212992</v>
      </c>
      <c r="BD33" s="28">
        <v>0</v>
      </c>
      <c r="BE33" s="28">
        <v>0</v>
      </c>
      <c r="BF33" s="28">
        <v>229085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98699</v>
      </c>
      <c r="BP33" s="28">
        <v>62042</v>
      </c>
      <c r="BQ33" s="28">
        <v>37006</v>
      </c>
      <c r="BR33" s="28">
        <v>25036</v>
      </c>
      <c r="BS33" s="28">
        <v>0</v>
      </c>
      <c r="BT33" s="28">
        <v>0</v>
      </c>
      <c r="BU33" s="28">
        <v>31483</v>
      </c>
      <c r="BV33" s="28">
        <v>3394</v>
      </c>
      <c r="BW33" s="28">
        <v>28089</v>
      </c>
      <c r="BX33" s="28">
        <v>0</v>
      </c>
      <c r="BY33" s="28">
        <v>0</v>
      </c>
      <c r="BZ33" s="28">
        <v>5174</v>
      </c>
      <c r="CA33" s="28">
        <v>0</v>
      </c>
      <c r="CB33" s="28">
        <v>4778</v>
      </c>
      <c r="CC33" s="28">
        <v>396</v>
      </c>
      <c r="CD33" s="28">
        <v>0</v>
      </c>
      <c r="CE33" s="28">
        <v>0</v>
      </c>
      <c r="CF33" s="28">
        <v>0</v>
      </c>
      <c r="CG33" s="28">
        <v>0</v>
      </c>
      <c r="CH33" s="28">
        <v>98699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327784</v>
      </c>
      <c r="CR33" s="28">
        <v>62277</v>
      </c>
      <c r="CS33" s="28">
        <v>37006</v>
      </c>
      <c r="CT33" s="28">
        <v>25036</v>
      </c>
      <c r="CU33" s="28">
        <v>0</v>
      </c>
      <c r="CV33" s="28">
        <v>235</v>
      </c>
      <c r="CW33" s="28">
        <v>83782</v>
      </c>
      <c r="CX33" s="28">
        <v>3599</v>
      </c>
      <c r="CY33" s="28">
        <v>28281</v>
      </c>
      <c r="CZ33" s="28">
        <v>51902</v>
      </c>
      <c r="DA33" s="28">
        <v>0</v>
      </c>
      <c r="DB33" s="28">
        <v>181725</v>
      </c>
      <c r="DC33" s="28">
        <v>149347</v>
      </c>
      <c r="DD33" s="28">
        <v>11333</v>
      </c>
      <c r="DE33" s="28">
        <v>14577</v>
      </c>
      <c r="DF33" s="28">
        <v>6468</v>
      </c>
      <c r="DG33" s="28">
        <v>212992</v>
      </c>
      <c r="DH33" s="28">
        <v>0</v>
      </c>
      <c r="DI33" s="28">
        <v>0</v>
      </c>
      <c r="DJ33" s="28">
        <v>327784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&amp;L廃棄物処理事業経費（市区町村の合計）（令和2年度実績）</oddHeader>
  </headerFooter>
  <colBreaks count="5" manualBreakCount="5">
    <brk id="21" min="1" max="23" man="1"/>
    <brk id="30" min="1" max="23" man="1"/>
    <brk id="38" min="1" max="23" man="1"/>
    <brk id="66" min="1" max="23" man="1"/>
    <brk id="94" min="1" max="2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79819-596B-41FB-A7CE-D5EDE232CA0C}">
  <dimension ref="A1:DJ14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5.33203125" style="11" customWidth="1"/>
    <col min="4" max="37" width="14.75" style="19" customWidth="1"/>
    <col min="38" max="38" width="14.75" style="20" customWidth="1"/>
    <col min="39" max="54" width="14.75" style="19" customWidth="1"/>
    <col min="55" max="55" width="14.75" style="20" customWidth="1"/>
    <col min="56" max="65" width="14.75" style="19" customWidth="1"/>
    <col min="66" max="66" width="14.75" style="20" customWidth="1"/>
    <col min="67" max="82" width="14.75" style="19" customWidth="1"/>
    <col min="83" max="83" width="14.75" style="20" customWidth="1"/>
    <col min="84" max="93" width="14.75" style="19" customWidth="1"/>
    <col min="94" max="94" width="14.75" style="20" customWidth="1"/>
    <col min="95" max="110" width="14.75" style="19" customWidth="1"/>
    <col min="111" max="111" width="14.75" style="20" customWidth="1"/>
    <col min="112" max="114" width="14.75" style="19" customWidth="1"/>
    <col min="115" max="16384" width="9" style="11"/>
  </cols>
  <sheetData>
    <row r="1" spans="1:114" s="2" customFormat="1" ht="16.5" x14ac:dyDescent="0.55000000000000004">
      <c r="A1" s="1" t="s">
        <v>114</v>
      </c>
      <c r="B1" s="5"/>
      <c r="C1" s="5"/>
      <c r="AE1" s="4"/>
      <c r="AF1" s="5"/>
      <c r="AG1" s="5"/>
      <c r="AH1" s="5"/>
      <c r="AI1" s="6"/>
      <c r="AJ1" s="5"/>
      <c r="AK1" s="5"/>
      <c r="AL1" s="30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30"/>
      <c r="BD1" s="5"/>
      <c r="BE1" s="5"/>
      <c r="BF1" s="5"/>
      <c r="BG1" s="5"/>
      <c r="BH1" s="5"/>
      <c r="BI1" s="5"/>
      <c r="BJ1" s="5"/>
      <c r="BK1" s="5"/>
      <c r="BL1" s="5"/>
      <c r="BM1" s="5"/>
      <c r="BN1" s="30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30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</row>
    <row r="2" spans="1:114" ht="13.5" customHeight="1" x14ac:dyDescent="0.55000000000000004">
      <c r="A2" s="7" t="s">
        <v>0</v>
      </c>
      <c r="B2" s="8" t="s">
        <v>1</v>
      </c>
      <c r="C2" s="9" t="s">
        <v>99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  <c r="AE2" s="10" t="s">
        <v>6</v>
      </c>
      <c r="AF2" s="10" t="s">
        <v>6</v>
      </c>
      <c r="AG2" s="10" t="s">
        <v>6</v>
      </c>
      <c r="AH2" s="10" t="s">
        <v>6</v>
      </c>
      <c r="AI2" s="10" t="s">
        <v>6</v>
      </c>
      <c r="AJ2" s="10" t="s">
        <v>6</v>
      </c>
      <c r="AK2" s="10" t="s">
        <v>6</v>
      </c>
      <c r="AL2" s="10" t="s">
        <v>6</v>
      </c>
      <c r="AM2" s="10" t="s">
        <v>6</v>
      </c>
      <c r="AN2" s="10" t="s">
        <v>6</v>
      </c>
      <c r="AO2" s="10" t="s">
        <v>6</v>
      </c>
      <c r="AP2" s="10" t="s">
        <v>6</v>
      </c>
      <c r="AQ2" s="10" t="s">
        <v>6</v>
      </c>
      <c r="AR2" s="10" t="s">
        <v>6</v>
      </c>
      <c r="AS2" s="10" t="s">
        <v>6</v>
      </c>
      <c r="AT2" s="10" t="s">
        <v>6</v>
      </c>
      <c r="AU2" s="10" t="s">
        <v>6</v>
      </c>
      <c r="AV2" s="10" t="s">
        <v>6</v>
      </c>
      <c r="AW2" s="10" t="s">
        <v>6</v>
      </c>
      <c r="AX2" s="10" t="s">
        <v>6</v>
      </c>
      <c r="AY2" s="10" t="s">
        <v>6</v>
      </c>
      <c r="AZ2" s="10" t="s">
        <v>6</v>
      </c>
      <c r="BA2" s="10" t="s">
        <v>6</v>
      </c>
      <c r="BB2" s="10" t="s">
        <v>6</v>
      </c>
      <c r="BC2" s="10" t="s">
        <v>6</v>
      </c>
      <c r="BD2" s="10" t="s">
        <v>6</v>
      </c>
      <c r="BE2" s="10" t="s">
        <v>6</v>
      </c>
      <c r="BF2" s="10" t="s">
        <v>6</v>
      </c>
      <c r="BG2" s="10" t="s">
        <v>7</v>
      </c>
      <c r="BH2" s="10" t="s">
        <v>7</v>
      </c>
      <c r="BI2" s="10" t="s">
        <v>7</v>
      </c>
      <c r="BJ2" s="10" t="s">
        <v>7</v>
      </c>
      <c r="BK2" s="10" t="s">
        <v>7</v>
      </c>
      <c r="BL2" s="10" t="s">
        <v>7</v>
      </c>
      <c r="BM2" s="10" t="s">
        <v>7</v>
      </c>
      <c r="BN2" s="10" t="s">
        <v>7</v>
      </c>
      <c r="BO2" s="10" t="s">
        <v>7</v>
      </c>
      <c r="BP2" s="10" t="s">
        <v>7</v>
      </c>
      <c r="BQ2" s="10" t="s">
        <v>7</v>
      </c>
      <c r="BR2" s="10" t="s">
        <v>7</v>
      </c>
      <c r="BS2" s="10" t="s">
        <v>7</v>
      </c>
      <c r="BT2" s="10" t="s">
        <v>7</v>
      </c>
      <c r="BU2" s="10" t="s">
        <v>7</v>
      </c>
      <c r="BV2" s="10" t="s">
        <v>7</v>
      </c>
      <c r="BW2" s="10" t="s">
        <v>7</v>
      </c>
      <c r="BX2" s="10" t="s">
        <v>7</v>
      </c>
      <c r="BY2" s="10" t="s">
        <v>7</v>
      </c>
      <c r="BZ2" s="10" t="s">
        <v>7</v>
      </c>
      <c r="CA2" s="10" t="s">
        <v>7</v>
      </c>
      <c r="CB2" s="10" t="s">
        <v>7</v>
      </c>
      <c r="CC2" s="10" t="s">
        <v>7</v>
      </c>
      <c r="CD2" s="10" t="s">
        <v>7</v>
      </c>
      <c r="CE2" s="10" t="s">
        <v>7</v>
      </c>
      <c r="CF2" s="10" t="s">
        <v>7</v>
      </c>
      <c r="CG2" s="10" t="s">
        <v>7</v>
      </c>
      <c r="CH2" s="10" t="s">
        <v>7</v>
      </c>
      <c r="CI2" s="10" t="s">
        <v>8</v>
      </c>
      <c r="CJ2" s="10" t="s">
        <v>8</v>
      </c>
      <c r="CK2" s="10" t="s">
        <v>8</v>
      </c>
      <c r="CL2" s="10" t="s">
        <v>8</v>
      </c>
      <c r="CM2" s="10" t="s">
        <v>8</v>
      </c>
      <c r="CN2" s="10" t="s">
        <v>8</v>
      </c>
      <c r="CO2" s="10" t="s">
        <v>8</v>
      </c>
      <c r="CP2" s="10" t="s">
        <v>8</v>
      </c>
      <c r="CQ2" s="10" t="s">
        <v>8</v>
      </c>
      <c r="CR2" s="10" t="s">
        <v>8</v>
      </c>
      <c r="CS2" s="10" t="s">
        <v>8</v>
      </c>
      <c r="CT2" s="10" t="s">
        <v>8</v>
      </c>
      <c r="CU2" s="10" t="s">
        <v>8</v>
      </c>
      <c r="CV2" s="10" t="s">
        <v>8</v>
      </c>
      <c r="CW2" s="10" t="s">
        <v>8</v>
      </c>
      <c r="CX2" s="10" t="s">
        <v>8</v>
      </c>
      <c r="CY2" s="10" t="s">
        <v>8</v>
      </c>
      <c r="CZ2" s="10" t="s">
        <v>8</v>
      </c>
      <c r="DA2" s="10" t="s">
        <v>8</v>
      </c>
      <c r="DB2" s="10" t="s">
        <v>8</v>
      </c>
      <c r="DC2" s="10" t="s">
        <v>8</v>
      </c>
      <c r="DD2" s="10" t="s">
        <v>8</v>
      </c>
      <c r="DE2" s="10" t="s">
        <v>8</v>
      </c>
      <c r="DF2" s="10" t="s">
        <v>8</v>
      </c>
      <c r="DG2" s="10" t="s">
        <v>8</v>
      </c>
      <c r="DH2" s="10" t="s">
        <v>8</v>
      </c>
      <c r="DI2" s="10" t="s">
        <v>8</v>
      </c>
      <c r="DJ2" s="10" t="s">
        <v>8</v>
      </c>
    </row>
    <row r="3" spans="1:114" ht="13.5" customHeight="1" x14ac:dyDescent="0.55000000000000004">
      <c r="A3" s="7"/>
      <c r="B3" s="8"/>
      <c r="C3" s="12"/>
      <c r="D3" s="9" t="s">
        <v>9</v>
      </c>
      <c r="E3" s="9" t="s">
        <v>9</v>
      </c>
      <c r="F3" s="9" t="s">
        <v>9</v>
      </c>
      <c r="G3" s="9" t="s">
        <v>9</v>
      </c>
      <c r="H3" s="9" t="s">
        <v>9</v>
      </c>
      <c r="I3" s="9" t="s">
        <v>9</v>
      </c>
      <c r="J3" s="9" t="s">
        <v>9</v>
      </c>
      <c r="K3" s="9" t="s">
        <v>9</v>
      </c>
      <c r="L3" s="9" t="s">
        <v>9</v>
      </c>
      <c r="M3" s="9" t="s">
        <v>9</v>
      </c>
      <c r="N3" s="9" t="s">
        <v>9</v>
      </c>
      <c r="O3" s="9" t="s">
        <v>9</v>
      </c>
      <c r="P3" s="9" t="s">
        <v>9</v>
      </c>
      <c r="Q3" s="9" t="s">
        <v>9</v>
      </c>
      <c r="R3" s="9" t="s">
        <v>9</v>
      </c>
      <c r="S3" s="9" t="s">
        <v>9</v>
      </c>
      <c r="T3" s="9" t="s">
        <v>9</v>
      </c>
      <c r="U3" s="9" t="s">
        <v>9</v>
      </c>
      <c r="V3" s="9" t="s">
        <v>9</v>
      </c>
      <c r="W3" s="9" t="s">
        <v>9</v>
      </c>
      <c r="X3" s="9" t="s">
        <v>9</v>
      </c>
      <c r="Y3" s="9" t="s">
        <v>9</v>
      </c>
      <c r="Z3" s="9" t="s">
        <v>9</v>
      </c>
      <c r="AA3" s="9" t="s">
        <v>9</v>
      </c>
      <c r="AB3" s="9" t="s">
        <v>9</v>
      </c>
      <c r="AC3" s="9" t="s">
        <v>9</v>
      </c>
      <c r="AD3" s="9" t="s">
        <v>9</v>
      </c>
      <c r="AE3" s="10" t="s">
        <v>11</v>
      </c>
      <c r="AF3" s="10" t="s">
        <v>11</v>
      </c>
      <c r="AG3" s="10" t="s">
        <v>11</v>
      </c>
      <c r="AH3" s="10" t="s">
        <v>11</v>
      </c>
      <c r="AI3" s="10" t="s">
        <v>11</v>
      </c>
      <c r="AJ3" s="10" t="s">
        <v>11</v>
      </c>
      <c r="AK3" s="10" t="s">
        <v>11</v>
      </c>
      <c r="AL3" s="10" t="s">
        <v>11</v>
      </c>
      <c r="AM3" s="10" t="s">
        <v>12</v>
      </c>
      <c r="AN3" s="10" t="s">
        <v>12</v>
      </c>
      <c r="AO3" s="10" t="s">
        <v>12</v>
      </c>
      <c r="AP3" s="10" t="s">
        <v>12</v>
      </c>
      <c r="AQ3" s="10" t="s">
        <v>12</v>
      </c>
      <c r="AR3" s="10" t="s">
        <v>12</v>
      </c>
      <c r="AS3" s="10" t="s">
        <v>12</v>
      </c>
      <c r="AT3" s="10" t="s">
        <v>12</v>
      </c>
      <c r="AU3" s="10" t="s">
        <v>12</v>
      </c>
      <c r="AV3" s="10" t="s">
        <v>12</v>
      </c>
      <c r="AW3" s="10" t="s">
        <v>12</v>
      </c>
      <c r="AX3" s="10" t="s">
        <v>12</v>
      </c>
      <c r="AY3" s="10" t="s">
        <v>12</v>
      </c>
      <c r="AZ3" s="10" t="s">
        <v>12</v>
      </c>
      <c r="BA3" s="10" t="s">
        <v>12</v>
      </c>
      <c r="BB3" s="10" t="s">
        <v>12</v>
      </c>
      <c r="BC3" s="10" t="s">
        <v>12</v>
      </c>
      <c r="BD3" s="10" t="s">
        <v>12</v>
      </c>
      <c r="BE3" s="10" t="s">
        <v>13</v>
      </c>
      <c r="BF3" s="13" t="s">
        <v>5</v>
      </c>
      <c r="BG3" s="10" t="s">
        <v>11</v>
      </c>
      <c r="BH3" s="10" t="s">
        <v>11</v>
      </c>
      <c r="BI3" s="10" t="s">
        <v>11</v>
      </c>
      <c r="BJ3" s="10" t="s">
        <v>11</v>
      </c>
      <c r="BK3" s="10" t="s">
        <v>11</v>
      </c>
      <c r="BL3" s="10" t="s">
        <v>11</v>
      </c>
      <c r="BM3" s="10" t="s">
        <v>11</v>
      </c>
      <c r="BN3" s="10" t="s">
        <v>11</v>
      </c>
      <c r="BO3" s="10" t="s">
        <v>12</v>
      </c>
      <c r="BP3" s="10" t="s">
        <v>12</v>
      </c>
      <c r="BQ3" s="10" t="s">
        <v>12</v>
      </c>
      <c r="BR3" s="10" t="s">
        <v>12</v>
      </c>
      <c r="BS3" s="10" t="s">
        <v>12</v>
      </c>
      <c r="BT3" s="10" t="s">
        <v>12</v>
      </c>
      <c r="BU3" s="10" t="s">
        <v>12</v>
      </c>
      <c r="BV3" s="10" t="s">
        <v>12</v>
      </c>
      <c r="BW3" s="10" t="s">
        <v>12</v>
      </c>
      <c r="BX3" s="10" t="s">
        <v>12</v>
      </c>
      <c r="BY3" s="10" t="s">
        <v>12</v>
      </c>
      <c r="BZ3" s="10" t="s">
        <v>12</v>
      </c>
      <c r="CA3" s="10" t="s">
        <v>12</v>
      </c>
      <c r="CB3" s="10" t="s">
        <v>12</v>
      </c>
      <c r="CC3" s="10" t="s">
        <v>12</v>
      </c>
      <c r="CD3" s="10" t="s">
        <v>12</v>
      </c>
      <c r="CE3" s="10" t="s">
        <v>12</v>
      </c>
      <c r="CF3" s="10" t="s">
        <v>12</v>
      </c>
      <c r="CG3" s="10" t="s">
        <v>13</v>
      </c>
      <c r="CH3" s="13" t="s">
        <v>5</v>
      </c>
      <c r="CI3" s="10" t="s">
        <v>11</v>
      </c>
      <c r="CJ3" s="10" t="s">
        <v>11</v>
      </c>
      <c r="CK3" s="10" t="s">
        <v>11</v>
      </c>
      <c r="CL3" s="10" t="s">
        <v>11</v>
      </c>
      <c r="CM3" s="10" t="s">
        <v>11</v>
      </c>
      <c r="CN3" s="10" t="s">
        <v>11</v>
      </c>
      <c r="CO3" s="10" t="s">
        <v>11</v>
      </c>
      <c r="CP3" s="10" t="s">
        <v>11</v>
      </c>
      <c r="CQ3" s="10" t="s">
        <v>12</v>
      </c>
      <c r="CR3" s="10" t="s">
        <v>12</v>
      </c>
      <c r="CS3" s="10" t="s">
        <v>12</v>
      </c>
      <c r="CT3" s="10" t="s">
        <v>12</v>
      </c>
      <c r="CU3" s="10" t="s">
        <v>12</v>
      </c>
      <c r="CV3" s="10" t="s">
        <v>12</v>
      </c>
      <c r="CW3" s="10" t="s">
        <v>12</v>
      </c>
      <c r="CX3" s="10" t="s">
        <v>12</v>
      </c>
      <c r="CY3" s="10" t="s">
        <v>12</v>
      </c>
      <c r="CZ3" s="10" t="s">
        <v>12</v>
      </c>
      <c r="DA3" s="10" t="s">
        <v>12</v>
      </c>
      <c r="DB3" s="10" t="s">
        <v>12</v>
      </c>
      <c r="DC3" s="10" t="s">
        <v>12</v>
      </c>
      <c r="DD3" s="10" t="s">
        <v>12</v>
      </c>
      <c r="DE3" s="10" t="s">
        <v>12</v>
      </c>
      <c r="DF3" s="10" t="s">
        <v>12</v>
      </c>
      <c r="DG3" s="10" t="s">
        <v>12</v>
      </c>
      <c r="DH3" s="10" t="s">
        <v>12</v>
      </c>
      <c r="DI3" s="10" t="s">
        <v>13</v>
      </c>
      <c r="DJ3" s="13" t="s">
        <v>5</v>
      </c>
    </row>
    <row r="4" spans="1:114" ht="18.75" customHeight="1" x14ac:dyDescent="0.55000000000000004">
      <c r="A4" s="7"/>
      <c r="B4" s="8"/>
      <c r="C4" s="12"/>
      <c r="D4" s="12"/>
      <c r="E4" s="9" t="s">
        <v>15</v>
      </c>
      <c r="F4" s="9" t="s">
        <v>15</v>
      </c>
      <c r="G4" s="9" t="s">
        <v>15</v>
      </c>
      <c r="H4" s="9" t="s">
        <v>15</v>
      </c>
      <c r="I4" s="9" t="s">
        <v>15</v>
      </c>
      <c r="J4" s="9" t="s">
        <v>15</v>
      </c>
      <c r="K4" s="9" t="s">
        <v>15</v>
      </c>
      <c r="L4" s="14" t="s">
        <v>16</v>
      </c>
      <c r="M4" s="12"/>
      <c r="N4" s="9" t="s">
        <v>15</v>
      </c>
      <c r="O4" s="9" t="s">
        <v>15</v>
      </c>
      <c r="P4" s="9" t="s">
        <v>15</v>
      </c>
      <c r="Q4" s="9" t="s">
        <v>15</v>
      </c>
      <c r="R4" s="9" t="s">
        <v>15</v>
      </c>
      <c r="S4" s="9" t="s">
        <v>15</v>
      </c>
      <c r="T4" s="9" t="s">
        <v>15</v>
      </c>
      <c r="U4" s="14" t="s">
        <v>16</v>
      </c>
      <c r="V4" s="12"/>
      <c r="W4" s="9" t="s">
        <v>15</v>
      </c>
      <c r="X4" s="9" t="s">
        <v>15</v>
      </c>
      <c r="Y4" s="9" t="s">
        <v>15</v>
      </c>
      <c r="Z4" s="9" t="s">
        <v>15</v>
      </c>
      <c r="AA4" s="9" t="s">
        <v>15</v>
      </c>
      <c r="AB4" s="9" t="s">
        <v>15</v>
      </c>
      <c r="AC4" s="9" t="s">
        <v>15</v>
      </c>
      <c r="AD4" s="14" t="s">
        <v>16</v>
      </c>
      <c r="AE4" s="13" t="s">
        <v>5</v>
      </c>
      <c r="AF4" s="10" t="s">
        <v>17</v>
      </c>
      <c r="AG4" s="10" t="s">
        <v>17</v>
      </c>
      <c r="AH4" s="10" t="s">
        <v>17</v>
      </c>
      <c r="AI4" s="10" t="s">
        <v>17</v>
      </c>
      <c r="AJ4" s="10" t="s">
        <v>17</v>
      </c>
      <c r="AK4" s="15" t="s">
        <v>18</v>
      </c>
      <c r="AL4" s="15" t="s">
        <v>19</v>
      </c>
      <c r="AM4" s="13" t="s">
        <v>5</v>
      </c>
      <c r="AN4" s="10" t="s">
        <v>20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21</v>
      </c>
      <c r="AT4" s="10" t="s">
        <v>21</v>
      </c>
      <c r="AU4" s="10" t="s">
        <v>21</v>
      </c>
      <c r="AV4" s="10" t="s">
        <v>21</v>
      </c>
      <c r="AW4" s="10" t="s">
        <v>22</v>
      </c>
      <c r="AX4" s="10" t="s">
        <v>23</v>
      </c>
      <c r="AY4" s="10" t="s">
        <v>23</v>
      </c>
      <c r="AZ4" s="10" t="s">
        <v>23</v>
      </c>
      <c r="BA4" s="10" t="s">
        <v>23</v>
      </c>
      <c r="BB4" s="10" t="s">
        <v>23</v>
      </c>
      <c r="BC4" s="13" t="s">
        <v>24</v>
      </c>
      <c r="BD4" s="13" t="s">
        <v>25</v>
      </c>
      <c r="BE4" s="13"/>
      <c r="BF4" s="13"/>
      <c r="BG4" s="13" t="s">
        <v>5</v>
      </c>
      <c r="BH4" s="10" t="s">
        <v>17</v>
      </c>
      <c r="BI4" s="10" t="s">
        <v>17</v>
      </c>
      <c r="BJ4" s="10" t="s">
        <v>17</v>
      </c>
      <c r="BK4" s="10" t="s">
        <v>17</v>
      </c>
      <c r="BL4" s="10" t="s">
        <v>17</v>
      </c>
      <c r="BM4" s="15" t="s">
        <v>18</v>
      </c>
      <c r="BN4" s="15" t="s">
        <v>19</v>
      </c>
      <c r="BO4" s="13" t="s">
        <v>5</v>
      </c>
      <c r="BP4" s="10" t="s">
        <v>20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21</v>
      </c>
      <c r="BV4" s="10" t="s">
        <v>21</v>
      </c>
      <c r="BW4" s="10" t="s">
        <v>21</v>
      </c>
      <c r="BX4" s="10" t="s">
        <v>21</v>
      </c>
      <c r="BY4" s="10" t="s">
        <v>22</v>
      </c>
      <c r="BZ4" s="10" t="s">
        <v>23</v>
      </c>
      <c r="CA4" s="10" t="s">
        <v>23</v>
      </c>
      <c r="CB4" s="10" t="s">
        <v>23</v>
      </c>
      <c r="CC4" s="10" t="s">
        <v>23</v>
      </c>
      <c r="CD4" s="10" t="s">
        <v>23</v>
      </c>
      <c r="CE4" s="13" t="s">
        <v>24</v>
      </c>
      <c r="CF4" s="13" t="s">
        <v>25</v>
      </c>
      <c r="CG4" s="13"/>
      <c r="CH4" s="13"/>
      <c r="CI4" s="13" t="s">
        <v>5</v>
      </c>
      <c r="CJ4" s="10" t="s">
        <v>17</v>
      </c>
      <c r="CK4" s="10" t="s">
        <v>17</v>
      </c>
      <c r="CL4" s="10" t="s">
        <v>17</v>
      </c>
      <c r="CM4" s="10" t="s">
        <v>17</v>
      </c>
      <c r="CN4" s="10" t="s">
        <v>17</v>
      </c>
      <c r="CO4" s="15" t="s">
        <v>18</v>
      </c>
      <c r="CP4" s="15" t="s">
        <v>19</v>
      </c>
      <c r="CQ4" s="13" t="s">
        <v>5</v>
      </c>
      <c r="CR4" s="10" t="s">
        <v>20</v>
      </c>
      <c r="CS4" s="10" t="s">
        <v>20</v>
      </c>
      <c r="CT4" s="10" t="s">
        <v>20</v>
      </c>
      <c r="CU4" s="10" t="s">
        <v>20</v>
      </c>
      <c r="CV4" s="10" t="s">
        <v>20</v>
      </c>
      <c r="CW4" s="10" t="s">
        <v>21</v>
      </c>
      <c r="CX4" s="10" t="s">
        <v>21</v>
      </c>
      <c r="CY4" s="10" t="s">
        <v>21</v>
      </c>
      <c r="CZ4" s="10" t="s">
        <v>21</v>
      </c>
      <c r="DA4" s="10" t="s">
        <v>22</v>
      </c>
      <c r="DB4" s="10" t="s">
        <v>23</v>
      </c>
      <c r="DC4" s="10" t="s">
        <v>23</v>
      </c>
      <c r="DD4" s="10" t="s">
        <v>23</v>
      </c>
      <c r="DE4" s="10" t="s">
        <v>23</v>
      </c>
      <c r="DF4" s="10" t="s">
        <v>23</v>
      </c>
      <c r="DG4" s="13" t="s">
        <v>24</v>
      </c>
      <c r="DH4" s="13" t="s">
        <v>25</v>
      </c>
      <c r="DI4" s="13"/>
      <c r="DJ4" s="13"/>
    </row>
    <row r="5" spans="1:114" ht="22.5" customHeight="1" x14ac:dyDescent="0.55000000000000004">
      <c r="A5" s="7"/>
      <c r="B5" s="8"/>
      <c r="C5" s="12"/>
      <c r="D5" s="12"/>
      <c r="E5" s="12" t="s">
        <v>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 t="s">
        <v>5</v>
      </c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 t="s">
        <v>5</v>
      </c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  <c r="AE5" s="13"/>
      <c r="AF5" s="13" t="s">
        <v>5</v>
      </c>
      <c r="AG5" s="15" t="s">
        <v>31</v>
      </c>
      <c r="AH5" s="15" t="s">
        <v>32</v>
      </c>
      <c r="AI5" s="15" t="s">
        <v>33</v>
      </c>
      <c r="AJ5" s="15" t="s">
        <v>13</v>
      </c>
      <c r="AK5" s="16"/>
      <c r="AL5" s="15"/>
      <c r="AM5" s="13"/>
      <c r="AN5" s="13" t="s">
        <v>5</v>
      </c>
      <c r="AO5" s="13" t="s">
        <v>34</v>
      </c>
      <c r="AP5" s="13" t="s">
        <v>35</v>
      </c>
      <c r="AQ5" s="13" t="s">
        <v>36</v>
      </c>
      <c r="AR5" s="13" t="s">
        <v>37</v>
      </c>
      <c r="AS5" s="13" t="s">
        <v>5</v>
      </c>
      <c r="AT5" s="10" t="s">
        <v>38</v>
      </c>
      <c r="AU5" s="10" t="s">
        <v>39</v>
      </c>
      <c r="AV5" s="10" t="s">
        <v>40</v>
      </c>
      <c r="AW5" s="13"/>
      <c r="AX5" s="13" t="s">
        <v>5</v>
      </c>
      <c r="AY5" s="10" t="s">
        <v>38</v>
      </c>
      <c r="AZ5" s="10" t="s">
        <v>39</v>
      </c>
      <c r="BA5" s="10" t="s">
        <v>40</v>
      </c>
      <c r="BB5" s="13" t="s">
        <v>13</v>
      </c>
      <c r="BC5" s="13"/>
      <c r="BD5" s="13"/>
      <c r="BE5" s="13"/>
      <c r="BF5" s="13"/>
      <c r="BG5" s="13"/>
      <c r="BH5" s="13" t="s">
        <v>5</v>
      </c>
      <c r="BI5" s="15" t="s">
        <v>31</v>
      </c>
      <c r="BJ5" s="15" t="s">
        <v>32</v>
      </c>
      <c r="BK5" s="15" t="s">
        <v>33</v>
      </c>
      <c r="BL5" s="15" t="s">
        <v>13</v>
      </c>
      <c r="BM5" s="16"/>
      <c r="BN5" s="15"/>
      <c r="BO5" s="13"/>
      <c r="BP5" s="13" t="s">
        <v>5</v>
      </c>
      <c r="BQ5" s="13" t="s">
        <v>34</v>
      </c>
      <c r="BR5" s="13" t="s">
        <v>35</v>
      </c>
      <c r="BS5" s="13" t="s">
        <v>36</v>
      </c>
      <c r="BT5" s="13" t="s">
        <v>37</v>
      </c>
      <c r="BU5" s="13" t="s">
        <v>5</v>
      </c>
      <c r="BV5" s="10" t="s">
        <v>38</v>
      </c>
      <c r="BW5" s="10" t="s">
        <v>39</v>
      </c>
      <c r="BX5" s="10" t="s">
        <v>40</v>
      </c>
      <c r="BY5" s="13"/>
      <c r="BZ5" s="13" t="s">
        <v>5</v>
      </c>
      <c r="CA5" s="10" t="s">
        <v>38</v>
      </c>
      <c r="CB5" s="10" t="s">
        <v>39</v>
      </c>
      <c r="CC5" s="10" t="s">
        <v>40</v>
      </c>
      <c r="CD5" s="13" t="s">
        <v>13</v>
      </c>
      <c r="CE5" s="13"/>
      <c r="CF5" s="13"/>
      <c r="CG5" s="13"/>
      <c r="CH5" s="13"/>
      <c r="CI5" s="13"/>
      <c r="CJ5" s="13" t="s">
        <v>5</v>
      </c>
      <c r="CK5" s="15" t="s">
        <v>31</v>
      </c>
      <c r="CL5" s="15" t="s">
        <v>32</v>
      </c>
      <c r="CM5" s="15" t="s">
        <v>33</v>
      </c>
      <c r="CN5" s="15" t="s">
        <v>13</v>
      </c>
      <c r="CO5" s="16"/>
      <c r="CP5" s="15"/>
      <c r="CQ5" s="13"/>
      <c r="CR5" s="13" t="s">
        <v>5</v>
      </c>
      <c r="CS5" s="13" t="s">
        <v>34</v>
      </c>
      <c r="CT5" s="13" t="s">
        <v>35</v>
      </c>
      <c r="CU5" s="13" t="s">
        <v>36</v>
      </c>
      <c r="CV5" s="13" t="s">
        <v>37</v>
      </c>
      <c r="CW5" s="13" t="s">
        <v>5</v>
      </c>
      <c r="CX5" s="10" t="s">
        <v>38</v>
      </c>
      <c r="CY5" s="10" t="s">
        <v>39</v>
      </c>
      <c r="CZ5" s="10" t="s">
        <v>40</v>
      </c>
      <c r="DA5" s="13"/>
      <c r="DB5" s="13" t="s">
        <v>5</v>
      </c>
      <c r="DC5" s="10" t="s">
        <v>38</v>
      </c>
      <c r="DD5" s="10" t="s">
        <v>39</v>
      </c>
      <c r="DE5" s="10" t="s">
        <v>40</v>
      </c>
      <c r="DF5" s="13" t="s">
        <v>13</v>
      </c>
      <c r="DG5" s="13"/>
      <c r="DH5" s="13"/>
      <c r="DI5" s="13"/>
      <c r="DJ5" s="13"/>
    </row>
    <row r="6" spans="1:114" s="17" customFormat="1" ht="13.5" customHeight="1" x14ac:dyDescent="0.55000000000000004">
      <c r="A6" s="7"/>
      <c r="B6" s="8"/>
      <c r="C6" s="12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  <c r="AE6" s="12" t="s">
        <v>41</v>
      </c>
      <c r="AF6" s="12" t="s">
        <v>41</v>
      </c>
      <c r="AG6" s="12" t="s">
        <v>41</v>
      </c>
      <c r="AH6" s="12" t="s">
        <v>41</v>
      </c>
      <c r="AI6" s="12" t="s">
        <v>41</v>
      </c>
      <c r="AJ6" s="12" t="s">
        <v>41</v>
      </c>
      <c r="AK6" s="12" t="s">
        <v>41</v>
      </c>
      <c r="AL6" s="12" t="s">
        <v>41</v>
      </c>
      <c r="AM6" s="12" t="s">
        <v>41</v>
      </c>
      <c r="AN6" s="12" t="s">
        <v>41</v>
      </c>
      <c r="AO6" s="12" t="s">
        <v>41</v>
      </c>
      <c r="AP6" s="12" t="s">
        <v>41</v>
      </c>
      <c r="AQ6" s="12" t="s">
        <v>41</v>
      </c>
      <c r="AR6" s="12" t="s">
        <v>41</v>
      </c>
      <c r="AS6" s="12" t="s">
        <v>41</v>
      </c>
      <c r="AT6" s="12" t="s">
        <v>41</v>
      </c>
      <c r="AU6" s="12" t="s">
        <v>41</v>
      </c>
      <c r="AV6" s="12" t="s">
        <v>41</v>
      </c>
      <c r="AW6" s="12" t="s">
        <v>41</v>
      </c>
      <c r="AX6" s="12" t="s">
        <v>41</v>
      </c>
      <c r="AY6" s="12" t="s">
        <v>41</v>
      </c>
      <c r="AZ6" s="12" t="s">
        <v>41</v>
      </c>
      <c r="BA6" s="12" t="s">
        <v>41</v>
      </c>
      <c r="BB6" s="12" t="s">
        <v>41</v>
      </c>
      <c r="BC6" s="12" t="s">
        <v>41</v>
      </c>
      <c r="BD6" s="12" t="s">
        <v>41</v>
      </c>
      <c r="BE6" s="12" t="s">
        <v>41</v>
      </c>
      <c r="BF6" s="12" t="s">
        <v>41</v>
      </c>
      <c r="BG6" s="12" t="s">
        <v>41</v>
      </c>
      <c r="BH6" s="12" t="s">
        <v>41</v>
      </c>
      <c r="BI6" s="12" t="s">
        <v>41</v>
      </c>
      <c r="BJ6" s="12" t="s">
        <v>41</v>
      </c>
      <c r="BK6" s="12" t="s">
        <v>41</v>
      </c>
      <c r="BL6" s="12" t="s">
        <v>41</v>
      </c>
      <c r="BM6" s="12" t="s">
        <v>41</v>
      </c>
      <c r="BN6" s="12" t="s">
        <v>41</v>
      </c>
      <c r="BO6" s="12" t="s">
        <v>41</v>
      </c>
      <c r="BP6" s="12" t="s">
        <v>41</v>
      </c>
      <c r="BQ6" s="12" t="s">
        <v>41</v>
      </c>
      <c r="BR6" s="12" t="s">
        <v>41</v>
      </c>
      <c r="BS6" s="12" t="s">
        <v>41</v>
      </c>
      <c r="BT6" s="12" t="s">
        <v>41</v>
      </c>
      <c r="BU6" s="12" t="s">
        <v>41</v>
      </c>
      <c r="BV6" s="12" t="s">
        <v>41</v>
      </c>
      <c r="BW6" s="12" t="s">
        <v>41</v>
      </c>
      <c r="BX6" s="12" t="s">
        <v>41</v>
      </c>
      <c r="BY6" s="12" t="s">
        <v>41</v>
      </c>
      <c r="BZ6" s="12" t="s">
        <v>41</v>
      </c>
      <c r="CA6" s="12" t="s">
        <v>41</v>
      </c>
      <c r="CB6" s="12" t="s">
        <v>41</v>
      </c>
      <c r="CC6" s="12" t="s">
        <v>41</v>
      </c>
      <c r="CD6" s="12" t="s">
        <v>41</v>
      </c>
      <c r="CE6" s="12" t="s">
        <v>41</v>
      </c>
      <c r="CF6" s="12" t="s">
        <v>41</v>
      </c>
      <c r="CG6" s="12" t="s">
        <v>41</v>
      </c>
      <c r="CH6" s="12" t="s">
        <v>41</v>
      </c>
      <c r="CI6" s="12" t="s">
        <v>41</v>
      </c>
      <c r="CJ6" s="12" t="s">
        <v>41</v>
      </c>
      <c r="CK6" s="12" t="s">
        <v>41</v>
      </c>
      <c r="CL6" s="12" t="s">
        <v>41</v>
      </c>
      <c r="CM6" s="12" t="s">
        <v>41</v>
      </c>
      <c r="CN6" s="12" t="s">
        <v>41</v>
      </c>
      <c r="CO6" s="12" t="s">
        <v>41</v>
      </c>
      <c r="CP6" s="12" t="s">
        <v>41</v>
      </c>
      <c r="CQ6" s="12" t="s">
        <v>41</v>
      </c>
      <c r="CR6" s="12" t="s">
        <v>41</v>
      </c>
      <c r="CS6" s="12" t="s">
        <v>41</v>
      </c>
      <c r="CT6" s="12" t="s">
        <v>41</v>
      </c>
      <c r="CU6" s="12" t="s">
        <v>41</v>
      </c>
      <c r="CV6" s="12" t="s">
        <v>41</v>
      </c>
      <c r="CW6" s="12" t="s">
        <v>41</v>
      </c>
      <c r="CX6" s="12" t="s">
        <v>41</v>
      </c>
      <c r="CY6" s="12" t="s">
        <v>41</v>
      </c>
      <c r="CZ6" s="12" t="s">
        <v>41</v>
      </c>
      <c r="DA6" s="12" t="s">
        <v>41</v>
      </c>
      <c r="DB6" s="12" t="s">
        <v>41</v>
      </c>
      <c r="DC6" s="12" t="s">
        <v>41</v>
      </c>
      <c r="DD6" s="12" t="s">
        <v>41</v>
      </c>
      <c r="DE6" s="12" t="s">
        <v>41</v>
      </c>
      <c r="DF6" s="12" t="s">
        <v>41</v>
      </c>
      <c r="DG6" s="12" t="s">
        <v>41</v>
      </c>
      <c r="DH6" s="12" t="s">
        <v>41</v>
      </c>
      <c r="DI6" s="12" t="s">
        <v>41</v>
      </c>
      <c r="DJ6" s="12" t="s">
        <v>41</v>
      </c>
    </row>
    <row r="7" spans="1:114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2344599</v>
      </c>
      <c r="E7" s="23">
        <v>1762531</v>
      </c>
      <c r="F7" s="23">
        <v>403459</v>
      </c>
      <c r="G7" s="23">
        <v>2270</v>
      </c>
      <c r="H7" s="23">
        <v>373200</v>
      </c>
      <c r="I7" s="23">
        <v>968636</v>
      </c>
      <c r="J7" s="23">
        <v>5546637</v>
      </c>
      <c r="K7" s="23">
        <v>14966</v>
      </c>
      <c r="L7" s="23">
        <v>582068</v>
      </c>
      <c r="M7" s="23">
        <v>443486</v>
      </c>
      <c r="N7" s="23">
        <v>310765</v>
      </c>
      <c r="O7" s="23">
        <v>1724</v>
      </c>
      <c r="P7" s="23">
        <v>0</v>
      </c>
      <c r="Q7" s="23">
        <v>0</v>
      </c>
      <c r="R7" s="23">
        <v>309008</v>
      </c>
      <c r="S7" s="23">
        <v>1234485</v>
      </c>
      <c r="T7" s="23">
        <v>33</v>
      </c>
      <c r="U7" s="23">
        <v>132721</v>
      </c>
      <c r="V7" s="23">
        <v>2788085</v>
      </c>
      <c r="W7" s="23">
        <v>2073296</v>
      </c>
      <c r="X7" s="23">
        <v>405183</v>
      </c>
      <c r="Y7" s="23">
        <v>2270</v>
      </c>
      <c r="Z7" s="23">
        <v>373200</v>
      </c>
      <c r="AA7" s="23">
        <v>1277644</v>
      </c>
      <c r="AB7" s="23">
        <v>6781122</v>
      </c>
      <c r="AC7" s="23">
        <v>14999</v>
      </c>
      <c r="AD7" s="23">
        <v>714789</v>
      </c>
      <c r="AE7" s="23">
        <v>2134807</v>
      </c>
      <c r="AF7" s="23">
        <v>2129428</v>
      </c>
      <c r="AG7" s="23">
        <v>0</v>
      </c>
      <c r="AH7" s="23">
        <v>1989958</v>
      </c>
      <c r="AI7" s="23">
        <v>102061</v>
      </c>
      <c r="AJ7" s="23">
        <v>37409</v>
      </c>
      <c r="AK7" s="23">
        <v>5379</v>
      </c>
      <c r="AL7" s="24" t="s">
        <v>45</v>
      </c>
      <c r="AM7" s="23">
        <v>5450579</v>
      </c>
      <c r="AN7" s="23">
        <v>1113202</v>
      </c>
      <c r="AO7" s="23">
        <v>476700</v>
      </c>
      <c r="AP7" s="23">
        <v>36440</v>
      </c>
      <c r="AQ7" s="23">
        <v>523977</v>
      </c>
      <c r="AR7" s="23">
        <v>76085</v>
      </c>
      <c r="AS7" s="23">
        <v>1056412</v>
      </c>
      <c r="AT7" s="23">
        <v>47183</v>
      </c>
      <c r="AU7" s="23">
        <v>899434</v>
      </c>
      <c r="AV7" s="23">
        <v>109795</v>
      </c>
      <c r="AW7" s="23">
        <v>25984</v>
      </c>
      <c r="AX7" s="23">
        <v>3245023</v>
      </c>
      <c r="AY7" s="23">
        <v>337080</v>
      </c>
      <c r="AZ7" s="23">
        <v>2616733</v>
      </c>
      <c r="BA7" s="23">
        <v>236302</v>
      </c>
      <c r="BB7" s="23">
        <v>54908</v>
      </c>
      <c r="BC7" s="24" t="s">
        <v>45</v>
      </c>
      <c r="BD7" s="23">
        <v>9958</v>
      </c>
      <c r="BE7" s="23">
        <v>305850</v>
      </c>
      <c r="BF7" s="23">
        <v>7891236</v>
      </c>
      <c r="BG7" s="23">
        <v>81713</v>
      </c>
      <c r="BH7" s="23">
        <v>81713</v>
      </c>
      <c r="BI7" s="23">
        <v>0</v>
      </c>
      <c r="BJ7" s="23">
        <v>44330</v>
      </c>
      <c r="BK7" s="23">
        <v>0</v>
      </c>
      <c r="BL7" s="23">
        <v>37383</v>
      </c>
      <c r="BM7" s="23">
        <v>0</v>
      </c>
      <c r="BN7" s="24" t="s">
        <v>45</v>
      </c>
      <c r="BO7" s="23">
        <v>1514520</v>
      </c>
      <c r="BP7" s="23">
        <v>315371</v>
      </c>
      <c r="BQ7" s="23">
        <v>251567</v>
      </c>
      <c r="BR7" s="23">
        <v>32421</v>
      </c>
      <c r="BS7" s="23">
        <v>31323</v>
      </c>
      <c r="BT7" s="23">
        <v>60</v>
      </c>
      <c r="BU7" s="23">
        <v>185036</v>
      </c>
      <c r="BV7" s="23">
        <v>2642</v>
      </c>
      <c r="BW7" s="23">
        <v>182394</v>
      </c>
      <c r="BX7" s="23">
        <v>0</v>
      </c>
      <c r="BY7" s="23">
        <v>246</v>
      </c>
      <c r="BZ7" s="23">
        <v>1013867</v>
      </c>
      <c r="CA7" s="23">
        <v>376946</v>
      </c>
      <c r="CB7" s="23">
        <v>270667</v>
      </c>
      <c r="CC7" s="23">
        <v>1245</v>
      </c>
      <c r="CD7" s="23">
        <v>365009</v>
      </c>
      <c r="CE7" s="24" t="s">
        <v>45</v>
      </c>
      <c r="CF7" s="23">
        <v>0</v>
      </c>
      <c r="CG7" s="23">
        <v>81738</v>
      </c>
      <c r="CH7" s="23">
        <v>1677971</v>
      </c>
      <c r="CI7" s="23">
        <v>2216520</v>
      </c>
      <c r="CJ7" s="23">
        <v>2211141</v>
      </c>
      <c r="CK7" s="23">
        <v>0</v>
      </c>
      <c r="CL7" s="23">
        <v>2034288</v>
      </c>
      <c r="CM7" s="23">
        <v>102061</v>
      </c>
      <c r="CN7" s="23">
        <v>74792</v>
      </c>
      <c r="CO7" s="23">
        <v>5379</v>
      </c>
      <c r="CP7" s="24" t="s">
        <v>45</v>
      </c>
      <c r="CQ7" s="23">
        <v>6965099</v>
      </c>
      <c r="CR7" s="23">
        <v>1428573</v>
      </c>
      <c r="CS7" s="23">
        <v>728267</v>
      </c>
      <c r="CT7" s="23">
        <v>68861</v>
      </c>
      <c r="CU7" s="23">
        <v>555300</v>
      </c>
      <c r="CV7" s="23">
        <v>76145</v>
      </c>
      <c r="CW7" s="23">
        <v>1241448</v>
      </c>
      <c r="CX7" s="23">
        <v>49825</v>
      </c>
      <c r="CY7" s="23">
        <v>1081828</v>
      </c>
      <c r="CZ7" s="23">
        <v>109795</v>
      </c>
      <c r="DA7" s="23">
        <v>26230</v>
      </c>
      <c r="DB7" s="23">
        <v>4258890</v>
      </c>
      <c r="DC7" s="23">
        <v>714026</v>
      </c>
      <c r="DD7" s="23">
        <v>2887400</v>
      </c>
      <c r="DE7" s="23">
        <v>237547</v>
      </c>
      <c r="DF7" s="23">
        <v>419917</v>
      </c>
      <c r="DG7" s="24" t="s">
        <v>45</v>
      </c>
      <c r="DH7" s="23">
        <v>9958</v>
      </c>
      <c r="DI7" s="23">
        <v>387588</v>
      </c>
      <c r="DJ7" s="23">
        <v>9569207</v>
      </c>
    </row>
    <row r="8" spans="1:114" ht="13.5" customHeight="1" x14ac:dyDescent="0.55000000000000004">
      <c r="A8" s="26" t="s">
        <v>42</v>
      </c>
      <c r="B8" s="27" t="s">
        <v>100</v>
      </c>
      <c r="C8" s="26" t="s">
        <v>101</v>
      </c>
      <c r="D8" s="28">
        <v>248307</v>
      </c>
      <c r="E8" s="28">
        <v>248307</v>
      </c>
      <c r="F8" s="28">
        <v>0</v>
      </c>
      <c r="G8" s="28">
        <v>0</v>
      </c>
      <c r="H8" s="28">
        <v>0</v>
      </c>
      <c r="I8" s="28">
        <v>248307</v>
      </c>
      <c r="J8" s="28">
        <v>539245</v>
      </c>
      <c r="K8" s="28">
        <v>0</v>
      </c>
      <c r="L8" s="28">
        <v>0</v>
      </c>
      <c r="M8" s="28">
        <v>280468</v>
      </c>
      <c r="N8" s="28">
        <v>213831</v>
      </c>
      <c r="O8" s="28">
        <v>0</v>
      </c>
      <c r="P8" s="28">
        <v>0</v>
      </c>
      <c r="Q8" s="28">
        <v>0</v>
      </c>
      <c r="R8" s="28">
        <v>213831</v>
      </c>
      <c r="S8" s="28">
        <v>529992</v>
      </c>
      <c r="T8" s="28">
        <v>0</v>
      </c>
      <c r="U8" s="28">
        <v>66637</v>
      </c>
      <c r="V8" s="28">
        <v>528775</v>
      </c>
      <c r="W8" s="28">
        <v>462138</v>
      </c>
      <c r="X8" s="28">
        <v>0</v>
      </c>
      <c r="Y8" s="28">
        <v>0</v>
      </c>
      <c r="Z8" s="28">
        <v>0</v>
      </c>
      <c r="AA8" s="28">
        <v>462138</v>
      </c>
      <c r="AB8" s="28">
        <v>1069237</v>
      </c>
      <c r="AC8" s="28">
        <v>0</v>
      </c>
      <c r="AD8" s="28">
        <v>66637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9" t="s">
        <v>45</v>
      </c>
      <c r="AM8" s="28">
        <v>716738</v>
      </c>
      <c r="AN8" s="28">
        <v>163124</v>
      </c>
      <c r="AO8" s="28">
        <v>39801</v>
      </c>
      <c r="AP8" s="28">
        <v>28459</v>
      </c>
      <c r="AQ8" s="28">
        <v>89690</v>
      </c>
      <c r="AR8" s="28">
        <v>5174</v>
      </c>
      <c r="AS8" s="28">
        <v>52465</v>
      </c>
      <c r="AT8" s="28">
        <v>33422</v>
      </c>
      <c r="AU8" s="28">
        <v>19043</v>
      </c>
      <c r="AV8" s="28">
        <v>0</v>
      </c>
      <c r="AW8" s="28">
        <v>25984</v>
      </c>
      <c r="AX8" s="28">
        <v>475165</v>
      </c>
      <c r="AY8" s="28">
        <v>88538</v>
      </c>
      <c r="AZ8" s="28">
        <v>357874</v>
      </c>
      <c r="BA8" s="28">
        <v>22084</v>
      </c>
      <c r="BB8" s="28">
        <v>6669</v>
      </c>
      <c r="BC8" s="29" t="s">
        <v>45</v>
      </c>
      <c r="BD8" s="28">
        <v>0</v>
      </c>
      <c r="BE8" s="28">
        <v>70814</v>
      </c>
      <c r="BF8" s="28">
        <v>787552</v>
      </c>
      <c r="BG8" s="28">
        <v>44330</v>
      </c>
      <c r="BH8" s="28">
        <v>44330</v>
      </c>
      <c r="BI8" s="28">
        <v>0</v>
      </c>
      <c r="BJ8" s="28">
        <v>44330</v>
      </c>
      <c r="BK8" s="28">
        <v>0</v>
      </c>
      <c r="BL8" s="28">
        <v>0</v>
      </c>
      <c r="BM8" s="28">
        <v>0</v>
      </c>
      <c r="BN8" s="29" t="s">
        <v>45</v>
      </c>
      <c r="BO8" s="28">
        <v>766130</v>
      </c>
      <c r="BP8" s="28">
        <v>75123</v>
      </c>
      <c r="BQ8" s="28">
        <v>45022</v>
      </c>
      <c r="BR8" s="28">
        <v>7706</v>
      </c>
      <c r="BS8" s="28">
        <v>22335</v>
      </c>
      <c r="BT8" s="28">
        <v>60</v>
      </c>
      <c r="BU8" s="28">
        <v>71679</v>
      </c>
      <c r="BV8" s="28">
        <v>1031</v>
      </c>
      <c r="BW8" s="28">
        <v>70648</v>
      </c>
      <c r="BX8" s="28">
        <v>0</v>
      </c>
      <c r="BY8" s="28">
        <v>246</v>
      </c>
      <c r="BZ8" s="28">
        <v>619082</v>
      </c>
      <c r="CA8" s="28">
        <v>175962</v>
      </c>
      <c r="CB8" s="28">
        <v>120080</v>
      </c>
      <c r="CC8" s="28">
        <v>1245</v>
      </c>
      <c r="CD8" s="28">
        <v>321795</v>
      </c>
      <c r="CE8" s="29" t="s">
        <v>45</v>
      </c>
      <c r="CF8" s="28">
        <v>0</v>
      </c>
      <c r="CG8" s="28">
        <v>0</v>
      </c>
      <c r="CH8" s="28">
        <v>810460</v>
      </c>
      <c r="CI8" s="28">
        <v>44330</v>
      </c>
      <c r="CJ8" s="28">
        <v>44330</v>
      </c>
      <c r="CK8" s="28">
        <v>0</v>
      </c>
      <c r="CL8" s="28">
        <v>44330</v>
      </c>
      <c r="CM8" s="28">
        <v>0</v>
      </c>
      <c r="CN8" s="28">
        <v>0</v>
      </c>
      <c r="CO8" s="28">
        <v>0</v>
      </c>
      <c r="CP8" s="29" t="s">
        <v>45</v>
      </c>
      <c r="CQ8" s="28">
        <v>1482868</v>
      </c>
      <c r="CR8" s="28">
        <v>238247</v>
      </c>
      <c r="CS8" s="28">
        <v>84823</v>
      </c>
      <c r="CT8" s="28">
        <v>36165</v>
      </c>
      <c r="CU8" s="28">
        <v>112025</v>
      </c>
      <c r="CV8" s="28">
        <v>5234</v>
      </c>
      <c r="CW8" s="28">
        <v>124144</v>
      </c>
      <c r="CX8" s="28">
        <v>34453</v>
      </c>
      <c r="CY8" s="28">
        <v>89691</v>
      </c>
      <c r="CZ8" s="28">
        <v>0</v>
      </c>
      <c r="DA8" s="28">
        <v>26230</v>
      </c>
      <c r="DB8" s="28">
        <v>1094247</v>
      </c>
      <c r="DC8" s="28">
        <v>264500</v>
      </c>
      <c r="DD8" s="28">
        <v>477954</v>
      </c>
      <c r="DE8" s="28">
        <v>23329</v>
      </c>
      <c r="DF8" s="28">
        <v>328464</v>
      </c>
      <c r="DG8" s="29" t="s">
        <v>45</v>
      </c>
      <c r="DH8" s="28">
        <v>0</v>
      </c>
      <c r="DI8" s="28">
        <v>70814</v>
      </c>
      <c r="DJ8" s="28">
        <v>1598012</v>
      </c>
    </row>
    <row r="9" spans="1:114" ht="13.5" customHeight="1" x14ac:dyDescent="0.55000000000000004">
      <c r="A9" s="26" t="s">
        <v>42</v>
      </c>
      <c r="B9" s="27" t="s">
        <v>102</v>
      </c>
      <c r="C9" s="26" t="s">
        <v>103</v>
      </c>
      <c r="D9" s="28">
        <v>1525353</v>
      </c>
      <c r="E9" s="28">
        <v>1098243</v>
      </c>
      <c r="F9" s="28">
        <v>387485</v>
      </c>
      <c r="G9" s="28">
        <v>2270</v>
      </c>
      <c r="H9" s="28">
        <v>373200</v>
      </c>
      <c r="I9" s="28">
        <v>334361</v>
      </c>
      <c r="J9" s="28">
        <v>2480923</v>
      </c>
      <c r="K9" s="28">
        <v>927</v>
      </c>
      <c r="L9" s="28">
        <v>427110</v>
      </c>
      <c r="M9" s="28">
        <v>145369</v>
      </c>
      <c r="N9" s="28">
        <v>79285</v>
      </c>
      <c r="O9" s="28">
        <v>0</v>
      </c>
      <c r="P9" s="28">
        <v>0</v>
      </c>
      <c r="Q9" s="28">
        <v>0</v>
      </c>
      <c r="R9" s="28">
        <v>79252</v>
      </c>
      <c r="S9" s="28">
        <v>498425</v>
      </c>
      <c r="T9" s="28">
        <v>33</v>
      </c>
      <c r="U9" s="28">
        <v>66084</v>
      </c>
      <c r="V9" s="28">
        <v>1670722</v>
      </c>
      <c r="W9" s="28">
        <v>1177528</v>
      </c>
      <c r="X9" s="28">
        <v>387485</v>
      </c>
      <c r="Y9" s="28">
        <v>2270</v>
      </c>
      <c r="Z9" s="28">
        <v>373200</v>
      </c>
      <c r="AA9" s="28">
        <v>413613</v>
      </c>
      <c r="AB9" s="28">
        <v>2979348</v>
      </c>
      <c r="AC9" s="28">
        <v>960</v>
      </c>
      <c r="AD9" s="28">
        <v>493194</v>
      </c>
      <c r="AE9" s="28">
        <v>1641861</v>
      </c>
      <c r="AF9" s="28">
        <v>1641861</v>
      </c>
      <c r="AG9" s="28">
        <v>0</v>
      </c>
      <c r="AH9" s="28">
        <v>1586922</v>
      </c>
      <c r="AI9" s="28">
        <v>17556</v>
      </c>
      <c r="AJ9" s="28">
        <v>37383</v>
      </c>
      <c r="AK9" s="28">
        <v>0</v>
      </c>
      <c r="AL9" s="29" t="s">
        <v>45</v>
      </c>
      <c r="AM9" s="28">
        <v>2279399</v>
      </c>
      <c r="AN9" s="28">
        <v>627355</v>
      </c>
      <c r="AO9" s="28">
        <v>184159</v>
      </c>
      <c r="AP9" s="28">
        <v>7981</v>
      </c>
      <c r="AQ9" s="28">
        <v>364304</v>
      </c>
      <c r="AR9" s="28">
        <v>70911</v>
      </c>
      <c r="AS9" s="28">
        <v>597431</v>
      </c>
      <c r="AT9" s="28">
        <v>13761</v>
      </c>
      <c r="AU9" s="28">
        <v>499574</v>
      </c>
      <c r="AV9" s="28">
        <v>84096</v>
      </c>
      <c r="AW9" s="28">
        <v>0</v>
      </c>
      <c r="AX9" s="28">
        <v>1054613</v>
      </c>
      <c r="AY9" s="28">
        <v>144525</v>
      </c>
      <c r="AZ9" s="28">
        <v>769283</v>
      </c>
      <c r="BA9" s="28">
        <v>140805</v>
      </c>
      <c r="BB9" s="28">
        <v>0</v>
      </c>
      <c r="BC9" s="29" t="s">
        <v>45</v>
      </c>
      <c r="BD9" s="28">
        <v>0</v>
      </c>
      <c r="BE9" s="28">
        <v>85016</v>
      </c>
      <c r="BF9" s="28">
        <v>4006276</v>
      </c>
      <c r="BG9" s="28">
        <v>37383</v>
      </c>
      <c r="BH9" s="28">
        <v>37383</v>
      </c>
      <c r="BI9" s="28">
        <v>0</v>
      </c>
      <c r="BJ9" s="28">
        <v>0</v>
      </c>
      <c r="BK9" s="28">
        <v>0</v>
      </c>
      <c r="BL9" s="28">
        <v>37383</v>
      </c>
      <c r="BM9" s="28">
        <v>0</v>
      </c>
      <c r="BN9" s="29" t="s">
        <v>45</v>
      </c>
      <c r="BO9" s="28">
        <v>524673</v>
      </c>
      <c r="BP9" s="28">
        <v>240248</v>
      </c>
      <c r="BQ9" s="28">
        <v>206545</v>
      </c>
      <c r="BR9" s="28">
        <v>24715</v>
      </c>
      <c r="BS9" s="28">
        <v>8988</v>
      </c>
      <c r="BT9" s="28">
        <v>0</v>
      </c>
      <c r="BU9" s="28">
        <v>113357</v>
      </c>
      <c r="BV9" s="28">
        <v>1611</v>
      </c>
      <c r="BW9" s="28">
        <v>111746</v>
      </c>
      <c r="BX9" s="28">
        <v>0</v>
      </c>
      <c r="BY9" s="28">
        <v>0</v>
      </c>
      <c r="BZ9" s="28">
        <v>171068</v>
      </c>
      <c r="CA9" s="28">
        <v>146481</v>
      </c>
      <c r="CB9" s="28">
        <v>24587</v>
      </c>
      <c r="CC9" s="28">
        <v>0</v>
      </c>
      <c r="CD9" s="28">
        <v>0</v>
      </c>
      <c r="CE9" s="29" t="s">
        <v>45</v>
      </c>
      <c r="CF9" s="28">
        <v>0</v>
      </c>
      <c r="CG9" s="28">
        <v>81738</v>
      </c>
      <c r="CH9" s="28">
        <v>643794</v>
      </c>
      <c r="CI9" s="28">
        <v>1679244</v>
      </c>
      <c r="CJ9" s="28">
        <v>1679244</v>
      </c>
      <c r="CK9" s="28">
        <v>0</v>
      </c>
      <c r="CL9" s="28">
        <v>1586922</v>
      </c>
      <c r="CM9" s="28">
        <v>17556</v>
      </c>
      <c r="CN9" s="28">
        <v>74766</v>
      </c>
      <c r="CO9" s="28">
        <v>0</v>
      </c>
      <c r="CP9" s="29" t="s">
        <v>45</v>
      </c>
      <c r="CQ9" s="28">
        <v>2804072</v>
      </c>
      <c r="CR9" s="28">
        <v>867603</v>
      </c>
      <c r="CS9" s="28">
        <v>390704</v>
      </c>
      <c r="CT9" s="28">
        <v>32696</v>
      </c>
      <c r="CU9" s="28">
        <v>373292</v>
      </c>
      <c r="CV9" s="28">
        <v>70911</v>
      </c>
      <c r="CW9" s="28">
        <v>710788</v>
      </c>
      <c r="CX9" s="28">
        <v>15372</v>
      </c>
      <c r="CY9" s="28">
        <v>611320</v>
      </c>
      <c r="CZ9" s="28">
        <v>84096</v>
      </c>
      <c r="DA9" s="28">
        <v>0</v>
      </c>
      <c r="DB9" s="28">
        <v>1225681</v>
      </c>
      <c r="DC9" s="28">
        <v>291006</v>
      </c>
      <c r="DD9" s="28">
        <v>793870</v>
      </c>
      <c r="DE9" s="28">
        <v>140805</v>
      </c>
      <c r="DF9" s="28">
        <v>0</v>
      </c>
      <c r="DG9" s="29" t="s">
        <v>45</v>
      </c>
      <c r="DH9" s="28">
        <v>0</v>
      </c>
      <c r="DI9" s="28">
        <v>166754</v>
      </c>
      <c r="DJ9" s="28">
        <v>4650070</v>
      </c>
    </row>
    <row r="10" spans="1:114" ht="13.5" customHeight="1" x14ac:dyDescent="0.55000000000000004">
      <c r="A10" s="26" t="s">
        <v>42</v>
      </c>
      <c r="B10" s="27" t="s">
        <v>104</v>
      </c>
      <c r="C10" s="26" t="s">
        <v>105</v>
      </c>
      <c r="D10" s="28">
        <v>230002</v>
      </c>
      <c r="E10" s="28">
        <v>197567</v>
      </c>
      <c r="F10" s="28">
        <v>0</v>
      </c>
      <c r="G10" s="28">
        <v>0</v>
      </c>
      <c r="H10" s="28">
        <v>0</v>
      </c>
      <c r="I10" s="28">
        <v>197482</v>
      </c>
      <c r="J10" s="28">
        <v>551369</v>
      </c>
      <c r="K10" s="28">
        <v>85</v>
      </c>
      <c r="L10" s="28">
        <v>32435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230002</v>
      </c>
      <c r="W10" s="28">
        <v>197567</v>
      </c>
      <c r="X10" s="28">
        <v>0</v>
      </c>
      <c r="Y10" s="28">
        <v>0</v>
      </c>
      <c r="Z10" s="28">
        <v>0</v>
      </c>
      <c r="AA10" s="28">
        <v>197482</v>
      </c>
      <c r="AB10" s="28">
        <v>551369</v>
      </c>
      <c r="AC10" s="28">
        <v>85</v>
      </c>
      <c r="AD10" s="28">
        <v>32435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9" t="s">
        <v>45</v>
      </c>
      <c r="AM10" s="28">
        <v>723892</v>
      </c>
      <c r="AN10" s="28">
        <v>110742</v>
      </c>
      <c r="AO10" s="28">
        <v>40759</v>
      </c>
      <c r="AP10" s="28">
        <v>0</v>
      </c>
      <c r="AQ10" s="28">
        <v>69983</v>
      </c>
      <c r="AR10" s="28">
        <v>0</v>
      </c>
      <c r="AS10" s="28">
        <v>67079</v>
      </c>
      <c r="AT10" s="28">
        <v>0</v>
      </c>
      <c r="AU10" s="28">
        <v>67079</v>
      </c>
      <c r="AV10" s="28">
        <v>0</v>
      </c>
      <c r="AW10" s="28">
        <v>0</v>
      </c>
      <c r="AX10" s="28">
        <v>536113</v>
      </c>
      <c r="AY10" s="28">
        <v>0</v>
      </c>
      <c r="AZ10" s="28">
        <v>451130</v>
      </c>
      <c r="BA10" s="28">
        <v>53570</v>
      </c>
      <c r="BB10" s="28">
        <v>31413</v>
      </c>
      <c r="BC10" s="29" t="s">
        <v>45</v>
      </c>
      <c r="BD10" s="28">
        <v>9958</v>
      </c>
      <c r="BE10" s="28">
        <v>57479</v>
      </c>
      <c r="BF10" s="28">
        <v>781371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0</v>
      </c>
      <c r="BM10" s="28">
        <v>0</v>
      </c>
      <c r="BN10" s="29" t="s">
        <v>45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9" t="s">
        <v>45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9" t="s">
        <v>45</v>
      </c>
      <c r="CQ10" s="28">
        <v>723892</v>
      </c>
      <c r="CR10" s="28">
        <v>110742</v>
      </c>
      <c r="CS10" s="28">
        <v>40759</v>
      </c>
      <c r="CT10" s="28">
        <v>0</v>
      </c>
      <c r="CU10" s="28">
        <v>69983</v>
      </c>
      <c r="CV10" s="28">
        <v>0</v>
      </c>
      <c r="CW10" s="28">
        <v>67079</v>
      </c>
      <c r="CX10" s="28">
        <v>0</v>
      </c>
      <c r="CY10" s="28">
        <v>67079</v>
      </c>
      <c r="CZ10" s="28">
        <v>0</v>
      </c>
      <c r="DA10" s="28">
        <v>0</v>
      </c>
      <c r="DB10" s="28">
        <v>536113</v>
      </c>
      <c r="DC10" s="28">
        <v>0</v>
      </c>
      <c r="DD10" s="28">
        <v>451130</v>
      </c>
      <c r="DE10" s="28">
        <v>53570</v>
      </c>
      <c r="DF10" s="28">
        <v>31413</v>
      </c>
      <c r="DG10" s="29" t="s">
        <v>45</v>
      </c>
      <c r="DH10" s="28">
        <v>9958</v>
      </c>
      <c r="DI10" s="28">
        <v>57479</v>
      </c>
      <c r="DJ10" s="28">
        <v>781371</v>
      </c>
    </row>
    <row r="11" spans="1:114" ht="13.5" customHeight="1" x14ac:dyDescent="0.55000000000000004">
      <c r="A11" s="26" t="s">
        <v>42</v>
      </c>
      <c r="B11" s="27" t="s">
        <v>106</v>
      </c>
      <c r="C11" s="26" t="s">
        <v>107</v>
      </c>
      <c r="D11" s="28">
        <v>178297</v>
      </c>
      <c r="E11" s="28">
        <v>178297</v>
      </c>
      <c r="F11" s="28">
        <v>15974</v>
      </c>
      <c r="G11" s="28">
        <v>0</v>
      </c>
      <c r="H11" s="28">
        <v>0</v>
      </c>
      <c r="I11" s="28">
        <v>162323</v>
      </c>
      <c r="J11" s="28">
        <v>1223470</v>
      </c>
      <c r="K11" s="28">
        <v>0</v>
      </c>
      <c r="L11" s="28">
        <v>0</v>
      </c>
      <c r="M11" s="28">
        <v>1724</v>
      </c>
      <c r="N11" s="28">
        <v>1724</v>
      </c>
      <c r="O11" s="28">
        <v>1724</v>
      </c>
      <c r="P11" s="28">
        <v>0</v>
      </c>
      <c r="Q11" s="28">
        <v>0</v>
      </c>
      <c r="R11" s="28">
        <v>0</v>
      </c>
      <c r="S11" s="28">
        <v>3448</v>
      </c>
      <c r="T11" s="28">
        <v>0</v>
      </c>
      <c r="U11" s="28">
        <v>0</v>
      </c>
      <c r="V11" s="28">
        <v>180021</v>
      </c>
      <c r="W11" s="28">
        <v>180021</v>
      </c>
      <c r="X11" s="28">
        <v>17698</v>
      </c>
      <c r="Y11" s="28">
        <v>0</v>
      </c>
      <c r="Z11" s="28">
        <v>0</v>
      </c>
      <c r="AA11" s="28">
        <v>162323</v>
      </c>
      <c r="AB11" s="28">
        <v>1226918</v>
      </c>
      <c r="AC11" s="28">
        <v>0</v>
      </c>
      <c r="AD11" s="28">
        <v>0</v>
      </c>
      <c r="AE11" s="28">
        <v>478317</v>
      </c>
      <c r="AF11" s="28">
        <v>475562</v>
      </c>
      <c r="AG11" s="28">
        <v>0</v>
      </c>
      <c r="AH11" s="28">
        <v>391031</v>
      </c>
      <c r="AI11" s="28">
        <v>84505</v>
      </c>
      <c r="AJ11" s="28">
        <v>26</v>
      </c>
      <c r="AK11" s="28">
        <v>2755</v>
      </c>
      <c r="AL11" s="29" t="s">
        <v>45</v>
      </c>
      <c r="AM11" s="28">
        <v>923450</v>
      </c>
      <c r="AN11" s="28">
        <v>204345</v>
      </c>
      <c r="AO11" s="28">
        <v>204345</v>
      </c>
      <c r="AP11" s="28">
        <v>0</v>
      </c>
      <c r="AQ11" s="28">
        <v>0</v>
      </c>
      <c r="AR11" s="28">
        <v>0</v>
      </c>
      <c r="AS11" s="28">
        <v>337752</v>
      </c>
      <c r="AT11" s="28">
        <v>0</v>
      </c>
      <c r="AU11" s="28">
        <v>312053</v>
      </c>
      <c r="AV11" s="28">
        <v>25699</v>
      </c>
      <c r="AW11" s="28">
        <v>0</v>
      </c>
      <c r="AX11" s="28">
        <v>381353</v>
      </c>
      <c r="AY11" s="28">
        <v>0</v>
      </c>
      <c r="AZ11" s="28">
        <v>361919</v>
      </c>
      <c r="BA11" s="28">
        <v>5227</v>
      </c>
      <c r="BB11" s="28">
        <v>14207</v>
      </c>
      <c r="BC11" s="29" t="s">
        <v>45</v>
      </c>
      <c r="BD11" s="28">
        <v>0</v>
      </c>
      <c r="BE11" s="28">
        <v>0</v>
      </c>
      <c r="BF11" s="28">
        <v>1401767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9" t="s">
        <v>45</v>
      </c>
      <c r="BO11" s="28">
        <v>5172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5172</v>
      </c>
      <c r="CA11" s="28">
        <v>0</v>
      </c>
      <c r="CB11" s="28">
        <v>0</v>
      </c>
      <c r="CC11" s="28">
        <v>0</v>
      </c>
      <c r="CD11" s="28">
        <v>5172</v>
      </c>
      <c r="CE11" s="29" t="s">
        <v>45</v>
      </c>
      <c r="CF11" s="28">
        <v>0</v>
      </c>
      <c r="CG11" s="28">
        <v>0</v>
      </c>
      <c r="CH11" s="28">
        <v>5172</v>
      </c>
      <c r="CI11" s="28">
        <v>478317</v>
      </c>
      <c r="CJ11" s="28">
        <v>475562</v>
      </c>
      <c r="CK11" s="28">
        <v>0</v>
      </c>
      <c r="CL11" s="28">
        <v>391031</v>
      </c>
      <c r="CM11" s="28">
        <v>84505</v>
      </c>
      <c r="CN11" s="28">
        <v>26</v>
      </c>
      <c r="CO11" s="28">
        <v>2755</v>
      </c>
      <c r="CP11" s="29" t="s">
        <v>45</v>
      </c>
      <c r="CQ11" s="28">
        <v>928622</v>
      </c>
      <c r="CR11" s="28">
        <v>204345</v>
      </c>
      <c r="CS11" s="28">
        <v>204345</v>
      </c>
      <c r="CT11" s="28">
        <v>0</v>
      </c>
      <c r="CU11" s="28">
        <v>0</v>
      </c>
      <c r="CV11" s="28">
        <v>0</v>
      </c>
      <c r="CW11" s="28">
        <v>337752</v>
      </c>
      <c r="CX11" s="28">
        <v>0</v>
      </c>
      <c r="CY11" s="28">
        <v>312053</v>
      </c>
      <c r="CZ11" s="28">
        <v>25699</v>
      </c>
      <c r="DA11" s="28">
        <v>0</v>
      </c>
      <c r="DB11" s="28">
        <v>386525</v>
      </c>
      <c r="DC11" s="28">
        <v>0</v>
      </c>
      <c r="DD11" s="28">
        <v>361919</v>
      </c>
      <c r="DE11" s="28">
        <v>5227</v>
      </c>
      <c r="DF11" s="28">
        <v>19379</v>
      </c>
      <c r="DG11" s="29" t="s">
        <v>45</v>
      </c>
      <c r="DH11" s="28">
        <v>0</v>
      </c>
      <c r="DI11" s="28">
        <v>0</v>
      </c>
      <c r="DJ11" s="28">
        <v>1406939</v>
      </c>
    </row>
    <row r="12" spans="1:114" ht="13.5" customHeight="1" x14ac:dyDescent="0.55000000000000004">
      <c r="A12" s="26" t="s">
        <v>42</v>
      </c>
      <c r="B12" s="27" t="s">
        <v>108</v>
      </c>
      <c r="C12" s="26" t="s">
        <v>109</v>
      </c>
      <c r="D12" s="28">
        <v>22868</v>
      </c>
      <c r="E12" s="28">
        <v>21226</v>
      </c>
      <c r="F12" s="28">
        <v>0</v>
      </c>
      <c r="G12" s="28">
        <v>0</v>
      </c>
      <c r="H12" s="28">
        <v>0</v>
      </c>
      <c r="I12" s="28">
        <v>7272</v>
      </c>
      <c r="J12" s="28">
        <v>291396</v>
      </c>
      <c r="K12" s="28">
        <v>13954</v>
      </c>
      <c r="L12" s="28">
        <v>1642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22868</v>
      </c>
      <c r="W12" s="28">
        <v>21226</v>
      </c>
      <c r="X12" s="28">
        <v>0</v>
      </c>
      <c r="Y12" s="28">
        <v>0</v>
      </c>
      <c r="Z12" s="28">
        <v>0</v>
      </c>
      <c r="AA12" s="28">
        <v>7272</v>
      </c>
      <c r="AB12" s="28">
        <v>291396</v>
      </c>
      <c r="AC12" s="28">
        <v>13954</v>
      </c>
      <c r="AD12" s="28">
        <v>1642</v>
      </c>
      <c r="AE12" s="28">
        <v>14629</v>
      </c>
      <c r="AF12" s="28">
        <v>12005</v>
      </c>
      <c r="AG12" s="28">
        <v>0</v>
      </c>
      <c r="AH12" s="28">
        <v>12005</v>
      </c>
      <c r="AI12" s="28">
        <v>0</v>
      </c>
      <c r="AJ12" s="28">
        <v>0</v>
      </c>
      <c r="AK12" s="28">
        <v>2624</v>
      </c>
      <c r="AL12" s="29" t="s">
        <v>45</v>
      </c>
      <c r="AM12" s="28">
        <v>271610</v>
      </c>
      <c r="AN12" s="28">
        <v>7216</v>
      </c>
      <c r="AO12" s="28">
        <v>7216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264394</v>
      </c>
      <c r="AY12" s="28">
        <v>104017</v>
      </c>
      <c r="AZ12" s="28">
        <v>145761</v>
      </c>
      <c r="BA12" s="28">
        <v>14616</v>
      </c>
      <c r="BB12" s="28">
        <v>0</v>
      </c>
      <c r="BC12" s="29" t="s">
        <v>45</v>
      </c>
      <c r="BD12" s="28">
        <v>0</v>
      </c>
      <c r="BE12" s="28">
        <v>28025</v>
      </c>
      <c r="BF12" s="28">
        <v>314264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9" t="s">
        <v>45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9" t="s">
        <v>45</v>
      </c>
      <c r="CF12" s="28">
        <v>0</v>
      </c>
      <c r="CG12" s="28">
        <v>0</v>
      </c>
      <c r="CH12" s="28">
        <v>0</v>
      </c>
      <c r="CI12" s="28">
        <v>14629</v>
      </c>
      <c r="CJ12" s="28">
        <v>12005</v>
      </c>
      <c r="CK12" s="28">
        <v>0</v>
      </c>
      <c r="CL12" s="28">
        <v>12005</v>
      </c>
      <c r="CM12" s="28">
        <v>0</v>
      </c>
      <c r="CN12" s="28">
        <v>0</v>
      </c>
      <c r="CO12" s="28">
        <v>2624</v>
      </c>
      <c r="CP12" s="29" t="s">
        <v>45</v>
      </c>
      <c r="CQ12" s="28">
        <v>271610</v>
      </c>
      <c r="CR12" s="28">
        <v>7216</v>
      </c>
      <c r="CS12" s="28">
        <v>7216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264394</v>
      </c>
      <c r="DC12" s="28">
        <v>104017</v>
      </c>
      <c r="DD12" s="28">
        <v>145761</v>
      </c>
      <c r="DE12" s="28">
        <v>14616</v>
      </c>
      <c r="DF12" s="28">
        <v>0</v>
      </c>
      <c r="DG12" s="29" t="s">
        <v>45</v>
      </c>
      <c r="DH12" s="28">
        <v>0</v>
      </c>
      <c r="DI12" s="28">
        <v>28025</v>
      </c>
      <c r="DJ12" s="28">
        <v>314264</v>
      </c>
    </row>
    <row r="13" spans="1:114" ht="13.5" customHeight="1" x14ac:dyDescent="0.55000000000000004">
      <c r="A13" s="26" t="s">
        <v>42</v>
      </c>
      <c r="B13" s="27" t="s">
        <v>110</v>
      </c>
      <c r="C13" s="26" t="s">
        <v>111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15925</v>
      </c>
      <c r="N13" s="28">
        <v>15925</v>
      </c>
      <c r="O13" s="28">
        <v>0</v>
      </c>
      <c r="P13" s="28">
        <v>0</v>
      </c>
      <c r="Q13" s="28">
        <v>0</v>
      </c>
      <c r="R13" s="28">
        <v>15925</v>
      </c>
      <c r="S13" s="28">
        <v>202620</v>
      </c>
      <c r="T13" s="28">
        <v>0</v>
      </c>
      <c r="U13" s="28">
        <v>0</v>
      </c>
      <c r="V13" s="28">
        <v>15925</v>
      </c>
      <c r="W13" s="28">
        <v>15925</v>
      </c>
      <c r="X13" s="28">
        <v>0</v>
      </c>
      <c r="Y13" s="28">
        <v>0</v>
      </c>
      <c r="Z13" s="28">
        <v>0</v>
      </c>
      <c r="AA13" s="28">
        <v>15925</v>
      </c>
      <c r="AB13" s="28">
        <v>202620</v>
      </c>
      <c r="AC13" s="28">
        <v>0</v>
      </c>
      <c r="AD13" s="28">
        <v>0</v>
      </c>
      <c r="AE13" s="28">
        <v>0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9" t="s">
        <v>45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0</v>
      </c>
      <c r="AZ13" s="28">
        <v>0</v>
      </c>
      <c r="BA13" s="28">
        <v>0</v>
      </c>
      <c r="BB13" s="28">
        <v>0</v>
      </c>
      <c r="BC13" s="29" t="s">
        <v>45</v>
      </c>
      <c r="BD13" s="28">
        <v>0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9" t="s">
        <v>45</v>
      </c>
      <c r="BO13" s="28">
        <v>218545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218545</v>
      </c>
      <c r="CA13" s="28">
        <v>54503</v>
      </c>
      <c r="CB13" s="28">
        <v>126000</v>
      </c>
      <c r="CC13" s="28">
        <v>0</v>
      </c>
      <c r="CD13" s="28">
        <v>38042</v>
      </c>
      <c r="CE13" s="29" t="s">
        <v>45</v>
      </c>
      <c r="CF13" s="28">
        <v>0</v>
      </c>
      <c r="CG13" s="28">
        <v>0</v>
      </c>
      <c r="CH13" s="28">
        <v>218545</v>
      </c>
      <c r="CI13" s="28">
        <v>0</v>
      </c>
      <c r="CJ13" s="28">
        <v>0</v>
      </c>
      <c r="CK13" s="28">
        <v>0</v>
      </c>
      <c r="CL13" s="28">
        <v>0</v>
      </c>
      <c r="CM13" s="28">
        <v>0</v>
      </c>
      <c r="CN13" s="28">
        <v>0</v>
      </c>
      <c r="CO13" s="28">
        <v>0</v>
      </c>
      <c r="CP13" s="29" t="s">
        <v>45</v>
      </c>
      <c r="CQ13" s="28">
        <v>218545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0</v>
      </c>
      <c r="CZ13" s="28">
        <v>0</v>
      </c>
      <c r="DA13" s="28">
        <v>0</v>
      </c>
      <c r="DB13" s="28">
        <v>218545</v>
      </c>
      <c r="DC13" s="28">
        <v>54503</v>
      </c>
      <c r="DD13" s="28">
        <v>126000</v>
      </c>
      <c r="DE13" s="28">
        <v>0</v>
      </c>
      <c r="DF13" s="28">
        <v>38042</v>
      </c>
      <c r="DG13" s="29" t="s">
        <v>45</v>
      </c>
      <c r="DH13" s="28">
        <v>0</v>
      </c>
      <c r="DI13" s="28">
        <v>0</v>
      </c>
      <c r="DJ13" s="28">
        <v>218545</v>
      </c>
    </row>
    <row r="14" spans="1:114" ht="13.5" customHeight="1" x14ac:dyDescent="0.55000000000000004">
      <c r="A14" s="26" t="s">
        <v>42</v>
      </c>
      <c r="B14" s="27" t="s">
        <v>112</v>
      </c>
      <c r="C14" s="26" t="s">
        <v>113</v>
      </c>
      <c r="D14" s="28">
        <v>139772</v>
      </c>
      <c r="E14" s="28">
        <v>18891</v>
      </c>
      <c r="F14" s="28">
        <v>0</v>
      </c>
      <c r="G14" s="28">
        <v>0</v>
      </c>
      <c r="H14" s="28">
        <v>0</v>
      </c>
      <c r="I14" s="28">
        <v>18891</v>
      </c>
      <c r="J14" s="28">
        <v>460234</v>
      </c>
      <c r="K14" s="28">
        <v>0</v>
      </c>
      <c r="L14" s="28">
        <v>120881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139772</v>
      </c>
      <c r="W14" s="28">
        <v>18891</v>
      </c>
      <c r="X14" s="28">
        <v>0</v>
      </c>
      <c r="Y14" s="28">
        <v>0</v>
      </c>
      <c r="Z14" s="28">
        <v>0</v>
      </c>
      <c r="AA14" s="28">
        <v>18891</v>
      </c>
      <c r="AB14" s="28">
        <v>460234</v>
      </c>
      <c r="AC14" s="28">
        <v>0</v>
      </c>
      <c r="AD14" s="28">
        <v>120881</v>
      </c>
      <c r="AE14" s="28">
        <v>0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9" t="s">
        <v>45</v>
      </c>
      <c r="AM14" s="28">
        <v>535490</v>
      </c>
      <c r="AN14" s="28">
        <v>420</v>
      </c>
      <c r="AO14" s="28">
        <v>420</v>
      </c>
      <c r="AP14" s="28">
        <v>0</v>
      </c>
      <c r="AQ14" s="28">
        <v>0</v>
      </c>
      <c r="AR14" s="28">
        <v>0</v>
      </c>
      <c r="AS14" s="28">
        <v>1685</v>
      </c>
      <c r="AT14" s="28">
        <v>0</v>
      </c>
      <c r="AU14" s="28">
        <v>1685</v>
      </c>
      <c r="AV14" s="28">
        <v>0</v>
      </c>
      <c r="AW14" s="28">
        <v>0</v>
      </c>
      <c r="AX14" s="28">
        <v>533385</v>
      </c>
      <c r="AY14" s="28">
        <v>0</v>
      </c>
      <c r="AZ14" s="28">
        <v>530766</v>
      </c>
      <c r="BA14" s="28">
        <v>0</v>
      </c>
      <c r="BB14" s="28">
        <v>2619</v>
      </c>
      <c r="BC14" s="29" t="s">
        <v>45</v>
      </c>
      <c r="BD14" s="28">
        <v>0</v>
      </c>
      <c r="BE14" s="28">
        <v>64516</v>
      </c>
      <c r="BF14" s="28">
        <v>600006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9" t="s">
        <v>45</v>
      </c>
      <c r="BO14" s="28">
        <v>0</v>
      </c>
      <c r="BP14" s="28">
        <v>0</v>
      </c>
      <c r="BQ14" s="28">
        <v>0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9" t="s">
        <v>45</v>
      </c>
      <c r="CF14" s="28">
        <v>0</v>
      </c>
      <c r="CG14" s="28">
        <v>0</v>
      </c>
      <c r="CH14" s="28">
        <v>0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9" t="s">
        <v>45</v>
      </c>
      <c r="CQ14" s="28">
        <v>535490</v>
      </c>
      <c r="CR14" s="28">
        <v>420</v>
      </c>
      <c r="CS14" s="28">
        <v>420</v>
      </c>
      <c r="CT14" s="28">
        <v>0</v>
      </c>
      <c r="CU14" s="28">
        <v>0</v>
      </c>
      <c r="CV14" s="28">
        <v>0</v>
      </c>
      <c r="CW14" s="28">
        <v>1685</v>
      </c>
      <c r="CX14" s="28">
        <v>0</v>
      </c>
      <c r="CY14" s="28">
        <v>1685</v>
      </c>
      <c r="CZ14" s="28">
        <v>0</v>
      </c>
      <c r="DA14" s="28">
        <v>0</v>
      </c>
      <c r="DB14" s="28">
        <v>533385</v>
      </c>
      <c r="DC14" s="28">
        <v>0</v>
      </c>
      <c r="DD14" s="28">
        <v>530766</v>
      </c>
      <c r="DE14" s="28">
        <v>0</v>
      </c>
      <c r="DF14" s="28">
        <v>2619</v>
      </c>
      <c r="DG14" s="29" t="s">
        <v>45</v>
      </c>
      <c r="DH14" s="28">
        <v>0</v>
      </c>
      <c r="DI14" s="28">
        <v>64516</v>
      </c>
      <c r="DJ14" s="28">
        <v>600006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&amp;L廃棄物処理事業経費（一部事務組合・広域連合の合計）（令和2年度実績）</oddHeader>
  </headerFooter>
  <colBreaks count="5" manualBreakCount="5">
    <brk id="21" min="1" max="13" man="1"/>
    <brk id="30" min="1" max="13" man="1"/>
    <brk id="38" min="1" max="13" man="1"/>
    <brk id="66" min="1" max="13" man="1"/>
    <brk id="94" min="1" max="1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B264A-0191-4964-A8CD-4DFD9EB8E92A}">
  <dimension ref="A1:AD40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30" width="14.75" style="19" customWidth="1"/>
    <col min="31" max="16384" width="9" style="11"/>
  </cols>
  <sheetData>
    <row r="1" spans="1:30" s="2" customFormat="1" ht="16.5" x14ac:dyDescent="0.55000000000000004">
      <c r="A1" s="1" t="s">
        <v>117</v>
      </c>
      <c r="B1" s="5"/>
    </row>
    <row r="2" spans="1:30" ht="13.5" customHeight="1" x14ac:dyDescent="0.55000000000000004">
      <c r="A2" s="7" t="s">
        <v>0</v>
      </c>
      <c r="B2" s="8" t="s">
        <v>1</v>
      </c>
      <c r="C2" s="14" t="s">
        <v>115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4</v>
      </c>
      <c r="N2" s="9" t="s">
        <v>4</v>
      </c>
      <c r="O2" s="9" t="s">
        <v>4</v>
      </c>
      <c r="P2" s="9" t="s">
        <v>4</v>
      </c>
      <c r="Q2" s="9" t="s">
        <v>4</v>
      </c>
      <c r="R2" s="9" t="s">
        <v>4</v>
      </c>
      <c r="S2" s="9" t="s">
        <v>4</v>
      </c>
      <c r="T2" s="9" t="s">
        <v>4</v>
      </c>
      <c r="U2" s="9" t="s">
        <v>4</v>
      </c>
      <c r="V2" s="9" t="s">
        <v>5</v>
      </c>
      <c r="W2" s="9" t="s">
        <v>5</v>
      </c>
      <c r="X2" s="9" t="s">
        <v>5</v>
      </c>
      <c r="Y2" s="9" t="s">
        <v>5</v>
      </c>
      <c r="Z2" s="9" t="s">
        <v>5</v>
      </c>
      <c r="AA2" s="9" t="s">
        <v>5</v>
      </c>
      <c r="AB2" s="9" t="s">
        <v>5</v>
      </c>
      <c r="AC2" s="9" t="s">
        <v>5</v>
      </c>
      <c r="AD2" s="9" t="s">
        <v>5</v>
      </c>
    </row>
    <row r="3" spans="1:30" ht="13.5" customHeight="1" x14ac:dyDescent="0.55000000000000004">
      <c r="A3" s="7"/>
      <c r="B3" s="8"/>
      <c r="C3" s="8"/>
      <c r="D3" s="9" t="s">
        <v>10</v>
      </c>
      <c r="E3" s="9" t="s">
        <v>10</v>
      </c>
      <c r="F3" s="9" t="s">
        <v>10</v>
      </c>
      <c r="G3" s="9" t="s">
        <v>10</v>
      </c>
      <c r="H3" s="9" t="s">
        <v>10</v>
      </c>
      <c r="I3" s="9" t="s">
        <v>10</v>
      </c>
      <c r="J3" s="9" t="s">
        <v>10</v>
      </c>
      <c r="K3" s="9" t="s">
        <v>10</v>
      </c>
      <c r="L3" s="9" t="s">
        <v>10</v>
      </c>
      <c r="M3" s="9" t="s">
        <v>10</v>
      </c>
      <c r="N3" s="9" t="s">
        <v>10</v>
      </c>
      <c r="O3" s="9" t="s">
        <v>10</v>
      </c>
      <c r="P3" s="9" t="s">
        <v>10</v>
      </c>
      <c r="Q3" s="9" t="s">
        <v>10</v>
      </c>
      <c r="R3" s="9" t="s">
        <v>10</v>
      </c>
      <c r="S3" s="9" t="s">
        <v>10</v>
      </c>
      <c r="T3" s="9" t="s">
        <v>10</v>
      </c>
      <c r="U3" s="9" t="s">
        <v>10</v>
      </c>
      <c r="V3" s="9" t="s">
        <v>10</v>
      </c>
      <c r="W3" s="9" t="s">
        <v>10</v>
      </c>
      <c r="X3" s="9" t="s">
        <v>10</v>
      </c>
      <c r="Y3" s="9" t="s">
        <v>10</v>
      </c>
      <c r="Z3" s="9" t="s">
        <v>10</v>
      </c>
      <c r="AA3" s="9" t="s">
        <v>10</v>
      </c>
      <c r="AB3" s="9" t="s">
        <v>10</v>
      </c>
      <c r="AC3" s="9" t="s">
        <v>10</v>
      </c>
      <c r="AD3" s="9" t="s">
        <v>10</v>
      </c>
    </row>
    <row r="4" spans="1:30" ht="18.75" customHeight="1" x14ac:dyDescent="0.55000000000000004">
      <c r="A4" s="7"/>
      <c r="B4" s="8"/>
      <c r="C4" s="8"/>
      <c r="D4" s="12"/>
      <c r="E4" s="9" t="s">
        <v>116</v>
      </c>
      <c r="F4" s="9" t="s">
        <v>116</v>
      </c>
      <c r="G4" s="9" t="s">
        <v>116</v>
      </c>
      <c r="H4" s="9" t="s">
        <v>116</v>
      </c>
      <c r="I4" s="9" t="s">
        <v>116</v>
      </c>
      <c r="J4" s="9" t="s">
        <v>116</v>
      </c>
      <c r="K4" s="9" t="s">
        <v>116</v>
      </c>
      <c r="L4" s="14" t="s">
        <v>16</v>
      </c>
      <c r="M4" s="12"/>
      <c r="N4" s="9" t="s">
        <v>116</v>
      </c>
      <c r="O4" s="9" t="s">
        <v>116</v>
      </c>
      <c r="P4" s="9" t="s">
        <v>116</v>
      </c>
      <c r="Q4" s="9" t="s">
        <v>116</v>
      </c>
      <c r="R4" s="9" t="s">
        <v>116</v>
      </c>
      <c r="S4" s="9" t="s">
        <v>116</v>
      </c>
      <c r="T4" s="9" t="s">
        <v>116</v>
      </c>
      <c r="U4" s="14" t="s">
        <v>16</v>
      </c>
      <c r="V4" s="12"/>
      <c r="W4" s="9" t="s">
        <v>116</v>
      </c>
      <c r="X4" s="9" t="s">
        <v>116</v>
      </c>
      <c r="Y4" s="9" t="s">
        <v>116</v>
      </c>
      <c r="Z4" s="9" t="s">
        <v>116</v>
      </c>
      <c r="AA4" s="9" t="s">
        <v>116</v>
      </c>
      <c r="AB4" s="9" t="s">
        <v>116</v>
      </c>
      <c r="AC4" s="9" t="s">
        <v>116</v>
      </c>
      <c r="AD4" s="14" t="s">
        <v>16</v>
      </c>
    </row>
    <row r="5" spans="1:30" ht="22.5" customHeight="1" x14ac:dyDescent="0.55000000000000004">
      <c r="A5" s="7"/>
      <c r="B5" s="8"/>
      <c r="C5" s="8"/>
      <c r="D5" s="12"/>
      <c r="E5" s="12" t="s">
        <v>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13</v>
      </c>
      <c r="L5" s="8"/>
      <c r="M5" s="12"/>
      <c r="N5" s="12" t="s">
        <v>5</v>
      </c>
      <c r="O5" s="14" t="s">
        <v>26</v>
      </c>
      <c r="P5" s="14" t="s">
        <v>27</v>
      </c>
      <c r="Q5" s="14" t="s">
        <v>28</v>
      </c>
      <c r="R5" s="14" t="s">
        <v>29</v>
      </c>
      <c r="S5" s="14" t="s">
        <v>30</v>
      </c>
      <c r="T5" s="14" t="s">
        <v>13</v>
      </c>
      <c r="U5" s="8"/>
      <c r="V5" s="12"/>
      <c r="W5" s="12" t="s">
        <v>5</v>
      </c>
      <c r="X5" s="14" t="s">
        <v>26</v>
      </c>
      <c r="Y5" s="14" t="s">
        <v>27</v>
      </c>
      <c r="Z5" s="14" t="s">
        <v>28</v>
      </c>
      <c r="AA5" s="14" t="s">
        <v>29</v>
      </c>
      <c r="AB5" s="14" t="s">
        <v>30</v>
      </c>
      <c r="AC5" s="14" t="s">
        <v>13</v>
      </c>
      <c r="AD5" s="8"/>
    </row>
    <row r="6" spans="1:30" s="17" customFormat="1" ht="13.5" customHeight="1" x14ac:dyDescent="0.55000000000000004">
      <c r="A6" s="7"/>
      <c r="B6" s="8"/>
      <c r="C6" s="8"/>
      <c r="D6" s="12" t="s">
        <v>41</v>
      </c>
      <c r="E6" s="12" t="s">
        <v>41</v>
      </c>
      <c r="F6" s="12" t="s">
        <v>41</v>
      </c>
      <c r="G6" s="12" t="s">
        <v>41</v>
      </c>
      <c r="H6" s="12" t="s">
        <v>41</v>
      </c>
      <c r="I6" s="12" t="s">
        <v>41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12" t="s">
        <v>41</v>
      </c>
      <c r="Q6" s="12" t="s">
        <v>41</v>
      </c>
      <c r="R6" s="12" t="s">
        <v>41</v>
      </c>
      <c r="S6" s="12" t="s">
        <v>41</v>
      </c>
      <c r="T6" s="12" t="s">
        <v>41</v>
      </c>
      <c r="U6" s="12" t="s">
        <v>41</v>
      </c>
      <c r="V6" s="12" t="s">
        <v>41</v>
      </c>
      <c r="W6" s="12" t="s">
        <v>41</v>
      </c>
      <c r="X6" s="12" t="s">
        <v>41</v>
      </c>
      <c r="Y6" s="12" t="s">
        <v>41</v>
      </c>
      <c r="Z6" s="12" t="s">
        <v>41</v>
      </c>
      <c r="AA6" s="12" t="s">
        <v>41</v>
      </c>
      <c r="AB6" s="12" t="s">
        <v>41</v>
      </c>
      <c r="AC6" s="12" t="s">
        <v>41</v>
      </c>
      <c r="AD6" s="12" t="s">
        <v>41</v>
      </c>
    </row>
    <row r="7" spans="1:30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38135631</v>
      </c>
      <c r="E7" s="23">
        <v>12224738</v>
      </c>
      <c r="F7" s="23">
        <v>557451</v>
      </c>
      <c r="G7" s="23">
        <v>166696</v>
      </c>
      <c r="H7" s="23">
        <v>2263200</v>
      </c>
      <c r="I7" s="23">
        <v>6334512</v>
      </c>
      <c r="J7" s="23">
        <v>5546637</v>
      </c>
      <c r="K7" s="23">
        <v>2902879</v>
      </c>
      <c r="L7" s="23">
        <v>25910893</v>
      </c>
      <c r="M7" s="23">
        <v>4177594</v>
      </c>
      <c r="N7" s="23">
        <v>1205551</v>
      </c>
      <c r="O7" s="23">
        <v>46750</v>
      </c>
      <c r="P7" s="23">
        <v>14194</v>
      </c>
      <c r="Q7" s="23">
        <v>124900</v>
      </c>
      <c r="R7" s="23">
        <v>977719</v>
      </c>
      <c r="S7" s="23">
        <v>1234485</v>
      </c>
      <c r="T7" s="23">
        <v>41988</v>
      </c>
      <c r="U7" s="23">
        <v>2972043</v>
      </c>
      <c r="V7" s="23">
        <v>42313225</v>
      </c>
      <c r="W7" s="23">
        <v>13430289</v>
      </c>
      <c r="X7" s="23">
        <v>604201</v>
      </c>
      <c r="Y7" s="23">
        <v>180890</v>
      </c>
      <c r="Z7" s="23">
        <v>2388100</v>
      </c>
      <c r="AA7" s="23">
        <v>7312231</v>
      </c>
      <c r="AB7" s="23">
        <v>6781122</v>
      </c>
      <c r="AC7" s="23">
        <v>2944867</v>
      </c>
      <c r="AD7" s="23">
        <v>28882936</v>
      </c>
    </row>
    <row r="8" spans="1:30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16971375</v>
      </c>
      <c r="E8" s="28">
        <v>6909755</v>
      </c>
      <c r="F8" s="28">
        <v>0</v>
      </c>
      <c r="G8" s="28">
        <v>4665</v>
      </c>
      <c r="H8" s="28">
        <v>657000</v>
      </c>
      <c r="I8" s="28">
        <v>3879258</v>
      </c>
      <c r="J8" s="28"/>
      <c r="K8" s="28">
        <v>2368832</v>
      </c>
      <c r="L8" s="28">
        <v>10061620</v>
      </c>
      <c r="M8" s="28">
        <v>486936</v>
      </c>
      <c r="N8" s="28">
        <v>66289</v>
      </c>
      <c r="O8" s="28">
        <v>0</v>
      </c>
      <c r="P8" s="28">
        <v>0</v>
      </c>
      <c r="Q8" s="28">
        <v>0</v>
      </c>
      <c r="R8" s="28">
        <v>66017</v>
      </c>
      <c r="S8" s="28"/>
      <c r="T8" s="28">
        <v>272</v>
      </c>
      <c r="U8" s="28">
        <v>420647</v>
      </c>
      <c r="V8" s="28">
        <v>17458311</v>
      </c>
      <c r="W8" s="28">
        <v>6976044</v>
      </c>
      <c r="X8" s="28">
        <v>0</v>
      </c>
      <c r="Y8" s="28">
        <v>4665</v>
      </c>
      <c r="Z8" s="28">
        <v>657000</v>
      </c>
      <c r="AA8" s="28">
        <v>3945275</v>
      </c>
      <c r="AB8" s="28">
        <v>0</v>
      </c>
      <c r="AC8" s="28">
        <v>2369104</v>
      </c>
      <c r="AD8" s="28">
        <v>10482267</v>
      </c>
    </row>
    <row r="9" spans="1:30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2397911</v>
      </c>
      <c r="E9" s="28">
        <v>1521638</v>
      </c>
      <c r="F9" s="28">
        <v>138666</v>
      </c>
      <c r="G9" s="28">
        <v>15259</v>
      </c>
      <c r="H9" s="28">
        <v>854100</v>
      </c>
      <c r="I9" s="28">
        <v>434625</v>
      </c>
      <c r="J9" s="28"/>
      <c r="K9" s="28">
        <v>78988</v>
      </c>
      <c r="L9" s="28">
        <v>876273</v>
      </c>
      <c r="M9" s="28">
        <v>111551</v>
      </c>
      <c r="N9" s="28">
        <v>23284</v>
      </c>
      <c r="O9" s="28">
        <v>0</v>
      </c>
      <c r="P9" s="28">
        <v>0</v>
      </c>
      <c r="Q9" s="28">
        <v>0</v>
      </c>
      <c r="R9" s="28">
        <v>23284</v>
      </c>
      <c r="S9" s="28"/>
      <c r="T9" s="28">
        <v>0</v>
      </c>
      <c r="U9" s="28">
        <v>88267</v>
      </c>
      <c r="V9" s="28">
        <v>2509462</v>
      </c>
      <c r="W9" s="28">
        <v>1544922</v>
      </c>
      <c r="X9" s="28">
        <v>138666</v>
      </c>
      <c r="Y9" s="28">
        <v>15259</v>
      </c>
      <c r="Z9" s="28">
        <v>854100</v>
      </c>
      <c r="AA9" s="28">
        <v>457909</v>
      </c>
      <c r="AB9" s="28">
        <v>0</v>
      </c>
      <c r="AC9" s="28">
        <v>78988</v>
      </c>
      <c r="AD9" s="28">
        <v>964540</v>
      </c>
    </row>
    <row r="10" spans="1:30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1320030</v>
      </c>
      <c r="E10" s="28">
        <v>387382</v>
      </c>
      <c r="F10" s="28">
        <v>0</v>
      </c>
      <c r="G10" s="28">
        <v>122930</v>
      </c>
      <c r="H10" s="28">
        <v>11600</v>
      </c>
      <c r="I10" s="28">
        <v>216363</v>
      </c>
      <c r="J10" s="28"/>
      <c r="K10" s="28">
        <v>36489</v>
      </c>
      <c r="L10" s="28">
        <v>932648</v>
      </c>
      <c r="M10" s="28">
        <v>172049</v>
      </c>
      <c r="N10" s="28">
        <v>9300</v>
      </c>
      <c r="O10" s="28">
        <v>0</v>
      </c>
      <c r="P10" s="28">
        <v>9300</v>
      </c>
      <c r="Q10" s="28">
        <v>0</v>
      </c>
      <c r="R10" s="28">
        <v>0</v>
      </c>
      <c r="S10" s="28"/>
      <c r="T10" s="28">
        <v>0</v>
      </c>
      <c r="U10" s="28">
        <v>162749</v>
      </c>
      <c r="V10" s="28">
        <v>1492079</v>
      </c>
      <c r="W10" s="28">
        <v>396682</v>
      </c>
      <c r="X10" s="28">
        <v>0</v>
      </c>
      <c r="Y10" s="28">
        <v>132230</v>
      </c>
      <c r="Z10" s="28">
        <v>11600</v>
      </c>
      <c r="AA10" s="28">
        <v>216363</v>
      </c>
      <c r="AB10" s="28">
        <v>0</v>
      </c>
      <c r="AC10" s="28">
        <v>36489</v>
      </c>
      <c r="AD10" s="28">
        <v>1095397</v>
      </c>
    </row>
    <row r="11" spans="1:30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824351</v>
      </c>
      <c r="E11" s="28">
        <v>344618</v>
      </c>
      <c r="F11" s="28">
        <v>0</v>
      </c>
      <c r="G11" s="28">
        <v>116</v>
      </c>
      <c r="H11" s="28">
        <v>69000</v>
      </c>
      <c r="I11" s="28">
        <v>114397</v>
      </c>
      <c r="J11" s="28"/>
      <c r="K11" s="28">
        <v>161105</v>
      </c>
      <c r="L11" s="28">
        <v>479733</v>
      </c>
      <c r="M11" s="28">
        <v>260667</v>
      </c>
      <c r="N11" s="28">
        <v>154246</v>
      </c>
      <c r="O11" s="28">
        <v>4500</v>
      </c>
      <c r="P11" s="28">
        <v>0</v>
      </c>
      <c r="Q11" s="28">
        <v>75400</v>
      </c>
      <c r="R11" s="28">
        <v>74288</v>
      </c>
      <c r="S11" s="28"/>
      <c r="T11" s="28">
        <v>58</v>
      </c>
      <c r="U11" s="28">
        <v>106421</v>
      </c>
      <c r="V11" s="28">
        <v>1085018</v>
      </c>
      <c r="W11" s="28">
        <v>498864</v>
      </c>
      <c r="X11" s="28">
        <v>4500</v>
      </c>
      <c r="Y11" s="28">
        <v>116</v>
      </c>
      <c r="Z11" s="28">
        <v>144400</v>
      </c>
      <c r="AA11" s="28">
        <v>188685</v>
      </c>
      <c r="AB11" s="28">
        <v>0</v>
      </c>
      <c r="AC11" s="28">
        <v>161163</v>
      </c>
      <c r="AD11" s="28">
        <v>586154</v>
      </c>
    </row>
    <row r="12" spans="1:30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2333088</v>
      </c>
      <c r="E12" s="28">
        <v>12268</v>
      </c>
      <c r="F12" s="28">
        <v>0</v>
      </c>
      <c r="G12" s="28">
        <v>0</v>
      </c>
      <c r="H12" s="28">
        <v>0</v>
      </c>
      <c r="I12" s="28">
        <v>7532</v>
      </c>
      <c r="J12" s="28"/>
      <c r="K12" s="28">
        <v>4736</v>
      </c>
      <c r="L12" s="28">
        <v>2320820</v>
      </c>
      <c r="M12" s="28">
        <v>243729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/>
      <c r="T12" s="28">
        <v>0</v>
      </c>
      <c r="U12" s="28">
        <v>243729</v>
      </c>
      <c r="V12" s="28">
        <v>2576817</v>
      </c>
      <c r="W12" s="28">
        <v>12268</v>
      </c>
      <c r="X12" s="28">
        <v>0</v>
      </c>
      <c r="Y12" s="28">
        <v>0</v>
      </c>
      <c r="Z12" s="28">
        <v>0</v>
      </c>
      <c r="AA12" s="28">
        <v>7532</v>
      </c>
      <c r="AB12" s="28">
        <v>0</v>
      </c>
      <c r="AC12" s="28">
        <v>4736</v>
      </c>
      <c r="AD12" s="28">
        <v>2564549</v>
      </c>
    </row>
    <row r="13" spans="1:30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467976</v>
      </c>
      <c r="E13" s="28">
        <v>54709</v>
      </c>
      <c r="F13" s="28">
        <v>0</v>
      </c>
      <c r="G13" s="28">
        <v>2216</v>
      </c>
      <c r="H13" s="28">
        <v>8600</v>
      </c>
      <c r="I13" s="28">
        <v>41556</v>
      </c>
      <c r="J13" s="28"/>
      <c r="K13" s="28">
        <v>2337</v>
      </c>
      <c r="L13" s="28">
        <v>413267</v>
      </c>
      <c r="M13" s="28">
        <v>226533</v>
      </c>
      <c r="N13" s="28">
        <v>170288</v>
      </c>
      <c r="O13" s="28">
        <v>36825</v>
      </c>
      <c r="P13" s="28">
        <v>3951</v>
      </c>
      <c r="Q13" s="28">
        <v>41400</v>
      </c>
      <c r="R13" s="28">
        <v>83004</v>
      </c>
      <c r="S13" s="28"/>
      <c r="T13" s="28">
        <v>5108</v>
      </c>
      <c r="U13" s="28">
        <v>56245</v>
      </c>
      <c r="V13" s="28">
        <v>694509</v>
      </c>
      <c r="W13" s="28">
        <v>224997</v>
      </c>
      <c r="X13" s="28">
        <v>36825</v>
      </c>
      <c r="Y13" s="28">
        <v>6167</v>
      </c>
      <c r="Z13" s="28">
        <v>50000</v>
      </c>
      <c r="AA13" s="28">
        <v>124560</v>
      </c>
      <c r="AB13" s="28">
        <v>0</v>
      </c>
      <c r="AC13" s="28">
        <v>7445</v>
      </c>
      <c r="AD13" s="28">
        <v>469512</v>
      </c>
    </row>
    <row r="14" spans="1:30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1241961</v>
      </c>
      <c r="E14" s="28">
        <v>590108</v>
      </c>
      <c r="F14" s="28">
        <v>0</v>
      </c>
      <c r="G14" s="28">
        <v>17513</v>
      </c>
      <c r="H14" s="28">
        <v>134800</v>
      </c>
      <c r="I14" s="28">
        <v>304385</v>
      </c>
      <c r="J14" s="28"/>
      <c r="K14" s="28">
        <v>133410</v>
      </c>
      <c r="L14" s="28">
        <v>651853</v>
      </c>
      <c r="M14" s="28">
        <v>277566</v>
      </c>
      <c r="N14" s="28">
        <v>63522</v>
      </c>
      <c r="O14" s="28">
        <v>0</v>
      </c>
      <c r="P14" s="28">
        <v>0</v>
      </c>
      <c r="Q14" s="28">
        <v>0</v>
      </c>
      <c r="R14" s="28">
        <v>63522</v>
      </c>
      <c r="S14" s="28"/>
      <c r="T14" s="28">
        <v>0</v>
      </c>
      <c r="U14" s="28">
        <v>214044</v>
      </c>
      <c r="V14" s="28">
        <v>1519527</v>
      </c>
      <c r="W14" s="28">
        <v>653630</v>
      </c>
      <c r="X14" s="28">
        <v>0</v>
      </c>
      <c r="Y14" s="28">
        <v>17513</v>
      </c>
      <c r="Z14" s="28">
        <v>134800</v>
      </c>
      <c r="AA14" s="28">
        <v>367907</v>
      </c>
      <c r="AB14" s="28">
        <v>0</v>
      </c>
      <c r="AC14" s="28">
        <v>133410</v>
      </c>
      <c r="AD14" s="28">
        <v>865897</v>
      </c>
    </row>
    <row r="15" spans="1:30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791634</v>
      </c>
      <c r="E15" s="28">
        <v>3592</v>
      </c>
      <c r="F15" s="28">
        <v>0</v>
      </c>
      <c r="G15" s="28">
        <v>0</v>
      </c>
      <c r="H15" s="28">
        <v>0</v>
      </c>
      <c r="I15" s="28">
        <v>3592</v>
      </c>
      <c r="J15" s="28"/>
      <c r="K15" s="28">
        <v>0</v>
      </c>
      <c r="L15" s="28">
        <v>788042</v>
      </c>
      <c r="M15" s="28">
        <v>107710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/>
      <c r="T15" s="28">
        <v>0</v>
      </c>
      <c r="U15" s="28">
        <v>107710</v>
      </c>
      <c r="V15" s="28">
        <v>899344</v>
      </c>
      <c r="W15" s="28">
        <v>3592</v>
      </c>
      <c r="X15" s="28">
        <v>0</v>
      </c>
      <c r="Y15" s="28">
        <v>0</v>
      </c>
      <c r="Z15" s="28">
        <v>0</v>
      </c>
      <c r="AA15" s="28">
        <v>3592</v>
      </c>
      <c r="AB15" s="28">
        <v>0</v>
      </c>
      <c r="AC15" s="28">
        <v>0</v>
      </c>
      <c r="AD15" s="28">
        <v>895752</v>
      </c>
    </row>
    <row r="16" spans="1:30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919671</v>
      </c>
      <c r="E16" s="28">
        <v>8771</v>
      </c>
      <c r="F16" s="28">
        <v>0</v>
      </c>
      <c r="G16" s="28">
        <v>0</v>
      </c>
      <c r="H16" s="28">
        <v>0</v>
      </c>
      <c r="I16" s="28">
        <v>8771</v>
      </c>
      <c r="J16" s="28"/>
      <c r="K16" s="28">
        <v>0</v>
      </c>
      <c r="L16" s="28">
        <v>910900</v>
      </c>
      <c r="M16" s="28">
        <v>30148</v>
      </c>
      <c r="N16" s="28">
        <v>1280</v>
      </c>
      <c r="O16" s="28">
        <v>0</v>
      </c>
      <c r="P16" s="28">
        <v>0</v>
      </c>
      <c r="Q16" s="28">
        <v>0</v>
      </c>
      <c r="R16" s="28">
        <v>1280</v>
      </c>
      <c r="S16" s="28"/>
      <c r="T16" s="28">
        <v>0</v>
      </c>
      <c r="U16" s="28">
        <v>28868</v>
      </c>
      <c r="V16" s="28">
        <v>949819</v>
      </c>
      <c r="W16" s="28">
        <v>10051</v>
      </c>
      <c r="X16" s="28">
        <v>0</v>
      </c>
      <c r="Y16" s="28">
        <v>0</v>
      </c>
      <c r="Z16" s="28">
        <v>0</v>
      </c>
      <c r="AA16" s="28">
        <v>10051</v>
      </c>
      <c r="AB16" s="28">
        <v>0</v>
      </c>
      <c r="AC16" s="28">
        <v>0</v>
      </c>
      <c r="AD16" s="28">
        <v>939768</v>
      </c>
    </row>
    <row r="17" spans="1:30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1353051</v>
      </c>
      <c r="E17" s="28">
        <v>10568</v>
      </c>
      <c r="F17" s="28">
        <v>0</v>
      </c>
      <c r="G17" s="28">
        <v>0</v>
      </c>
      <c r="H17" s="28">
        <v>0</v>
      </c>
      <c r="I17" s="28">
        <v>10537</v>
      </c>
      <c r="J17" s="28"/>
      <c r="K17" s="28">
        <v>31</v>
      </c>
      <c r="L17" s="28">
        <v>1342483</v>
      </c>
      <c r="M17" s="28">
        <v>29950</v>
      </c>
      <c r="N17" s="28">
        <v>2142</v>
      </c>
      <c r="O17" s="28">
        <v>0</v>
      </c>
      <c r="P17" s="28">
        <v>25</v>
      </c>
      <c r="Q17" s="28">
        <v>0</v>
      </c>
      <c r="R17" s="28">
        <v>2117</v>
      </c>
      <c r="S17" s="28"/>
      <c r="T17" s="28">
        <v>0</v>
      </c>
      <c r="U17" s="28">
        <v>27808</v>
      </c>
      <c r="V17" s="28">
        <v>1383001</v>
      </c>
      <c r="W17" s="28">
        <v>12710</v>
      </c>
      <c r="X17" s="28">
        <v>0</v>
      </c>
      <c r="Y17" s="28">
        <v>25</v>
      </c>
      <c r="Z17" s="28">
        <v>0</v>
      </c>
      <c r="AA17" s="28">
        <v>12654</v>
      </c>
      <c r="AB17" s="28">
        <v>0</v>
      </c>
      <c r="AC17" s="28">
        <v>31</v>
      </c>
      <c r="AD17" s="28">
        <v>1370291</v>
      </c>
    </row>
    <row r="18" spans="1:30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1165361</v>
      </c>
      <c r="E18" s="28">
        <v>10508</v>
      </c>
      <c r="F18" s="28">
        <v>0</v>
      </c>
      <c r="G18" s="28">
        <v>0</v>
      </c>
      <c r="H18" s="28">
        <v>0</v>
      </c>
      <c r="I18" s="28">
        <v>8604</v>
      </c>
      <c r="J18" s="28"/>
      <c r="K18" s="28">
        <v>1904</v>
      </c>
      <c r="L18" s="28">
        <v>1154853</v>
      </c>
      <c r="M18" s="28">
        <v>67337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/>
      <c r="T18" s="28">
        <v>0</v>
      </c>
      <c r="U18" s="28">
        <v>67337</v>
      </c>
      <c r="V18" s="28">
        <v>1232698</v>
      </c>
      <c r="W18" s="28">
        <v>10508</v>
      </c>
      <c r="X18" s="28">
        <v>0</v>
      </c>
      <c r="Y18" s="28">
        <v>0</v>
      </c>
      <c r="Z18" s="28">
        <v>0</v>
      </c>
      <c r="AA18" s="28">
        <v>8604</v>
      </c>
      <c r="AB18" s="28">
        <v>0</v>
      </c>
      <c r="AC18" s="28">
        <v>1904</v>
      </c>
      <c r="AD18" s="28">
        <v>1222190</v>
      </c>
    </row>
    <row r="19" spans="1:30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1155287</v>
      </c>
      <c r="E19" s="28">
        <v>90638</v>
      </c>
      <c r="F19" s="28">
        <v>0</v>
      </c>
      <c r="G19" s="28">
        <v>0</v>
      </c>
      <c r="H19" s="28">
        <v>0</v>
      </c>
      <c r="I19" s="28">
        <v>71382</v>
      </c>
      <c r="J19" s="28"/>
      <c r="K19" s="28">
        <v>19256</v>
      </c>
      <c r="L19" s="28">
        <v>1064649</v>
      </c>
      <c r="M19" s="28">
        <v>117965</v>
      </c>
      <c r="N19" s="28">
        <v>9306</v>
      </c>
      <c r="O19" s="28">
        <v>0</v>
      </c>
      <c r="P19" s="28">
        <v>0</v>
      </c>
      <c r="Q19" s="28">
        <v>0</v>
      </c>
      <c r="R19" s="28">
        <v>9306</v>
      </c>
      <c r="S19" s="28"/>
      <c r="T19" s="28">
        <v>0</v>
      </c>
      <c r="U19" s="28">
        <v>108659</v>
      </c>
      <c r="V19" s="28">
        <v>1273252</v>
      </c>
      <c r="W19" s="28">
        <v>99944</v>
      </c>
      <c r="X19" s="28">
        <v>0</v>
      </c>
      <c r="Y19" s="28">
        <v>0</v>
      </c>
      <c r="Z19" s="28">
        <v>0</v>
      </c>
      <c r="AA19" s="28">
        <v>80688</v>
      </c>
      <c r="AB19" s="28">
        <v>0</v>
      </c>
      <c r="AC19" s="28">
        <v>19256</v>
      </c>
      <c r="AD19" s="28">
        <v>1173308</v>
      </c>
    </row>
    <row r="20" spans="1:30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1123702</v>
      </c>
      <c r="E20" s="28">
        <v>233076</v>
      </c>
      <c r="F20" s="28">
        <v>15326</v>
      </c>
      <c r="G20" s="28">
        <v>0</v>
      </c>
      <c r="H20" s="28">
        <v>39200</v>
      </c>
      <c r="I20" s="28">
        <v>158546</v>
      </c>
      <c r="J20" s="28"/>
      <c r="K20" s="28">
        <v>20004</v>
      </c>
      <c r="L20" s="28">
        <v>890626</v>
      </c>
      <c r="M20" s="28">
        <v>636582</v>
      </c>
      <c r="N20" s="28">
        <v>272814</v>
      </c>
      <c r="O20" s="28">
        <v>2797</v>
      </c>
      <c r="P20" s="28">
        <v>0</v>
      </c>
      <c r="Q20" s="28">
        <v>8100</v>
      </c>
      <c r="R20" s="28">
        <v>234295</v>
      </c>
      <c r="S20" s="28"/>
      <c r="T20" s="28">
        <v>27622</v>
      </c>
      <c r="U20" s="28">
        <v>363768</v>
      </c>
      <c r="V20" s="28">
        <v>1760284</v>
      </c>
      <c r="W20" s="28">
        <v>505890</v>
      </c>
      <c r="X20" s="28">
        <v>18123</v>
      </c>
      <c r="Y20" s="28">
        <v>0</v>
      </c>
      <c r="Z20" s="28">
        <v>47300</v>
      </c>
      <c r="AA20" s="28">
        <v>392841</v>
      </c>
      <c r="AB20" s="28">
        <v>0</v>
      </c>
      <c r="AC20" s="28">
        <v>47626</v>
      </c>
      <c r="AD20" s="28">
        <v>1254394</v>
      </c>
    </row>
    <row r="21" spans="1:30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364994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/>
      <c r="K21" s="28">
        <v>0</v>
      </c>
      <c r="L21" s="28">
        <v>364994</v>
      </c>
      <c r="M21" s="28">
        <v>321534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/>
      <c r="T21" s="28">
        <v>0</v>
      </c>
      <c r="U21" s="28">
        <v>321534</v>
      </c>
      <c r="V21" s="28">
        <v>686528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686528</v>
      </c>
    </row>
    <row r="22" spans="1:30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1237665</v>
      </c>
      <c r="E22" s="28">
        <v>145990</v>
      </c>
      <c r="F22" s="28">
        <v>0</v>
      </c>
      <c r="G22" s="28">
        <v>0</v>
      </c>
      <c r="H22" s="28">
        <v>0</v>
      </c>
      <c r="I22" s="28">
        <v>98688</v>
      </c>
      <c r="J22" s="28"/>
      <c r="K22" s="28">
        <v>47302</v>
      </c>
      <c r="L22" s="28">
        <v>1091675</v>
      </c>
      <c r="M22" s="28">
        <v>113007</v>
      </c>
      <c r="N22" s="28">
        <v>27627</v>
      </c>
      <c r="O22" s="28">
        <v>0</v>
      </c>
      <c r="P22" s="28">
        <v>0</v>
      </c>
      <c r="Q22" s="28">
        <v>0</v>
      </c>
      <c r="R22" s="28">
        <v>27598</v>
      </c>
      <c r="S22" s="28"/>
      <c r="T22" s="28">
        <v>29</v>
      </c>
      <c r="U22" s="28">
        <v>85380</v>
      </c>
      <c r="V22" s="28">
        <v>1350672</v>
      </c>
      <c r="W22" s="28">
        <v>173617</v>
      </c>
      <c r="X22" s="28">
        <v>0</v>
      </c>
      <c r="Y22" s="28">
        <v>0</v>
      </c>
      <c r="Z22" s="28">
        <v>0</v>
      </c>
      <c r="AA22" s="28">
        <v>126286</v>
      </c>
      <c r="AB22" s="28">
        <v>0</v>
      </c>
      <c r="AC22" s="28">
        <v>47331</v>
      </c>
      <c r="AD22" s="28">
        <v>1177055</v>
      </c>
    </row>
    <row r="23" spans="1:30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212649</v>
      </c>
      <c r="E23" s="28">
        <v>2674</v>
      </c>
      <c r="F23" s="28">
        <v>0</v>
      </c>
      <c r="G23" s="28">
        <v>0</v>
      </c>
      <c r="H23" s="28">
        <v>0</v>
      </c>
      <c r="I23" s="28">
        <v>2669</v>
      </c>
      <c r="J23" s="28"/>
      <c r="K23" s="28">
        <v>5</v>
      </c>
      <c r="L23" s="28">
        <v>209975</v>
      </c>
      <c r="M23" s="28">
        <v>2378</v>
      </c>
      <c r="N23" s="28">
        <v>853</v>
      </c>
      <c r="O23" s="28">
        <v>0</v>
      </c>
      <c r="P23" s="28">
        <v>0</v>
      </c>
      <c r="Q23" s="28">
        <v>0</v>
      </c>
      <c r="R23" s="28">
        <v>853</v>
      </c>
      <c r="S23" s="28"/>
      <c r="T23" s="28">
        <v>0</v>
      </c>
      <c r="U23" s="28">
        <v>1525</v>
      </c>
      <c r="V23" s="28">
        <v>215027</v>
      </c>
      <c r="W23" s="28">
        <v>3527</v>
      </c>
      <c r="X23" s="28">
        <v>0</v>
      </c>
      <c r="Y23" s="28">
        <v>0</v>
      </c>
      <c r="Z23" s="28">
        <v>0</v>
      </c>
      <c r="AA23" s="28">
        <v>3522</v>
      </c>
      <c r="AB23" s="28">
        <v>0</v>
      </c>
      <c r="AC23" s="28">
        <v>5</v>
      </c>
      <c r="AD23" s="28">
        <v>211500</v>
      </c>
    </row>
    <row r="24" spans="1:30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239512</v>
      </c>
      <c r="E24" s="28">
        <v>1336</v>
      </c>
      <c r="F24" s="28">
        <v>0</v>
      </c>
      <c r="G24" s="28">
        <v>0</v>
      </c>
      <c r="H24" s="28">
        <v>0</v>
      </c>
      <c r="I24" s="28">
        <v>1334</v>
      </c>
      <c r="J24" s="28"/>
      <c r="K24" s="28">
        <v>2</v>
      </c>
      <c r="L24" s="28">
        <v>238176</v>
      </c>
      <c r="M24" s="28">
        <v>26118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/>
      <c r="T24" s="28">
        <v>0</v>
      </c>
      <c r="U24" s="28">
        <v>26118</v>
      </c>
      <c r="V24" s="28">
        <v>265630</v>
      </c>
      <c r="W24" s="28">
        <v>1336</v>
      </c>
      <c r="X24" s="28">
        <v>0</v>
      </c>
      <c r="Y24" s="28">
        <v>0</v>
      </c>
      <c r="Z24" s="28">
        <v>0</v>
      </c>
      <c r="AA24" s="28">
        <v>1334</v>
      </c>
      <c r="AB24" s="28">
        <v>0</v>
      </c>
      <c r="AC24" s="28">
        <v>2</v>
      </c>
      <c r="AD24" s="28">
        <v>264294</v>
      </c>
    </row>
    <row r="25" spans="1:30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127410</v>
      </c>
      <c r="E25" s="28">
        <v>404</v>
      </c>
      <c r="F25" s="28">
        <v>0</v>
      </c>
      <c r="G25" s="28">
        <v>0</v>
      </c>
      <c r="H25" s="28">
        <v>0</v>
      </c>
      <c r="I25" s="28">
        <v>211</v>
      </c>
      <c r="J25" s="28"/>
      <c r="K25" s="28">
        <v>193</v>
      </c>
      <c r="L25" s="28">
        <v>127006</v>
      </c>
      <c r="M25" s="28">
        <v>15252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/>
      <c r="T25" s="28">
        <v>0</v>
      </c>
      <c r="U25" s="28">
        <v>15252</v>
      </c>
      <c r="V25" s="28">
        <v>142662</v>
      </c>
      <c r="W25" s="28">
        <v>404</v>
      </c>
      <c r="X25" s="28">
        <v>0</v>
      </c>
      <c r="Y25" s="28">
        <v>0</v>
      </c>
      <c r="Z25" s="28">
        <v>0</v>
      </c>
      <c r="AA25" s="28">
        <v>211</v>
      </c>
      <c r="AB25" s="28">
        <v>0</v>
      </c>
      <c r="AC25" s="28">
        <v>193</v>
      </c>
      <c r="AD25" s="28">
        <v>142258</v>
      </c>
    </row>
    <row r="26" spans="1:30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148370</v>
      </c>
      <c r="E26" s="28">
        <v>66</v>
      </c>
      <c r="F26" s="28">
        <v>0</v>
      </c>
      <c r="G26" s="28">
        <v>0</v>
      </c>
      <c r="H26" s="28">
        <v>0</v>
      </c>
      <c r="I26" s="28">
        <v>66</v>
      </c>
      <c r="J26" s="28"/>
      <c r="K26" s="28">
        <v>0</v>
      </c>
      <c r="L26" s="28">
        <v>148304</v>
      </c>
      <c r="M26" s="28">
        <v>38279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/>
      <c r="T26" s="28">
        <v>0</v>
      </c>
      <c r="U26" s="28">
        <v>38279</v>
      </c>
      <c r="V26" s="28">
        <v>186649</v>
      </c>
      <c r="W26" s="28">
        <v>66</v>
      </c>
      <c r="X26" s="28">
        <v>0</v>
      </c>
      <c r="Y26" s="28">
        <v>0</v>
      </c>
      <c r="Z26" s="28">
        <v>0</v>
      </c>
      <c r="AA26" s="28">
        <v>66</v>
      </c>
      <c r="AB26" s="28">
        <v>0</v>
      </c>
      <c r="AC26" s="28">
        <v>0</v>
      </c>
      <c r="AD26" s="28">
        <v>186583</v>
      </c>
    </row>
    <row r="27" spans="1:30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49781</v>
      </c>
      <c r="E27" s="28">
        <v>1184</v>
      </c>
      <c r="F27" s="28">
        <v>0</v>
      </c>
      <c r="G27" s="28">
        <v>0</v>
      </c>
      <c r="H27" s="28">
        <v>0</v>
      </c>
      <c r="I27" s="28">
        <v>1175</v>
      </c>
      <c r="J27" s="28"/>
      <c r="K27" s="28">
        <v>9</v>
      </c>
      <c r="L27" s="28">
        <v>48597</v>
      </c>
      <c r="M27" s="28">
        <v>22567</v>
      </c>
      <c r="N27" s="28">
        <v>8644</v>
      </c>
      <c r="O27" s="28">
        <v>518</v>
      </c>
      <c r="P27" s="28">
        <v>518</v>
      </c>
      <c r="Q27" s="28">
        <v>0</v>
      </c>
      <c r="R27" s="28">
        <v>7608</v>
      </c>
      <c r="S27" s="28"/>
      <c r="T27" s="28">
        <v>0</v>
      </c>
      <c r="U27" s="28">
        <v>13923</v>
      </c>
      <c r="V27" s="28">
        <v>72348</v>
      </c>
      <c r="W27" s="28">
        <v>9828</v>
      </c>
      <c r="X27" s="28">
        <v>518</v>
      </c>
      <c r="Y27" s="28">
        <v>518</v>
      </c>
      <c r="Z27" s="28">
        <v>0</v>
      </c>
      <c r="AA27" s="28">
        <v>8783</v>
      </c>
      <c r="AB27" s="28">
        <v>0</v>
      </c>
      <c r="AC27" s="28">
        <v>9</v>
      </c>
      <c r="AD27" s="28">
        <v>62520</v>
      </c>
    </row>
    <row r="28" spans="1:30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147812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/>
      <c r="K28" s="28">
        <v>0</v>
      </c>
      <c r="L28" s="28">
        <v>147812</v>
      </c>
      <c r="M28" s="28">
        <v>27679</v>
      </c>
      <c r="N28" s="28">
        <v>7791</v>
      </c>
      <c r="O28" s="28">
        <v>0</v>
      </c>
      <c r="P28" s="28">
        <v>0</v>
      </c>
      <c r="Q28" s="28">
        <v>0</v>
      </c>
      <c r="R28" s="28">
        <v>7791</v>
      </c>
      <c r="S28" s="28"/>
      <c r="T28" s="28">
        <v>0</v>
      </c>
      <c r="U28" s="28">
        <v>19888</v>
      </c>
      <c r="V28" s="28">
        <v>175491</v>
      </c>
      <c r="W28" s="28">
        <v>7791</v>
      </c>
      <c r="X28" s="28">
        <v>0</v>
      </c>
      <c r="Y28" s="28">
        <v>0</v>
      </c>
      <c r="Z28" s="28">
        <v>0</v>
      </c>
      <c r="AA28" s="28">
        <v>7791</v>
      </c>
      <c r="AB28" s="28">
        <v>0</v>
      </c>
      <c r="AC28" s="28">
        <v>0</v>
      </c>
      <c r="AD28" s="28">
        <v>167700</v>
      </c>
    </row>
    <row r="29" spans="1:30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421381</v>
      </c>
      <c r="E29" s="28">
        <v>7174</v>
      </c>
      <c r="F29" s="28">
        <v>0</v>
      </c>
      <c r="G29" s="28">
        <v>1087</v>
      </c>
      <c r="H29" s="28">
        <v>0</v>
      </c>
      <c r="I29" s="28">
        <v>82</v>
      </c>
      <c r="J29" s="28"/>
      <c r="K29" s="28">
        <v>6005</v>
      </c>
      <c r="L29" s="28">
        <v>414207</v>
      </c>
      <c r="M29" s="28">
        <v>29252</v>
      </c>
      <c r="N29" s="28">
        <v>6104</v>
      </c>
      <c r="O29" s="28">
        <v>0</v>
      </c>
      <c r="P29" s="28">
        <v>14</v>
      </c>
      <c r="Q29" s="28">
        <v>0</v>
      </c>
      <c r="R29" s="28">
        <v>0</v>
      </c>
      <c r="S29" s="28"/>
      <c r="T29" s="28">
        <v>6090</v>
      </c>
      <c r="U29" s="28">
        <v>23148</v>
      </c>
      <c r="V29" s="28">
        <v>450633</v>
      </c>
      <c r="W29" s="28">
        <v>13278</v>
      </c>
      <c r="X29" s="28">
        <v>0</v>
      </c>
      <c r="Y29" s="28">
        <v>1101</v>
      </c>
      <c r="Z29" s="28">
        <v>0</v>
      </c>
      <c r="AA29" s="28">
        <v>82</v>
      </c>
      <c r="AB29" s="28">
        <v>0</v>
      </c>
      <c r="AC29" s="28">
        <v>12095</v>
      </c>
      <c r="AD29" s="28">
        <v>437355</v>
      </c>
    </row>
    <row r="30" spans="1:30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94190</v>
      </c>
      <c r="E30" s="28">
        <v>2103</v>
      </c>
      <c r="F30" s="28">
        <v>0</v>
      </c>
      <c r="G30" s="28">
        <v>0</v>
      </c>
      <c r="H30" s="28">
        <v>0</v>
      </c>
      <c r="I30" s="28">
        <v>2103</v>
      </c>
      <c r="J30" s="28"/>
      <c r="K30" s="28">
        <v>0</v>
      </c>
      <c r="L30" s="28">
        <v>92087</v>
      </c>
      <c r="M30" s="28">
        <v>25844</v>
      </c>
      <c r="N30" s="28">
        <v>6334</v>
      </c>
      <c r="O30" s="28">
        <v>386</v>
      </c>
      <c r="P30" s="28">
        <v>386</v>
      </c>
      <c r="Q30" s="28">
        <v>0</v>
      </c>
      <c r="R30" s="28">
        <v>5562</v>
      </c>
      <c r="S30" s="28"/>
      <c r="T30" s="28">
        <v>0</v>
      </c>
      <c r="U30" s="28">
        <v>19510</v>
      </c>
      <c r="V30" s="28">
        <v>120034</v>
      </c>
      <c r="W30" s="28">
        <v>8437</v>
      </c>
      <c r="X30" s="28">
        <v>386</v>
      </c>
      <c r="Y30" s="28">
        <v>386</v>
      </c>
      <c r="Z30" s="28">
        <v>0</v>
      </c>
      <c r="AA30" s="28">
        <v>7665</v>
      </c>
      <c r="AB30" s="28">
        <v>0</v>
      </c>
      <c r="AC30" s="28">
        <v>0</v>
      </c>
      <c r="AD30" s="28">
        <v>111597</v>
      </c>
    </row>
    <row r="31" spans="1:30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174251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/>
      <c r="K31" s="28">
        <v>0</v>
      </c>
      <c r="L31" s="28">
        <v>174251</v>
      </c>
      <c r="M31" s="28">
        <v>208458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/>
      <c r="T31" s="28">
        <v>0</v>
      </c>
      <c r="U31" s="28">
        <v>208458</v>
      </c>
      <c r="V31" s="28">
        <v>382709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382709</v>
      </c>
    </row>
    <row r="32" spans="1:30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65542</v>
      </c>
      <c r="E32" s="28">
        <v>7945</v>
      </c>
      <c r="F32" s="28">
        <v>0</v>
      </c>
      <c r="G32" s="28">
        <v>640</v>
      </c>
      <c r="H32" s="28">
        <v>0</v>
      </c>
      <c r="I32" s="28">
        <v>0</v>
      </c>
      <c r="J32" s="28"/>
      <c r="K32" s="28">
        <v>7305</v>
      </c>
      <c r="L32" s="28">
        <v>57597</v>
      </c>
      <c r="M32" s="28">
        <v>36318</v>
      </c>
      <c r="N32" s="28">
        <v>9217</v>
      </c>
      <c r="O32" s="28">
        <v>0</v>
      </c>
      <c r="P32" s="28">
        <v>0</v>
      </c>
      <c r="Q32" s="28">
        <v>0</v>
      </c>
      <c r="R32" s="28">
        <v>6481</v>
      </c>
      <c r="S32" s="28"/>
      <c r="T32" s="28">
        <v>2736</v>
      </c>
      <c r="U32" s="28">
        <v>27101</v>
      </c>
      <c r="V32" s="28">
        <v>101860</v>
      </c>
      <c r="W32" s="28">
        <v>17162</v>
      </c>
      <c r="X32" s="28">
        <v>0</v>
      </c>
      <c r="Y32" s="28">
        <v>640</v>
      </c>
      <c r="Z32" s="28">
        <v>0</v>
      </c>
      <c r="AA32" s="28">
        <v>6481</v>
      </c>
      <c r="AB32" s="28">
        <v>0</v>
      </c>
      <c r="AC32" s="28">
        <v>10041</v>
      </c>
      <c r="AD32" s="28">
        <v>84698</v>
      </c>
    </row>
    <row r="33" spans="1:30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442077</v>
      </c>
      <c r="E33" s="28">
        <v>115700</v>
      </c>
      <c r="F33" s="28">
        <v>0</v>
      </c>
      <c r="G33" s="28">
        <v>0</v>
      </c>
      <c r="H33" s="28">
        <v>115700</v>
      </c>
      <c r="I33" s="28">
        <v>0</v>
      </c>
      <c r="J33" s="28"/>
      <c r="K33" s="28">
        <v>0</v>
      </c>
      <c r="L33" s="28">
        <v>326377</v>
      </c>
      <c r="M33" s="28">
        <v>98699</v>
      </c>
      <c r="N33" s="28">
        <v>55745</v>
      </c>
      <c r="O33" s="28">
        <v>0</v>
      </c>
      <c r="P33" s="28">
        <v>0</v>
      </c>
      <c r="Q33" s="28">
        <v>0</v>
      </c>
      <c r="R33" s="28">
        <v>55705</v>
      </c>
      <c r="S33" s="28"/>
      <c r="T33" s="28">
        <v>40</v>
      </c>
      <c r="U33" s="28">
        <v>42954</v>
      </c>
      <c r="V33" s="28">
        <v>540776</v>
      </c>
      <c r="W33" s="28">
        <v>171445</v>
      </c>
      <c r="X33" s="28">
        <v>0</v>
      </c>
      <c r="Y33" s="28">
        <v>0</v>
      </c>
      <c r="Z33" s="28">
        <v>115700</v>
      </c>
      <c r="AA33" s="28">
        <v>55705</v>
      </c>
      <c r="AB33" s="28">
        <v>0</v>
      </c>
      <c r="AC33" s="28">
        <v>40</v>
      </c>
      <c r="AD33" s="28">
        <v>369331</v>
      </c>
    </row>
    <row r="34" spans="1:30" ht="13.5" customHeight="1" x14ac:dyDescent="0.55000000000000004">
      <c r="A34" s="26" t="s">
        <v>42</v>
      </c>
      <c r="B34" s="27" t="s">
        <v>100</v>
      </c>
      <c r="C34" s="26" t="s">
        <v>101</v>
      </c>
      <c r="D34" s="28">
        <v>248307</v>
      </c>
      <c r="E34" s="28">
        <v>248307</v>
      </c>
      <c r="F34" s="28">
        <v>0</v>
      </c>
      <c r="G34" s="28">
        <v>0</v>
      </c>
      <c r="H34" s="28">
        <v>0</v>
      </c>
      <c r="I34" s="28">
        <v>248307</v>
      </c>
      <c r="J34" s="28">
        <v>539245</v>
      </c>
      <c r="K34" s="28">
        <v>0</v>
      </c>
      <c r="L34" s="28">
        <v>0</v>
      </c>
      <c r="M34" s="28">
        <v>280468</v>
      </c>
      <c r="N34" s="28">
        <v>213831</v>
      </c>
      <c r="O34" s="28">
        <v>0</v>
      </c>
      <c r="P34" s="28">
        <v>0</v>
      </c>
      <c r="Q34" s="28">
        <v>0</v>
      </c>
      <c r="R34" s="28">
        <v>213831</v>
      </c>
      <c r="S34" s="28">
        <v>529992</v>
      </c>
      <c r="T34" s="28">
        <v>0</v>
      </c>
      <c r="U34" s="28">
        <v>66637</v>
      </c>
      <c r="V34" s="28">
        <v>528775</v>
      </c>
      <c r="W34" s="28">
        <v>462138</v>
      </c>
      <c r="X34" s="28">
        <v>0</v>
      </c>
      <c r="Y34" s="28">
        <v>0</v>
      </c>
      <c r="Z34" s="28">
        <v>0</v>
      </c>
      <c r="AA34" s="28">
        <v>462138</v>
      </c>
      <c r="AB34" s="28">
        <v>1069237</v>
      </c>
      <c r="AC34" s="28">
        <v>0</v>
      </c>
      <c r="AD34" s="28">
        <v>66637</v>
      </c>
    </row>
    <row r="35" spans="1:30" ht="13.5" customHeight="1" x14ac:dyDescent="0.55000000000000004">
      <c r="A35" s="26" t="s">
        <v>42</v>
      </c>
      <c r="B35" s="27" t="s">
        <v>102</v>
      </c>
      <c r="C35" s="26" t="s">
        <v>103</v>
      </c>
      <c r="D35" s="28">
        <v>1525353</v>
      </c>
      <c r="E35" s="28">
        <v>1098243</v>
      </c>
      <c r="F35" s="28">
        <v>387485</v>
      </c>
      <c r="G35" s="28">
        <v>2270</v>
      </c>
      <c r="H35" s="28">
        <v>373200</v>
      </c>
      <c r="I35" s="28">
        <v>334361</v>
      </c>
      <c r="J35" s="28">
        <v>2480923</v>
      </c>
      <c r="K35" s="28">
        <v>927</v>
      </c>
      <c r="L35" s="28">
        <v>427110</v>
      </c>
      <c r="M35" s="28">
        <v>145369</v>
      </c>
      <c r="N35" s="28">
        <v>79285</v>
      </c>
      <c r="O35" s="28">
        <v>0</v>
      </c>
      <c r="P35" s="28">
        <v>0</v>
      </c>
      <c r="Q35" s="28">
        <v>0</v>
      </c>
      <c r="R35" s="28">
        <v>79252</v>
      </c>
      <c r="S35" s="28">
        <v>498425</v>
      </c>
      <c r="T35" s="28">
        <v>33</v>
      </c>
      <c r="U35" s="28">
        <v>66084</v>
      </c>
      <c r="V35" s="28">
        <v>1670722</v>
      </c>
      <c r="W35" s="28">
        <v>1177528</v>
      </c>
      <c r="X35" s="28">
        <v>387485</v>
      </c>
      <c r="Y35" s="28">
        <v>2270</v>
      </c>
      <c r="Z35" s="28">
        <v>373200</v>
      </c>
      <c r="AA35" s="28">
        <v>413613</v>
      </c>
      <c r="AB35" s="28">
        <v>2979348</v>
      </c>
      <c r="AC35" s="28">
        <v>960</v>
      </c>
      <c r="AD35" s="28">
        <v>493194</v>
      </c>
    </row>
    <row r="36" spans="1:30" ht="13.5" customHeight="1" x14ac:dyDescent="0.55000000000000004">
      <c r="A36" s="26" t="s">
        <v>42</v>
      </c>
      <c r="B36" s="27" t="s">
        <v>104</v>
      </c>
      <c r="C36" s="26" t="s">
        <v>105</v>
      </c>
      <c r="D36" s="28">
        <v>230002</v>
      </c>
      <c r="E36" s="28">
        <v>197567</v>
      </c>
      <c r="F36" s="28">
        <v>0</v>
      </c>
      <c r="G36" s="28">
        <v>0</v>
      </c>
      <c r="H36" s="28">
        <v>0</v>
      </c>
      <c r="I36" s="28">
        <v>197482</v>
      </c>
      <c r="J36" s="28">
        <v>551369</v>
      </c>
      <c r="K36" s="28">
        <v>85</v>
      </c>
      <c r="L36" s="28">
        <v>32435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230002</v>
      </c>
      <c r="W36" s="28">
        <v>197567</v>
      </c>
      <c r="X36" s="28">
        <v>0</v>
      </c>
      <c r="Y36" s="28">
        <v>0</v>
      </c>
      <c r="Z36" s="28">
        <v>0</v>
      </c>
      <c r="AA36" s="28">
        <v>197482</v>
      </c>
      <c r="AB36" s="28">
        <v>551369</v>
      </c>
      <c r="AC36" s="28">
        <v>85</v>
      </c>
      <c r="AD36" s="28">
        <v>32435</v>
      </c>
    </row>
    <row r="37" spans="1:30" ht="13.5" customHeight="1" x14ac:dyDescent="0.55000000000000004">
      <c r="A37" s="26" t="s">
        <v>42</v>
      </c>
      <c r="B37" s="27" t="s">
        <v>106</v>
      </c>
      <c r="C37" s="26" t="s">
        <v>107</v>
      </c>
      <c r="D37" s="28">
        <v>178297</v>
      </c>
      <c r="E37" s="28">
        <v>178297</v>
      </c>
      <c r="F37" s="28">
        <v>15974</v>
      </c>
      <c r="G37" s="28">
        <v>0</v>
      </c>
      <c r="H37" s="28">
        <v>0</v>
      </c>
      <c r="I37" s="28">
        <v>162323</v>
      </c>
      <c r="J37" s="28">
        <v>1223470</v>
      </c>
      <c r="K37" s="28">
        <v>0</v>
      </c>
      <c r="L37" s="28">
        <v>0</v>
      </c>
      <c r="M37" s="28">
        <v>1724</v>
      </c>
      <c r="N37" s="28">
        <v>1724</v>
      </c>
      <c r="O37" s="28">
        <v>1724</v>
      </c>
      <c r="P37" s="28">
        <v>0</v>
      </c>
      <c r="Q37" s="28">
        <v>0</v>
      </c>
      <c r="R37" s="28">
        <v>0</v>
      </c>
      <c r="S37" s="28">
        <v>3448</v>
      </c>
      <c r="T37" s="28">
        <v>0</v>
      </c>
      <c r="U37" s="28">
        <v>0</v>
      </c>
      <c r="V37" s="28">
        <v>180021</v>
      </c>
      <c r="W37" s="28">
        <v>180021</v>
      </c>
      <c r="X37" s="28">
        <v>17698</v>
      </c>
      <c r="Y37" s="28">
        <v>0</v>
      </c>
      <c r="Z37" s="28">
        <v>0</v>
      </c>
      <c r="AA37" s="28">
        <v>162323</v>
      </c>
      <c r="AB37" s="28">
        <v>1226918</v>
      </c>
      <c r="AC37" s="28">
        <v>0</v>
      </c>
      <c r="AD37" s="28">
        <v>0</v>
      </c>
    </row>
    <row r="38" spans="1:30" ht="13.5" customHeight="1" x14ac:dyDescent="0.55000000000000004">
      <c r="A38" s="26" t="s">
        <v>42</v>
      </c>
      <c r="B38" s="27" t="s">
        <v>108</v>
      </c>
      <c r="C38" s="26" t="s">
        <v>109</v>
      </c>
      <c r="D38" s="28">
        <v>22868</v>
      </c>
      <c r="E38" s="28">
        <v>21226</v>
      </c>
      <c r="F38" s="28">
        <v>0</v>
      </c>
      <c r="G38" s="28">
        <v>0</v>
      </c>
      <c r="H38" s="28">
        <v>0</v>
      </c>
      <c r="I38" s="28">
        <v>7272</v>
      </c>
      <c r="J38" s="28">
        <v>291396</v>
      </c>
      <c r="K38" s="28">
        <v>13954</v>
      </c>
      <c r="L38" s="28">
        <v>1642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22868</v>
      </c>
      <c r="W38" s="28">
        <v>21226</v>
      </c>
      <c r="X38" s="28">
        <v>0</v>
      </c>
      <c r="Y38" s="28">
        <v>0</v>
      </c>
      <c r="Z38" s="28">
        <v>0</v>
      </c>
      <c r="AA38" s="28">
        <v>7272</v>
      </c>
      <c r="AB38" s="28">
        <v>291396</v>
      </c>
      <c r="AC38" s="28">
        <v>13954</v>
      </c>
      <c r="AD38" s="28">
        <v>1642</v>
      </c>
    </row>
    <row r="39" spans="1:30" ht="13.5" customHeight="1" x14ac:dyDescent="0.55000000000000004">
      <c r="A39" s="26" t="s">
        <v>42</v>
      </c>
      <c r="B39" s="27" t="s">
        <v>110</v>
      </c>
      <c r="C39" s="26" t="s">
        <v>111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15925</v>
      </c>
      <c r="N39" s="28">
        <v>15925</v>
      </c>
      <c r="O39" s="28">
        <v>0</v>
      </c>
      <c r="P39" s="28">
        <v>0</v>
      </c>
      <c r="Q39" s="28">
        <v>0</v>
      </c>
      <c r="R39" s="28">
        <v>15925</v>
      </c>
      <c r="S39" s="28">
        <v>202620</v>
      </c>
      <c r="T39" s="28">
        <v>0</v>
      </c>
      <c r="U39" s="28">
        <v>0</v>
      </c>
      <c r="V39" s="28">
        <v>15925</v>
      </c>
      <c r="W39" s="28">
        <v>15925</v>
      </c>
      <c r="X39" s="28">
        <v>0</v>
      </c>
      <c r="Y39" s="28">
        <v>0</v>
      </c>
      <c r="Z39" s="28">
        <v>0</v>
      </c>
      <c r="AA39" s="28">
        <v>15925</v>
      </c>
      <c r="AB39" s="28">
        <v>202620</v>
      </c>
      <c r="AC39" s="28">
        <v>0</v>
      </c>
      <c r="AD39" s="28">
        <v>0</v>
      </c>
    </row>
    <row r="40" spans="1:30" ht="13.5" customHeight="1" x14ac:dyDescent="0.55000000000000004">
      <c r="A40" s="26" t="s">
        <v>42</v>
      </c>
      <c r="B40" s="27" t="s">
        <v>112</v>
      </c>
      <c r="C40" s="26" t="s">
        <v>113</v>
      </c>
      <c r="D40" s="28">
        <v>139772</v>
      </c>
      <c r="E40" s="28">
        <v>18891</v>
      </c>
      <c r="F40" s="28">
        <v>0</v>
      </c>
      <c r="G40" s="28">
        <v>0</v>
      </c>
      <c r="H40" s="28">
        <v>0</v>
      </c>
      <c r="I40" s="28">
        <v>18891</v>
      </c>
      <c r="J40" s="28">
        <v>460234</v>
      </c>
      <c r="K40" s="28">
        <v>0</v>
      </c>
      <c r="L40" s="28">
        <v>120881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139772</v>
      </c>
      <c r="W40" s="28">
        <v>18891</v>
      </c>
      <c r="X40" s="28">
        <v>0</v>
      </c>
      <c r="Y40" s="28">
        <v>0</v>
      </c>
      <c r="Z40" s="28">
        <v>0</v>
      </c>
      <c r="AA40" s="28">
        <v>18891</v>
      </c>
      <c r="AB40" s="28">
        <v>460234</v>
      </c>
      <c r="AC40" s="28">
        <v>0</v>
      </c>
      <c r="AD40" s="28">
        <v>120881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&amp;L廃棄物処理事業経費（市区町村及び一部事務組合・広域連合の合計）【歳入】（令和2年度実績）</oddHeader>
  </headerFooter>
  <colBreaks count="2" manualBreakCount="2">
    <brk id="12" min="1" max="30" man="1"/>
    <brk id="21" min="1" max="3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B6703-DEC8-4327-8DB7-746FCB76E800}">
  <dimension ref="A1:CI40"/>
  <sheetViews>
    <sheetView zoomScaleNormal="100" workbookViewId="0">
      <pane xSplit="3" ySplit="6" topLeftCell="D7" activePane="bottomRight" state="frozen"/>
      <selection activeCell="G23" sqref="G23"/>
      <selection pane="topRight" activeCell="G23" sqref="G23"/>
      <selection pane="bottomLeft" activeCell="G23" sqref="G23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26.75" style="11" customWidth="1"/>
    <col min="4" max="87" width="14.75" style="19" customWidth="1"/>
    <col min="88" max="16384" width="9" style="11"/>
  </cols>
  <sheetData>
    <row r="1" spans="1:87" s="2" customFormat="1" ht="16.5" x14ac:dyDescent="0.55000000000000004">
      <c r="A1" s="1" t="s">
        <v>123</v>
      </c>
      <c r="B1" s="5"/>
      <c r="C1" s="5"/>
      <c r="D1" s="5"/>
      <c r="E1" s="5"/>
      <c r="F1" s="5"/>
      <c r="G1" s="5"/>
      <c r="H1" s="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87" ht="13.5" customHeight="1" x14ac:dyDescent="0.55000000000000004">
      <c r="A2" s="7" t="s">
        <v>0</v>
      </c>
      <c r="B2" s="8" t="s">
        <v>1</v>
      </c>
      <c r="C2" s="14" t="s">
        <v>115</v>
      </c>
      <c r="D2" s="10" t="s">
        <v>6</v>
      </c>
      <c r="E2" s="10" t="s">
        <v>6</v>
      </c>
      <c r="F2" s="10" t="s">
        <v>6</v>
      </c>
      <c r="G2" s="10" t="s">
        <v>6</v>
      </c>
      <c r="H2" s="10" t="s">
        <v>6</v>
      </c>
      <c r="I2" s="10" t="s">
        <v>6</v>
      </c>
      <c r="J2" s="10" t="s">
        <v>6</v>
      </c>
      <c r="K2" s="10" t="s">
        <v>6</v>
      </c>
      <c r="L2" s="10" t="s">
        <v>6</v>
      </c>
      <c r="M2" s="10" t="s">
        <v>6</v>
      </c>
      <c r="N2" s="10" t="s">
        <v>6</v>
      </c>
      <c r="O2" s="10" t="s">
        <v>6</v>
      </c>
      <c r="P2" s="10" t="s">
        <v>6</v>
      </c>
      <c r="Q2" s="10" t="s">
        <v>6</v>
      </c>
      <c r="R2" s="10" t="s">
        <v>6</v>
      </c>
      <c r="S2" s="10" t="s">
        <v>6</v>
      </c>
      <c r="T2" s="10" t="s">
        <v>6</v>
      </c>
      <c r="U2" s="10" t="s">
        <v>6</v>
      </c>
      <c r="V2" s="10" t="s">
        <v>6</v>
      </c>
      <c r="W2" s="10" t="s">
        <v>6</v>
      </c>
      <c r="X2" s="10" t="s">
        <v>6</v>
      </c>
      <c r="Y2" s="10" t="s">
        <v>6</v>
      </c>
      <c r="Z2" s="10" t="s">
        <v>6</v>
      </c>
      <c r="AA2" s="10" t="s">
        <v>6</v>
      </c>
      <c r="AB2" s="10" t="s">
        <v>6</v>
      </c>
      <c r="AC2" s="10" t="s">
        <v>6</v>
      </c>
      <c r="AD2" s="10" t="s">
        <v>6</v>
      </c>
      <c r="AE2" s="10" t="s">
        <v>6</v>
      </c>
      <c r="AF2" s="10" t="s">
        <v>7</v>
      </c>
      <c r="AG2" s="10" t="s">
        <v>7</v>
      </c>
      <c r="AH2" s="10" t="s">
        <v>7</v>
      </c>
      <c r="AI2" s="10" t="s">
        <v>7</v>
      </c>
      <c r="AJ2" s="10" t="s">
        <v>7</v>
      </c>
      <c r="AK2" s="10" t="s">
        <v>7</v>
      </c>
      <c r="AL2" s="10" t="s">
        <v>7</v>
      </c>
      <c r="AM2" s="10" t="s">
        <v>7</v>
      </c>
      <c r="AN2" s="10" t="s">
        <v>7</v>
      </c>
      <c r="AO2" s="10" t="s">
        <v>7</v>
      </c>
      <c r="AP2" s="10" t="s">
        <v>7</v>
      </c>
      <c r="AQ2" s="10" t="s">
        <v>7</v>
      </c>
      <c r="AR2" s="10" t="s">
        <v>7</v>
      </c>
      <c r="AS2" s="10" t="s">
        <v>7</v>
      </c>
      <c r="AT2" s="10" t="s">
        <v>7</v>
      </c>
      <c r="AU2" s="10" t="s">
        <v>7</v>
      </c>
      <c r="AV2" s="10" t="s">
        <v>7</v>
      </c>
      <c r="AW2" s="10" t="s">
        <v>7</v>
      </c>
      <c r="AX2" s="10" t="s">
        <v>7</v>
      </c>
      <c r="AY2" s="10" t="s">
        <v>7</v>
      </c>
      <c r="AZ2" s="10" t="s">
        <v>7</v>
      </c>
      <c r="BA2" s="10" t="s">
        <v>7</v>
      </c>
      <c r="BB2" s="10" t="s">
        <v>7</v>
      </c>
      <c r="BC2" s="10" t="s">
        <v>7</v>
      </c>
      <c r="BD2" s="10" t="s">
        <v>7</v>
      </c>
      <c r="BE2" s="10" t="s">
        <v>7</v>
      </c>
      <c r="BF2" s="10" t="s">
        <v>7</v>
      </c>
      <c r="BG2" s="10" t="s">
        <v>7</v>
      </c>
      <c r="BH2" s="10" t="s">
        <v>8</v>
      </c>
      <c r="BI2" s="10" t="s">
        <v>8</v>
      </c>
      <c r="BJ2" s="10" t="s">
        <v>8</v>
      </c>
      <c r="BK2" s="10" t="s">
        <v>8</v>
      </c>
      <c r="BL2" s="10" t="s">
        <v>8</v>
      </c>
      <c r="BM2" s="10" t="s">
        <v>8</v>
      </c>
      <c r="BN2" s="10" t="s">
        <v>8</v>
      </c>
      <c r="BO2" s="10" t="s">
        <v>8</v>
      </c>
      <c r="BP2" s="10" t="s">
        <v>8</v>
      </c>
      <c r="BQ2" s="10" t="s">
        <v>8</v>
      </c>
      <c r="BR2" s="10" t="s">
        <v>8</v>
      </c>
      <c r="BS2" s="10" t="s">
        <v>8</v>
      </c>
      <c r="BT2" s="10" t="s">
        <v>8</v>
      </c>
      <c r="BU2" s="10" t="s">
        <v>8</v>
      </c>
      <c r="BV2" s="10" t="s">
        <v>8</v>
      </c>
      <c r="BW2" s="10" t="s">
        <v>8</v>
      </c>
      <c r="BX2" s="10" t="s">
        <v>8</v>
      </c>
      <c r="BY2" s="10" t="s">
        <v>8</v>
      </c>
      <c r="BZ2" s="10" t="s">
        <v>8</v>
      </c>
      <c r="CA2" s="10" t="s">
        <v>8</v>
      </c>
      <c r="CB2" s="10" t="s">
        <v>8</v>
      </c>
      <c r="CC2" s="10" t="s">
        <v>8</v>
      </c>
      <c r="CD2" s="10" t="s">
        <v>8</v>
      </c>
      <c r="CE2" s="10" t="s">
        <v>8</v>
      </c>
      <c r="CF2" s="10" t="s">
        <v>8</v>
      </c>
      <c r="CG2" s="10" t="s">
        <v>8</v>
      </c>
      <c r="CH2" s="10" t="s">
        <v>8</v>
      </c>
      <c r="CI2" s="10" t="s">
        <v>8</v>
      </c>
    </row>
    <row r="3" spans="1:87" ht="13.5" customHeight="1" x14ac:dyDescent="0.55000000000000004">
      <c r="A3" s="7"/>
      <c r="B3" s="8"/>
      <c r="C3" s="8"/>
      <c r="D3" s="10" t="s">
        <v>118</v>
      </c>
      <c r="E3" s="10" t="s">
        <v>118</v>
      </c>
      <c r="F3" s="10" t="s">
        <v>118</v>
      </c>
      <c r="G3" s="10" t="s">
        <v>118</v>
      </c>
      <c r="H3" s="10" t="s">
        <v>118</v>
      </c>
      <c r="I3" s="10" t="s">
        <v>118</v>
      </c>
      <c r="J3" s="10" t="s">
        <v>118</v>
      </c>
      <c r="K3" s="10" t="s">
        <v>118</v>
      </c>
      <c r="L3" s="10" t="s">
        <v>119</v>
      </c>
      <c r="M3" s="10" t="s">
        <v>119</v>
      </c>
      <c r="N3" s="10" t="s">
        <v>119</v>
      </c>
      <c r="O3" s="10" t="s">
        <v>119</v>
      </c>
      <c r="P3" s="10" t="s">
        <v>119</v>
      </c>
      <c r="Q3" s="10" t="s">
        <v>119</v>
      </c>
      <c r="R3" s="10" t="s">
        <v>119</v>
      </c>
      <c r="S3" s="10" t="s">
        <v>119</v>
      </c>
      <c r="T3" s="10" t="s">
        <v>119</v>
      </c>
      <c r="U3" s="10" t="s">
        <v>119</v>
      </c>
      <c r="V3" s="10" t="s">
        <v>119</v>
      </c>
      <c r="W3" s="10" t="s">
        <v>119</v>
      </c>
      <c r="X3" s="10" t="s">
        <v>119</v>
      </c>
      <c r="Y3" s="10" t="s">
        <v>119</v>
      </c>
      <c r="Z3" s="10" t="s">
        <v>119</v>
      </c>
      <c r="AA3" s="10" t="s">
        <v>119</v>
      </c>
      <c r="AB3" s="10" t="s">
        <v>119</v>
      </c>
      <c r="AC3" s="10" t="s">
        <v>119</v>
      </c>
      <c r="AD3" s="10" t="s">
        <v>13</v>
      </c>
      <c r="AE3" s="13" t="s">
        <v>5</v>
      </c>
      <c r="AF3" s="10" t="s">
        <v>118</v>
      </c>
      <c r="AG3" s="10" t="s">
        <v>118</v>
      </c>
      <c r="AH3" s="10" t="s">
        <v>118</v>
      </c>
      <c r="AI3" s="10" t="s">
        <v>118</v>
      </c>
      <c r="AJ3" s="10" t="s">
        <v>118</v>
      </c>
      <c r="AK3" s="10" t="s">
        <v>118</v>
      </c>
      <c r="AL3" s="10" t="s">
        <v>118</v>
      </c>
      <c r="AM3" s="10" t="s">
        <v>118</v>
      </c>
      <c r="AN3" s="10" t="s">
        <v>119</v>
      </c>
      <c r="AO3" s="10" t="s">
        <v>119</v>
      </c>
      <c r="AP3" s="10" t="s">
        <v>119</v>
      </c>
      <c r="AQ3" s="10" t="s">
        <v>119</v>
      </c>
      <c r="AR3" s="10" t="s">
        <v>119</v>
      </c>
      <c r="AS3" s="10" t="s">
        <v>119</v>
      </c>
      <c r="AT3" s="10" t="s">
        <v>119</v>
      </c>
      <c r="AU3" s="10" t="s">
        <v>119</v>
      </c>
      <c r="AV3" s="10" t="s">
        <v>119</v>
      </c>
      <c r="AW3" s="10" t="s">
        <v>119</v>
      </c>
      <c r="AX3" s="10" t="s">
        <v>119</v>
      </c>
      <c r="AY3" s="10" t="s">
        <v>119</v>
      </c>
      <c r="AZ3" s="10" t="s">
        <v>119</v>
      </c>
      <c r="BA3" s="10" t="s">
        <v>119</v>
      </c>
      <c r="BB3" s="10" t="s">
        <v>119</v>
      </c>
      <c r="BC3" s="10" t="s">
        <v>119</v>
      </c>
      <c r="BD3" s="10" t="s">
        <v>119</v>
      </c>
      <c r="BE3" s="10" t="s">
        <v>119</v>
      </c>
      <c r="BF3" s="10" t="s">
        <v>13</v>
      </c>
      <c r="BG3" s="13" t="s">
        <v>5</v>
      </c>
      <c r="BH3" s="10" t="s">
        <v>118</v>
      </c>
      <c r="BI3" s="10" t="s">
        <v>118</v>
      </c>
      <c r="BJ3" s="10" t="s">
        <v>118</v>
      </c>
      <c r="BK3" s="10" t="s">
        <v>118</v>
      </c>
      <c r="BL3" s="10" t="s">
        <v>118</v>
      </c>
      <c r="BM3" s="10" t="s">
        <v>118</v>
      </c>
      <c r="BN3" s="10" t="s">
        <v>118</v>
      </c>
      <c r="BO3" s="10" t="s">
        <v>118</v>
      </c>
      <c r="BP3" s="10" t="s">
        <v>119</v>
      </c>
      <c r="BQ3" s="10" t="s">
        <v>119</v>
      </c>
      <c r="BR3" s="10" t="s">
        <v>119</v>
      </c>
      <c r="BS3" s="10" t="s">
        <v>119</v>
      </c>
      <c r="BT3" s="10" t="s">
        <v>119</v>
      </c>
      <c r="BU3" s="10" t="s">
        <v>119</v>
      </c>
      <c r="BV3" s="10" t="s">
        <v>119</v>
      </c>
      <c r="BW3" s="10" t="s">
        <v>119</v>
      </c>
      <c r="BX3" s="10" t="s">
        <v>119</v>
      </c>
      <c r="BY3" s="10" t="s">
        <v>119</v>
      </c>
      <c r="BZ3" s="10" t="s">
        <v>119</v>
      </c>
      <c r="CA3" s="10" t="s">
        <v>119</v>
      </c>
      <c r="CB3" s="10" t="s">
        <v>119</v>
      </c>
      <c r="CC3" s="10" t="s">
        <v>119</v>
      </c>
      <c r="CD3" s="10" t="s">
        <v>119</v>
      </c>
      <c r="CE3" s="10" t="s">
        <v>119</v>
      </c>
      <c r="CF3" s="10" t="s">
        <v>119</v>
      </c>
      <c r="CG3" s="10" t="s">
        <v>119</v>
      </c>
      <c r="CH3" s="10" t="s">
        <v>13</v>
      </c>
      <c r="CI3" s="13" t="s">
        <v>5</v>
      </c>
    </row>
    <row r="4" spans="1:87" ht="18.75" customHeight="1" x14ac:dyDescent="0.55000000000000004">
      <c r="A4" s="7"/>
      <c r="B4" s="8"/>
      <c r="C4" s="8"/>
      <c r="D4" s="13" t="s">
        <v>5</v>
      </c>
      <c r="E4" s="10" t="s">
        <v>120</v>
      </c>
      <c r="F4" s="10" t="s">
        <v>120</v>
      </c>
      <c r="G4" s="10" t="s">
        <v>120</v>
      </c>
      <c r="H4" s="10" t="s">
        <v>120</v>
      </c>
      <c r="I4" s="10" t="s">
        <v>120</v>
      </c>
      <c r="J4" s="15" t="s">
        <v>18</v>
      </c>
      <c r="K4" s="15" t="s">
        <v>19</v>
      </c>
      <c r="L4" s="13" t="s">
        <v>5</v>
      </c>
      <c r="M4" s="10" t="s">
        <v>20</v>
      </c>
      <c r="N4" s="10" t="s">
        <v>20</v>
      </c>
      <c r="O4" s="10" t="s">
        <v>20</v>
      </c>
      <c r="P4" s="10" t="s">
        <v>20</v>
      </c>
      <c r="Q4" s="10" t="s">
        <v>20</v>
      </c>
      <c r="R4" s="10" t="s">
        <v>121</v>
      </c>
      <c r="S4" s="10" t="s">
        <v>121</v>
      </c>
      <c r="T4" s="10" t="s">
        <v>121</v>
      </c>
      <c r="U4" s="10" t="s">
        <v>121</v>
      </c>
      <c r="V4" s="10" t="s">
        <v>22</v>
      </c>
      <c r="W4" s="10" t="s">
        <v>122</v>
      </c>
      <c r="X4" s="10" t="s">
        <v>122</v>
      </c>
      <c r="Y4" s="10" t="s">
        <v>122</v>
      </c>
      <c r="Z4" s="10" t="s">
        <v>122</v>
      </c>
      <c r="AA4" s="10" t="s">
        <v>122</v>
      </c>
      <c r="AB4" s="13" t="s">
        <v>24</v>
      </c>
      <c r="AC4" s="13" t="s">
        <v>25</v>
      </c>
      <c r="AD4" s="13"/>
      <c r="AE4" s="13"/>
      <c r="AF4" s="13" t="s">
        <v>5</v>
      </c>
      <c r="AG4" s="10" t="s">
        <v>120</v>
      </c>
      <c r="AH4" s="10" t="s">
        <v>120</v>
      </c>
      <c r="AI4" s="10" t="s">
        <v>120</v>
      </c>
      <c r="AJ4" s="10" t="s">
        <v>120</v>
      </c>
      <c r="AK4" s="10" t="s">
        <v>120</v>
      </c>
      <c r="AL4" s="15" t="s">
        <v>18</v>
      </c>
      <c r="AM4" s="15" t="s">
        <v>19</v>
      </c>
      <c r="AN4" s="13" t="s">
        <v>5</v>
      </c>
      <c r="AO4" s="10" t="s">
        <v>20</v>
      </c>
      <c r="AP4" s="10" t="s">
        <v>20</v>
      </c>
      <c r="AQ4" s="10" t="s">
        <v>20</v>
      </c>
      <c r="AR4" s="10" t="s">
        <v>20</v>
      </c>
      <c r="AS4" s="10" t="s">
        <v>20</v>
      </c>
      <c r="AT4" s="10" t="s">
        <v>121</v>
      </c>
      <c r="AU4" s="10" t="s">
        <v>121</v>
      </c>
      <c r="AV4" s="10" t="s">
        <v>121</v>
      </c>
      <c r="AW4" s="10" t="s">
        <v>121</v>
      </c>
      <c r="AX4" s="10" t="s">
        <v>22</v>
      </c>
      <c r="AY4" s="10" t="s">
        <v>122</v>
      </c>
      <c r="AZ4" s="10" t="s">
        <v>122</v>
      </c>
      <c r="BA4" s="10" t="s">
        <v>122</v>
      </c>
      <c r="BB4" s="10" t="s">
        <v>122</v>
      </c>
      <c r="BC4" s="10" t="s">
        <v>122</v>
      </c>
      <c r="BD4" s="13" t="s">
        <v>24</v>
      </c>
      <c r="BE4" s="13" t="s">
        <v>25</v>
      </c>
      <c r="BF4" s="13"/>
      <c r="BG4" s="13"/>
      <c r="BH4" s="13" t="s">
        <v>5</v>
      </c>
      <c r="BI4" s="10" t="s">
        <v>120</v>
      </c>
      <c r="BJ4" s="10" t="s">
        <v>120</v>
      </c>
      <c r="BK4" s="10" t="s">
        <v>120</v>
      </c>
      <c r="BL4" s="10" t="s">
        <v>120</v>
      </c>
      <c r="BM4" s="10" t="s">
        <v>120</v>
      </c>
      <c r="BN4" s="15" t="s">
        <v>18</v>
      </c>
      <c r="BO4" s="15" t="s">
        <v>19</v>
      </c>
      <c r="BP4" s="13" t="s">
        <v>5</v>
      </c>
      <c r="BQ4" s="10" t="s">
        <v>20</v>
      </c>
      <c r="BR4" s="10" t="s">
        <v>20</v>
      </c>
      <c r="BS4" s="10" t="s">
        <v>20</v>
      </c>
      <c r="BT4" s="10" t="s">
        <v>20</v>
      </c>
      <c r="BU4" s="10" t="s">
        <v>20</v>
      </c>
      <c r="BV4" s="10" t="s">
        <v>121</v>
      </c>
      <c r="BW4" s="10" t="s">
        <v>121</v>
      </c>
      <c r="BX4" s="10" t="s">
        <v>121</v>
      </c>
      <c r="BY4" s="10" t="s">
        <v>121</v>
      </c>
      <c r="BZ4" s="10" t="s">
        <v>22</v>
      </c>
      <c r="CA4" s="10" t="s">
        <v>122</v>
      </c>
      <c r="CB4" s="10" t="s">
        <v>122</v>
      </c>
      <c r="CC4" s="10" t="s">
        <v>122</v>
      </c>
      <c r="CD4" s="10" t="s">
        <v>122</v>
      </c>
      <c r="CE4" s="10" t="s">
        <v>122</v>
      </c>
      <c r="CF4" s="13" t="s">
        <v>24</v>
      </c>
      <c r="CG4" s="13" t="s">
        <v>25</v>
      </c>
      <c r="CH4" s="13"/>
      <c r="CI4" s="13"/>
    </row>
    <row r="5" spans="1:87" ht="22.5" customHeight="1" x14ac:dyDescent="0.55000000000000004">
      <c r="A5" s="7"/>
      <c r="B5" s="8"/>
      <c r="C5" s="8"/>
      <c r="D5" s="13"/>
      <c r="E5" s="13" t="s">
        <v>5</v>
      </c>
      <c r="F5" s="15" t="s">
        <v>31</v>
      </c>
      <c r="G5" s="15" t="s">
        <v>32</v>
      </c>
      <c r="H5" s="15" t="s">
        <v>33</v>
      </c>
      <c r="I5" s="15" t="s">
        <v>13</v>
      </c>
      <c r="J5" s="16"/>
      <c r="K5" s="15"/>
      <c r="L5" s="13"/>
      <c r="M5" s="13" t="s">
        <v>5</v>
      </c>
      <c r="N5" s="13" t="s">
        <v>34</v>
      </c>
      <c r="O5" s="13" t="s">
        <v>35</v>
      </c>
      <c r="P5" s="13" t="s">
        <v>36</v>
      </c>
      <c r="Q5" s="13" t="s">
        <v>37</v>
      </c>
      <c r="R5" s="13" t="s">
        <v>5</v>
      </c>
      <c r="S5" s="10" t="s">
        <v>38</v>
      </c>
      <c r="T5" s="10" t="s">
        <v>39</v>
      </c>
      <c r="U5" s="10" t="s">
        <v>40</v>
      </c>
      <c r="V5" s="13"/>
      <c r="W5" s="13" t="s">
        <v>5</v>
      </c>
      <c r="X5" s="10" t="s">
        <v>38</v>
      </c>
      <c r="Y5" s="10" t="s">
        <v>39</v>
      </c>
      <c r="Z5" s="10" t="s">
        <v>40</v>
      </c>
      <c r="AA5" s="13" t="s">
        <v>13</v>
      </c>
      <c r="AB5" s="13"/>
      <c r="AC5" s="13"/>
      <c r="AD5" s="13"/>
      <c r="AE5" s="13"/>
      <c r="AF5" s="13"/>
      <c r="AG5" s="13" t="s">
        <v>5</v>
      </c>
      <c r="AH5" s="15" t="s">
        <v>31</v>
      </c>
      <c r="AI5" s="15" t="s">
        <v>32</v>
      </c>
      <c r="AJ5" s="15" t="s">
        <v>33</v>
      </c>
      <c r="AK5" s="15" t="s">
        <v>13</v>
      </c>
      <c r="AL5" s="16"/>
      <c r="AM5" s="15"/>
      <c r="AN5" s="13"/>
      <c r="AO5" s="13" t="s">
        <v>5</v>
      </c>
      <c r="AP5" s="13" t="s">
        <v>34</v>
      </c>
      <c r="AQ5" s="13" t="s">
        <v>35</v>
      </c>
      <c r="AR5" s="13" t="s">
        <v>36</v>
      </c>
      <c r="AS5" s="13" t="s">
        <v>37</v>
      </c>
      <c r="AT5" s="13" t="s">
        <v>5</v>
      </c>
      <c r="AU5" s="10" t="s">
        <v>38</v>
      </c>
      <c r="AV5" s="10" t="s">
        <v>39</v>
      </c>
      <c r="AW5" s="10" t="s">
        <v>40</v>
      </c>
      <c r="AX5" s="13"/>
      <c r="AY5" s="13" t="s">
        <v>5</v>
      </c>
      <c r="AZ5" s="10" t="s">
        <v>38</v>
      </c>
      <c r="BA5" s="10" t="s">
        <v>39</v>
      </c>
      <c r="BB5" s="10" t="s">
        <v>40</v>
      </c>
      <c r="BC5" s="13" t="s">
        <v>13</v>
      </c>
      <c r="BD5" s="13"/>
      <c r="BE5" s="13"/>
      <c r="BF5" s="13"/>
      <c r="BG5" s="13"/>
      <c r="BH5" s="13"/>
      <c r="BI5" s="13" t="s">
        <v>5</v>
      </c>
      <c r="BJ5" s="15" t="s">
        <v>31</v>
      </c>
      <c r="BK5" s="15" t="s">
        <v>32</v>
      </c>
      <c r="BL5" s="15" t="s">
        <v>33</v>
      </c>
      <c r="BM5" s="15" t="s">
        <v>13</v>
      </c>
      <c r="BN5" s="16"/>
      <c r="BO5" s="15"/>
      <c r="BP5" s="13"/>
      <c r="BQ5" s="13" t="s">
        <v>5</v>
      </c>
      <c r="BR5" s="13" t="s">
        <v>34</v>
      </c>
      <c r="BS5" s="13" t="s">
        <v>35</v>
      </c>
      <c r="BT5" s="13" t="s">
        <v>36</v>
      </c>
      <c r="BU5" s="13" t="s">
        <v>37</v>
      </c>
      <c r="BV5" s="13" t="s">
        <v>5</v>
      </c>
      <c r="BW5" s="10" t="s">
        <v>38</v>
      </c>
      <c r="BX5" s="10" t="s">
        <v>39</v>
      </c>
      <c r="BY5" s="10" t="s">
        <v>40</v>
      </c>
      <c r="BZ5" s="13"/>
      <c r="CA5" s="13" t="s">
        <v>5</v>
      </c>
      <c r="CB5" s="10" t="s">
        <v>38</v>
      </c>
      <c r="CC5" s="10" t="s">
        <v>39</v>
      </c>
      <c r="CD5" s="10" t="s">
        <v>40</v>
      </c>
      <c r="CE5" s="13" t="s">
        <v>13</v>
      </c>
      <c r="CF5" s="13"/>
      <c r="CG5" s="13"/>
      <c r="CH5" s="13"/>
      <c r="CI5" s="13"/>
    </row>
    <row r="6" spans="1:87" s="17" customFormat="1" ht="13.5" customHeight="1" x14ac:dyDescent="0.55000000000000004">
      <c r="A6" s="7"/>
      <c r="B6" s="8"/>
      <c r="C6" s="8"/>
      <c r="D6" s="13" t="s">
        <v>41</v>
      </c>
      <c r="E6" s="13" t="s">
        <v>41</v>
      </c>
      <c r="F6" s="13" t="s">
        <v>41</v>
      </c>
      <c r="G6" s="13" t="s">
        <v>41</v>
      </c>
      <c r="H6" s="13" t="s">
        <v>41</v>
      </c>
      <c r="I6" s="13" t="s">
        <v>41</v>
      </c>
      <c r="J6" s="13" t="s">
        <v>41</v>
      </c>
      <c r="K6" s="13" t="s">
        <v>41</v>
      </c>
      <c r="L6" s="13" t="s">
        <v>41</v>
      </c>
      <c r="M6" s="13" t="s">
        <v>41</v>
      </c>
      <c r="N6" s="13" t="s">
        <v>41</v>
      </c>
      <c r="O6" s="13" t="s">
        <v>41</v>
      </c>
      <c r="P6" s="13" t="s">
        <v>41</v>
      </c>
      <c r="Q6" s="13" t="s">
        <v>41</v>
      </c>
      <c r="R6" s="13" t="s">
        <v>41</v>
      </c>
      <c r="S6" s="13" t="s">
        <v>41</v>
      </c>
      <c r="T6" s="13" t="s">
        <v>41</v>
      </c>
      <c r="U6" s="13" t="s">
        <v>41</v>
      </c>
      <c r="V6" s="13" t="s">
        <v>41</v>
      </c>
      <c r="W6" s="13" t="s">
        <v>41</v>
      </c>
      <c r="X6" s="13" t="s">
        <v>41</v>
      </c>
      <c r="Y6" s="13" t="s">
        <v>41</v>
      </c>
      <c r="Z6" s="13" t="s">
        <v>41</v>
      </c>
      <c r="AA6" s="13" t="s">
        <v>41</v>
      </c>
      <c r="AB6" s="13" t="s">
        <v>41</v>
      </c>
      <c r="AC6" s="13" t="s">
        <v>41</v>
      </c>
      <c r="AD6" s="13" t="s">
        <v>41</v>
      </c>
      <c r="AE6" s="13" t="s">
        <v>41</v>
      </c>
      <c r="AF6" s="13" t="s">
        <v>41</v>
      </c>
      <c r="AG6" s="13" t="s">
        <v>41</v>
      </c>
      <c r="AH6" s="13" t="s">
        <v>41</v>
      </c>
      <c r="AI6" s="13" t="s">
        <v>41</v>
      </c>
      <c r="AJ6" s="13" t="s">
        <v>41</v>
      </c>
      <c r="AK6" s="13" t="s">
        <v>41</v>
      </c>
      <c r="AL6" s="13" t="s">
        <v>41</v>
      </c>
      <c r="AM6" s="13" t="s">
        <v>41</v>
      </c>
      <c r="AN6" s="13" t="s">
        <v>41</v>
      </c>
      <c r="AO6" s="13" t="s">
        <v>41</v>
      </c>
      <c r="AP6" s="13" t="s">
        <v>41</v>
      </c>
      <c r="AQ6" s="13" t="s">
        <v>41</v>
      </c>
      <c r="AR6" s="13" t="s">
        <v>41</v>
      </c>
      <c r="AS6" s="13" t="s">
        <v>41</v>
      </c>
      <c r="AT6" s="13" t="s">
        <v>41</v>
      </c>
      <c r="AU6" s="13" t="s">
        <v>41</v>
      </c>
      <c r="AV6" s="13" t="s">
        <v>41</v>
      </c>
      <c r="AW6" s="13" t="s">
        <v>41</v>
      </c>
      <c r="AX6" s="13" t="s">
        <v>41</v>
      </c>
      <c r="AY6" s="13" t="s">
        <v>41</v>
      </c>
      <c r="AZ6" s="13" t="s">
        <v>41</v>
      </c>
      <c r="BA6" s="13" t="s">
        <v>41</v>
      </c>
      <c r="BB6" s="13" t="s">
        <v>41</v>
      </c>
      <c r="BC6" s="13" t="s">
        <v>41</v>
      </c>
      <c r="BD6" s="13" t="s">
        <v>41</v>
      </c>
      <c r="BE6" s="13" t="s">
        <v>41</v>
      </c>
      <c r="BF6" s="13" t="s">
        <v>41</v>
      </c>
      <c r="BG6" s="13" t="s">
        <v>41</v>
      </c>
      <c r="BH6" s="13" t="s">
        <v>41</v>
      </c>
      <c r="BI6" s="13" t="s">
        <v>41</v>
      </c>
      <c r="BJ6" s="13" t="s">
        <v>41</v>
      </c>
      <c r="BK6" s="13" t="s">
        <v>41</v>
      </c>
      <c r="BL6" s="13" t="s">
        <v>41</v>
      </c>
      <c r="BM6" s="13" t="s">
        <v>41</v>
      </c>
      <c r="BN6" s="13" t="s">
        <v>41</v>
      </c>
      <c r="BO6" s="13" t="s">
        <v>41</v>
      </c>
      <c r="BP6" s="13" t="s">
        <v>41</v>
      </c>
      <c r="BQ6" s="13" t="s">
        <v>41</v>
      </c>
      <c r="BR6" s="13" t="s">
        <v>41</v>
      </c>
      <c r="BS6" s="13" t="s">
        <v>41</v>
      </c>
      <c r="BT6" s="13" t="s">
        <v>41</v>
      </c>
      <c r="BU6" s="13" t="s">
        <v>41</v>
      </c>
      <c r="BV6" s="13" t="s">
        <v>41</v>
      </c>
      <c r="BW6" s="13" t="s">
        <v>41</v>
      </c>
      <c r="BX6" s="13" t="s">
        <v>41</v>
      </c>
      <c r="BY6" s="13" t="s">
        <v>41</v>
      </c>
      <c r="BZ6" s="13" t="s">
        <v>41</v>
      </c>
      <c r="CA6" s="13" t="s">
        <v>41</v>
      </c>
      <c r="CB6" s="13" t="s">
        <v>41</v>
      </c>
      <c r="CC6" s="13" t="s">
        <v>41</v>
      </c>
      <c r="CD6" s="13" t="s">
        <v>41</v>
      </c>
      <c r="CE6" s="13" t="s">
        <v>41</v>
      </c>
      <c r="CF6" s="13" t="s">
        <v>41</v>
      </c>
      <c r="CG6" s="13" t="s">
        <v>41</v>
      </c>
      <c r="CH6" s="13" t="s">
        <v>41</v>
      </c>
      <c r="CI6" s="13" t="s">
        <v>41</v>
      </c>
    </row>
    <row r="7" spans="1:87" ht="13.5" customHeight="1" x14ac:dyDescent="0.55000000000000004">
      <c r="A7" s="21" t="s">
        <v>42</v>
      </c>
      <c r="B7" s="31" t="s">
        <v>43</v>
      </c>
      <c r="C7" s="21" t="s">
        <v>44</v>
      </c>
      <c r="D7" s="23">
        <v>3411741</v>
      </c>
      <c r="E7" s="23">
        <v>3403120</v>
      </c>
      <c r="F7" s="23">
        <v>0</v>
      </c>
      <c r="G7" s="23">
        <v>2560875</v>
      </c>
      <c r="H7" s="23">
        <v>799105</v>
      </c>
      <c r="I7" s="23">
        <v>43140</v>
      </c>
      <c r="J7" s="23">
        <v>8621</v>
      </c>
      <c r="K7" s="23">
        <v>1478446</v>
      </c>
      <c r="L7" s="23">
        <v>33386452</v>
      </c>
      <c r="M7" s="23">
        <v>8488901</v>
      </c>
      <c r="N7" s="23">
        <v>2718307</v>
      </c>
      <c r="O7" s="23">
        <v>4197787</v>
      </c>
      <c r="P7" s="23">
        <v>1408038</v>
      </c>
      <c r="Q7" s="23">
        <v>164769</v>
      </c>
      <c r="R7" s="23">
        <v>6414100</v>
      </c>
      <c r="S7" s="23">
        <v>1045461</v>
      </c>
      <c r="T7" s="23">
        <v>4485890</v>
      </c>
      <c r="U7" s="23">
        <v>882749</v>
      </c>
      <c r="V7" s="23">
        <v>141308</v>
      </c>
      <c r="W7" s="23">
        <v>18332019</v>
      </c>
      <c r="X7" s="23">
        <v>9187855</v>
      </c>
      <c r="Y7" s="23">
        <v>7772564</v>
      </c>
      <c r="Z7" s="23">
        <v>1147718</v>
      </c>
      <c r="AA7" s="23">
        <v>223882</v>
      </c>
      <c r="AB7" s="23">
        <v>4203445</v>
      </c>
      <c r="AC7" s="23">
        <v>10124</v>
      </c>
      <c r="AD7" s="23">
        <v>1202184</v>
      </c>
      <c r="AE7" s="23">
        <v>38000377</v>
      </c>
      <c r="AF7" s="23">
        <v>157539</v>
      </c>
      <c r="AG7" s="23">
        <v>157539</v>
      </c>
      <c r="AH7" s="23">
        <v>0</v>
      </c>
      <c r="AI7" s="23">
        <v>112137</v>
      </c>
      <c r="AJ7" s="23">
        <v>0</v>
      </c>
      <c r="AK7" s="23">
        <v>45402</v>
      </c>
      <c r="AL7" s="23">
        <v>0</v>
      </c>
      <c r="AM7" s="23">
        <v>37383</v>
      </c>
      <c r="AN7" s="23">
        <v>3826851</v>
      </c>
      <c r="AO7" s="23">
        <v>748155</v>
      </c>
      <c r="AP7" s="23">
        <v>512392</v>
      </c>
      <c r="AQ7" s="23">
        <v>164856</v>
      </c>
      <c r="AR7" s="23">
        <v>70847</v>
      </c>
      <c r="AS7" s="23">
        <v>60</v>
      </c>
      <c r="AT7" s="23">
        <v>613935</v>
      </c>
      <c r="AU7" s="23">
        <v>20880</v>
      </c>
      <c r="AV7" s="23">
        <v>593055</v>
      </c>
      <c r="AW7" s="23">
        <v>0</v>
      </c>
      <c r="AX7" s="23">
        <v>12571</v>
      </c>
      <c r="AY7" s="23">
        <v>2443797</v>
      </c>
      <c r="AZ7" s="23">
        <v>1354820</v>
      </c>
      <c r="BA7" s="23">
        <v>693897</v>
      </c>
      <c r="BB7" s="23">
        <v>11119</v>
      </c>
      <c r="BC7" s="23">
        <v>383961</v>
      </c>
      <c r="BD7" s="23">
        <v>1197102</v>
      </c>
      <c r="BE7" s="23">
        <v>8393</v>
      </c>
      <c r="BF7" s="23">
        <v>193204</v>
      </c>
      <c r="BG7" s="23">
        <v>4177594</v>
      </c>
      <c r="BH7" s="23">
        <v>3569280</v>
      </c>
      <c r="BI7" s="23">
        <v>3560659</v>
      </c>
      <c r="BJ7" s="23">
        <v>0</v>
      </c>
      <c r="BK7" s="23">
        <v>2673012</v>
      </c>
      <c r="BL7" s="23">
        <v>799105</v>
      </c>
      <c r="BM7" s="23">
        <v>88542</v>
      </c>
      <c r="BN7" s="23">
        <v>8621</v>
      </c>
      <c r="BO7" s="23">
        <v>1515829</v>
      </c>
      <c r="BP7" s="23">
        <v>37213303</v>
      </c>
      <c r="BQ7" s="23">
        <v>9237056</v>
      </c>
      <c r="BR7" s="23">
        <v>3230699</v>
      </c>
      <c r="BS7" s="23">
        <v>4362643</v>
      </c>
      <c r="BT7" s="23">
        <v>1478885</v>
      </c>
      <c r="BU7" s="23">
        <v>164829</v>
      </c>
      <c r="BV7" s="23">
        <v>7028035</v>
      </c>
      <c r="BW7" s="23">
        <v>1066341</v>
      </c>
      <c r="BX7" s="23">
        <v>5078945</v>
      </c>
      <c r="BY7" s="23">
        <v>882749</v>
      </c>
      <c r="BZ7" s="23">
        <v>153879</v>
      </c>
      <c r="CA7" s="23">
        <v>20775816</v>
      </c>
      <c r="CB7" s="23">
        <v>10542675</v>
      </c>
      <c r="CC7" s="23">
        <v>8466461</v>
      </c>
      <c r="CD7" s="23">
        <v>1158837</v>
      </c>
      <c r="CE7" s="23">
        <v>607843</v>
      </c>
      <c r="CF7" s="23">
        <v>5400547</v>
      </c>
      <c r="CG7" s="23">
        <v>18517</v>
      </c>
      <c r="CH7" s="23">
        <v>1395388</v>
      </c>
      <c r="CI7" s="23">
        <v>42177971</v>
      </c>
    </row>
    <row r="8" spans="1:87" ht="13.5" customHeight="1" x14ac:dyDescent="0.55000000000000004">
      <c r="A8" s="26" t="s">
        <v>42</v>
      </c>
      <c r="B8" s="27" t="s">
        <v>46</v>
      </c>
      <c r="C8" s="26" t="s">
        <v>47</v>
      </c>
      <c r="D8" s="28">
        <v>1700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1700</v>
      </c>
      <c r="K8" s="28">
        <v>0</v>
      </c>
      <c r="L8" s="28">
        <v>16447734</v>
      </c>
      <c r="M8" s="28">
        <v>4892397</v>
      </c>
      <c r="N8" s="28">
        <v>1405499</v>
      </c>
      <c r="O8" s="28">
        <v>2649183</v>
      </c>
      <c r="P8" s="28">
        <v>773275</v>
      </c>
      <c r="Q8" s="28">
        <v>64440</v>
      </c>
      <c r="R8" s="28">
        <v>3560731</v>
      </c>
      <c r="S8" s="28">
        <v>888999</v>
      </c>
      <c r="T8" s="28">
        <v>2150432</v>
      </c>
      <c r="U8" s="28">
        <v>521300</v>
      </c>
      <c r="V8" s="28">
        <v>62669</v>
      </c>
      <c r="W8" s="28">
        <v>7931937</v>
      </c>
      <c r="X8" s="28">
        <v>3994819</v>
      </c>
      <c r="Y8" s="28">
        <v>3510584</v>
      </c>
      <c r="Z8" s="28">
        <v>426534</v>
      </c>
      <c r="AA8" s="28">
        <v>0</v>
      </c>
      <c r="AB8" s="28">
        <v>0</v>
      </c>
      <c r="AC8" s="28">
        <v>0</v>
      </c>
      <c r="AD8" s="28">
        <v>521941</v>
      </c>
      <c r="AE8" s="28">
        <v>16971375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482066</v>
      </c>
      <c r="AO8" s="28">
        <v>153939</v>
      </c>
      <c r="AP8" s="28">
        <v>46540</v>
      </c>
      <c r="AQ8" s="28">
        <v>107399</v>
      </c>
      <c r="AR8" s="28">
        <v>0</v>
      </c>
      <c r="AS8" s="28">
        <v>0</v>
      </c>
      <c r="AT8" s="28">
        <v>14272</v>
      </c>
      <c r="AU8" s="28">
        <v>3656</v>
      </c>
      <c r="AV8" s="28">
        <v>10616</v>
      </c>
      <c r="AW8" s="28">
        <v>0</v>
      </c>
      <c r="AX8" s="28">
        <v>0</v>
      </c>
      <c r="AY8" s="28">
        <v>313855</v>
      </c>
      <c r="AZ8" s="28">
        <v>287167</v>
      </c>
      <c r="BA8" s="28">
        <v>26688</v>
      </c>
      <c r="BB8" s="28">
        <v>0</v>
      </c>
      <c r="BC8" s="28">
        <v>0</v>
      </c>
      <c r="BD8" s="28">
        <v>0</v>
      </c>
      <c r="BE8" s="28">
        <v>0</v>
      </c>
      <c r="BF8" s="28">
        <v>4870</v>
      </c>
      <c r="BG8" s="28">
        <v>486936</v>
      </c>
      <c r="BH8" s="28">
        <v>1700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1700</v>
      </c>
      <c r="BO8" s="28">
        <v>0</v>
      </c>
      <c r="BP8" s="28">
        <v>16929800</v>
      </c>
      <c r="BQ8" s="28">
        <v>5046336</v>
      </c>
      <c r="BR8" s="28">
        <v>1452039</v>
      </c>
      <c r="BS8" s="28">
        <v>2756582</v>
      </c>
      <c r="BT8" s="28">
        <v>773275</v>
      </c>
      <c r="BU8" s="28">
        <v>64440</v>
      </c>
      <c r="BV8" s="28">
        <v>3575003</v>
      </c>
      <c r="BW8" s="28">
        <v>892655</v>
      </c>
      <c r="BX8" s="28">
        <v>2161048</v>
      </c>
      <c r="BY8" s="28">
        <v>521300</v>
      </c>
      <c r="BZ8" s="28">
        <v>62669</v>
      </c>
      <c r="CA8" s="28">
        <v>8245792</v>
      </c>
      <c r="CB8" s="28">
        <v>4281986</v>
      </c>
      <c r="CC8" s="28">
        <v>3537272</v>
      </c>
      <c r="CD8" s="28">
        <v>426534</v>
      </c>
      <c r="CE8" s="28">
        <v>0</v>
      </c>
      <c r="CF8" s="28">
        <v>0</v>
      </c>
      <c r="CG8" s="28">
        <v>0</v>
      </c>
      <c r="CH8" s="28">
        <v>526811</v>
      </c>
      <c r="CI8" s="28">
        <v>17458311</v>
      </c>
    </row>
    <row r="9" spans="1:87" ht="13.5" customHeight="1" x14ac:dyDescent="0.55000000000000004">
      <c r="A9" s="26" t="s">
        <v>42</v>
      </c>
      <c r="B9" s="27" t="s">
        <v>48</v>
      </c>
      <c r="C9" s="26" t="s">
        <v>49</v>
      </c>
      <c r="D9" s="28">
        <v>1125309</v>
      </c>
      <c r="E9" s="28">
        <v>1125309</v>
      </c>
      <c r="F9" s="28">
        <v>0</v>
      </c>
      <c r="G9" s="28">
        <v>494486</v>
      </c>
      <c r="H9" s="28">
        <v>630823</v>
      </c>
      <c r="I9" s="28">
        <v>0</v>
      </c>
      <c r="J9" s="28">
        <v>0</v>
      </c>
      <c r="K9" s="28">
        <v>0</v>
      </c>
      <c r="L9" s="28">
        <v>1240672</v>
      </c>
      <c r="M9" s="28">
        <v>126219</v>
      </c>
      <c r="N9" s="28">
        <v>126219</v>
      </c>
      <c r="O9" s="28">
        <v>0</v>
      </c>
      <c r="P9" s="28">
        <v>0</v>
      </c>
      <c r="Q9" s="28">
        <v>0</v>
      </c>
      <c r="R9" s="28">
        <v>225147</v>
      </c>
      <c r="S9" s="28">
        <v>0</v>
      </c>
      <c r="T9" s="28">
        <v>209258</v>
      </c>
      <c r="U9" s="28">
        <v>15889</v>
      </c>
      <c r="V9" s="28">
        <v>0</v>
      </c>
      <c r="W9" s="28">
        <v>889306</v>
      </c>
      <c r="X9" s="28">
        <v>503992</v>
      </c>
      <c r="Y9" s="28">
        <v>319531</v>
      </c>
      <c r="Z9" s="28">
        <v>61701</v>
      </c>
      <c r="AA9" s="28">
        <v>4082</v>
      </c>
      <c r="AB9" s="28">
        <v>0</v>
      </c>
      <c r="AC9" s="28">
        <v>0</v>
      </c>
      <c r="AD9" s="28">
        <v>31930</v>
      </c>
      <c r="AE9" s="28">
        <v>2397911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111551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6496</v>
      </c>
      <c r="AU9" s="28">
        <v>6496</v>
      </c>
      <c r="AV9" s="28">
        <v>0</v>
      </c>
      <c r="AW9" s="28">
        <v>0</v>
      </c>
      <c r="AX9" s="28">
        <v>0</v>
      </c>
      <c r="AY9" s="28">
        <v>105055</v>
      </c>
      <c r="AZ9" s="28">
        <v>103875</v>
      </c>
      <c r="BA9" s="28">
        <v>0</v>
      </c>
      <c r="BB9" s="28">
        <v>0</v>
      </c>
      <c r="BC9" s="28">
        <v>1180</v>
      </c>
      <c r="BD9" s="28">
        <v>0</v>
      </c>
      <c r="BE9" s="28">
        <v>0</v>
      </c>
      <c r="BF9" s="28">
        <v>0</v>
      </c>
      <c r="BG9" s="28">
        <v>111551</v>
      </c>
      <c r="BH9" s="28">
        <v>1125309</v>
      </c>
      <c r="BI9" s="28">
        <v>1125309</v>
      </c>
      <c r="BJ9" s="28">
        <v>0</v>
      </c>
      <c r="BK9" s="28">
        <v>494486</v>
      </c>
      <c r="BL9" s="28">
        <v>630823</v>
      </c>
      <c r="BM9" s="28">
        <v>0</v>
      </c>
      <c r="BN9" s="28">
        <v>0</v>
      </c>
      <c r="BO9" s="28">
        <v>0</v>
      </c>
      <c r="BP9" s="28">
        <v>1352223</v>
      </c>
      <c r="BQ9" s="28">
        <v>126219</v>
      </c>
      <c r="BR9" s="28">
        <v>126219</v>
      </c>
      <c r="BS9" s="28">
        <v>0</v>
      </c>
      <c r="BT9" s="28">
        <v>0</v>
      </c>
      <c r="BU9" s="28">
        <v>0</v>
      </c>
      <c r="BV9" s="28">
        <v>231643</v>
      </c>
      <c r="BW9" s="28">
        <v>6496</v>
      </c>
      <c r="BX9" s="28">
        <v>209258</v>
      </c>
      <c r="BY9" s="28">
        <v>15889</v>
      </c>
      <c r="BZ9" s="28">
        <v>0</v>
      </c>
      <c r="CA9" s="28">
        <v>994361</v>
      </c>
      <c r="CB9" s="28">
        <v>607867</v>
      </c>
      <c r="CC9" s="28">
        <v>319531</v>
      </c>
      <c r="CD9" s="28">
        <v>61701</v>
      </c>
      <c r="CE9" s="28">
        <v>5262</v>
      </c>
      <c r="CF9" s="28">
        <v>0</v>
      </c>
      <c r="CG9" s="28">
        <v>0</v>
      </c>
      <c r="CH9" s="28">
        <v>31930</v>
      </c>
      <c r="CI9" s="28">
        <v>2509462</v>
      </c>
    </row>
    <row r="10" spans="1:87" ht="13.5" customHeight="1" x14ac:dyDescent="0.55000000000000004">
      <c r="A10" s="26" t="s">
        <v>42</v>
      </c>
      <c r="B10" s="27" t="s">
        <v>50</v>
      </c>
      <c r="C10" s="26" t="s">
        <v>51</v>
      </c>
      <c r="D10" s="28">
        <v>10519</v>
      </c>
      <c r="E10" s="28">
        <v>10519</v>
      </c>
      <c r="F10" s="28">
        <v>0</v>
      </c>
      <c r="G10" s="28">
        <v>4788</v>
      </c>
      <c r="H10" s="28">
        <v>0</v>
      </c>
      <c r="I10" s="28">
        <v>5731</v>
      </c>
      <c r="J10" s="28">
        <v>0</v>
      </c>
      <c r="K10" s="28">
        <v>0</v>
      </c>
      <c r="L10" s="28">
        <v>1292416</v>
      </c>
      <c r="M10" s="28">
        <v>158998</v>
      </c>
      <c r="N10" s="28">
        <v>108596</v>
      </c>
      <c r="O10" s="28">
        <v>0</v>
      </c>
      <c r="P10" s="28">
        <v>44621</v>
      </c>
      <c r="Q10" s="28">
        <v>5781</v>
      </c>
      <c r="R10" s="28">
        <v>321487</v>
      </c>
      <c r="S10" s="28">
        <v>6818</v>
      </c>
      <c r="T10" s="28">
        <v>301430</v>
      </c>
      <c r="U10" s="28">
        <v>13239</v>
      </c>
      <c r="V10" s="28">
        <v>0</v>
      </c>
      <c r="W10" s="28">
        <v>811765</v>
      </c>
      <c r="X10" s="28">
        <v>406304</v>
      </c>
      <c r="Y10" s="28">
        <v>288432</v>
      </c>
      <c r="Z10" s="28">
        <v>33866</v>
      </c>
      <c r="AA10" s="28">
        <v>83163</v>
      </c>
      <c r="AB10" s="28">
        <v>0</v>
      </c>
      <c r="AC10" s="28">
        <v>166</v>
      </c>
      <c r="AD10" s="28">
        <v>17095</v>
      </c>
      <c r="AE10" s="28">
        <v>1320030</v>
      </c>
      <c r="AF10" s="28">
        <v>12463</v>
      </c>
      <c r="AG10" s="28">
        <v>12463</v>
      </c>
      <c r="AH10" s="28">
        <v>0</v>
      </c>
      <c r="AI10" s="28">
        <v>12463</v>
      </c>
      <c r="AJ10" s="28">
        <v>0</v>
      </c>
      <c r="AK10" s="28">
        <v>0</v>
      </c>
      <c r="AL10" s="28">
        <v>0</v>
      </c>
      <c r="AM10" s="28">
        <v>0</v>
      </c>
      <c r="AN10" s="28">
        <v>159436</v>
      </c>
      <c r="AO10" s="28">
        <v>55547</v>
      </c>
      <c r="AP10" s="28">
        <v>55547</v>
      </c>
      <c r="AQ10" s="28">
        <v>0</v>
      </c>
      <c r="AR10" s="28">
        <v>0</v>
      </c>
      <c r="AS10" s="28">
        <v>0</v>
      </c>
      <c r="AT10" s="28">
        <v>29176</v>
      </c>
      <c r="AU10" s="28">
        <v>0</v>
      </c>
      <c r="AV10" s="28">
        <v>29176</v>
      </c>
      <c r="AW10" s="28">
        <v>0</v>
      </c>
      <c r="AX10" s="28">
        <v>0</v>
      </c>
      <c r="AY10" s="28">
        <v>74713</v>
      </c>
      <c r="AZ10" s="28">
        <v>11707</v>
      </c>
      <c r="BA10" s="28">
        <v>63006</v>
      </c>
      <c r="BB10" s="28">
        <v>0</v>
      </c>
      <c r="BC10" s="28">
        <v>0</v>
      </c>
      <c r="BD10" s="28">
        <v>0</v>
      </c>
      <c r="BE10" s="28">
        <v>0</v>
      </c>
      <c r="BF10" s="28">
        <v>150</v>
      </c>
      <c r="BG10" s="28">
        <v>172049</v>
      </c>
      <c r="BH10" s="28">
        <v>22982</v>
      </c>
      <c r="BI10" s="28">
        <v>22982</v>
      </c>
      <c r="BJ10" s="28">
        <v>0</v>
      </c>
      <c r="BK10" s="28">
        <v>17251</v>
      </c>
      <c r="BL10" s="28">
        <v>0</v>
      </c>
      <c r="BM10" s="28">
        <v>5731</v>
      </c>
      <c r="BN10" s="28">
        <v>0</v>
      </c>
      <c r="BO10" s="28">
        <v>0</v>
      </c>
      <c r="BP10" s="28">
        <v>1451852</v>
      </c>
      <c r="BQ10" s="28">
        <v>214545</v>
      </c>
      <c r="BR10" s="28">
        <v>164143</v>
      </c>
      <c r="BS10" s="28">
        <v>0</v>
      </c>
      <c r="BT10" s="28">
        <v>44621</v>
      </c>
      <c r="BU10" s="28">
        <v>5781</v>
      </c>
      <c r="BV10" s="28">
        <v>350663</v>
      </c>
      <c r="BW10" s="28">
        <v>6818</v>
      </c>
      <c r="BX10" s="28">
        <v>330606</v>
      </c>
      <c r="BY10" s="28">
        <v>13239</v>
      </c>
      <c r="BZ10" s="28">
        <v>0</v>
      </c>
      <c r="CA10" s="28">
        <v>886478</v>
      </c>
      <c r="CB10" s="28">
        <v>418011</v>
      </c>
      <c r="CC10" s="28">
        <v>351438</v>
      </c>
      <c r="CD10" s="28">
        <v>33866</v>
      </c>
      <c r="CE10" s="28">
        <v>83163</v>
      </c>
      <c r="CF10" s="28">
        <v>0</v>
      </c>
      <c r="CG10" s="28">
        <v>166</v>
      </c>
      <c r="CH10" s="28">
        <v>17245</v>
      </c>
      <c r="CI10" s="28">
        <v>1492079</v>
      </c>
    </row>
    <row r="11" spans="1:87" ht="13.5" customHeight="1" x14ac:dyDescent="0.55000000000000004">
      <c r="A11" s="26" t="s">
        <v>42</v>
      </c>
      <c r="B11" s="27" t="s">
        <v>52</v>
      </c>
      <c r="C11" s="26" t="s">
        <v>53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824351</v>
      </c>
      <c r="M11" s="28">
        <v>61500</v>
      </c>
      <c r="N11" s="28">
        <v>61500</v>
      </c>
      <c r="O11" s="28">
        <v>0</v>
      </c>
      <c r="P11" s="28">
        <v>0</v>
      </c>
      <c r="Q11" s="28">
        <v>0</v>
      </c>
      <c r="R11" s="28">
        <v>189383</v>
      </c>
      <c r="S11" s="28">
        <v>0</v>
      </c>
      <c r="T11" s="28">
        <v>177133</v>
      </c>
      <c r="U11" s="28">
        <v>12250</v>
      </c>
      <c r="V11" s="28">
        <v>0</v>
      </c>
      <c r="W11" s="28">
        <v>573468</v>
      </c>
      <c r="X11" s="28">
        <v>220061</v>
      </c>
      <c r="Y11" s="28">
        <v>283046</v>
      </c>
      <c r="Z11" s="28">
        <v>11215</v>
      </c>
      <c r="AA11" s="28">
        <v>59146</v>
      </c>
      <c r="AB11" s="28">
        <v>0</v>
      </c>
      <c r="AC11" s="28">
        <v>0</v>
      </c>
      <c r="AD11" s="28">
        <v>0</v>
      </c>
      <c r="AE11" s="28">
        <v>824351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260667</v>
      </c>
      <c r="AO11" s="28">
        <v>19075</v>
      </c>
      <c r="AP11" s="28">
        <v>19075</v>
      </c>
      <c r="AQ11" s="28">
        <v>0</v>
      </c>
      <c r="AR11" s="28">
        <v>0</v>
      </c>
      <c r="AS11" s="28">
        <v>0</v>
      </c>
      <c r="AT11" s="28">
        <v>111415</v>
      </c>
      <c r="AU11" s="28">
        <v>0</v>
      </c>
      <c r="AV11" s="28">
        <v>111415</v>
      </c>
      <c r="AW11" s="28">
        <v>0</v>
      </c>
      <c r="AX11" s="28">
        <v>0</v>
      </c>
      <c r="AY11" s="28">
        <v>130177</v>
      </c>
      <c r="AZ11" s="28">
        <v>92978</v>
      </c>
      <c r="BA11" s="28">
        <v>37199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260667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1085018</v>
      </c>
      <c r="BQ11" s="28">
        <v>80575</v>
      </c>
      <c r="BR11" s="28">
        <v>80575</v>
      </c>
      <c r="BS11" s="28">
        <v>0</v>
      </c>
      <c r="BT11" s="28">
        <v>0</v>
      </c>
      <c r="BU11" s="28">
        <v>0</v>
      </c>
      <c r="BV11" s="28">
        <v>300798</v>
      </c>
      <c r="BW11" s="28">
        <v>0</v>
      </c>
      <c r="BX11" s="28">
        <v>288548</v>
      </c>
      <c r="BY11" s="28">
        <v>12250</v>
      </c>
      <c r="BZ11" s="28">
        <v>0</v>
      </c>
      <c r="CA11" s="28">
        <v>703645</v>
      </c>
      <c r="CB11" s="28">
        <v>313039</v>
      </c>
      <c r="CC11" s="28">
        <v>320245</v>
      </c>
      <c r="CD11" s="28">
        <v>11215</v>
      </c>
      <c r="CE11" s="28">
        <v>59146</v>
      </c>
      <c r="CF11" s="28">
        <v>0</v>
      </c>
      <c r="CG11" s="28">
        <v>0</v>
      </c>
      <c r="CH11" s="28">
        <v>0</v>
      </c>
      <c r="CI11" s="28">
        <v>1085018</v>
      </c>
    </row>
    <row r="12" spans="1:87" ht="13.5" customHeight="1" x14ac:dyDescent="0.55000000000000004">
      <c r="A12" s="26" t="s">
        <v>42</v>
      </c>
      <c r="B12" s="27" t="s">
        <v>54</v>
      </c>
      <c r="C12" s="26" t="s">
        <v>55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397156</v>
      </c>
      <c r="L12" s="28">
        <v>1183464</v>
      </c>
      <c r="M12" s="28">
        <v>753407</v>
      </c>
      <c r="N12" s="28">
        <v>108357</v>
      </c>
      <c r="O12" s="28">
        <v>645050</v>
      </c>
      <c r="P12" s="28">
        <v>0</v>
      </c>
      <c r="Q12" s="28">
        <v>0</v>
      </c>
      <c r="R12" s="28">
        <v>46492</v>
      </c>
      <c r="S12" s="28">
        <v>32286</v>
      </c>
      <c r="T12" s="28">
        <v>0</v>
      </c>
      <c r="U12" s="28">
        <v>14206</v>
      </c>
      <c r="V12" s="28">
        <v>26134</v>
      </c>
      <c r="W12" s="28">
        <v>357431</v>
      </c>
      <c r="X12" s="28">
        <v>353512</v>
      </c>
      <c r="Y12" s="28">
        <v>133</v>
      </c>
      <c r="Z12" s="28">
        <v>1836</v>
      </c>
      <c r="AA12" s="28">
        <v>1950</v>
      </c>
      <c r="AB12" s="28">
        <v>721493</v>
      </c>
      <c r="AC12" s="28">
        <v>0</v>
      </c>
      <c r="AD12" s="28">
        <v>30975</v>
      </c>
      <c r="AE12" s="28">
        <v>1214439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18280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225449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415436</v>
      </c>
      <c r="BP12" s="28">
        <v>1183464</v>
      </c>
      <c r="BQ12" s="28">
        <v>753407</v>
      </c>
      <c r="BR12" s="28">
        <v>108357</v>
      </c>
      <c r="BS12" s="28">
        <v>645050</v>
      </c>
      <c r="BT12" s="28">
        <v>0</v>
      </c>
      <c r="BU12" s="28">
        <v>0</v>
      </c>
      <c r="BV12" s="28">
        <v>46492</v>
      </c>
      <c r="BW12" s="28">
        <v>32286</v>
      </c>
      <c r="BX12" s="28">
        <v>0</v>
      </c>
      <c r="BY12" s="28">
        <v>14206</v>
      </c>
      <c r="BZ12" s="28">
        <v>26134</v>
      </c>
      <c r="CA12" s="28">
        <v>357431</v>
      </c>
      <c r="CB12" s="28">
        <v>353512</v>
      </c>
      <c r="CC12" s="28">
        <v>133</v>
      </c>
      <c r="CD12" s="28">
        <v>1836</v>
      </c>
      <c r="CE12" s="28">
        <v>1950</v>
      </c>
      <c r="CF12" s="28">
        <v>946942</v>
      </c>
      <c r="CG12" s="28">
        <v>0</v>
      </c>
      <c r="CH12" s="28">
        <v>30975</v>
      </c>
      <c r="CI12" s="28">
        <v>1214439</v>
      </c>
    </row>
    <row r="13" spans="1:87" ht="13.5" customHeight="1" x14ac:dyDescent="0.55000000000000004">
      <c r="A13" s="26" t="s">
        <v>42</v>
      </c>
      <c r="B13" s="27" t="s">
        <v>56</v>
      </c>
      <c r="C13" s="26" t="s">
        <v>57</v>
      </c>
      <c r="D13" s="28">
        <v>11597</v>
      </c>
      <c r="E13" s="28">
        <v>11597</v>
      </c>
      <c r="F13" s="28">
        <v>0</v>
      </c>
      <c r="G13" s="28">
        <v>0</v>
      </c>
      <c r="H13" s="28">
        <v>11597</v>
      </c>
      <c r="I13" s="28">
        <v>0</v>
      </c>
      <c r="J13" s="28">
        <v>0</v>
      </c>
      <c r="K13" s="28">
        <v>0</v>
      </c>
      <c r="L13" s="28">
        <v>225998</v>
      </c>
      <c r="M13" s="28">
        <v>5060</v>
      </c>
      <c r="N13" s="28">
        <v>4138</v>
      </c>
      <c r="O13" s="28">
        <v>0</v>
      </c>
      <c r="P13" s="28">
        <v>0</v>
      </c>
      <c r="Q13" s="28">
        <v>922</v>
      </c>
      <c r="R13" s="28">
        <v>19884</v>
      </c>
      <c r="S13" s="28">
        <v>981</v>
      </c>
      <c r="T13" s="28">
        <v>0</v>
      </c>
      <c r="U13" s="28">
        <v>18903</v>
      </c>
      <c r="V13" s="28">
        <v>0</v>
      </c>
      <c r="W13" s="28">
        <v>201054</v>
      </c>
      <c r="X13" s="28">
        <v>173735</v>
      </c>
      <c r="Y13" s="28">
        <v>0</v>
      </c>
      <c r="Z13" s="28">
        <v>27319</v>
      </c>
      <c r="AA13" s="28">
        <v>0</v>
      </c>
      <c r="AB13" s="28">
        <v>224741</v>
      </c>
      <c r="AC13" s="28">
        <v>0</v>
      </c>
      <c r="AD13" s="28">
        <v>5640</v>
      </c>
      <c r="AE13" s="28">
        <v>243235</v>
      </c>
      <c r="AF13" s="28">
        <v>55344</v>
      </c>
      <c r="AG13" s="28">
        <v>55344</v>
      </c>
      <c r="AH13" s="28">
        <v>0</v>
      </c>
      <c r="AI13" s="28">
        <v>55344</v>
      </c>
      <c r="AJ13" s="28">
        <v>0</v>
      </c>
      <c r="AK13" s="28">
        <v>0</v>
      </c>
      <c r="AL13" s="28">
        <v>0</v>
      </c>
      <c r="AM13" s="28">
        <v>0</v>
      </c>
      <c r="AN13" s="28">
        <v>165094</v>
      </c>
      <c r="AO13" s="28">
        <v>16324</v>
      </c>
      <c r="AP13" s="28">
        <v>8030</v>
      </c>
      <c r="AQ13" s="28">
        <v>0</v>
      </c>
      <c r="AR13" s="28">
        <v>8294</v>
      </c>
      <c r="AS13" s="28">
        <v>0</v>
      </c>
      <c r="AT13" s="28">
        <v>30559</v>
      </c>
      <c r="AU13" s="28">
        <v>2923</v>
      </c>
      <c r="AV13" s="28">
        <v>27636</v>
      </c>
      <c r="AW13" s="28">
        <v>0</v>
      </c>
      <c r="AX13" s="28">
        <v>0</v>
      </c>
      <c r="AY13" s="28">
        <v>118211</v>
      </c>
      <c r="AZ13" s="28">
        <v>80410</v>
      </c>
      <c r="BA13" s="28">
        <v>37801</v>
      </c>
      <c r="BB13" s="28">
        <v>0</v>
      </c>
      <c r="BC13" s="28">
        <v>0</v>
      </c>
      <c r="BD13" s="28">
        <v>0</v>
      </c>
      <c r="BE13" s="28">
        <v>0</v>
      </c>
      <c r="BF13" s="28">
        <v>6095</v>
      </c>
      <c r="BG13" s="28">
        <v>226533</v>
      </c>
      <c r="BH13" s="28">
        <v>66941</v>
      </c>
      <c r="BI13" s="28">
        <v>66941</v>
      </c>
      <c r="BJ13" s="28">
        <v>0</v>
      </c>
      <c r="BK13" s="28">
        <v>55344</v>
      </c>
      <c r="BL13" s="28">
        <v>11597</v>
      </c>
      <c r="BM13" s="28">
        <v>0</v>
      </c>
      <c r="BN13" s="28">
        <v>0</v>
      </c>
      <c r="BO13" s="28">
        <v>0</v>
      </c>
      <c r="BP13" s="28">
        <v>391092</v>
      </c>
      <c r="BQ13" s="28">
        <v>21384</v>
      </c>
      <c r="BR13" s="28">
        <v>12168</v>
      </c>
      <c r="BS13" s="28">
        <v>0</v>
      </c>
      <c r="BT13" s="28">
        <v>8294</v>
      </c>
      <c r="BU13" s="28">
        <v>922</v>
      </c>
      <c r="BV13" s="28">
        <v>50443</v>
      </c>
      <c r="BW13" s="28">
        <v>3904</v>
      </c>
      <c r="BX13" s="28">
        <v>27636</v>
      </c>
      <c r="BY13" s="28">
        <v>18903</v>
      </c>
      <c r="BZ13" s="28">
        <v>0</v>
      </c>
      <c r="CA13" s="28">
        <v>319265</v>
      </c>
      <c r="CB13" s="28">
        <v>254145</v>
      </c>
      <c r="CC13" s="28">
        <v>37801</v>
      </c>
      <c r="CD13" s="28">
        <v>27319</v>
      </c>
      <c r="CE13" s="28">
        <v>0</v>
      </c>
      <c r="CF13" s="28">
        <v>224741</v>
      </c>
      <c r="CG13" s="28">
        <v>0</v>
      </c>
      <c r="CH13" s="28">
        <v>11735</v>
      </c>
      <c r="CI13" s="28">
        <v>469768</v>
      </c>
    </row>
    <row r="14" spans="1:87" ht="13.5" customHeight="1" x14ac:dyDescent="0.55000000000000004">
      <c r="A14" s="26" t="s">
        <v>42</v>
      </c>
      <c r="B14" s="27" t="s">
        <v>58</v>
      </c>
      <c r="C14" s="26" t="s">
        <v>59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1241961</v>
      </c>
      <c r="M14" s="28">
        <v>102204</v>
      </c>
      <c r="N14" s="28">
        <v>83473</v>
      </c>
      <c r="O14" s="28">
        <v>4067</v>
      </c>
      <c r="P14" s="28">
        <v>8004</v>
      </c>
      <c r="Q14" s="28">
        <v>6660</v>
      </c>
      <c r="R14" s="28">
        <v>410967</v>
      </c>
      <c r="S14" s="28">
        <v>0</v>
      </c>
      <c r="T14" s="28">
        <v>387929</v>
      </c>
      <c r="U14" s="28">
        <v>23038</v>
      </c>
      <c r="V14" s="28">
        <v>9900</v>
      </c>
      <c r="W14" s="28">
        <v>718890</v>
      </c>
      <c r="X14" s="28">
        <v>379016</v>
      </c>
      <c r="Y14" s="28">
        <v>168560</v>
      </c>
      <c r="Z14" s="28">
        <v>171314</v>
      </c>
      <c r="AA14" s="28">
        <v>0</v>
      </c>
      <c r="AB14" s="28">
        <v>0</v>
      </c>
      <c r="AC14" s="28">
        <v>0</v>
      </c>
      <c r="AD14" s="28">
        <v>0</v>
      </c>
      <c r="AE14" s="28">
        <v>1241961</v>
      </c>
      <c r="AF14" s="28">
        <v>0</v>
      </c>
      <c r="AG14" s="28">
        <v>0</v>
      </c>
      <c r="AH14" s="28">
        <v>0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277566</v>
      </c>
      <c r="AO14" s="28">
        <v>11902</v>
      </c>
      <c r="AP14" s="28">
        <v>11902</v>
      </c>
      <c r="AQ14" s="28">
        <v>0</v>
      </c>
      <c r="AR14" s="28">
        <v>0</v>
      </c>
      <c r="AS14" s="28">
        <v>0</v>
      </c>
      <c r="AT14" s="28">
        <v>0</v>
      </c>
      <c r="AU14" s="28">
        <v>0</v>
      </c>
      <c r="AV14" s="28">
        <v>0</v>
      </c>
      <c r="AW14" s="28">
        <v>0</v>
      </c>
      <c r="AX14" s="28">
        <v>0</v>
      </c>
      <c r="AY14" s="28">
        <v>265664</v>
      </c>
      <c r="AZ14" s="28">
        <v>113749</v>
      </c>
      <c r="BA14" s="28">
        <v>151915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277566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0</v>
      </c>
      <c r="BP14" s="28">
        <v>1519527</v>
      </c>
      <c r="BQ14" s="28">
        <v>114106</v>
      </c>
      <c r="BR14" s="28">
        <v>95375</v>
      </c>
      <c r="BS14" s="28">
        <v>4067</v>
      </c>
      <c r="BT14" s="28">
        <v>8004</v>
      </c>
      <c r="BU14" s="28">
        <v>6660</v>
      </c>
      <c r="BV14" s="28">
        <v>410967</v>
      </c>
      <c r="BW14" s="28">
        <v>0</v>
      </c>
      <c r="BX14" s="28">
        <v>387929</v>
      </c>
      <c r="BY14" s="28">
        <v>23038</v>
      </c>
      <c r="BZ14" s="28">
        <v>9900</v>
      </c>
      <c r="CA14" s="28">
        <v>984554</v>
      </c>
      <c r="CB14" s="28">
        <v>492765</v>
      </c>
      <c r="CC14" s="28">
        <v>320475</v>
      </c>
      <c r="CD14" s="28">
        <v>171314</v>
      </c>
      <c r="CE14" s="28">
        <v>0</v>
      </c>
      <c r="CF14" s="28">
        <v>0</v>
      </c>
      <c r="CG14" s="28">
        <v>0</v>
      </c>
      <c r="CH14" s="28">
        <v>0</v>
      </c>
      <c r="CI14" s="28">
        <v>1519527</v>
      </c>
    </row>
    <row r="15" spans="1:87" ht="13.5" customHeight="1" x14ac:dyDescent="0.55000000000000004">
      <c r="A15" s="26" t="s">
        <v>42</v>
      </c>
      <c r="B15" s="27" t="s">
        <v>60</v>
      </c>
      <c r="C15" s="26" t="s">
        <v>61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179596</v>
      </c>
      <c r="L15" s="28">
        <v>285774</v>
      </c>
      <c r="M15" s="28">
        <v>39449</v>
      </c>
      <c r="N15" s="28">
        <v>39449</v>
      </c>
      <c r="O15" s="28">
        <v>0</v>
      </c>
      <c r="P15" s="28">
        <v>0</v>
      </c>
      <c r="Q15" s="28">
        <v>0</v>
      </c>
      <c r="R15" s="28">
        <v>2504</v>
      </c>
      <c r="S15" s="28">
        <v>2504</v>
      </c>
      <c r="T15" s="28">
        <v>0</v>
      </c>
      <c r="U15" s="28">
        <v>0</v>
      </c>
      <c r="V15" s="28">
        <v>0</v>
      </c>
      <c r="W15" s="28">
        <v>243821</v>
      </c>
      <c r="X15" s="28">
        <v>243821</v>
      </c>
      <c r="Y15" s="28">
        <v>0</v>
      </c>
      <c r="Z15" s="28">
        <v>0</v>
      </c>
      <c r="AA15" s="28">
        <v>0</v>
      </c>
      <c r="AB15" s="28">
        <v>326264</v>
      </c>
      <c r="AC15" s="28">
        <v>0</v>
      </c>
      <c r="AD15" s="28">
        <v>0</v>
      </c>
      <c r="AE15" s="28">
        <v>285774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8079</v>
      </c>
      <c r="AN15" s="28">
        <v>0</v>
      </c>
      <c r="AO15" s="28">
        <v>0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0</v>
      </c>
      <c r="AV15" s="28">
        <v>0</v>
      </c>
      <c r="AW15" s="28">
        <v>0</v>
      </c>
      <c r="AX15" s="28">
        <v>0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99631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187675</v>
      </c>
      <c r="BP15" s="28">
        <v>285774</v>
      </c>
      <c r="BQ15" s="28">
        <v>39449</v>
      </c>
      <c r="BR15" s="28">
        <v>39449</v>
      </c>
      <c r="BS15" s="28">
        <v>0</v>
      </c>
      <c r="BT15" s="28">
        <v>0</v>
      </c>
      <c r="BU15" s="28">
        <v>0</v>
      </c>
      <c r="BV15" s="28">
        <v>2504</v>
      </c>
      <c r="BW15" s="28">
        <v>2504</v>
      </c>
      <c r="BX15" s="28">
        <v>0</v>
      </c>
      <c r="BY15" s="28">
        <v>0</v>
      </c>
      <c r="BZ15" s="28">
        <v>0</v>
      </c>
      <c r="CA15" s="28">
        <v>243821</v>
      </c>
      <c r="CB15" s="28">
        <v>243821</v>
      </c>
      <c r="CC15" s="28">
        <v>0</v>
      </c>
      <c r="CD15" s="28">
        <v>0</v>
      </c>
      <c r="CE15" s="28">
        <v>0</v>
      </c>
      <c r="CF15" s="28">
        <v>425895</v>
      </c>
      <c r="CG15" s="28">
        <v>0</v>
      </c>
      <c r="CH15" s="28">
        <v>0</v>
      </c>
      <c r="CI15" s="28">
        <v>285774</v>
      </c>
    </row>
    <row r="16" spans="1:87" ht="13.5" customHeight="1" x14ac:dyDescent="0.55000000000000004">
      <c r="A16" s="26" t="s">
        <v>42</v>
      </c>
      <c r="B16" s="27" t="s">
        <v>62</v>
      </c>
      <c r="C16" s="26" t="s">
        <v>63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168293</v>
      </c>
      <c r="L16" s="28">
        <v>474328</v>
      </c>
      <c r="M16" s="28">
        <v>108770</v>
      </c>
      <c r="N16" s="28">
        <v>21754</v>
      </c>
      <c r="O16" s="28">
        <v>87016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365558</v>
      </c>
      <c r="X16" s="28">
        <v>365558</v>
      </c>
      <c r="Y16" s="28">
        <v>0</v>
      </c>
      <c r="Z16" s="28">
        <v>0</v>
      </c>
      <c r="AA16" s="28">
        <v>0</v>
      </c>
      <c r="AB16" s="28">
        <v>277050</v>
      </c>
      <c r="AC16" s="28">
        <v>0</v>
      </c>
      <c r="AD16" s="28">
        <v>0</v>
      </c>
      <c r="AE16" s="28">
        <v>474328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28893</v>
      </c>
      <c r="AO16" s="28">
        <v>13053</v>
      </c>
      <c r="AP16" s="28">
        <v>13053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0</v>
      </c>
      <c r="AW16" s="28">
        <v>0</v>
      </c>
      <c r="AX16" s="28">
        <v>0</v>
      </c>
      <c r="AY16" s="28">
        <v>15840</v>
      </c>
      <c r="AZ16" s="28">
        <v>15840</v>
      </c>
      <c r="BA16" s="28">
        <v>0</v>
      </c>
      <c r="BB16" s="28">
        <v>0</v>
      </c>
      <c r="BC16" s="28">
        <v>0</v>
      </c>
      <c r="BD16" s="28">
        <v>1255</v>
      </c>
      <c r="BE16" s="28">
        <v>0</v>
      </c>
      <c r="BF16" s="28">
        <v>0</v>
      </c>
      <c r="BG16" s="28">
        <v>28893</v>
      </c>
      <c r="BH16" s="28">
        <v>0</v>
      </c>
      <c r="BI16" s="28">
        <v>0</v>
      </c>
      <c r="BJ16" s="28">
        <v>0</v>
      </c>
      <c r="BK16" s="28">
        <v>0</v>
      </c>
      <c r="BL16" s="28">
        <v>0</v>
      </c>
      <c r="BM16" s="28">
        <v>0</v>
      </c>
      <c r="BN16" s="28">
        <v>0</v>
      </c>
      <c r="BO16" s="28">
        <v>168293</v>
      </c>
      <c r="BP16" s="28">
        <v>503221</v>
      </c>
      <c r="BQ16" s="28">
        <v>121823</v>
      </c>
      <c r="BR16" s="28">
        <v>34807</v>
      </c>
      <c r="BS16" s="28">
        <v>87016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381398</v>
      </c>
      <c r="CB16" s="28">
        <v>381398</v>
      </c>
      <c r="CC16" s="28">
        <v>0</v>
      </c>
      <c r="CD16" s="28">
        <v>0</v>
      </c>
      <c r="CE16" s="28">
        <v>0</v>
      </c>
      <c r="CF16" s="28">
        <v>278305</v>
      </c>
      <c r="CG16" s="28">
        <v>0</v>
      </c>
      <c r="CH16" s="28">
        <v>0</v>
      </c>
      <c r="CI16" s="28">
        <v>503221</v>
      </c>
    </row>
    <row r="17" spans="1:87" ht="13.5" customHeight="1" x14ac:dyDescent="0.55000000000000004">
      <c r="A17" s="26" t="s">
        <v>42</v>
      </c>
      <c r="B17" s="27" t="s">
        <v>64</v>
      </c>
      <c r="C17" s="26" t="s">
        <v>65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244672</v>
      </c>
      <c r="L17" s="28">
        <v>703810</v>
      </c>
      <c r="M17" s="28">
        <v>235396</v>
      </c>
      <c r="N17" s="28">
        <v>34126</v>
      </c>
      <c r="O17" s="28">
        <v>201270</v>
      </c>
      <c r="P17" s="28">
        <v>0</v>
      </c>
      <c r="Q17" s="28">
        <v>0</v>
      </c>
      <c r="R17" s="28">
        <v>9542</v>
      </c>
      <c r="S17" s="28">
        <v>9542</v>
      </c>
      <c r="T17" s="28">
        <v>0</v>
      </c>
      <c r="U17" s="28">
        <v>0</v>
      </c>
      <c r="V17" s="28">
        <v>16621</v>
      </c>
      <c r="W17" s="28">
        <v>442251</v>
      </c>
      <c r="X17" s="28">
        <v>441036</v>
      </c>
      <c r="Y17" s="28">
        <v>0</v>
      </c>
      <c r="Z17" s="28">
        <v>0</v>
      </c>
      <c r="AA17" s="28">
        <v>1215</v>
      </c>
      <c r="AB17" s="28">
        <v>402789</v>
      </c>
      <c r="AC17" s="28">
        <v>0</v>
      </c>
      <c r="AD17" s="28">
        <v>1780</v>
      </c>
      <c r="AE17" s="28">
        <v>705590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27939</v>
      </c>
      <c r="AO17" s="28">
        <v>15616</v>
      </c>
      <c r="AP17" s="28">
        <v>15616</v>
      </c>
      <c r="AQ17" s="28">
        <v>0</v>
      </c>
      <c r="AR17" s="28">
        <v>0</v>
      </c>
      <c r="AS17" s="28">
        <v>0</v>
      </c>
      <c r="AT17" s="28">
        <v>7</v>
      </c>
      <c r="AU17" s="28">
        <v>7</v>
      </c>
      <c r="AV17" s="28">
        <v>0</v>
      </c>
      <c r="AW17" s="28">
        <v>0</v>
      </c>
      <c r="AX17" s="28">
        <v>0</v>
      </c>
      <c r="AY17" s="28">
        <v>12316</v>
      </c>
      <c r="AZ17" s="28">
        <v>12316</v>
      </c>
      <c r="BA17" s="28">
        <v>0</v>
      </c>
      <c r="BB17" s="28">
        <v>0</v>
      </c>
      <c r="BC17" s="28">
        <v>0</v>
      </c>
      <c r="BD17" s="28">
        <v>1825</v>
      </c>
      <c r="BE17" s="28">
        <v>0</v>
      </c>
      <c r="BF17" s="28">
        <v>186</v>
      </c>
      <c r="BG17" s="28">
        <v>28125</v>
      </c>
      <c r="BH17" s="28">
        <v>0</v>
      </c>
      <c r="BI17" s="28">
        <v>0</v>
      </c>
      <c r="BJ17" s="28">
        <v>0</v>
      </c>
      <c r="BK17" s="28">
        <v>0</v>
      </c>
      <c r="BL17" s="28">
        <v>0</v>
      </c>
      <c r="BM17" s="28">
        <v>0</v>
      </c>
      <c r="BN17" s="28">
        <v>0</v>
      </c>
      <c r="BO17" s="28">
        <v>244672</v>
      </c>
      <c r="BP17" s="28">
        <v>731749</v>
      </c>
      <c r="BQ17" s="28">
        <v>251012</v>
      </c>
      <c r="BR17" s="28">
        <v>49742</v>
      </c>
      <c r="BS17" s="28">
        <v>201270</v>
      </c>
      <c r="BT17" s="28">
        <v>0</v>
      </c>
      <c r="BU17" s="28">
        <v>0</v>
      </c>
      <c r="BV17" s="28">
        <v>9549</v>
      </c>
      <c r="BW17" s="28">
        <v>9549</v>
      </c>
      <c r="BX17" s="28">
        <v>0</v>
      </c>
      <c r="BY17" s="28">
        <v>0</v>
      </c>
      <c r="BZ17" s="28">
        <v>16621</v>
      </c>
      <c r="CA17" s="28">
        <v>454567</v>
      </c>
      <c r="CB17" s="28">
        <v>453352</v>
      </c>
      <c r="CC17" s="28">
        <v>0</v>
      </c>
      <c r="CD17" s="28">
        <v>0</v>
      </c>
      <c r="CE17" s="28">
        <v>1215</v>
      </c>
      <c r="CF17" s="28">
        <v>404614</v>
      </c>
      <c r="CG17" s="28">
        <v>0</v>
      </c>
      <c r="CH17" s="28">
        <v>1966</v>
      </c>
      <c r="CI17" s="28">
        <v>733715</v>
      </c>
    </row>
    <row r="18" spans="1:87" ht="13.5" customHeight="1" x14ac:dyDescent="0.55000000000000004">
      <c r="A18" s="26" t="s">
        <v>42</v>
      </c>
      <c r="B18" s="27" t="s">
        <v>66</v>
      </c>
      <c r="C18" s="26" t="s">
        <v>67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209191</v>
      </c>
      <c r="L18" s="28">
        <v>576142</v>
      </c>
      <c r="M18" s="28">
        <v>350515</v>
      </c>
      <c r="N18" s="28">
        <v>87768</v>
      </c>
      <c r="O18" s="28">
        <v>262747</v>
      </c>
      <c r="P18" s="28">
        <v>0</v>
      </c>
      <c r="Q18" s="28">
        <v>0</v>
      </c>
      <c r="R18" s="28">
        <v>24014</v>
      </c>
      <c r="S18" s="28">
        <v>24014</v>
      </c>
      <c r="T18" s="28">
        <v>0</v>
      </c>
      <c r="U18" s="28">
        <v>0</v>
      </c>
      <c r="V18" s="28">
        <v>0</v>
      </c>
      <c r="W18" s="28">
        <v>201613</v>
      </c>
      <c r="X18" s="28">
        <v>201529</v>
      </c>
      <c r="Y18" s="28">
        <v>0</v>
      </c>
      <c r="Z18" s="28">
        <v>0</v>
      </c>
      <c r="AA18" s="28">
        <v>84</v>
      </c>
      <c r="AB18" s="28">
        <v>380028</v>
      </c>
      <c r="AC18" s="28">
        <v>0</v>
      </c>
      <c r="AD18" s="28">
        <v>0</v>
      </c>
      <c r="AE18" s="28">
        <v>576142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5050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62287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214241</v>
      </c>
      <c r="BP18" s="28">
        <v>576142</v>
      </c>
      <c r="BQ18" s="28">
        <v>350515</v>
      </c>
      <c r="BR18" s="28">
        <v>87768</v>
      </c>
      <c r="BS18" s="28">
        <v>262747</v>
      </c>
      <c r="BT18" s="28">
        <v>0</v>
      </c>
      <c r="BU18" s="28">
        <v>0</v>
      </c>
      <c r="BV18" s="28">
        <v>24014</v>
      </c>
      <c r="BW18" s="28">
        <v>24014</v>
      </c>
      <c r="BX18" s="28">
        <v>0</v>
      </c>
      <c r="BY18" s="28">
        <v>0</v>
      </c>
      <c r="BZ18" s="28">
        <v>0</v>
      </c>
      <c r="CA18" s="28">
        <v>201613</v>
      </c>
      <c r="CB18" s="28">
        <v>201529</v>
      </c>
      <c r="CC18" s="28">
        <v>0</v>
      </c>
      <c r="CD18" s="28">
        <v>0</v>
      </c>
      <c r="CE18" s="28">
        <v>84</v>
      </c>
      <c r="CF18" s="28">
        <v>442315</v>
      </c>
      <c r="CG18" s="28">
        <v>0</v>
      </c>
      <c r="CH18" s="28">
        <v>0</v>
      </c>
      <c r="CI18" s="28">
        <v>576142</v>
      </c>
    </row>
    <row r="19" spans="1:87" ht="13.5" customHeight="1" x14ac:dyDescent="0.55000000000000004">
      <c r="A19" s="26" t="s">
        <v>42</v>
      </c>
      <c r="B19" s="27" t="s">
        <v>68</v>
      </c>
      <c r="C19" s="26" t="s">
        <v>69</v>
      </c>
      <c r="D19" s="28">
        <v>1542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1542</v>
      </c>
      <c r="K19" s="28">
        <v>135254</v>
      </c>
      <c r="L19" s="28">
        <v>927978</v>
      </c>
      <c r="M19" s="28">
        <v>311078</v>
      </c>
      <c r="N19" s="28">
        <v>85284</v>
      </c>
      <c r="O19" s="28">
        <v>156987</v>
      </c>
      <c r="P19" s="28">
        <v>58161</v>
      </c>
      <c r="Q19" s="28">
        <v>10646</v>
      </c>
      <c r="R19" s="28">
        <v>269316</v>
      </c>
      <c r="S19" s="28">
        <v>14467</v>
      </c>
      <c r="T19" s="28">
        <v>236234</v>
      </c>
      <c r="U19" s="28">
        <v>18615</v>
      </c>
      <c r="V19" s="28">
        <v>0</v>
      </c>
      <c r="W19" s="28">
        <v>347584</v>
      </c>
      <c r="X19" s="28">
        <v>222451</v>
      </c>
      <c r="Y19" s="28">
        <v>88065</v>
      </c>
      <c r="Z19" s="28">
        <v>24289</v>
      </c>
      <c r="AA19" s="28">
        <v>12779</v>
      </c>
      <c r="AB19" s="28">
        <v>0</v>
      </c>
      <c r="AC19" s="28">
        <v>0</v>
      </c>
      <c r="AD19" s="28">
        <v>90513</v>
      </c>
      <c r="AE19" s="28">
        <v>1020033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104790</v>
      </c>
      <c r="AO19" s="28">
        <v>35869</v>
      </c>
      <c r="AP19" s="28">
        <v>4639</v>
      </c>
      <c r="AQ19" s="28">
        <v>0</v>
      </c>
      <c r="AR19" s="28">
        <v>31230</v>
      </c>
      <c r="AS19" s="28">
        <v>0</v>
      </c>
      <c r="AT19" s="28">
        <v>22988</v>
      </c>
      <c r="AU19" s="28">
        <v>35</v>
      </c>
      <c r="AV19" s="28">
        <v>22953</v>
      </c>
      <c r="AW19" s="28">
        <v>0</v>
      </c>
      <c r="AX19" s="28">
        <v>0</v>
      </c>
      <c r="AY19" s="28">
        <v>45933</v>
      </c>
      <c r="AZ19" s="28">
        <v>22171</v>
      </c>
      <c r="BA19" s="28">
        <v>6151</v>
      </c>
      <c r="BB19" s="28">
        <v>0</v>
      </c>
      <c r="BC19" s="28">
        <v>17611</v>
      </c>
      <c r="BD19" s="28">
        <v>0</v>
      </c>
      <c r="BE19" s="28">
        <v>0</v>
      </c>
      <c r="BF19" s="28">
        <v>13175</v>
      </c>
      <c r="BG19" s="28">
        <v>117965</v>
      </c>
      <c r="BH19" s="28">
        <v>1542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1542</v>
      </c>
      <c r="BO19" s="28">
        <v>135254</v>
      </c>
      <c r="BP19" s="28">
        <v>1032768</v>
      </c>
      <c r="BQ19" s="28">
        <v>346947</v>
      </c>
      <c r="BR19" s="28">
        <v>89923</v>
      </c>
      <c r="BS19" s="28">
        <v>156987</v>
      </c>
      <c r="BT19" s="28">
        <v>89391</v>
      </c>
      <c r="BU19" s="28">
        <v>10646</v>
      </c>
      <c r="BV19" s="28">
        <v>292304</v>
      </c>
      <c r="BW19" s="28">
        <v>14502</v>
      </c>
      <c r="BX19" s="28">
        <v>259187</v>
      </c>
      <c r="BY19" s="28">
        <v>18615</v>
      </c>
      <c r="BZ19" s="28">
        <v>0</v>
      </c>
      <c r="CA19" s="28">
        <v>393517</v>
      </c>
      <c r="CB19" s="28">
        <v>244622</v>
      </c>
      <c r="CC19" s="28">
        <v>94216</v>
      </c>
      <c r="CD19" s="28">
        <v>24289</v>
      </c>
      <c r="CE19" s="28">
        <v>30390</v>
      </c>
      <c r="CF19" s="28">
        <v>0</v>
      </c>
      <c r="CG19" s="28">
        <v>0</v>
      </c>
      <c r="CH19" s="28">
        <v>103688</v>
      </c>
      <c r="CI19" s="28">
        <v>1137998</v>
      </c>
    </row>
    <row r="20" spans="1:87" ht="13.5" customHeight="1" x14ac:dyDescent="0.55000000000000004">
      <c r="A20" s="26" t="s">
        <v>42</v>
      </c>
      <c r="B20" s="27" t="s">
        <v>70</v>
      </c>
      <c r="C20" s="26" t="s">
        <v>71</v>
      </c>
      <c r="D20" s="28">
        <v>126267</v>
      </c>
      <c r="E20" s="28">
        <v>126267</v>
      </c>
      <c r="F20" s="28">
        <v>0</v>
      </c>
      <c r="G20" s="28">
        <v>71643</v>
      </c>
      <c r="H20" s="28">
        <v>54624</v>
      </c>
      <c r="I20" s="28">
        <v>0</v>
      </c>
      <c r="J20" s="28">
        <v>0</v>
      </c>
      <c r="K20" s="28">
        <v>0</v>
      </c>
      <c r="L20" s="28">
        <v>904929</v>
      </c>
      <c r="M20" s="28">
        <v>29320</v>
      </c>
      <c r="N20" s="28">
        <v>29320</v>
      </c>
      <c r="O20" s="28">
        <v>0</v>
      </c>
      <c r="P20" s="28">
        <v>0</v>
      </c>
      <c r="Q20" s="28">
        <v>0</v>
      </c>
      <c r="R20" s="28">
        <v>195012</v>
      </c>
      <c r="S20" s="28">
        <v>0</v>
      </c>
      <c r="T20" s="28">
        <v>123848</v>
      </c>
      <c r="U20" s="28">
        <v>71164</v>
      </c>
      <c r="V20" s="28">
        <v>0</v>
      </c>
      <c r="W20" s="28">
        <v>680597</v>
      </c>
      <c r="X20" s="28">
        <v>275829</v>
      </c>
      <c r="Y20" s="28">
        <v>282309</v>
      </c>
      <c r="Z20" s="28">
        <v>122459</v>
      </c>
      <c r="AA20" s="28">
        <v>0</v>
      </c>
      <c r="AB20" s="28">
        <v>0</v>
      </c>
      <c r="AC20" s="28">
        <v>0</v>
      </c>
      <c r="AD20" s="28">
        <v>92506</v>
      </c>
      <c r="AE20" s="28">
        <v>1123702</v>
      </c>
      <c r="AF20" s="28">
        <v>8019</v>
      </c>
      <c r="AG20" s="28">
        <v>8019</v>
      </c>
      <c r="AH20" s="28">
        <v>0</v>
      </c>
      <c r="AI20" s="28">
        <v>0</v>
      </c>
      <c r="AJ20" s="28">
        <v>0</v>
      </c>
      <c r="AK20" s="28">
        <v>8019</v>
      </c>
      <c r="AL20" s="28">
        <v>0</v>
      </c>
      <c r="AM20" s="28">
        <v>0</v>
      </c>
      <c r="AN20" s="28">
        <v>541800</v>
      </c>
      <c r="AO20" s="28">
        <v>40191</v>
      </c>
      <c r="AP20" s="28">
        <v>40191</v>
      </c>
      <c r="AQ20" s="28">
        <v>0</v>
      </c>
      <c r="AR20" s="28">
        <v>0</v>
      </c>
      <c r="AS20" s="28">
        <v>0</v>
      </c>
      <c r="AT20" s="28">
        <v>180776</v>
      </c>
      <c r="AU20" s="28">
        <v>0</v>
      </c>
      <c r="AV20" s="28">
        <v>180776</v>
      </c>
      <c r="AW20" s="28">
        <v>0</v>
      </c>
      <c r="AX20" s="28">
        <v>0</v>
      </c>
      <c r="AY20" s="28">
        <v>312440</v>
      </c>
      <c r="AZ20" s="28">
        <v>216748</v>
      </c>
      <c r="BA20" s="28">
        <v>95692</v>
      </c>
      <c r="BB20" s="28">
        <v>0</v>
      </c>
      <c r="BC20" s="28">
        <v>0</v>
      </c>
      <c r="BD20" s="28">
        <v>0</v>
      </c>
      <c r="BE20" s="28">
        <v>8393</v>
      </c>
      <c r="BF20" s="28">
        <v>86763</v>
      </c>
      <c r="BG20" s="28">
        <v>636582</v>
      </c>
      <c r="BH20" s="28">
        <v>134286</v>
      </c>
      <c r="BI20" s="28">
        <v>134286</v>
      </c>
      <c r="BJ20" s="28">
        <v>0</v>
      </c>
      <c r="BK20" s="28">
        <v>71643</v>
      </c>
      <c r="BL20" s="28">
        <v>54624</v>
      </c>
      <c r="BM20" s="28">
        <v>8019</v>
      </c>
      <c r="BN20" s="28">
        <v>0</v>
      </c>
      <c r="BO20" s="28">
        <v>0</v>
      </c>
      <c r="BP20" s="28">
        <v>1446729</v>
      </c>
      <c r="BQ20" s="28">
        <v>69511</v>
      </c>
      <c r="BR20" s="28">
        <v>69511</v>
      </c>
      <c r="BS20" s="28">
        <v>0</v>
      </c>
      <c r="BT20" s="28">
        <v>0</v>
      </c>
      <c r="BU20" s="28">
        <v>0</v>
      </c>
      <c r="BV20" s="28">
        <v>375788</v>
      </c>
      <c r="BW20" s="28">
        <v>0</v>
      </c>
      <c r="BX20" s="28">
        <v>304624</v>
      </c>
      <c r="BY20" s="28">
        <v>71164</v>
      </c>
      <c r="BZ20" s="28">
        <v>0</v>
      </c>
      <c r="CA20" s="28">
        <v>993037</v>
      </c>
      <c r="CB20" s="28">
        <v>492577</v>
      </c>
      <c r="CC20" s="28">
        <v>378001</v>
      </c>
      <c r="CD20" s="28">
        <v>122459</v>
      </c>
      <c r="CE20" s="28">
        <v>0</v>
      </c>
      <c r="CF20" s="28">
        <v>0</v>
      </c>
      <c r="CG20" s="28">
        <v>8393</v>
      </c>
      <c r="CH20" s="28">
        <v>179269</v>
      </c>
      <c r="CI20" s="28">
        <v>1760284</v>
      </c>
    </row>
    <row r="21" spans="1:87" ht="13.5" customHeight="1" x14ac:dyDescent="0.55000000000000004">
      <c r="A21" s="26" t="s">
        <v>42</v>
      </c>
      <c r="B21" s="27" t="s">
        <v>72</v>
      </c>
      <c r="C21" s="26" t="s">
        <v>73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364994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321534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686528</v>
      </c>
      <c r="CG21" s="28">
        <v>0</v>
      </c>
      <c r="CH21" s="28">
        <v>0</v>
      </c>
      <c r="CI21" s="28">
        <v>0</v>
      </c>
    </row>
    <row r="22" spans="1:87" ht="13.5" customHeight="1" x14ac:dyDescent="0.55000000000000004">
      <c r="A22" s="26" t="s">
        <v>42</v>
      </c>
      <c r="B22" s="27" t="s">
        <v>74</v>
      </c>
      <c r="C22" s="26" t="s">
        <v>75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43</v>
      </c>
      <c r="L22" s="28">
        <v>784537</v>
      </c>
      <c r="M22" s="28">
        <v>27809</v>
      </c>
      <c r="N22" s="28">
        <v>27809</v>
      </c>
      <c r="O22" s="28">
        <v>0</v>
      </c>
      <c r="P22" s="28">
        <v>0</v>
      </c>
      <c r="Q22" s="28">
        <v>0</v>
      </c>
      <c r="R22" s="28">
        <v>2791</v>
      </c>
      <c r="S22" s="28">
        <v>0</v>
      </c>
      <c r="T22" s="28">
        <v>0</v>
      </c>
      <c r="U22" s="28">
        <v>2791</v>
      </c>
      <c r="V22" s="28">
        <v>0</v>
      </c>
      <c r="W22" s="28">
        <v>753937</v>
      </c>
      <c r="X22" s="28">
        <v>593222</v>
      </c>
      <c r="Y22" s="28">
        <v>157149</v>
      </c>
      <c r="Z22" s="28">
        <v>3566</v>
      </c>
      <c r="AA22" s="28">
        <v>0</v>
      </c>
      <c r="AB22" s="28">
        <v>376635</v>
      </c>
      <c r="AC22" s="28">
        <v>0</v>
      </c>
      <c r="AD22" s="28">
        <v>76450</v>
      </c>
      <c r="AE22" s="28">
        <v>860987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4134</v>
      </c>
      <c r="AO22" s="28">
        <v>3973</v>
      </c>
      <c r="AP22" s="28">
        <v>3973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161</v>
      </c>
      <c r="AZ22" s="28">
        <v>0</v>
      </c>
      <c r="BA22" s="28">
        <v>0</v>
      </c>
      <c r="BB22" s="28">
        <v>0</v>
      </c>
      <c r="BC22" s="28">
        <v>161</v>
      </c>
      <c r="BD22" s="28">
        <v>108776</v>
      </c>
      <c r="BE22" s="28">
        <v>0</v>
      </c>
      <c r="BF22" s="28">
        <v>97</v>
      </c>
      <c r="BG22" s="28">
        <v>4231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43</v>
      </c>
      <c r="BP22" s="28">
        <v>788671</v>
      </c>
      <c r="BQ22" s="28">
        <v>31782</v>
      </c>
      <c r="BR22" s="28">
        <v>31782</v>
      </c>
      <c r="BS22" s="28">
        <v>0</v>
      </c>
      <c r="BT22" s="28">
        <v>0</v>
      </c>
      <c r="BU22" s="28">
        <v>0</v>
      </c>
      <c r="BV22" s="28">
        <v>2791</v>
      </c>
      <c r="BW22" s="28">
        <v>0</v>
      </c>
      <c r="BX22" s="28">
        <v>0</v>
      </c>
      <c r="BY22" s="28">
        <v>2791</v>
      </c>
      <c r="BZ22" s="28">
        <v>0</v>
      </c>
      <c r="CA22" s="28">
        <v>754098</v>
      </c>
      <c r="CB22" s="28">
        <v>593222</v>
      </c>
      <c r="CC22" s="28">
        <v>157149</v>
      </c>
      <c r="CD22" s="28">
        <v>3566</v>
      </c>
      <c r="CE22" s="28">
        <v>161</v>
      </c>
      <c r="CF22" s="28">
        <v>485411</v>
      </c>
      <c r="CG22" s="28">
        <v>0</v>
      </c>
      <c r="CH22" s="28">
        <v>76547</v>
      </c>
      <c r="CI22" s="28">
        <v>865218</v>
      </c>
    </row>
    <row r="23" spans="1:87" ht="13.5" customHeight="1" x14ac:dyDescent="0.55000000000000004">
      <c r="A23" s="26" t="s">
        <v>42</v>
      </c>
      <c r="B23" s="27" t="s">
        <v>76</v>
      </c>
      <c r="C23" s="26" t="s">
        <v>77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49378</v>
      </c>
      <c r="L23" s="28">
        <v>81983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4157</v>
      </c>
      <c r="S23" s="28">
        <v>4157</v>
      </c>
      <c r="T23" s="28">
        <v>0</v>
      </c>
      <c r="U23" s="28">
        <v>0</v>
      </c>
      <c r="V23" s="28">
        <v>0</v>
      </c>
      <c r="W23" s="28">
        <v>77826</v>
      </c>
      <c r="X23" s="28">
        <v>77826</v>
      </c>
      <c r="Y23" s="28">
        <v>0</v>
      </c>
      <c r="Z23" s="28">
        <v>0</v>
      </c>
      <c r="AA23" s="28">
        <v>0</v>
      </c>
      <c r="AB23" s="28">
        <v>81288</v>
      </c>
      <c r="AC23" s="28">
        <v>0</v>
      </c>
      <c r="AD23" s="28">
        <v>0</v>
      </c>
      <c r="AE23" s="28">
        <v>81983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2010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2010</v>
      </c>
      <c r="AZ23" s="28">
        <v>2010</v>
      </c>
      <c r="BA23" s="28">
        <v>0</v>
      </c>
      <c r="BB23" s="28">
        <v>0</v>
      </c>
      <c r="BC23" s="28">
        <v>0</v>
      </c>
      <c r="BD23" s="28">
        <v>368</v>
      </c>
      <c r="BE23" s="28">
        <v>0</v>
      </c>
      <c r="BF23" s="28">
        <v>0</v>
      </c>
      <c r="BG23" s="28">
        <v>2010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49378</v>
      </c>
      <c r="BP23" s="28">
        <v>83993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4157</v>
      </c>
      <c r="BW23" s="28">
        <v>4157</v>
      </c>
      <c r="BX23" s="28">
        <v>0</v>
      </c>
      <c r="BY23" s="28">
        <v>0</v>
      </c>
      <c r="BZ23" s="28">
        <v>0</v>
      </c>
      <c r="CA23" s="28">
        <v>79836</v>
      </c>
      <c r="CB23" s="28">
        <v>79836</v>
      </c>
      <c r="CC23" s="28">
        <v>0</v>
      </c>
      <c r="CD23" s="28">
        <v>0</v>
      </c>
      <c r="CE23" s="28">
        <v>0</v>
      </c>
      <c r="CF23" s="28">
        <v>81656</v>
      </c>
      <c r="CG23" s="28">
        <v>0</v>
      </c>
      <c r="CH23" s="28">
        <v>0</v>
      </c>
      <c r="CI23" s="28">
        <v>83993</v>
      </c>
    </row>
    <row r="24" spans="1:87" ht="13.5" customHeight="1" x14ac:dyDescent="0.55000000000000004">
      <c r="A24" s="26" t="s">
        <v>42</v>
      </c>
      <c r="B24" s="27" t="s">
        <v>78</v>
      </c>
      <c r="C24" s="26" t="s">
        <v>79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45802</v>
      </c>
      <c r="L24" s="28">
        <v>110483</v>
      </c>
      <c r="M24" s="28">
        <v>60740</v>
      </c>
      <c r="N24" s="28">
        <v>0</v>
      </c>
      <c r="O24" s="28">
        <v>60740</v>
      </c>
      <c r="P24" s="28">
        <v>0</v>
      </c>
      <c r="Q24" s="28">
        <v>0</v>
      </c>
      <c r="R24" s="28">
        <v>6068</v>
      </c>
      <c r="S24" s="28">
        <v>6068</v>
      </c>
      <c r="T24" s="28">
        <v>0</v>
      </c>
      <c r="U24" s="28">
        <v>0</v>
      </c>
      <c r="V24" s="28">
        <v>0</v>
      </c>
      <c r="W24" s="28">
        <v>43675</v>
      </c>
      <c r="X24" s="28">
        <v>43675</v>
      </c>
      <c r="Y24" s="28">
        <v>0</v>
      </c>
      <c r="Z24" s="28">
        <v>0</v>
      </c>
      <c r="AA24" s="28">
        <v>0</v>
      </c>
      <c r="AB24" s="28">
        <v>83206</v>
      </c>
      <c r="AC24" s="28">
        <v>0</v>
      </c>
      <c r="AD24" s="28">
        <v>21</v>
      </c>
      <c r="AE24" s="28">
        <v>110504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  <c r="AM24" s="28">
        <v>1959</v>
      </c>
      <c r="AN24" s="28">
        <v>0</v>
      </c>
      <c r="AO24" s="28">
        <v>0</v>
      </c>
      <c r="AP24" s="28">
        <v>0</v>
      </c>
      <c r="AQ24" s="28">
        <v>0</v>
      </c>
      <c r="AR24" s="28">
        <v>0</v>
      </c>
      <c r="AS24" s="28">
        <v>0</v>
      </c>
      <c r="AT24" s="28">
        <v>0</v>
      </c>
      <c r="AU24" s="28">
        <v>0</v>
      </c>
      <c r="AV24" s="28">
        <v>0</v>
      </c>
      <c r="AW24" s="28">
        <v>0</v>
      </c>
      <c r="AX24" s="28">
        <v>0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24159</v>
      </c>
      <c r="BE24" s="28">
        <v>0</v>
      </c>
      <c r="BF24" s="28">
        <v>0</v>
      </c>
      <c r="BG24" s="28">
        <v>0</v>
      </c>
      <c r="BH24" s="28">
        <v>0</v>
      </c>
      <c r="BI24" s="28">
        <v>0</v>
      </c>
      <c r="BJ24" s="28">
        <v>0</v>
      </c>
      <c r="BK24" s="28">
        <v>0</v>
      </c>
      <c r="BL24" s="28">
        <v>0</v>
      </c>
      <c r="BM24" s="28">
        <v>0</v>
      </c>
      <c r="BN24" s="28">
        <v>0</v>
      </c>
      <c r="BO24" s="28">
        <v>47761</v>
      </c>
      <c r="BP24" s="28">
        <v>110483</v>
      </c>
      <c r="BQ24" s="28">
        <v>60740</v>
      </c>
      <c r="BR24" s="28">
        <v>0</v>
      </c>
      <c r="BS24" s="28">
        <v>60740</v>
      </c>
      <c r="BT24" s="28">
        <v>0</v>
      </c>
      <c r="BU24" s="28">
        <v>0</v>
      </c>
      <c r="BV24" s="28">
        <v>6068</v>
      </c>
      <c r="BW24" s="28">
        <v>6068</v>
      </c>
      <c r="BX24" s="28">
        <v>0</v>
      </c>
      <c r="BY24" s="28">
        <v>0</v>
      </c>
      <c r="BZ24" s="28">
        <v>0</v>
      </c>
      <c r="CA24" s="28">
        <v>43675</v>
      </c>
      <c r="CB24" s="28">
        <v>43675</v>
      </c>
      <c r="CC24" s="28">
        <v>0</v>
      </c>
      <c r="CD24" s="28">
        <v>0</v>
      </c>
      <c r="CE24" s="28">
        <v>0</v>
      </c>
      <c r="CF24" s="28">
        <v>107365</v>
      </c>
      <c r="CG24" s="28">
        <v>0</v>
      </c>
      <c r="CH24" s="28">
        <v>21</v>
      </c>
      <c r="CI24" s="28">
        <v>110504</v>
      </c>
    </row>
    <row r="25" spans="1:87" ht="13.5" customHeight="1" x14ac:dyDescent="0.55000000000000004">
      <c r="A25" s="26" t="s">
        <v>42</v>
      </c>
      <c r="B25" s="27" t="s">
        <v>80</v>
      </c>
      <c r="C25" s="26" t="s">
        <v>81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21580</v>
      </c>
      <c r="L25" s="28">
        <v>64876</v>
      </c>
      <c r="M25" s="28">
        <v>18271</v>
      </c>
      <c r="N25" s="28">
        <v>0</v>
      </c>
      <c r="O25" s="28">
        <v>18271</v>
      </c>
      <c r="P25" s="28">
        <v>0</v>
      </c>
      <c r="Q25" s="28">
        <v>0</v>
      </c>
      <c r="R25" s="28">
        <v>1747</v>
      </c>
      <c r="S25" s="28">
        <v>1747</v>
      </c>
      <c r="T25" s="28">
        <v>0</v>
      </c>
      <c r="U25" s="28">
        <v>0</v>
      </c>
      <c r="V25" s="28">
        <v>0</v>
      </c>
      <c r="W25" s="28">
        <v>44858</v>
      </c>
      <c r="X25" s="28">
        <v>44858</v>
      </c>
      <c r="Y25" s="28">
        <v>0</v>
      </c>
      <c r="Z25" s="28">
        <v>0</v>
      </c>
      <c r="AA25" s="28">
        <v>0</v>
      </c>
      <c r="AB25" s="28">
        <v>39203</v>
      </c>
      <c r="AC25" s="28">
        <v>0</v>
      </c>
      <c r="AD25" s="28">
        <v>1751</v>
      </c>
      <c r="AE25" s="28">
        <v>66627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1144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14108</v>
      </c>
      <c r="BE25" s="28">
        <v>0</v>
      </c>
      <c r="BF25" s="28">
        <v>0</v>
      </c>
      <c r="BG25" s="28">
        <v>0</v>
      </c>
      <c r="BH25" s="28">
        <v>0</v>
      </c>
      <c r="BI25" s="28">
        <v>0</v>
      </c>
      <c r="BJ25" s="28">
        <v>0</v>
      </c>
      <c r="BK25" s="28">
        <v>0</v>
      </c>
      <c r="BL25" s="28">
        <v>0</v>
      </c>
      <c r="BM25" s="28">
        <v>0</v>
      </c>
      <c r="BN25" s="28">
        <v>0</v>
      </c>
      <c r="BO25" s="28">
        <v>22724</v>
      </c>
      <c r="BP25" s="28">
        <v>64876</v>
      </c>
      <c r="BQ25" s="28">
        <v>18271</v>
      </c>
      <c r="BR25" s="28">
        <v>0</v>
      </c>
      <c r="BS25" s="28">
        <v>18271</v>
      </c>
      <c r="BT25" s="28">
        <v>0</v>
      </c>
      <c r="BU25" s="28">
        <v>0</v>
      </c>
      <c r="BV25" s="28">
        <v>1747</v>
      </c>
      <c r="BW25" s="28">
        <v>1747</v>
      </c>
      <c r="BX25" s="28">
        <v>0</v>
      </c>
      <c r="BY25" s="28">
        <v>0</v>
      </c>
      <c r="BZ25" s="28">
        <v>0</v>
      </c>
      <c r="CA25" s="28">
        <v>44858</v>
      </c>
      <c r="CB25" s="28">
        <v>44858</v>
      </c>
      <c r="CC25" s="28">
        <v>0</v>
      </c>
      <c r="CD25" s="28">
        <v>0</v>
      </c>
      <c r="CE25" s="28">
        <v>0</v>
      </c>
      <c r="CF25" s="28">
        <v>53311</v>
      </c>
      <c r="CG25" s="28">
        <v>0</v>
      </c>
      <c r="CH25" s="28">
        <v>1751</v>
      </c>
      <c r="CI25" s="28">
        <v>66627</v>
      </c>
    </row>
    <row r="26" spans="1:87" ht="13.5" customHeight="1" x14ac:dyDescent="0.55000000000000004">
      <c r="A26" s="26" t="s">
        <v>42</v>
      </c>
      <c r="B26" s="27" t="s">
        <v>82</v>
      </c>
      <c r="C26" s="26" t="s">
        <v>83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27481</v>
      </c>
      <c r="L26" s="28">
        <v>70966</v>
      </c>
      <c r="M26" s="28">
        <v>27497</v>
      </c>
      <c r="N26" s="28">
        <v>6434</v>
      </c>
      <c r="O26" s="28">
        <v>21063</v>
      </c>
      <c r="P26" s="28">
        <v>0</v>
      </c>
      <c r="Q26" s="28">
        <v>0</v>
      </c>
      <c r="R26" s="28">
        <v>2333</v>
      </c>
      <c r="S26" s="28">
        <v>2333</v>
      </c>
      <c r="T26" s="28">
        <v>0</v>
      </c>
      <c r="U26" s="28">
        <v>0</v>
      </c>
      <c r="V26" s="28">
        <v>0</v>
      </c>
      <c r="W26" s="28">
        <v>41136</v>
      </c>
      <c r="X26" s="28">
        <v>41049</v>
      </c>
      <c r="Y26" s="28">
        <v>0</v>
      </c>
      <c r="Z26" s="28">
        <v>0</v>
      </c>
      <c r="AA26" s="28">
        <v>87</v>
      </c>
      <c r="AB26" s="28">
        <v>49923</v>
      </c>
      <c r="AC26" s="28">
        <v>0</v>
      </c>
      <c r="AD26" s="28">
        <v>0</v>
      </c>
      <c r="AE26" s="28">
        <v>70966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2871</v>
      </c>
      <c r="AN26" s="28">
        <v>0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0</v>
      </c>
      <c r="AV26" s="28">
        <v>0</v>
      </c>
      <c r="AW26" s="28">
        <v>0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35408</v>
      </c>
      <c r="BE26" s="28">
        <v>0</v>
      </c>
      <c r="BF26" s="28">
        <v>0</v>
      </c>
      <c r="BG26" s="28">
        <v>0</v>
      </c>
      <c r="BH26" s="28">
        <v>0</v>
      </c>
      <c r="BI26" s="28">
        <v>0</v>
      </c>
      <c r="BJ26" s="28">
        <v>0</v>
      </c>
      <c r="BK26" s="28">
        <v>0</v>
      </c>
      <c r="BL26" s="28">
        <v>0</v>
      </c>
      <c r="BM26" s="28">
        <v>0</v>
      </c>
      <c r="BN26" s="28">
        <v>0</v>
      </c>
      <c r="BO26" s="28">
        <v>30352</v>
      </c>
      <c r="BP26" s="28">
        <v>70966</v>
      </c>
      <c r="BQ26" s="28">
        <v>27497</v>
      </c>
      <c r="BR26" s="28">
        <v>6434</v>
      </c>
      <c r="BS26" s="28">
        <v>21063</v>
      </c>
      <c r="BT26" s="28">
        <v>0</v>
      </c>
      <c r="BU26" s="28">
        <v>0</v>
      </c>
      <c r="BV26" s="28">
        <v>2333</v>
      </c>
      <c r="BW26" s="28">
        <v>2333</v>
      </c>
      <c r="BX26" s="28">
        <v>0</v>
      </c>
      <c r="BY26" s="28">
        <v>0</v>
      </c>
      <c r="BZ26" s="28">
        <v>0</v>
      </c>
      <c r="CA26" s="28">
        <v>41136</v>
      </c>
      <c r="CB26" s="28">
        <v>41049</v>
      </c>
      <c r="CC26" s="28">
        <v>0</v>
      </c>
      <c r="CD26" s="28">
        <v>0</v>
      </c>
      <c r="CE26" s="28">
        <v>87</v>
      </c>
      <c r="CF26" s="28">
        <v>85331</v>
      </c>
      <c r="CG26" s="28">
        <v>0</v>
      </c>
      <c r="CH26" s="28">
        <v>0</v>
      </c>
      <c r="CI26" s="28">
        <v>70966</v>
      </c>
    </row>
    <row r="27" spans="1:87" ht="13.5" customHeight="1" x14ac:dyDescent="0.55000000000000004">
      <c r="A27" s="26" t="s">
        <v>42</v>
      </c>
      <c r="B27" s="27" t="s">
        <v>84</v>
      </c>
      <c r="C27" s="26" t="s">
        <v>85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49394</v>
      </c>
      <c r="AC27" s="28">
        <v>0</v>
      </c>
      <c r="AD27" s="28">
        <v>387</v>
      </c>
      <c r="AE27" s="28">
        <v>387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22567</v>
      </c>
      <c r="BE27" s="28">
        <v>0</v>
      </c>
      <c r="BF27" s="28">
        <v>0</v>
      </c>
      <c r="BG27" s="28">
        <v>0</v>
      </c>
      <c r="BH27" s="28">
        <v>0</v>
      </c>
      <c r="BI27" s="28">
        <v>0</v>
      </c>
      <c r="BJ27" s="28">
        <v>0</v>
      </c>
      <c r="BK27" s="28">
        <v>0</v>
      </c>
      <c r="BL27" s="28">
        <v>0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0</v>
      </c>
      <c r="CF27" s="28">
        <v>71961</v>
      </c>
      <c r="CG27" s="28">
        <v>0</v>
      </c>
      <c r="CH27" s="28">
        <v>387</v>
      </c>
      <c r="CI27" s="28">
        <v>387</v>
      </c>
    </row>
    <row r="28" spans="1:87" ht="13.5" customHeight="1" x14ac:dyDescent="0.55000000000000004">
      <c r="A28" s="26" t="s">
        <v>42</v>
      </c>
      <c r="B28" s="27" t="s">
        <v>86</v>
      </c>
      <c r="C28" s="26" t="s">
        <v>87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147812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27679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175491</v>
      </c>
      <c r="CG28" s="28">
        <v>0</v>
      </c>
      <c r="CH28" s="28">
        <v>0</v>
      </c>
      <c r="CI28" s="28">
        <v>0</v>
      </c>
    </row>
    <row r="29" spans="1:87" ht="13.5" customHeight="1" x14ac:dyDescent="0.55000000000000004">
      <c r="A29" s="26" t="s">
        <v>42</v>
      </c>
      <c r="B29" s="27" t="s">
        <v>88</v>
      </c>
      <c r="C29" s="26" t="s">
        <v>89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221814</v>
      </c>
      <c r="M29" s="28">
        <v>62291</v>
      </c>
      <c r="N29" s="28">
        <v>7338</v>
      </c>
      <c r="O29" s="28">
        <v>54953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159523</v>
      </c>
      <c r="X29" s="28">
        <v>97984</v>
      </c>
      <c r="Y29" s="28">
        <v>51467</v>
      </c>
      <c r="Z29" s="28">
        <v>10072</v>
      </c>
      <c r="AA29" s="28">
        <v>0</v>
      </c>
      <c r="AB29" s="28">
        <v>174691</v>
      </c>
      <c r="AC29" s="28">
        <v>0</v>
      </c>
      <c r="AD29" s="28">
        <v>24876</v>
      </c>
      <c r="AE29" s="28">
        <v>246690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11368</v>
      </c>
      <c r="AO29" s="28">
        <v>5253</v>
      </c>
      <c r="AP29" s="28">
        <v>5253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0</v>
      </c>
      <c r="AY29" s="28">
        <v>6115</v>
      </c>
      <c r="AZ29" s="28">
        <v>6115</v>
      </c>
      <c r="BA29" s="28">
        <v>0</v>
      </c>
      <c r="BB29" s="28">
        <v>0</v>
      </c>
      <c r="BC29" s="28">
        <v>0</v>
      </c>
      <c r="BD29" s="28">
        <v>17754</v>
      </c>
      <c r="BE29" s="28">
        <v>0</v>
      </c>
      <c r="BF29" s="28">
        <v>130</v>
      </c>
      <c r="BG29" s="28">
        <v>11498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0</v>
      </c>
      <c r="BO29" s="28">
        <v>0</v>
      </c>
      <c r="BP29" s="28">
        <v>233182</v>
      </c>
      <c r="BQ29" s="28">
        <v>67544</v>
      </c>
      <c r="BR29" s="28">
        <v>12591</v>
      </c>
      <c r="BS29" s="28">
        <v>54953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165638</v>
      </c>
      <c r="CB29" s="28">
        <v>104099</v>
      </c>
      <c r="CC29" s="28">
        <v>51467</v>
      </c>
      <c r="CD29" s="28">
        <v>10072</v>
      </c>
      <c r="CE29" s="28">
        <v>0</v>
      </c>
      <c r="CF29" s="28">
        <v>192445</v>
      </c>
      <c r="CG29" s="28">
        <v>0</v>
      </c>
      <c r="CH29" s="28">
        <v>25006</v>
      </c>
      <c r="CI29" s="28">
        <v>258188</v>
      </c>
    </row>
    <row r="30" spans="1:87" ht="13.5" customHeight="1" x14ac:dyDescent="0.55000000000000004">
      <c r="A30" s="26" t="s">
        <v>42</v>
      </c>
      <c r="B30" s="27" t="s">
        <v>90</v>
      </c>
      <c r="C30" s="26" t="s">
        <v>91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94190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25844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0</v>
      </c>
      <c r="BL30" s="28">
        <v>0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0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0</v>
      </c>
      <c r="CF30" s="28">
        <v>120034</v>
      </c>
      <c r="CG30" s="28">
        <v>0</v>
      </c>
      <c r="CH30" s="28">
        <v>0</v>
      </c>
      <c r="CI30" s="28">
        <v>0</v>
      </c>
    </row>
    <row r="31" spans="1:87" ht="13.5" customHeight="1" x14ac:dyDescent="0.55000000000000004">
      <c r="A31" s="26" t="s">
        <v>42</v>
      </c>
      <c r="B31" s="27" t="s">
        <v>92</v>
      </c>
      <c r="C31" s="26" t="s">
        <v>93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174251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208458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0</v>
      </c>
      <c r="CF31" s="28">
        <v>382709</v>
      </c>
      <c r="CG31" s="28">
        <v>0</v>
      </c>
      <c r="CH31" s="28">
        <v>0</v>
      </c>
      <c r="CI31" s="28">
        <v>0</v>
      </c>
    </row>
    <row r="32" spans="1:87" ht="13.5" customHeight="1" x14ac:dyDescent="0.55000000000000004">
      <c r="A32" s="26" t="s">
        <v>42</v>
      </c>
      <c r="B32" s="27" t="s">
        <v>94</v>
      </c>
      <c r="C32" s="26" t="s">
        <v>95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42572</v>
      </c>
      <c r="M32" s="28">
        <v>4543</v>
      </c>
      <c r="N32" s="28">
        <v>4543</v>
      </c>
      <c r="O32" s="28">
        <v>0</v>
      </c>
      <c r="P32" s="28">
        <v>0</v>
      </c>
      <c r="Q32" s="28">
        <v>0</v>
      </c>
      <c r="R32" s="28">
        <v>13814</v>
      </c>
      <c r="S32" s="28">
        <v>4157</v>
      </c>
      <c r="T32" s="28">
        <v>0</v>
      </c>
      <c r="U32" s="28">
        <v>9657</v>
      </c>
      <c r="V32" s="28">
        <v>0</v>
      </c>
      <c r="W32" s="28">
        <v>24215</v>
      </c>
      <c r="X32" s="28">
        <v>21151</v>
      </c>
      <c r="Y32" s="28">
        <v>0</v>
      </c>
      <c r="Z32" s="28">
        <v>3064</v>
      </c>
      <c r="AA32" s="28">
        <v>0</v>
      </c>
      <c r="AB32" s="28">
        <v>22501</v>
      </c>
      <c r="AC32" s="28">
        <v>0</v>
      </c>
      <c r="AD32" s="28">
        <v>469</v>
      </c>
      <c r="AE32" s="28">
        <v>43041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36318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1727</v>
      </c>
      <c r="AU32" s="28">
        <v>1727</v>
      </c>
      <c r="AV32" s="28">
        <v>0</v>
      </c>
      <c r="AW32" s="28">
        <v>0</v>
      </c>
      <c r="AX32" s="28">
        <v>12325</v>
      </c>
      <c r="AY32" s="28">
        <v>22266</v>
      </c>
      <c r="AZ32" s="28">
        <v>12788</v>
      </c>
      <c r="BA32" s="28">
        <v>0</v>
      </c>
      <c r="BB32" s="28">
        <v>9478</v>
      </c>
      <c r="BC32" s="28">
        <v>0</v>
      </c>
      <c r="BD32" s="28">
        <v>0</v>
      </c>
      <c r="BE32" s="28">
        <v>0</v>
      </c>
      <c r="BF32" s="28">
        <v>0</v>
      </c>
      <c r="BG32" s="28">
        <v>36318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78890</v>
      </c>
      <c r="BQ32" s="28">
        <v>4543</v>
      </c>
      <c r="BR32" s="28">
        <v>4543</v>
      </c>
      <c r="BS32" s="28">
        <v>0</v>
      </c>
      <c r="BT32" s="28">
        <v>0</v>
      </c>
      <c r="BU32" s="28">
        <v>0</v>
      </c>
      <c r="BV32" s="28">
        <v>15541</v>
      </c>
      <c r="BW32" s="28">
        <v>5884</v>
      </c>
      <c r="BX32" s="28">
        <v>0</v>
      </c>
      <c r="BY32" s="28">
        <v>9657</v>
      </c>
      <c r="BZ32" s="28">
        <v>12325</v>
      </c>
      <c r="CA32" s="28">
        <v>46481</v>
      </c>
      <c r="CB32" s="28">
        <v>33939</v>
      </c>
      <c r="CC32" s="28">
        <v>0</v>
      </c>
      <c r="CD32" s="28">
        <v>12542</v>
      </c>
      <c r="CE32" s="28">
        <v>0</v>
      </c>
      <c r="CF32" s="28">
        <v>22501</v>
      </c>
      <c r="CG32" s="28">
        <v>0</v>
      </c>
      <c r="CH32" s="28">
        <v>469</v>
      </c>
      <c r="CI32" s="28">
        <v>79359</v>
      </c>
    </row>
    <row r="33" spans="1:87" ht="13.5" customHeight="1" x14ac:dyDescent="0.55000000000000004">
      <c r="A33" s="26" t="s">
        <v>42</v>
      </c>
      <c r="B33" s="27" t="s">
        <v>96</v>
      </c>
      <c r="C33" s="26" t="s">
        <v>97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229085</v>
      </c>
      <c r="M33" s="28">
        <v>235</v>
      </c>
      <c r="N33" s="28">
        <v>0</v>
      </c>
      <c r="O33" s="28">
        <v>0</v>
      </c>
      <c r="P33" s="28">
        <v>0</v>
      </c>
      <c r="Q33" s="28">
        <v>235</v>
      </c>
      <c r="R33" s="28">
        <v>52299</v>
      </c>
      <c r="S33" s="28">
        <v>205</v>
      </c>
      <c r="T33" s="28">
        <v>192</v>
      </c>
      <c r="U33" s="28">
        <v>51902</v>
      </c>
      <c r="V33" s="28">
        <v>0</v>
      </c>
      <c r="W33" s="28">
        <v>176551</v>
      </c>
      <c r="X33" s="28">
        <v>149347</v>
      </c>
      <c r="Y33" s="28">
        <v>6555</v>
      </c>
      <c r="Z33" s="28">
        <v>14181</v>
      </c>
      <c r="AA33" s="28">
        <v>6468</v>
      </c>
      <c r="AB33" s="28">
        <v>212992</v>
      </c>
      <c r="AC33" s="28">
        <v>0</v>
      </c>
      <c r="AD33" s="28">
        <v>0</v>
      </c>
      <c r="AE33" s="28">
        <v>229085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98699</v>
      </c>
      <c r="AO33" s="28">
        <v>62042</v>
      </c>
      <c r="AP33" s="28">
        <v>37006</v>
      </c>
      <c r="AQ33" s="28">
        <v>25036</v>
      </c>
      <c r="AR33" s="28">
        <v>0</v>
      </c>
      <c r="AS33" s="28">
        <v>0</v>
      </c>
      <c r="AT33" s="28">
        <v>31483</v>
      </c>
      <c r="AU33" s="28">
        <v>3394</v>
      </c>
      <c r="AV33" s="28">
        <v>28089</v>
      </c>
      <c r="AW33" s="28">
        <v>0</v>
      </c>
      <c r="AX33" s="28">
        <v>0</v>
      </c>
      <c r="AY33" s="28">
        <v>5174</v>
      </c>
      <c r="AZ33" s="28">
        <v>0</v>
      </c>
      <c r="BA33" s="28">
        <v>4778</v>
      </c>
      <c r="BB33" s="28">
        <v>396</v>
      </c>
      <c r="BC33" s="28">
        <v>0</v>
      </c>
      <c r="BD33" s="28">
        <v>0</v>
      </c>
      <c r="BE33" s="28">
        <v>0</v>
      </c>
      <c r="BF33" s="28">
        <v>0</v>
      </c>
      <c r="BG33" s="28">
        <v>98699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327784</v>
      </c>
      <c r="BQ33" s="28">
        <v>62277</v>
      </c>
      <c r="BR33" s="28">
        <v>37006</v>
      </c>
      <c r="BS33" s="28">
        <v>25036</v>
      </c>
      <c r="BT33" s="28">
        <v>0</v>
      </c>
      <c r="BU33" s="28">
        <v>235</v>
      </c>
      <c r="BV33" s="28">
        <v>83782</v>
      </c>
      <c r="BW33" s="28">
        <v>3599</v>
      </c>
      <c r="BX33" s="28">
        <v>28281</v>
      </c>
      <c r="BY33" s="28">
        <v>51902</v>
      </c>
      <c r="BZ33" s="28">
        <v>0</v>
      </c>
      <c r="CA33" s="28">
        <v>181725</v>
      </c>
      <c r="CB33" s="28">
        <v>149347</v>
      </c>
      <c r="CC33" s="28">
        <v>11333</v>
      </c>
      <c r="CD33" s="28">
        <v>14577</v>
      </c>
      <c r="CE33" s="28">
        <v>6468</v>
      </c>
      <c r="CF33" s="28">
        <v>212992</v>
      </c>
      <c r="CG33" s="28">
        <v>0</v>
      </c>
      <c r="CH33" s="28">
        <v>0</v>
      </c>
      <c r="CI33" s="28">
        <v>327784</v>
      </c>
    </row>
    <row r="34" spans="1:87" ht="13.5" customHeight="1" x14ac:dyDescent="0.55000000000000004">
      <c r="A34" s="26" t="s">
        <v>42</v>
      </c>
      <c r="B34" s="27" t="s">
        <v>100</v>
      </c>
      <c r="C34" s="26" t="s">
        <v>101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/>
      <c r="L34" s="28">
        <v>716738</v>
      </c>
      <c r="M34" s="28">
        <v>163124</v>
      </c>
      <c r="N34" s="28">
        <v>39801</v>
      </c>
      <c r="O34" s="28">
        <v>28459</v>
      </c>
      <c r="P34" s="28">
        <v>89690</v>
      </c>
      <c r="Q34" s="28">
        <v>5174</v>
      </c>
      <c r="R34" s="28">
        <v>52465</v>
      </c>
      <c r="S34" s="28">
        <v>33422</v>
      </c>
      <c r="T34" s="28">
        <v>19043</v>
      </c>
      <c r="U34" s="28">
        <v>0</v>
      </c>
      <c r="V34" s="28">
        <v>25984</v>
      </c>
      <c r="W34" s="28">
        <v>475165</v>
      </c>
      <c r="X34" s="28">
        <v>88538</v>
      </c>
      <c r="Y34" s="28">
        <v>357874</v>
      </c>
      <c r="Z34" s="28">
        <v>22084</v>
      </c>
      <c r="AA34" s="28">
        <v>6669</v>
      </c>
      <c r="AB34" s="28"/>
      <c r="AC34" s="28">
        <v>0</v>
      </c>
      <c r="AD34" s="28">
        <v>70814</v>
      </c>
      <c r="AE34" s="28">
        <v>787552</v>
      </c>
      <c r="AF34" s="28">
        <v>44330</v>
      </c>
      <c r="AG34" s="28">
        <v>44330</v>
      </c>
      <c r="AH34" s="28">
        <v>0</v>
      </c>
      <c r="AI34" s="28">
        <v>44330</v>
      </c>
      <c r="AJ34" s="28">
        <v>0</v>
      </c>
      <c r="AK34" s="28">
        <v>0</v>
      </c>
      <c r="AL34" s="28">
        <v>0</v>
      </c>
      <c r="AM34" s="28"/>
      <c r="AN34" s="28">
        <v>766130</v>
      </c>
      <c r="AO34" s="28">
        <v>75123</v>
      </c>
      <c r="AP34" s="28">
        <v>45022</v>
      </c>
      <c r="AQ34" s="28">
        <v>7706</v>
      </c>
      <c r="AR34" s="28">
        <v>22335</v>
      </c>
      <c r="AS34" s="28">
        <v>60</v>
      </c>
      <c r="AT34" s="28">
        <v>71679</v>
      </c>
      <c r="AU34" s="28">
        <v>1031</v>
      </c>
      <c r="AV34" s="28">
        <v>70648</v>
      </c>
      <c r="AW34" s="28">
        <v>0</v>
      </c>
      <c r="AX34" s="28">
        <v>246</v>
      </c>
      <c r="AY34" s="28">
        <v>619082</v>
      </c>
      <c r="AZ34" s="28">
        <v>175962</v>
      </c>
      <c r="BA34" s="28">
        <v>120080</v>
      </c>
      <c r="BB34" s="28">
        <v>1245</v>
      </c>
      <c r="BC34" s="28">
        <v>321795</v>
      </c>
      <c r="BD34" s="28"/>
      <c r="BE34" s="28">
        <v>0</v>
      </c>
      <c r="BF34" s="28">
        <v>0</v>
      </c>
      <c r="BG34" s="28">
        <v>810460</v>
      </c>
      <c r="BH34" s="28">
        <v>44330</v>
      </c>
      <c r="BI34" s="28">
        <v>44330</v>
      </c>
      <c r="BJ34" s="28">
        <v>0</v>
      </c>
      <c r="BK34" s="28">
        <v>44330</v>
      </c>
      <c r="BL34" s="28">
        <v>0</v>
      </c>
      <c r="BM34" s="28">
        <v>0</v>
      </c>
      <c r="BN34" s="28">
        <v>0</v>
      </c>
      <c r="BO34" s="28">
        <v>0</v>
      </c>
      <c r="BP34" s="28">
        <v>1482868</v>
      </c>
      <c r="BQ34" s="28">
        <v>238247</v>
      </c>
      <c r="BR34" s="28">
        <v>84823</v>
      </c>
      <c r="BS34" s="28">
        <v>36165</v>
      </c>
      <c r="BT34" s="28">
        <v>112025</v>
      </c>
      <c r="BU34" s="28">
        <v>5234</v>
      </c>
      <c r="BV34" s="28">
        <v>124144</v>
      </c>
      <c r="BW34" s="28">
        <v>34453</v>
      </c>
      <c r="BX34" s="28">
        <v>89691</v>
      </c>
      <c r="BY34" s="28">
        <v>0</v>
      </c>
      <c r="BZ34" s="28">
        <v>26230</v>
      </c>
      <c r="CA34" s="28">
        <v>1094247</v>
      </c>
      <c r="CB34" s="28">
        <v>264500</v>
      </c>
      <c r="CC34" s="28">
        <v>477954</v>
      </c>
      <c r="CD34" s="28">
        <v>23329</v>
      </c>
      <c r="CE34" s="28">
        <v>328464</v>
      </c>
      <c r="CF34" s="28">
        <v>0</v>
      </c>
      <c r="CG34" s="28">
        <v>0</v>
      </c>
      <c r="CH34" s="28">
        <v>70814</v>
      </c>
      <c r="CI34" s="28">
        <v>1598012</v>
      </c>
    </row>
    <row r="35" spans="1:87" ht="13.5" customHeight="1" x14ac:dyDescent="0.55000000000000004">
      <c r="A35" s="26" t="s">
        <v>42</v>
      </c>
      <c r="B35" s="27" t="s">
        <v>102</v>
      </c>
      <c r="C35" s="26" t="s">
        <v>103</v>
      </c>
      <c r="D35" s="28">
        <v>1641861</v>
      </c>
      <c r="E35" s="28">
        <v>1641861</v>
      </c>
      <c r="F35" s="28">
        <v>0</v>
      </c>
      <c r="G35" s="28">
        <v>1586922</v>
      </c>
      <c r="H35" s="28">
        <v>17556</v>
      </c>
      <c r="I35" s="28">
        <v>37383</v>
      </c>
      <c r="J35" s="28">
        <v>0</v>
      </c>
      <c r="K35" s="28"/>
      <c r="L35" s="28">
        <v>2279399</v>
      </c>
      <c r="M35" s="28">
        <v>627355</v>
      </c>
      <c r="N35" s="28">
        <v>184159</v>
      </c>
      <c r="O35" s="28">
        <v>7981</v>
      </c>
      <c r="P35" s="28">
        <v>364304</v>
      </c>
      <c r="Q35" s="28">
        <v>70911</v>
      </c>
      <c r="R35" s="28">
        <v>597431</v>
      </c>
      <c r="S35" s="28">
        <v>13761</v>
      </c>
      <c r="T35" s="28">
        <v>499574</v>
      </c>
      <c r="U35" s="28">
        <v>84096</v>
      </c>
      <c r="V35" s="28">
        <v>0</v>
      </c>
      <c r="W35" s="28">
        <v>1054613</v>
      </c>
      <c r="X35" s="28">
        <v>144525</v>
      </c>
      <c r="Y35" s="28">
        <v>769283</v>
      </c>
      <c r="Z35" s="28">
        <v>140805</v>
      </c>
      <c r="AA35" s="28">
        <v>0</v>
      </c>
      <c r="AB35" s="28"/>
      <c r="AC35" s="28">
        <v>0</v>
      </c>
      <c r="AD35" s="28">
        <v>85016</v>
      </c>
      <c r="AE35" s="28">
        <v>4006276</v>
      </c>
      <c r="AF35" s="28">
        <v>37383</v>
      </c>
      <c r="AG35" s="28">
        <v>37383</v>
      </c>
      <c r="AH35" s="28">
        <v>0</v>
      </c>
      <c r="AI35" s="28">
        <v>0</v>
      </c>
      <c r="AJ35" s="28">
        <v>0</v>
      </c>
      <c r="AK35" s="28">
        <v>37383</v>
      </c>
      <c r="AL35" s="28">
        <v>0</v>
      </c>
      <c r="AM35" s="28"/>
      <c r="AN35" s="28">
        <v>524673</v>
      </c>
      <c r="AO35" s="28">
        <v>240248</v>
      </c>
      <c r="AP35" s="28">
        <v>206545</v>
      </c>
      <c r="AQ35" s="28">
        <v>24715</v>
      </c>
      <c r="AR35" s="28">
        <v>8988</v>
      </c>
      <c r="AS35" s="28">
        <v>0</v>
      </c>
      <c r="AT35" s="28">
        <v>113357</v>
      </c>
      <c r="AU35" s="28">
        <v>1611</v>
      </c>
      <c r="AV35" s="28">
        <v>111746</v>
      </c>
      <c r="AW35" s="28">
        <v>0</v>
      </c>
      <c r="AX35" s="28">
        <v>0</v>
      </c>
      <c r="AY35" s="28">
        <v>171068</v>
      </c>
      <c r="AZ35" s="28">
        <v>146481</v>
      </c>
      <c r="BA35" s="28">
        <v>24587</v>
      </c>
      <c r="BB35" s="28">
        <v>0</v>
      </c>
      <c r="BC35" s="28">
        <v>0</v>
      </c>
      <c r="BD35" s="28"/>
      <c r="BE35" s="28">
        <v>0</v>
      </c>
      <c r="BF35" s="28">
        <v>81738</v>
      </c>
      <c r="BG35" s="28">
        <v>643794</v>
      </c>
      <c r="BH35" s="28">
        <v>1679244</v>
      </c>
      <c r="BI35" s="28">
        <v>1679244</v>
      </c>
      <c r="BJ35" s="28">
        <v>0</v>
      </c>
      <c r="BK35" s="28">
        <v>1586922</v>
      </c>
      <c r="BL35" s="28">
        <v>17556</v>
      </c>
      <c r="BM35" s="28">
        <v>74766</v>
      </c>
      <c r="BN35" s="28">
        <v>0</v>
      </c>
      <c r="BO35" s="28">
        <v>0</v>
      </c>
      <c r="BP35" s="28">
        <v>2804072</v>
      </c>
      <c r="BQ35" s="28">
        <v>867603</v>
      </c>
      <c r="BR35" s="28">
        <v>390704</v>
      </c>
      <c r="BS35" s="28">
        <v>32696</v>
      </c>
      <c r="BT35" s="28">
        <v>373292</v>
      </c>
      <c r="BU35" s="28">
        <v>70911</v>
      </c>
      <c r="BV35" s="28">
        <v>710788</v>
      </c>
      <c r="BW35" s="28">
        <v>15372</v>
      </c>
      <c r="BX35" s="28">
        <v>611320</v>
      </c>
      <c r="BY35" s="28">
        <v>84096</v>
      </c>
      <c r="BZ35" s="28">
        <v>0</v>
      </c>
      <c r="CA35" s="28">
        <v>1225681</v>
      </c>
      <c r="CB35" s="28">
        <v>291006</v>
      </c>
      <c r="CC35" s="28">
        <v>793870</v>
      </c>
      <c r="CD35" s="28">
        <v>140805</v>
      </c>
      <c r="CE35" s="28">
        <v>0</v>
      </c>
      <c r="CF35" s="28">
        <v>0</v>
      </c>
      <c r="CG35" s="28">
        <v>0</v>
      </c>
      <c r="CH35" s="28">
        <v>166754</v>
      </c>
      <c r="CI35" s="28">
        <v>4650070</v>
      </c>
    </row>
    <row r="36" spans="1:87" ht="13.5" customHeight="1" x14ac:dyDescent="0.55000000000000004">
      <c r="A36" s="26" t="s">
        <v>42</v>
      </c>
      <c r="B36" s="27" t="s">
        <v>104</v>
      </c>
      <c r="C36" s="26" t="s">
        <v>105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/>
      <c r="L36" s="28">
        <v>723892</v>
      </c>
      <c r="M36" s="28">
        <v>110742</v>
      </c>
      <c r="N36" s="28">
        <v>40759</v>
      </c>
      <c r="O36" s="28">
        <v>0</v>
      </c>
      <c r="P36" s="28">
        <v>69983</v>
      </c>
      <c r="Q36" s="28">
        <v>0</v>
      </c>
      <c r="R36" s="28">
        <v>67079</v>
      </c>
      <c r="S36" s="28">
        <v>0</v>
      </c>
      <c r="T36" s="28">
        <v>67079</v>
      </c>
      <c r="U36" s="28">
        <v>0</v>
      </c>
      <c r="V36" s="28">
        <v>0</v>
      </c>
      <c r="W36" s="28">
        <v>536113</v>
      </c>
      <c r="X36" s="28">
        <v>0</v>
      </c>
      <c r="Y36" s="28">
        <v>451130</v>
      </c>
      <c r="Z36" s="28">
        <v>53570</v>
      </c>
      <c r="AA36" s="28">
        <v>31413</v>
      </c>
      <c r="AB36" s="28"/>
      <c r="AC36" s="28">
        <v>9958</v>
      </c>
      <c r="AD36" s="28">
        <v>57479</v>
      </c>
      <c r="AE36" s="28">
        <v>781371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/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0</v>
      </c>
      <c r="AV36" s="28">
        <v>0</v>
      </c>
      <c r="AW36" s="28">
        <v>0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/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723892</v>
      </c>
      <c r="BQ36" s="28">
        <v>110742</v>
      </c>
      <c r="BR36" s="28">
        <v>40759</v>
      </c>
      <c r="BS36" s="28">
        <v>0</v>
      </c>
      <c r="BT36" s="28">
        <v>69983</v>
      </c>
      <c r="BU36" s="28">
        <v>0</v>
      </c>
      <c r="BV36" s="28">
        <v>67079</v>
      </c>
      <c r="BW36" s="28">
        <v>0</v>
      </c>
      <c r="BX36" s="28">
        <v>67079</v>
      </c>
      <c r="BY36" s="28">
        <v>0</v>
      </c>
      <c r="BZ36" s="28">
        <v>0</v>
      </c>
      <c r="CA36" s="28">
        <v>536113</v>
      </c>
      <c r="CB36" s="28">
        <v>0</v>
      </c>
      <c r="CC36" s="28">
        <v>451130</v>
      </c>
      <c r="CD36" s="28">
        <v>53570</v>
      </c>
      <c r="CE36" s="28">
        <v>31413</v>
      </c>
      <c r="CF36" s="28">
        <v>0</v>
      </c>
      <c r="CG36" s="28">
        <v>9958</v>
      </c>
      <c r="CH36" s="28">
        <v>57479</v>
      </c>
      <c r="CI36" s="28">
        <v>781371</v>
      </c>
    </row>
    <row r="37" spans="1:87" ht="13.5" customHeight="1" x14ac:dyDescent="0.55000000000000004">
      <c r="A37" s="26" t="s">
        <v>42</v>
      </c>
      <c r="B37" s="27" t="s">
        <v>106</v>
      </c>
      <c r="C37" s="26" t="s">
        <v>107</v>
      </c>
      <c r="D37" s="28">
        <v>478317</v>
      </c>
      <c r="E37" s="28">
        <v>475562</v>
      </c>
      <c r="F37" s="28">
        <v>0</v>
      </c>
      <c r="G37" s="28">
        <v>391031</v>
      </c>
      <c r="H37" s="28">
        <v>84505</v>
      </c>
      <c r="I37" s="28">
        <v>26</v>
      </c>
      <c r="J37" s="28">
        <v>2755</v>
      </c>
      <c r="K37" s="28"/>
      <c r="L37" s="28">
        <v>923450</v>
      </c>
      <c r="M37" s="28">
        <v>204345</v>
      </c>
      <c r="N37" s="28">
        <v>204345</v>
      </c>
      <c r="O37" s="28">
        <v>0</v>
      </c>
      <c r="P37" s="28">
        <v>0</v>
      </c>
      <c r="Q37" s="28">
        <v>0</v>
      </c>
      <c r="R37" s="28">
        <v>337752</v>
      </c>
      <c r="S37" s="28">
        <v>0</v>
      </c>
      <c r="T37" s="28">
        <v>312053</v>
      </c>
      <c r="U37" s="28">
        <v>25699</v>
      </c>
      <c r="V37" s="28">
        <v>0</v>
      </c>
      <c r="W37" s="28">
        <v>381353</v>
      </c>
      <c r="X37" s="28">
        <v>0</v>
      </c>
      <c r="Y37" s="28">
        <v>361919</v>
      </c>
      <c r="Z37" s="28">
        <v>5227</v>
      </c>
      <c r="AA37" s="28">
        <v>14207</v>
      </c>
      <c r="AB37" s="28"/>
      <c r="AC37" s="28">
        <v>0</v>
      </c>
      <c r="AD37" s="28">
        <v>0</v>
      </c>
      <c r="AE37" s="28">
        <v>1401767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/>
      <c r="AN37" s="28">
        <v>5172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0</v>
      </c>
      <c r="AY37" s="28">
        <v>5172</v>
      </c>
      <c r="AZ37" s="28">
        <v>0</v>
      </c>
      <c r="BA37" s="28">
        <v>0</v>
      </c>
      <c r="BB37" s="28">
        <v>0</v>
      </c>
      <c r="BC37" s="28">
        <v>5172</v>
      </c>
      <c r="BD37" s="28"/>
      <c r="BE37" s="28">
        <v>0</v>
      </c>
      <c r="BF37" s="28">
        <v>0</v>
      </c>
      <c r="BG37" s="28">
        <v>5172</v>
      </c>
      <c r="BH37" s="28">
        <v>478317</v>
      </c>
      <c r="BI37" s="28">
        <v>475562</v>
      </c>
      <c r="BJ37" s="28">
        <v>0</v>
      </c>
      <c r="BK37" s="28">
        <v>391031</v>
      </c>
      <c r="BL37" s="28">
        <v>84505</v>
      </c>
      <c r="BM37" s="28">
        <v>26</v>
      </c>
      <c r="BN37" s="28">
        <v>2755</v>
      </c>
      <c r="BO37" s="28">
        <v>0</v>
      </c>
      <c r="BP37" s="28">
        <v>928622</v>
      </c>
      <c r="BQ37" s="28">
        <v>204345</v>
      </c>
      <c r="BR37" s="28">
        <v>204345</v>
      </c>
      <c r="BS37" s="28">
        <v>0</v>
      </c>
      <c r="BT37" s="28">
        <v>0</v>
      </c>
      <c r="BU37" s="28">
        <v>0</v>
      </c>
      <c r="BV37" s="28">
        <v>337752</v>
      </c>
      <c r="BW37" s="28">
        <v>0</v>
      </c>
      <c r="BX37" s="28">
        <v>312053</v>
      </c>
      <c r="BY37" s="28">
        <v>25699</v>
      </c>
      <c r="BZ37" s="28">
        <v>0</v>
      </c>
      <c r="CA37" s="28">
        <v>386525</v>
      </c>
      <c r="CB37" s="28">
        <v>0</v>
      </c>
      <c r="CC37" s="28">
        <v>361919</v>
      </c>
      <c r="CD37" s="28">
        <v>5227</v>
      </c>
      <c r="CE37" s="28">
        <v>19379</v>
      </c>
      <c r="CF37" s="28">
        <v>0</v>
      </c>
      <c r="CG37" s="28">
        <v>0</v>
      </c>
      <c r="CH37" s="28">
        <v>0</v>
      </c>
      <c r="CI37" s="28">
        <v>1406939</v>
      </c>
    </row>
    <row r="38" spans="1:87" ht="13.5" customHeight="1" x14ac:dyDescent="0.55000000000000004">
      <c r="A38" s="26" t="s">
        <v>42</v>
      </c>
      <c r="B38" s="27" t="s">
        <v>108</v>
      </c>
      <c r="C38" s="26" t="s">
        <v>109</v>
      </c>
      <c r="D38" s="28">
        <v>14629</v>
      </c>
      <c r="E38" s="28">
        <v>12005</v>
      </c>
      <c r="F38" s="28">
        <v>0</v>
      </c>
      <c r="G38" s="28">
        <v>12005</v>
      </c>
      <c r="H38" s="28">
        <v>0</v>
      </c>
      <c r="I38" s="28">
        <v>0</v>
      </c>
      <c r="J38" s="28">
        <v>2624</v>
      </c>
      <c r="K38" s="28"/>
      <c r="L38" s="28">
        <v>271610</v>
      </c>
      <c r="M38" s="28">
        <v>7216</v>
      </c>
      <c r="N38" s="28">
        <v>7216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264394</v>
      </c>
      <c r="X38" s="28">
        <v>104017</v>
      </c>
      <c r="Y38" s="28">
        <v>145761</v>
      </c>
      <c r="Z38" s="28">
        <v>14616</v>
      </c>
      <c r="AA38" s="28">
        <v>0</v>
      </c>
      <c r="AB38" s="28"/>
      <c r="AC38" s="28">
        <v>0</v>
      </c>
      <c r="AD38" s="28">
        <v>28025</v>
      </c>
      <c r="AE38" s="28">
        <v>314264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/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0</v>
      </c>
      <c r="AV38" s="28">
        <v>0</v>
      </c>
      <c r="AW38" s="28">
        <v>0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>
        <v>0</v>
      </c>
      <c r="BD38" s="28"/>
      <c r="BE38" s="28">
        <v>0</v>
      </c>
      <c r="BF38" s="28">
        <v>0</v>
      </c>
      <c r="BG38" s="28">
        <v>0</v>
      </c>
      <c r="BH38" s="28">
        <v>14629</v>
      </c>
      <c r="BI38" s="28">
        <v>12005</v>
      </c>
      <c r="BJ38" s="28">
        <v>0</v>
      </c>
      <c r="BK38" s="28">
        <v>12005</v>
      </c>
      <c r="BL38" s="28">
        <v>0</v>
      </c>
      <c r="BM38" s="28">
        <v>0</v>
      </c>
      <c r="BN38" s="28">
        <v>2624</v>
      </c>
      <c r="BO38" s="28">
        <v>0</v>
      </c>
      <c r="BP38" s="28">
        <v>271610</v>
      </c>
      <c r="BQ38" s="28">
        <v>7216</v>
      </c>
      <c r="BR38" s="28">
        <v>7216</v>
      </c>
      <c r="BS38" s="28">
        <v>0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264394</v>
      </c>
      <c r="CB38" s="28">
        <v>104017</v>
      </c>
      <c r="CC38" s="28">
        <v>145761</v>
      </c>
      <c r="CD38" s="28">
        <v>14616</v>
      </c>
      <c r="CE38" s="28">
        <v>0</v>
      </c>
      <c r="CF38" s="28">
        <v>0</v>
      </c>
      <c r="CG38" s="28">
        <v>0</v>
      </c>
      <c r="CH38" s="28">
        <v>28025</v>
      </c>
      <c r="CI38" s="28">
        <v>314264</v>
      </c>
    </row>
    <row r="39" spans="1:87" ht="13.5" customHeight="1" x14ac:dyDescent="0.55000000000000004">
      <c r="A39" s="26" t="s">
        <v>42</v>
      </c>
      <c r="B39" s="27" t="s">
        <v>110</v>
      </c>
      <c r="C39" s="26" t="s">
        <v>111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/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/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/>
      <c r="AN39" s="28">
        <v>218545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>
        <v>0</v>
      </c>
      <c r="AY39" s="28">
        <v>218545</v>
      </c>
      <c r="AZ39" s="28">
        <v>54503</v>
      </c>
      <c r="BA39" s="28">
        <v>126000</v>
      </c>
      <c r="BB39" s="28">
        <v>0</v>
      </c>
      <c r="BC39" s="28">
        <v>38042</v>
      </c>
      <c r="BD39" s="28"/>
      <c r="BE39" s="28">
        <v>0</v>
      </c>
      <c r="BF39" s="28">
        <v>0</v>
      </c>
      <c r="BG39" s="28">
        <v>218545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0</v>
      </c>
      <c r="BP39" s="28">
        <v>218545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0</v>
      </c>
      <c r="CA39" s="28">
        <v>218545</v>
      </c>
      <c r="CB39" s="28">
        <v>54503</v>
      </c>
      <c r="CC39" s="28">
        <v>126000</v>
      </c>
      <c r="CD39" s="28">
        <v>0</v>
      </c>
      <c r="CE39" s="28">
        <v>38042</v>
      </c>
      <c r="CF39" s="28">
        <v>0</v>
      </c>
      <c r="CG39" s="28">
        <v>0</v>
      </c>
      <c r="CH39" s="28">
        <v>0</v>
      </c>
      <c r="CI39" s="28">
        <v>218545</v>
      </c>
    </row>
    <row r="40" spans="1:87" ht="13.5" customHeight="1" x14ac:dyDescent="0.55000000000000004">
      <c r="A40" s="26" t="s">
        <v>42</v>
      </c>
      <c r="B40" s="27" t="s">
        <v>112</v>
      </c>
      <c r="C40" s="26" t="s">
        <v>113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/>
      <c r="L40" s="28">
        <v>535490</v>
      </c>
      <c r="M40" s="28">
        <v>420</v>
      </c>
      <c r="N40" s="28">
        <v>420</v>
      </c>
      <c r="O40" s="28">
        <v>0</v>
      </c>
      <c r="P40" s="28">
        <v>0</v>
      </c>
      <c r="Q40" s="28">
        <v>0</v>
      </c>
      <c r="R40" s="28">
        <v>1685</v>
      </c>
      <c r="S40" s="28">
        <v>0</v>
      </c>
      <c r="T40" s="28">
        <v>1685</v>
      </c>
      <c r="U40" s="28">
        <v>0</v>
      </c>
      <c r="V40" s="28">
        <v>0</v>
      </c>
      <c r="W40" s="28">
        <v>533385</v>
      </c>
      <c r="X40" s="28">
        <v>0</v>
      </c>
      <c r="Y40" s="28">
        <v>530766</v>
      </c>
      <c r="Z40" s="28">
        <v>0</v>
      </c>
      <c r="AA40" s="28">
        <v>2619</v>
      </c>
      <c r="AB40" s="28"/>
      <c r="AC40" s="28">
        <v>0</v>
      </c>
      <c r="AD40" s="28">
        <v>64516</v>
      </c>
      <c r="AE40" s="28">
        <v>600006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/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/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0</v>
      </c>
      <c r="BP40" s="28">
        <v>535490</v>
      </c>
      <c r="BQ40" s="28">
        <v>420</v>
      </c>
      <c r="BR40" s="28">
        <v>420</v>
      </c>
      <c r="BS40" s="28">
        <v>0</v>
      </c>
      <c r="BT40" s="28">
        <v>0</v>
      </c>
      <c r="BU40" s="28">
        <v>0</v>
      </c>
      <c r="BV40" s="28">
        <v>1685</v>
      </c>
      <c r="BW40" s="28">
        <v>0</v>
      </c>
      <c r="BX40" s="28">
        <v>1685</v>
      </c>
      <c r="BY40" s="28">
        <v>0</v>
      </c>
      <c r="BZ40" s="28">
        <v>0</v>
      </c>
      <c r="CA40" s="28">
        <v>533385</v>
      </c>
      <c r="CB40" s="28">
        <v>0</v>
      </c>
      <c r="CC40" s="28">
        <v>530766</v>
      </c>
      <c r="CD40" s="28">
        <v>0</v>
      </c>
      <c r="CE40" s="28">
        <v>2619</v>
      </c>
      <c r="CF40" s="28">
        <v>0</v>
      </c>
      <c r="CG40" s="28">
        <v>0</v>
      </c>
      <c r="CH40" s="28">
        <v>64516</v>
      </c>
      <c r="CI40" s="28">
        <v>600006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&amp;L廃棄物処理事業経費（市区町村及び一部事務組合・広域連合の合計）【歳出】（令和2年度実績）</oddHeader>
  </headerFooter>
  <colBreaks count="2" manualBreakCount="2">
    <brk id="39" min="1" max="30" man="1"/>
    <brk id="67" min="1" max="3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765B8-D095-49D7-BCD7-D1D666FA1D9D}">
  <dimension ref="A1:BE3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12.58203125" style="11" customWidth="1"/>
    <col min="4" max="9" width="13.83203125" style="19" customWidth="1"/>
    <col min="10" max="10" width="6.58203125" style="18" customWidth="1"/>
    <col min="11" max="11" width="35.58203125" style="11" customWidth="1"/>
    <col min="12" max="17" width="13.83203125" style="19" customWidth="1"/>
    <col min="18" max="18" width="6.58203125" style="18" customWidth="1"/>
    <col min="19" max="19" width="35.58203125" style="11" customWidth="1"/>
    <col min="20" max="25" width="13.83203125" style="19" customWidth="1"/>
    <col min="26" max="26" width="6.58203125" style="18" customWidth="1"/>
    <col min="27" max="27" width="35.58203125" style="11" customWidth="1"/>
    <col min="28" max="33" width="13.83203125" style="19" customWidth="1"/>
    <col min="34" max="34" width="6.58203125" style="18" customWidth="1"/>
    <col min="35" max="35" width="35.58203125" style="11" customWidth="1"/>
    <col min="36" max="41" width="13.83203125" style="19" customWidth="1"/>
    <col min="42" max="42" width="6.58203125" style="18" customWidth="1"/>
    <col min="43" max="43" width="35.58203125" style="11" customWidth="1"/>
    <col min="44" max="49" width="13.83203125" style="19" customWidth="1"/>
    <col min="50" max="50" width="6.58203125" style="18" customWidth="1"/>
    <col min="51" max="51" width="35.58203125" style="11" customWidth="1"/>
    <col min="52" max="52" width="14.08203125" style="19" customWidth="1"/>
    <col min="53" max="57" width="13.83203125" style="19" customWidth="1"/>
    <col min="58" max="16384" width="9" style="11"/>
  </cols>
  <sheetData>
    <row r="1" spans="1:57" s="2" customFormat="1" ht="16.5" x14ac:dyDescent="0.55000000000000004">
      <c r="A1" s="32" t="s">
        <v>140</v>
      </c>
      <c r="B1" s="33"/>
      <c r="C1" s="33"/>
      <c r="D1" s="33"/>
      <c r="E1" s="33"/>
      <c r="F1" s="33"/>
      <c r="G1" s="33"/>
      <c r="H1" s="33"/>
      <c r="I1" s="33"/>
      <c r="J1" s="34"/>
      <c r="K1" s="34"/>
      <c r="L1" s="34"/>
      <c r="M1" s="35"/>
      <c r="N1" s="34"/>
      <c r="O1" s="34"/>
      <c r="P1" s="34"/>
      <c r="Q1" s="34"/>
      <c r="R1" s="34"/>
      <c r="S1" s="34"/>
      <c r="T1" s="34"/>
      <c r="U1" s="35"/>
      <c r="V1" s="34"/>
      <c r="W1" s="34"/>
      <c r="X1" s="34"/>
      <c r="Y1" s="34"/>
      <c r="Z1" s="34"/>
      <c r="AA1" s="34"/>
      <c r="AB1" s="34"/>
      <c r="AC1" s="35"/>
      <c r="AD1" s="34"/>
      <c r="AE1" s="34"/>
      <c r="AF1" s="34"/>
      <c r="AG1" s="34"/>
      <c r="AH1" s="34"/>
      <c r="AI1" s="34"/>
      <c r="AJ1" s="34"/>
      <c r="AK1" s="35"/>
      <c r="AL1" s="34"/>
      <c r="AM1" s="34"/>
      <c r="AN1" s="34"/>
      <c r="AO1" s="34"/>
      <c r="AP1" s="34"/>
      <c r="AQ1" s="34"/>
      <c r="AR1" s="34"/>
      <c r="AS1" s="35"/>
      <c r="AT1" s="34"/>
      <c r="AU1" s="34"/>
      <c r="AV1" s="34"/>
      <c r="AW1" s="34"/>
      <c r="AX1" s="34"/>
      <c r="AY1" s="34"/>
      <c r="AZ1" s="34"/>
      <c r="BA1" s="35"/>
      <c r="BB1" s="34"/>
      <c r="BC1" s="34"/>
      <c r="BD1" s="34"/>
      <c r="BE1" s="34"/>
    </row>
    <row r="2" spans="1:57" ht="13.5" customHeight="1" x14ac:dyDescent="0.55000000000000004">
      <c r="A2" s="7" t="s">
        <v>0</v>
      </c>
      <c r="B2" s="8" t="s">
        <v>1</v>
      </c>
      <c r="C2" s="36" t="s">
        <v>2</v>
      </c>
      <c r="D2" s="36" t="s">
        <v>124</v>
      </c>
      <c r="E2" s="36" t="s">
        <v>124</v>
      </c>
      <c r="F2" s="36" t="s">
        <v>124</v>
      </c>
      <c r="G2" s="36" t="s">
        <v>124</v>
      </c>
      <c r="H2" s="36" t="s">
        <v>124</v>
      </c>
      <c r="I2" s="36" t="s">
        <v>124</v>
      </c>
      <c r="J2" s="36" t="s">
        <v>125</v>
      </c>
      <c r="K2" s="36" t="s">
        <v>125</v>
      </c>
      <c r="L2" s="36" t="s">
        <v>125</v>
      </c>
      <c r="M2" s="36" t="s">
        <v>125</v>
      </c>
      <c r="N2" s="36" t="s">
        <v>125</v>
      </c>
      <c r="O2" s="36" t="s">
        <v>125</v>
      </c>
      <c r="P2" s="36" t="s">
        <v>125</v>
      </c>
      <c r="Q2" s="36" t="s">
        <v>125</v>
      </c>
      <c r="R2" s="36" t="s">
        <v>126</v>
      </c>
      <c r="S2" s="36" t="s">
        <v>126</v>
      </c>
      <c r="T2" s="36" t="s">
        <v>126</v>
      </c>
      <c r="U2" s="36" t="s">
        <v>126</v>
      </c>
      <c r="V2" s="36" t="s">
        <v>126</v>
      </c>
      <c r="W2" s="36" t="s">
        <v>126</v>
      </c>
      <c r="X2" s="36" t="s">
        <v>126</v>
      </c>
      <c r="Y2" s="36" t="s">
        <v>126</v>
      </c>
      <c r="Z2" s="36" t="s">
        <v>127</v>
      </c>
      <c r="AA2" s="36" t="s">
        <v>127</v>
      </c>
      <c r="AB2" s="36" t="s">
        <v>127</v>
      </c>
      <c r="AC2" s="36" t="s">
        <v>127</v>
      </c>
      <c r="AD2" s="36" t="s">
        <v>127</v>
      </c>
      <c r="AE2" s="36" t="s">
        <v>127</v>
      </c>
      <c r="AF2" s="36" t="s">
        <v>127</v>
      </c>
      <c r="AG2" s="36" t="s">
        <v>127</v>
      </c>
      <c r="AH2" s="36" t="s">
        <v>128</v>
      </c>
      <c r="AI2" s="36" t="s">
        <v>128</v>
      </c>
      <c r="AJ2" s="36" t="s">
        <v>128</v>
      </c>
      <c r="AK2" s="36" t="s">
        <v>128</v>
      </c>
      <c r="AL2" s="36" t="s">
        <v>128</v>
      </c>
      <c r="AM2" s="36" t="s">
        <v>128</v>
      </c>
      <c r="AN2" s="36" t="s">
        <v>128</v>
      </c>
      <c r="AO2" s="36" t="s">
        <v>128</v>
      </c>
      <c r="AP2" s="36" t="s">
        <v>129</v>
      </c>
      <c r="AQ2" s="36" t="s">
        <v>129</v>
      </c>
      <c r="AR2" s="36" t="s">
        <v>129</v>
      </c>
      <c r="AS2" s="36" t="s">
        <v>129</v>
      </c>
      <c r="AT2" s="36" t="s">
        <v>129</v>
      </c>
      <c r="AU2" s="36" t="s">
        <v>129</v>
      </c>
      <c r="AV2" s="36" t="s">
        <v>129</v>
      </c>
      <c r="AW2" s="36" t="s">
        <v>129</v>
      </c>
      <c r="AX2" s="36" t="s">
        <v>130</v>
      </c>
      <c r="AY2" s="36" t="s">
        <v>130</v>
      </c>
      <c r="AZ2" s="36" t="s">
        <v>130</v>
      </c>
      <c r="BA2" s="36" t="s">
        <v>130</v>
      </c>
      <c r="BB2" s="36" t="s">
        <v>130</v>
      </c>
      <c r="BC2" s="36" t="s">
        <v>130</v>
      </c>
      <c r="BD2" s="36" t="s">
        <v>130</v>
      </c>
      <c r="BE2" s="36" t="s">
        <v>130</v>
      </c>
    </row>
    <row r="3" spans="1:57" ht="18.75" customHeight="1" x14ac:dyDescent="0.55000000000000004">
      <c r="A3" s="7"/>
      <c r="B3" s="8"/>
      <c r="C3" s="37"/>
      <c r="D3" s="37" t="s">
        <v>3</v>
      </c>
      <c r="E3" s="37" t="s">
        <v>3</v>
      </c>
      <c r="F3" s="37" t="s">
        <v>3</v>
      </c>
      <c r="G3" s="37" t="s">
        <v>4</v>
      </c>
      <c r="H3" s="37" t="s">
        <v>4</v>
      </c>
      <c r="I3" s="37" t="s">
        <v>4</v>
      </c>
      <c r="J3" s="38" t="s">
        <v>131</v>
      </c>
      <c r="K3" s="37" t="s">
        <v>99</v>
      </c>
      <c r="L3" s="37" t="s">
        <v>3</v>
      </c>
      <c r="M3" s="37" t="s">
        <v>3</v>
      </c>
      <c r="N3" s="37" t="s">
        <v>3</v>
      </c>
      <c r="O3" s="37" t="s">
        <v>4</v>
      </c>
      <c r="P3" s="37" t="s">
        <v>4</v>
      </c>
      <c r="Q3" s="37" t="s">
        <v>4</v>
      </c>
      <c r="R3" s="38" t="s">
        <v>131</v>
      </c>
      <c r="S3" s="37" t="s">
        <v>99</v>
      </c>
      <c r="T3" s="37" t="s">
        <v>3</v>
      </c>
      <c r="U3" s="37" t="s">
        <v>3</v>
      </c>
      <c r="V3" s="37" t="s">
        <v>3</v>
      </c>
      <c r="W3" s="37" t="s">
        <v>4</v>
      </c>
      <c r="X3" s="37" t="s">
        <v>4</v>
      </c>
      <c r="Y3" s="37" t="s">
        <v>4</v>
      </c>
      <c r="Z3" s="38" t="s">
        <v>131</v>
      </c>
      <c r="AA3" s="37" t="s">
        <v>99</v>
      </c>
      <c r="AB3" s="37" t="s">
        <v>3</v>
      </c>
      <c r="AC3" s="37" t="s">
        <v>3</v>
      </c>
      <c r="AD3" s="37" t="s">
        <v>3</v>
      </c>
      <c r="AE3" s="37" t="s">
        <v>4</v>
      </c>
      <c r="AF3" s="37" t="s">
        <v>4</v>
      </c>
      <c r="AG3" s="37" t="s">
        <v>4</v>
      </c>
      <c r="AH3" s="38" t="s">
        <v>131</v>
      </c>
      <c r="AI3" s="37" t="s">
        <v>99</v>
      </c>
      <c r="AJ3" s="37" t="s">
        <v>3</v>
      </c>
      <c r="AK3" s="37" t="s">
        <v>3</v>
      </c>
      <c r="AL3" s="37" t="s">
        <v>3</v>
      </c>
      <c r="AM3" s="37" t="s">
        <v>4</v>
      </c>
      <c r="AN3" s="37" t="s">
        <v>4</v>
      </c>
      <c r="AO3" s="37" t="s">
        <v>4</v>
      </c>
      <c r="AP3" s="38" t="s">
        <v>131</v>
      </c>
      <c r="AQ3" s="37" t="s">
        <v>99</v>
      </c>
      <c r="AR3" s="37" t="s">
        <v>3</v>
      </c>
      <c r="AS3" s="37" t="s">
        <v>3</v>
      </c>
      <c r="AT3" s="37" t="s">
        <v>3</v>
      </c>
      <c r="AU3" s="37" t="s">
        <v>4</v>
      </c>
      <c r="AV3" s="37" t="s">
        <v>4</v>
      </c>
      <c r="AW3" s="37" t="s">
        <v>4</v>
      </c>
      <c r="AX3" s="38" t="s">
        <v>131</v>
      </c>
      <c r="AY3" s="37" t="s">
        <v>99</v>
      </c>
      <c r="AZ3" s="37" t="s">
        <v>3</v>
      </c>
      <c r="BA3" s="37" t="s">
        <v>3</v>
      </c>
      <c r="BB3" s="37" t="s">
        <v>3</v>
      </c>
      <c r="BC3" s="37" t="s">
        <v>4</v>
      </c>
      <c r="BD3" s="37" t="s">
        <v>4</v>
      </c>
      <c r="BE3" s="37" t="s">
        <v>4</v>
      </c>
    </row>
    <row r="4" spans="1:57" ht="22.5" customHeight="1" x14ac:dyDescent="0.55000000000000004">
      <c r="A4" s="7"/>
      <c r="B4" s="8"/>
      <c r="C4" s="37"/>
      <c r="D4" s="39" t="s">
        <v>132</v>
      </c>
      <c r="E4" s="39" t="s">
        <v>133</v>
      </c>
      <c r="F4" s="39" t="s">
        <v>5</v>
      </c>
      <c r="G4" s="36" t="s">
        <v>132</v>
      </c>
      <c r="H4" s="39" t="s">
        <v>133</v>
      </c>
      <c r="I4" s="38" t="s">
        <v>5</v>
      </c>
      <c r="J4" s="38"/>
      <c r="K4" s="37"/>
      <c r="L4" s="39" t="s">
        <v>132</v>
      </c>
      <c r="M4" s="39" t="s">
        <v>133</v>
      </c>
      <c r="N4" s="38" t="s">
        <v>134</v>
      </c>
      <c r="O4" s="39" t="s">
        <v>132</v>
      </c>
      <c r="P4" s="39" t="s">
        <v>133</v>
      </c>
      <c r="Q4" s="38" t="s">
        <v>134</v>
      </c>
      <c r="R4" s="38"/>
      <c r="S4" s="37"/>
      <c r="T4" s="39" t="s">
        <v>132</v>
      </c>
      <c r="U4" s="39" t="s">
        <v>133</v>
      </c>
      <c r="V4" s="38" t="s">
        <v>134</v>
      </c>
      <c r="W4" s="39" t="s">
        <v>132</v>
      </c>
      <c r="X4" s="39" t="s">
        <v>133</v>
      </c>
      <c r="Y4" s="38" t="s">
        <v>134</v>
      </c>
      <c r="Z4" s="38"/>
      <c r="AA4" s="37"/>
      <c r="AB4" s="39" t="s">
        <v>132</v>
      </c>
      <c r="AC4" s="39" t="s">
        <v>133</v>
      </c>
      <c r="AD4" s="38" t="s">
        <v>134</v>
      </c>
      <c r="AE4" s="39" t="s">
        <v>132</v>
      </c>
      <c r="AF4" s="39" t="s">
        <v>133</v>
      </c>
      <c r="AG4" s="38" t="s">
        <v>134</v>
      </c>
      <c r="AH4" s="38"/>
      <c r="AI4" s="37"/>
      <c r="AJ4" s="39" t="s">
        <v>132</v>
      </c>
      <c r="AK4" s="39" t="s">
        <v>133</v>
      </c>
      <c r="AL4" s="38" t="s">
        <v>134</v>
      </c>
      <c r="AM4" s="39" t="s">
        <v>132</v>
      </c>
      <c r="AN4" s="39" t="s">
        <v>133</v>
      </c>
      <c r="AO4" s="38" t="s">
        <v>134</v>
      </c>
      <c r="AP4" s="38"/>
      <c r="AQ4" s="37"/>
      <c r="AR4" s="39" t="s">
        <v>132</v>
      </c>
      <c r="AS4" s="39" t="s">
        <v>133</v>
      </c>
      <c r="AT4" s="38" t="s">
        <v>134</v>
      </c>
      <c r="AU4" s="39" t="s">
        <v>132</v>
      </c>
      <c r="AV4" s="39" t="s">
        <v>133</v>
      </c>
      <c r="AW4" s="38" t="s">
        <v>134</v>
      </c>
      <c r="AX4" s="38"/>
      <c r="AY4" s="37"/>
      <c r="AZ4" s="39" t="s">
        <v>132</v>
      </c>
      <c r="BA4" s="39" t="s">
        <v>133</v>
      </c>
      <c r="BB4" s="38" t="s">
        <v>134</v>
      </c>
      <c r="BC4" s="39" t="s">
        <v>132</v>
      </c>
      <c r="BD4" s="39" t="s">
        <v>133</v>
      </c>
      <c r="BE4" s="38" t="s">
        <v>134</v>
      </c>
    </row>
    <row r="5" spans="1:57" s="17" customFormat="1" ht="13.5" customHeight="1" x14ac:dyDescent="0.55000000000000004">
      <c r="A5" s="7"/>
      <c r="B5" s="8"/>
      <c r="C5" s="37"/>
      <c r="D5" s="39" t="s">
        <v>41</v>
      </c>
      <c r="E5" s="39" t="s">
        <v>41</v>
      </c>
      <c r="F5" s="39" t="s">
        <v>41</v>
      </c>
      <c r="G5" s="39" t="s">
        <v>41</v>
      </c>
      <c r="H5" s="39" t="s">
        <v>41</v>
      </c>
      <c r="I5" s="39" t="s">
        <v>41</v>
      </c>
      <c r="J5" s="38"/>
      <c r="K5" s="37"/>
      <c r="L5" s="39" t="s">
        <v>41</v>
      </c>
      <c r="M5" s="39" t="s">
        <v>41</v>
      </c>
      <c r="N5" s="39" t="s">
        <v>41</v>
      </c>
      <c r="O5" s="39" t="s">
        <v>41</v>
      </c>
      <c r="P5" s="39" t="s">
        <v>41</v>
      </c>
      <c r="Q5" s="39" t="s">
        <v>41</v>
      </c>
      <c r="R5" s="38"/>
      <c r="S5" s="37"/>
      <c r="T5" s="39" t="s">
        <v>41</v>
      </c>
      <c r="U5" s="39" t="s">
        <v>41</v>
      </c>
      <c r="V5" s="39" t="s">
        <v>41</v>
      </c>
      <c r="W5" s="39" t="s">
        <v>41</v>
      </c>
      <c r="X5" s="39" t="s">
        <v>41</v>
      </c>
      <c r="Y5" s="39" t="s">
        <v>41</v>
      </c>
      <c r="Z5" s="38"/>
      <c r="AA5" s="37"/>
      <c r="AB5" s="39" t="s">
        <v>41</v>
      </c>
      <c r="AC5" s="39" t="s">
        <v>41</v>
      </c>
      <c r="AD5" s="39" t="s">
        <v>41</v>
      </c>
      <c r="AE5" s="39" t="s">
        <v>41</v>
      </c>
      <c r="AF5" s="39" t="s">
        <v>41</v>
      </c>
      <c r="AG5" s="39" t="s">
        <v>41</v>
      </c>
      <c r="AH5" s="38"/>
      <c r="AI5" s="37"/>
      <c r="AJ5" s="39" t="s">
        <v>41</v>
      </c>
      <c r="AK5" s="39" t="s">
        <v>41</v>
      </c>
      <c r="AL5" s="39" t="s">
        <v>41</v>
      </c>
      <c r="AM5" s="39" t="s">
        <v>41</v>
      </c>
      <c r="AN5" s="39" t="s">
        <v>41</v>
      </c>
      <c r="AO5" s="39" t="s">
        <v>41</v>
      </c>
      <c r="AP5" s="38"/>
      <c r="AQ5" s="37"/>
      <c r="AR5" s="39" t="s">
        <v>41</v>
      </c>
      <c r="AS5" s="39" t="s">
        <v>41</v>
      </c>
      <c r="AT5" s="39" t="s">
        <v>41</v>
      </c>
      <c r="AU5" s="39" t="s">
        <v>41</v>
      </c>
      <c r="AV5" s="39" t="s">
        <v>41</v>
      </c>
      <c r="AW5" s="39" t="s">
        <v>41</v>
      </c>
      <c r="AX5" s="38"/>
      <c r="AY5" s="37"/>
      <c r="AZ5" s="39" t="s">
        <v>41</v>
      </c>
      <c r="BA5" s="39" t="s">
        <v>41</v>
      </c>
      <c r="BB5" s="39" t="s">
        <v>41</v>
      </c>
      <c r="BC5" s="39" t="s">
        <v>41</v>
      </c>
      <c r="BD5" s="39" t="s">
        <v>41</v>
      </c>
      <c r="BE5" s="39" t="s">
        <v>41</v>
      </c>
    </row>
    <row r="6" spans="1:57" ht="13.5" customHeight="1" x14ac:dyDescent="0.55000000000000004">
      <c r="A6" s="21" t="s">
        <v>42</v>
      </c>
      <c r="B6" s="31" t="s">
        <v>43</v>
      </c>
      <c r="C6" s="21" t="s">
        <v>44</v>
      </c>
      <c r="D6" s="23">
        <v>1478446</v>
      </c>
      <c r="E6" s="23">
        <v>4203445</v>
      </c>
      <c r="F6" s="23">
        <v>5681891</v>
      </c>
      <c r="G6" s="23">
        <v>37383</v>
      </c>
      <c r="H6" s="23">
        <v>1197102</v>
      </c>
      <c r="I6" s="23">
        <v>1234485</v>
      </c>
      <c r="J6" s="40">
        <v>20</v>
      </c>
      <c r="K6" s="40">
        <v>20</v>
      </c>
      <c r="L6" s="23">
        <v>1478446</v>
      </c>
      <c r="M6" s="23">
        <v>4203445</v>
      </c>
      <c r="N6" s="23">
        <v>5681891</v>
      </c>
      <c r="O6" s="23">
        <v>37383</v>
      </c>
      <c r="P6" s="23">
        <v>994482</v>
      </c>
      <c r="Q6" s="23">
        <v>1031865</v>
      </c>
      <c r="R6" s="40">
        <v>5</v>
      </c>
      <c r="S6" s="40">
        <v>5</v>
      </c>
      <c r="T6" s="23">
        <v>0</v>
      </c>
      <c r="U6" s="23">
        <v>0</v>
      </c>
      <c r="V6" s="23">
        <v>0</v>
      </c>
      <c r="W6" s="23">
        <v>0</v>
      </c>
      <c r="X6" s="23">
        <v>202620</v>
      </c>
      <c r="Y6" s="23">
        <v>202620</v>
      </c>
      <c r="Z6" s="40">
        <v>0</v>
      </c>
      <c r="AA6" s="40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40">
        <v>0</v>
      </c>
      <c r="AI6" s="40">
        <v>0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  <c r="AO6" s="23">
        <v>0</v>
      </c>
      <c r="AP6" s="40">
        <v>0</v>
      </c>
      <c r="AQ6" s="40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0</v>
      </c>
      <c r="AX6" s="40">
        <v>0</v>
      </c>
      <c r="AY6" s="40">
        <v>0</v>
      </c>
      <c r="AZ6" s="23">
        <v>0</v>
      </c>
      <c r="BA6" s="23">
        <v>0</v>
      </c>
      <c r="BB6" s="23">
        <v>0</v>
      </c>
      <c r="BC6" s="23">
        <v>0</v>
      </c>
      <c r="BD6" s="23">
        <v>0</v>
      </c>
      <c r="BE6" s="23">
        <v>0</v>
      </c>
    </row>
    <row r="7" spans="1:57" ht="13.5" customHeight="1" x14ac:dyDescent="0.55000000000000004">
      <c r="A7" s="26" t="s">
        <v>42</v>
      </c>
      <c r="B7" s="27" t="s">
        <v>46</v>
      </c>
      <c r="C7" s="26" t="s">
        <v>47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7"/>
      <c r="K7" s="26"/>
      <c r="L7" s="28"/>
      <c r="M7" s="28"/>
      <c r="N7" s="28" t="s">
        <v>135</v>
      </c>
      <c r="O7" s="28"/>
      <c r="P7" s="28"/>
      <c r="Q7" s="28" t="s">
        <v>135</v>
      </c>
      <c r="R7" s="27"/>
      <c r="S7" s="26"/>
      <c r="T7" s="28"/>
      <c r="U7" s="28"/>
      <c r="V7" s="28" t="s">
        <v>135</v>
      </c>
      <c r="W7" s="28"/>
      <c r="X7" s="28"/>
      <c r="Y7" s="28" t="s">
        <v>135</v>
      </c>
      <c r="Z7" s="27"/>
      <c r="AA7" s="26"/>
      <c r="AB7" s="28"/>
      <c r="AC7" s="28"/>
      <c r="AD7" s="28" t="s">
        <v>135</v>
      </c>
      <c r="AE7" s="28"/>
      <c r="AF7" s="28"/>
      <c r="AG7" s="28" t="s">
        <v>135</v>
      </c>
      <c r="AH7" s="27"/>
      <c r="AI7" s="26"/>
      <c r="AJ7" s="28"/>
      <c r="AK7" s="28"/>
      <c r="AL7" s="28" t="s">
        <v>135</v>
      </c>
      <c r="AM7" s="28"/>
      <c r="AN7" s="28"/>
      <c r="AO7" s="28" t="s">
        <v>135</v>
      </c>
      <c r="AP7" s="27"/>
      <c r="AQ7" s="26"/>
      <c r="AR7" s="28"/>
      <c r="AS7" s="28"/>
      <c r="AT7" s="28" t="s">
        <v>135</v>
      </c>
      <c r="AU7" s="28"/>
      <c r="AV7" s="28"/>
      <c r="AW7" s="28" t="s">
        <v>135</v>
      </c>
      <c r="AX7" s="27"/>
      <c r="AY7" s="26"/>
      <c r="AZ7" s="28"/>
      <c r="BA7" s="28"/>
      <c r="BB7" s="28" t="s">
        <v>135</v>
      </c>
      <c r="BC7" s="28"/>
      <c r="BD7" s="28"/>
      <c r="BE7" s="28" t="s">
        <v>135</v>
      </c>
    </row>
    <row r="8" spans="1:57" ht="13.5" customHeight="1" x14ac:dyDescent="0.55000000000000004">
      <c r="A8" s="26" t="s">
        <v>42</v>
      </c>
      <c r="B8" s="27" t="s">
        <v>48</v>
      </c>
      <c r="C8" s="26" t="s">
        <v>49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7"/>
      <c r="K8" s="26"/>
      <c r="L8" s="28"/>
      <c r="M8" s="28"/>
      <c r="N8" s="28" t="s">
        <v>135</v>
      </c>
      <c r="O8" s="28"/>
      <c r="P8" s="28"/>
      <c r="Q8" s="28" t="s">
        <v>135</v>
      </c>
      <c r="R8" s="27"/>
      <c r="S8" s="26"/>
      <c r="T8" s="28"/>
      <c r="U8" s="28"/>
      <c r="V8" s="28" t="s">
        <v>135</v>
      </c>
      <c r="W8" s="28"/>
      <c r="X8" s="28"/>
      <c r="Y8" s="28" t="s">
        <v>135</v>
      </c>
      <c r="Z8" s="27"/>
      <c r="AA8" s="26"/>
      <c r="AB8" s="28"/>
      <c r="AC8" s="28"/>
      <c r="AD8" s="28" t="s">
        <v>135</v>
      </c>
      <c r="AE8" s="28"/>
      <c r="AF8" s="28"/>
      <c r="AG8" s="28" t="s">
        <v>135</v>
      </c>
      <c r="AH8" s="27"/>
      <c r="AI8" s="26"/>
      <c r="AJ8" s="28"/>
      <c r="AK8" s="28"/>
      <c r="AL8" s="28" t="s">
        <v>135</v>
      </c>
      <c r="AM8" s="28"/>
      <c r="AN8" s="28"/>
      <c r="AO8" s="28" t="s">
        <v>135</v>
      </c>
      <c r="AP8" s="27"/>
      <c r="AQ8" s="26"/>
      <c r="AR8" s="28"/>
      <c r="AS8" s="28"/>
      <c r="AT8" s="28" t="s">
        <v>135</v>
      </c>
      <c r="AU8" s="28"/>
      <c r="AV8" s="28"/>
      <c r="AW8" s="28" t="s">
        <v>135</v>
      </c>
      <c r="AX8" s="27"/>
      <c r="AY8" s="26"/>
      <c r="AZ8" s="28"/>
      <c r="BA8" s="28"/>
      <c r="BB8" s="28" t="s">
        <v>135</v>
      </c>
      <c r="BC8" s="28"/>
      <c r="BD8" s="28"/>
      <c r="BE8" s="28" t="s">
        <v>135</v>
      </c>
    </row>
    <row r="9" spans="1:57" ht="13.5" customHeight="1" x14ac:dyDescent="0.55000000000000004">
      <c r="A9" s="26" t="s">
        <v>42</v>
      </c>
      <c r="B9" s="27" t="s">
        <v>50</v>
      </c>
      <c r="C9" s="26" t="s">
        <v>51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7"/>
      <c r="K9" s="26"/>
      <c r="L9" s="28"/>
      <c r="M9" s="28"/>
      <c r="N9" s="28" t="s">
        <v>135</v>
      </c>
      <c r="O9" s="28"/>
      <c r="P9" s="28"/>
      <c r="Q9" s="28" t="s">
        <v>135</v>
      </c>
      <c r="R9" s="27"/>
      <c r="S9" s="26"/>
      <c r="T9" s="28"/>
      <c r="U9" s="28"/>
      <c r="V9" s="28" t="s">
        <v>135</v>
      </c>
      <c r="W9" s="28"/>
      <c r="X9" s="28"/>
      <c r="Y9" s="28" t="s">
        <v>135</v>
      </c>
      <c r="Z9" s="27"/>
      <c r="AA9" s="26"/>
      <c r="AB9" s="28"/>
      <c r="AC9" s="28"/>
      <c r="AD9" s="28" t="s">
        <v>135</v>
      </c>
      <c r="AE9" s="28"/>
      <c r="AF9" s="28"/>
      <c r="AG9" s="28" t="s">
        <v>135</v>
      </c>
      <c r="AH9" s="27"/>
      <c r="AI9" s="26"/>
      <c r="AJ9" s="28"/>
      <c r="AK9" s="28"/>
      <c r="AL9" s="28" t="s">
        <v>135</v>
      </c>
      <c r="AM9" s="28"/>
      <c r="AN9" s="28"/>
      <c r="AO9" s="28" t="s">
        <v>135</v>
      </c>
      <c r="AP9" s="27"/>
      <c r="AQ9" s="26"/>
      <c r="AR9" s="28"/>
      <c r="AS9" s="28"/>
      <c r="AT9" s="28" t="s">
        <v>135</v>
      </c>
      <c r="AU9" s="28"/>
      <c r="AV9" s="28"/>
      <c r="AW9" s="28" t="s">
        <v>135</v>
      </c>
      <c r="AX9" s="27"/>
      <c r="AY9" s="26"/>
      <c r="AZ9" s="28"/>
      <c r="BA9" s="28"/>
      <c r="BB9" s="28" t="s">
        <v>135</v>
      </c>
      <c r="BC9" s="28"/>
      <c r="BD9" s="28"/>
      <c r="BE9" s="28" t="s">
        <v>135</v>
      </c>
    </row>
    <row r="10" spans="1:57" ht="13.5" customHeight="1" x14ac:dyDescent="0.55000000000000004">
      <c r="A10" s="26" t="s">
        <v>42</v>
      </c>
      <c r="B10" s="27" t="s">
        <v>52</v>
      </c>
      <c r="C10" s="26" t="s">
        <v>53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7"/>
      <c r="K10" s="26"/>
      <c r="L10" s="28"/>
      <c r="M10" s="28"/>
      <c r="N10" s="28" t="s">
        <v>135</v>
      </c>
      <c r="O10" s="28"/>
      <c r="P10" s="28"/>
      <c r="Q10" s="28" t="s">
        <v>135</v>
      </c>
      <c r="R10" s="27"/>
      <c r="S10" s="26"/>
      <c r="T10" s="28"/>
      <c r="U10" s="28"/>
      <c r="V10" s="28" t="s">
        <v>135</v>
      </c>
      <c r="W10" s="28"/>
      <c r="X10" s="28"/>
      <c r="Y10" s="28" t="s">
        <v>135</v>
      </c>
      <c r="Z10" s="27"/>
      <c r="AA10" s="26"/>
      <c r="AB10" s="28"/>
      <c r="AC10" s="28"/>
      <c r="AD10" s="28" t="s">
        <v>135</v>
      </c>
      <c r="AE10" s="28"/>
      <c r="AF10" s="28"/>
      <c r="AG10" s="28" t="s">
        <v>135</v>
      </c>
      <c r="AH10" s="27"/>
      <c r="AI10" s="26"/>
      <c r="AJ10" s="28"/>
      <c r="AK10" s="28"/>
      <c r="AL10" s="28" t="s">
        <v>135</v>
      </c>
      <c r="AM10" s="28"/>
      <c r="AN10" s="28"/>
      <c r="AO10" s="28" t="s">
        <v>135</v>
      </c>
      <c r="AP10" s="27"/>
      <c r="AQ10" s="26"/>
      <c r="AR10" s="28"/>
      <c r="AS10" s="28"/>
      <c r="AT10" s="28" t="s">
        <v>135</v>
      </c>
      <c r="AU10" s="28"/>
      <c r="AV10" s="28"/>
      <c r="AW10" s="28" t="s">
        <v>135</v>
      </c>
      <c r="AX10" s="27"/>
      <c r="AY10" s="26"/>
      <c r="AZ10" s="28"/>
      <c r="BA10" s="28"/>
      <c r="BB10" s="28" t="s">
        <v>135</v>
      </c>
      <c r="BC10" s="28"/>
      <c r="BD10" s="28"/>
      <c r="BE10" s="28" t="s">
        <v>135</v>
      </c>
    </row>
    <row r="11" spans="1:57" ht="13.5" customHeight="1" x14ac:dyDescent="0.55000000000000004">
      <c r="A11" s="26" t="s">
        <v>42</v>
      </c>
      <c r="B11" s="27" t="s">
        <v>54</v>
      </c>
      <c r="C11" s="26" t="s">
        <v>55</v>
      </c>
      <c r="D11" s="28">
        <v>397156</v>
      </c>
      <c r="E11" s="28">
        <v>721493</v>
      </c>
      <c r="F11" s="28">
        <v>1118649</v>
      </c>
      <c r="G11" s="28">
        <v>18280</v>
      </c>
      <c r="H11" s="28">
        <v>225449</v>
      </c>
      <c r="I11" s="28">
        <v>243729</v>
      </c>
      <c r="J11" s="27" t="s">
        <v>102</v>
      </c>
      <c r="K11" s="26" t="s">
        <v>103</v>
      </c>
      <c r="L11" s="28">
        <v>397156</v>
      </c>
      <c r="M11" s="28">
        <v>721493</v>
      </c>
      <c r="N11" s="28">
        <v>1118649</v>
      </c>
      <c r="O11" s="28">
        <v>18280</v>
      </c>
      <c r="P11" s="28">
        <v>225449</v>
      </c>
      <c r="Q11" s="28">
        <v>243729</v>
      </c>
      <c r="R11" s="27"/>
      <c r="S11" s="26"/>
      <c r="T11" s="28"/>
      <c r="U11" s="28"/>
      <c r="V11" s="28" t="s">
        <v>135</v>
      </c>
      <c r="W11" s="28"/>
      <c r="X11" s="28"/>
      <c r="Y11" s="28" t="s">
        <v>135</v>
      </c>
      <c r="Z11" s="27"/>
      <c r="AA11" s="26"/>
      <c r="AB11" s="28"/>
      <c r="AC11" s="28"/>
      <c r="AD11" s="28" t="s">
        <v>135</v>
      </c>
      <c r="AE11" s="28"/>
      <c r="AF11" s="28"/>
      <c r="AG11" s="28" t="s">
        <v>135</v>
      </c>
      <c r="AH11" s="27"/>
      <c r="AI11" s="26"/>
      <c r="AJ11" s="28"/>
      <c r="AK11" s="28"/>
      <c r="AL11" s="28" t="s">
        <v>135</v>
      </c>
      <c r="AM11" s="28"/>
      <c r="AN11" s="28"/>
      <c r="AO11" s="28" t="s">
        <v>135</v>
      </c>
      <c r="AP11" s="27"/>
      <c r="AQ11" s="26"/>
      <c r="AR11" s="28"/>
      <c r="AS11" s="28"/>
      <c r="AT11" s="28" t="s">
        <v>135</v>
      </c>
      <c r="AU11" s="28"/>
      <c r="AV11" s="28"/>
      <c r="AW11" s="28" t="s">
        <v>135</v>
      </c>
      <c r="AX11" s="27"/>
      <c r="AY11" s="26"/>
      <c r="AZ11" s="28"/>
      <c r="BA11" s="28"/>
      <c r="BB11" s="28" t="s">
        <v>135</v>
      </c>
      <c r="BC11" s="28"/>
      <c r="BD11" s="28"/>
      <c r="BE11" s="28" t="s">
        <v>135</v>
      </c>
    </row>
    <row r="12" spans="1:57" ht="13.5" customHeight="1" x14ac:dyDescent="0.55000000000000004">
      <c r="A12" s="26" t="s">
        <v>42</v>
      </c>
      <c r="B12" s="27" t="s">
        <v>56</v>
      </c>
      <c r="C12" s="26" t="s">
        <v>57</v>
      </c>
      <c r="D12" s="28">
        <v>0</v>
      </c>
      <c r="E12" s="28">
        <v>224741</v>
      </c>
      <c r="F12" s="28">
        <v>224741</v>
      </c>
      <c r="G12" s="28">
        <v>0</v>
      </c>
      <c r="H12" s="28">
        <v>0</v>
      </c>
      <c r="I12" s="28">
        <v>0</v>
      </c>
      <c r="J12" s="27" t="s">
        <v>112</v>
      </c>
      <c r="K12" s="26" t="s">
        <v>113</v>
      </c>
      <c r="L12" s="28">
        <v>0</v>
      </c>
      <c r="M12" s="28">
        <v>224741</v>
      </c>
      <c r="N12" s="28">
        <v>224741</v>
      </c>
      <c r="O12" s="28">
        <v>0</v>
      </c>
      <c r="P12" s="28">
        <v>0</v>
      </c>
      <c r="Q12" s="28">
        <v>0</v>
      </c>
      <c r="R12" s="27"/>
      <c r="S12" s="26"/>
      <c r="T12" s="28"/>
      <c r="U12" s="28"/>
      <c r="V12" s="28" t="s">
        <v>135</v>
      </c>
      <c r="W12" s="28"/>
      <c r="X12" s="28"/>
      <c r="Y12" s="28" t="s">
        <v>135</v>
      </c>
      <c r="Z12" s="27"/>
      <c r="AA12" s="26"/>
      <c r="AB12" s="28"/>
      <c r="AC12" s="28"/>
      <c r="AD12" s="28" t="s">
        <v>135</v>
      </c>
      <c r="AE12" s="28"/>
      <c r="AF12" s="28"/>
      <c r="AG12" s="28" t="s">
        <v>135</v>
      </c>
      <c r="AH12" s="27"/>
      <c r="AI12" s="26"/>
      <c r="AJ12" s="28"/>
      <c r="AK12" s="28"/>
      <c r="AL12" s="28" t="s">
        <v>135</v>
      </c>
      <c r="AM12" s="28"/>
      <c r="AN12" s="28"/>
      <c r="AO12" s="28" t="s">
        <v>135</v>
      </c>
      <c r="AP12" s="27"/>
      <c r="AQ12" s="26"/>
      <c r="AR12" s="28"/>
      <c r="AS12" s="28"/>
      <c r="AT12" s="28" t="s">
        <v>135</v>
      </c>
      <c r="AU12" s="28"/>
      <c r="AV12" s="28"/>
      <c r="AW12" s="28" t="s">
        <v>135</v>
      </c>
      <c r="AX12" s="27"/>
      <c r="AY12" s="26"/>
      <c r="AZ12" s="28"/>
      <c r="BA12" s="28"/>
      <c r="BB12" s="28" t="s">
        <v>135</v>
      </c>
      <c r="BC12" s="28"/>
      <c r="BD12" s="28"/>
      <c r="BE12" s="28" t="s">
        <v>135</v>
      </c>
    </row>
    <row r="13" spans="1:57" ht="13.5" customHeight="1" x14ac:dyDescent="0.55000000000000004">
      <c r="A13" s="26" t="s">
        <v>42</v>
      </c>
      <c r="B13" s="27" t="s">
        <v>58</v>
      </c>
      <c r="C13" s="26" t="s">
        <v>59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7"/>
      <c r="K13" s="26"/>
      <c r="L13" s="28"/>
      <c r="M13" s="28"/>
      <c r="N13" s="28" t="s">
        <v>135</v>
      </c>
      <c r="O13" s="28"/>
      <c r="P13" s="28"/>
      <c r="Q13" s="28" t="s">
        <v>135</v>
      </c>
      <c r="R13" s="27"/>
      <c r="S13" s="26"/>
      <c r="T13" s="28"/>
      <c r="U13" s="28"/>
      <c r="V13" s="28" t="s">
        <v>135</v>
      </c>
      <c r="W13" s="28"/>
      <c r="X13" s="28"/>
      <c r="Y13" s="28" t="s">
        <v>135</v>
      </c>
      <c r="Z13" s="27"/>
      <c r="AA13" s="26"/>
      <c r="AB13" s="28"/>
      <c r="AC13" s="28"/>
      <c r="AD13" s="28" t="s">
        <v>135</v>
      </c>
      <c r="AE13" s="28"/>
      <c r="AF13" s="28"/>
      <c r="AG13" s="28" t="s">
        <v>135</v>
      </c>
      <c r="AH13" s="27"/>
      <c r="AI13" s="26"/>
      <c r="AJ13" s="28"/>
      <c r="AK13" s="28"/>
      <c r="AL13" s="28" t="s">
        <v>135</v>
      </c>
      <c r="AM13" s="28"/>
      <c r="AN13" s="28"/>
      <c r="AO13" s="28" t="s">
        <v>135</v>
      </c>
      <c r="AP13" s="27"/>
      <c r="AQ13" s="26"/>
      <c r="AR13" s="28"/>
      <c r="AS13" s="28"/>
      <c r="AT13" s="28" t="s">
        <v>135</v>
      </c>
      <c r="AU13" s="28"/>
      <c r="AV13" s="28"/>
      <c r="AW13" s="28" t="s">
        <v>135</v>
      </c>
      <c r="AX13" s="27"/>
      <c r="AY13" s="26"/>
      <c r="AZ13" s="28"/>
      <c r="BA13" s="28"/>
      <c r="BB13" s="28" t="s">
        <v>135</v>
      </c>
      <c r="BC13" s="28"/>
      <c r="BD13" s="28"/>
      <c r="BE13" s="28" t="s">
        <v>135</v>
      </c>
    </row>
    <row r="14" spans="1:57" ht="13.5" customHeight="1" x14ac:dyDescent="0.55000000000000004">
      <c r="A14" s="26" t="s">
        <v>42</v>
      </c>
      <c r="B14" s="27" t="s">
        <v>60</v>
      </c>
      <c r="C14" s="26" t="s">
        <v>61</v>
      </c>
      <c r="D14" s="28">
        <v>179596</v>
      </c>
      <c r="E14" s="28">
        <v>326264</v>
      </c>
      <c r="F14" s="28">
        <v>505860</v>
      </c>
      <c r="G14" s="28">
        <v>8079</v>
      </c>
      <c r="H14" s="28">
        <v>99631</v>
      </c>
      <c r="I14" s="28">
        <v>107710</v>
      </c>
      <c r="J14" s="27" t="s">
        <v>102</v>
      </c>
      <c r="K14" s="26" t="s">
        <v>103</v>
      </c>
      <c r="L14" s="28">
        <v>179596</v>
      </c>
      <c r="M14" s="28">
        <v>326264</v>
      </c>
      <c r="N14" s="28">
        <v>505860</v>
      </c>
      <c r="O14" s="28">
        <v>8079</v>
      </c>
      <c r="P14" s="28">
        <v>99631</v>
      </c>
      <c r="Q14" s="28">
        <v>107710</v>
      </c>
      <c r="R14" s="27"/>
      <c r="S14" s="26"/>
      <c r="T14" s="28"/>
      <c r="U14" s="28"/>
      <c r="V14" s="28" t="s">
        <v>135</v>
      </c>
      <c r="W14" s="28"/>
      <c r="X14" s="28"/>
      <c r="Y14" s="28" t="s">
        <v>135</v>
      </c>
      <c r="Z14" s="27"/>
      <c r="AA14" s="26"/>
      <c r="AB14" s="28"/>
      <c r="AC14" s="28"/>
      <c r="AD14" s="28" t="s">
        <v>135</v>
      </c>
      <c r="AE14" s="28"/>
      <c r="AF14" s="28"/>
      <c r="AG14" s="28" t="s">
        <v>135</v>
      </c>
      <c r="AH14" s="27"/>
      <c r="AI14" s="26"/>
      <c r="AJ14" s="28"/>
      <c r="AK14" s="28"/>
      <c r="AL14" s="28" t="s">
        <v>135</v>
      </c>
      <c r="AM14" s="28"/>
      <c r="AN14" s="28"/>
      <c r="AO14" s="28" t="s">
        <v>135</v>
      </c>
      <c r="AP14" s="27"/>
      <c r="AQ14" s="26"/>
      <c r="AR14" s="28"/>
      <c r="AS14" s="28"/>
      <c r="AT14" s="28" t="s">
        <v>135</v>
      </c>
      <c r="AU14" s="28"/>
      <c r="AV14" s="28"/>
      <c r="AW14" s="28" t="s">
        <v>135</v>
      </c>
      <c r="AX14" s="27"/>
      <c r="AY14" s="26"/>
      <c r="AZ14" s="28"/>
      <c r="BA14" s="28"/>
      <c r="BB14" s="28" t="s">
        <v>135</v>
      </c>
      <c r="BC14" s="28"/>
      <c r="BD14" s="28"/>
      <c r="BE14" s="28" t="s">
        <v>135</v>
      </c>
    </row>
    <row r="15" spans="1:57" ht="13.5" customHeight="1" x14ac:dyDescent="0.55000000000000004">
      <c r="A15" s="26" t="s">
        <v>42</v>
      </c>
      <c r="B15" s="27" t="s">
        <v>62</v>
      </c>
      <c r="C15" s="26" t="s">
        <v>63</v>
      </c>
      <c r="D15" s="28">
        <v>168293</v>
      </c>
      <c r="E15" s="28">
        <v>277050</v>
      </c>
      <c r="F15" s="28">
        <v>445343</v>
      </c>
      <c r="G15" s="28">
        <v>0</v>
      </c>
      <c r="H15" s="28">
        <v>1255</v>
      </c>
      <c r="I15" s="28">
        <v>1255</v>
      </c>
      <c r="J15" s="27" t="s">
        <v>106</v>
      </c>
      <c r="K15" s="26" t="s">
        <v>107</v>
      </c>
      <c r="L15" s="28">
        <v>168293</v>
      </c>
      <c r="M15" s="28">
        <v>277050</v>
      </c>
      <c r="N15" s="28">
        <v>445343</v>
      </c>
      <c r="O15" s="28">
        <v>0</v>
      </c>
      <c r="P15" s="28">
        <v>1255</v>
      </c>
      <c r="Q15" s="28">
        <v>1255</v>
      </c>
      <c r="R15" s="27"/>
      <c r="S15" s="26"/>
      <c r="T15" s="28"/>
      <c r="U15" s="28"/>
      <c r="V15" s="28" t="s">
        <v>135</v>
      </c>
      <c r="W15" s="28"/>
      <c r="X15" s="28"/>
      <c r="Y15" s="28" t="s">
        <v>135</v>
      </c>
      <c r="Z15" s="27"/>
      <c r="AA15" s="26"/>
      <c r="AB15" s="28"/>
      <c r="AC15" s="28"/>
      <c r="AD15" s="28" t="s">
        <v>135</v>
      </c>
      <c r="AE15" s="28"/>
      <c r="AF15" s="28"/>
      <c r="AG15" s="28" t="s">
        <v>135</v>
      </c>
      <c r="AH15" s="27"/>
      <c r="AI15" s="26"/>
      <c r="AJ15" s="28"/>
      <c r="AK15" s="28"/>
      <c r="AL15" s="28" t="s">
        <v>135</v>
      </c>
      <c r="AM15" s="28"/>
      <c r="AN15" s="28"/>
      <c r="AO15" s="28" t="s">
        <v>135</v>
      </c>
      <c r="AP15" s="27"/>
      <c r="AQ15" s="26"/>
      <c r="AR15" s="28"/>
      <c r="AS15" s="28"/>
      <c r="AT15" s="28" t="s">
        <v>135</v>
      </c>
      <c r="AU15" s="28"/>
      <c r="AV15" s="28"/>
      <c r="AW15" s="28" t="s">
        <v>135</v>
      </c>
      <c r="AX15" s="27"/>
      <c r="AY15" s="26"/>
      <c r="AZ15" s="28"/>
      <c r="BA15" s="28"/>
      <c r="BB15" s="28" t="s">
        <v>135</v>
      </c>
      <c r="BC15" s="28"/>
      <c r="BD15" s="28"/>
      <c r="BE15" s="28" t="s">
        <v>135</v>
      </c>
    </row>
    <row r="16" spans="1:57" ht="13.5" customHeight="1" x14ac:dyDescent="0.55000000000000004">
      <c r="A16" s="26" t="s">
        <v>42</v>
      </c>
      <c r="B16" s="27" t="s">
        <v>64</v>
      </c>
      <c r="C16" s="26" t="s">
        <v>65</v>
      </c>
      <c r="D16" s="28">
        <v>244672</v>
      </c>
      <c r="E16" s="28">
        <v>402789</v>
      </c>
      <c r="F16" s="28">
        <v>647461</v>
      </c>
      <c r="G16" s="28">
        <v>0</v>
      </c>
      <c r="H16" s="28">
        <v>1825</v>
      </c>
      <c r="I16" s="28">
        <v>1825</v>
      </c>
      <c r="J16" s="27" t="s">
        <v>106</v>
      </c>
      <c r="K16" s="26" t="s">
        <v>107</v>
      </c>
      <c r="L16" s="28">
        <v>244672</v>
      </c>
      <c r="M16" s="28">
        <v>402789</v>
      </c>
      <c r="N16" s="28">
        <v>647461</v>
      </c>
      <c r="O16" s="28">
        <v>0</v>
      </c>
      <c r="P16" s="28">
        <v>1825</v>
      </c>
      <c r="Q16" s="28">
        <v>1825</v>
      </c>
      <c r="R16" s="27"/>
      <c r="S16" s="26"/>
      <c r="T16" s="28"/>
      <c r="U16" s="28"/>
      <c r="V16" s="28" t="s">
        <v>135</v>
      </c>
      <c r="W16" s="28"/>
      <c r="X16" s="28"/>
      <c r="Y16" s="28" t="s">
        <v>135</v>
      </c>
      <c r="Z16" s="27"/>
      <c r="AA16" s="26"/>
      <c r="AB16" s="28"/>
      <c r="AC16" s="28"/>
      <c r="AD16" s="28" t="s">
        <v>135</v>
      </c>
      <c r="AE16" s="28"/>
      <c r="AF16" s="28"/>
      <c r="AG16" s="28" t="s">
        <v>135</v>
      </c>
      <c r="AH16" s="27"/>
      <c r="AI16" s="26"/>
      <c r="AJ16" s="28"/>
      <c r="AK16" s="28"/>
      <c r="AL16" s="28" t="s">
        <v>135</v>
      </c>
      <c r="AM16" s="28"/>
      <c r="AN16" s="28"/>
      <c r="AO16" s="28" t="s">
        <v>135</v>
      </c>
      <c r="AP16" s="27"/>
      <c r="AQ16" s="26"/>
      <c r="AR16" s="28"/>
      <c r="AS16" s="28"/>
      <c r="AT16" s="28" t="s">
        <v>135</v>
      </c>
      <c r="AU16" s="28"/>
      <c r="AV16" s="28"/>
      <c r="AW16" s="28" t="s">
        <v>135</v>
      </c>
      <c r="AX16" s="27"/>
      <c r="AY16" s="26"/>
      <c r="AZ16" s="28"/>
      <c r="BA16" s="28"/>
      <c r="BB16" s="28" t="s">
        <v>135</v>
      </c>
      <c r="BC16" s="28"/>
      <c r="BD16" s="28"/>
      <c r="BE16" s="28" t="s">
        <v>135</v>
      </c>
    </row>
    <row r="17" spans="1:57" ht="13.5" customHeight="1" x14ac:dyDescent="0.55000000000000004">
      <c r="A17" s="26" t="s">
        <v>42</v>
      </c>
      <c r="B17" s="27" t="s">
        <v>66</v>
      </c>
      <c r="C17" s="26" t="s">
        <v>67</v>
      </c>
      <c r="D17" s="28">
        <v>209191</v>
      </c>
      <c r="E17" s="28">
        <v>380028</v>
      </c>
      <c r="F17" s="28">
        <v>589219</v>
      </c>
      <c r="G17" s="28">
        <v>5050</v>
      </c>
      <c r="H17" s="28">
        <v>62287</v>
      </c>
      <c r="I17" s="28">
        <v>67337</v>
      </c>
      <c r="J17" s="27" t="s">
        <v>102</v>
      </c>
      <c r="K17" s="26" t="s">
        <v>103</v>
      </c>
      <c r="L17" s="28">
        <v>209191</v>
      </c>
      <c r="M17" s="28">
        <v>380028</v>
      </c>
      <c r="N17" s="28">
        <v>589219</v>
      </c>
      <c r="O17" s="28">
        <v>5050</v>
      </c>
      <c r="P17" s="28">
        <v>62287</v>
      </c>
      <c r="Q17" s="28">
        <v>67337</v>
      </c>
      <c r="R17" s="27"/>
      <c r="S17" s="26"/>
      <c r="T17" s="28"/>
      <c r="U17" s="28"/>
      <c r="V17" s="28" t="s">
        <v>135</v>
      </c>
      <c r="W17" s="28"/>
      <c r="X17" s="28"/>
      <c r="Y17" s="28" t="s">
        <v>135</v>
      </c>
      <c r="Z17" s="27"/>
      <c r="AA17" s="26"/>
      <c r="AB17" s="28"/>
      <c r="AC17" s="28"/>
      <c r="AD17" s="28" t="s">
        <v>135</v>
      </c>
      <c r="AE17" s="28"/>
      <c r="AF17" s="28"/>
      <c r="AG17" s="28" t="s">
        <v>135</v>
      </c>
      <c r="AH17" s="27"/>
      <c r="AI17" s="26"/>
      <c r="AJ17" s="28"/>
      <c r="AK17" s="28"/>
      <c r="AL17" s="28" t="s">
        <v>135</v>
      </c>
      <c r="AM17" s="28"/>
      <c r="AN17" s="28"/>
      <c r="AO17" s="28" t="s">
        <v>135</v>
      </c>
      <c r="AP17" s="27"/>
      <c r="AQ17" s="26"/>
      <c r="AR17" s="28"/>
      <c r="AS17" s="28"/>
      <c r="AT17" s="28" t="s">
        <v>135</v>
      </c>
      <c r="AU17" s="28"/>
      <c r="AV17" s="28"/>
      <c r="AW17" s="28" t="s">
        <v>135</v>
      </c>
      <c r="AX17" s="27"/>
      <c r="AY17" s="26"/>
      <c r="AZ17" s="28"/>
      <c r="BA17" s="28"/>
      <c r="BB17" s="28" t="s">
        <v>135</v>
      </c>
      <c r="BC17" s="28"/>
      <c r="BD17" s="28"/>
      <c r="BE17" s="28" t="s">
        <v>135</v>
      </c>
    </row>
    <row r="18" spans="1:57" ht="13.5" customHeight="1" x14ac:dyDescent="0.55000000000000004">
      <c r="A18" s="26" t="s">
        <v>42</v>
      </c>
      <c r="B18" s="27" t="s">
        <v>68</v>
      </c>
      <c r="C18" s="26" t="s">
        <v>69</v>
      </c>
      <c r="D18" s="28">
        <v>135254</v>
      </c>
      <c r="E18" s="28">
        <v>0</v>
      </c>
      <c r="F18" s="28">
        <v>135254</v>
      </c>
      <c r="G18" s="28">
        <v>0</v>
      </c>
      <c r="H18" s="28">
        <v>0</v>
      </c>
      <c r="I18" s="28">
        <v>0</v>
      </c>
      <c r="J18" s="27" t="s">
        <v>136</v>
      </c>
      <c r="K18" s="26" t="s">
        <v>137</v>
      </c>
      <c r="L18" s="28">
        <v>135254</v>
      </c>
      <c r="M18" s="28">
        <v>0</v>
      </c>
      <c r="N18" s="28">
        <v>135254</v>
      </c>
      <c r="O18" s="28">
        <v>0</v>
      </c>
      <c r="P18" s="28">
        <v>0</v>
      </c>
      <c r="Q18" s="28">
        <v>0</v>
      </c>
      <c r="R18" s="27"/>
      <c r="S18" s="26"/>
      <c r="T18" s="28"/>
      <c r="U18" s="28"/>
      <c r="V18" s="28" t="s">
        <v>135</v>
      </c>
      <c r="W18" s="28"/>
      <c r="X18" s="28"/>
      <c r="Y18" s="28" t="s">
        <v>135</v>
      </c>
      <c r="Z18" s="27"/>
      <c r="AA18" s="26"/>
      <c r="AB18" s="28"/>
      <c r="AC18" s="28"/>
      <c r="AD18" s="28" t="s">
        <v>135</v>
      </c>
      <c r="AE18" s="28"/>
      <c r="AF18" s="28"/>
      <c r="AG18" s="28" t="s">
        <v>135</v>
      </c>
      <c r="AH18" s="27"/>
      <c r="AI18" s="26"/>
      <c r="AJ18" s="28"/>
      <c r="AK18" s="28"/>
      <c r="AL18" s="28" t="s">
        <v>135</v>
      </c>
      <c r="AM18" s="28"/>
      <c r="AN18" s="28"/>
      <c r="AO18" s="28" t="s">
        <v>135</v>
      </c>
      <c r="AP18" s="27"/>
      <c r="AQ18" s="26"/>
      <c r="AR18" s="28"/>
      <c r="AS18" s="28"/>
      <c r="AT18" s="28" t="s">
        <v>135</v>
      </c>
      <c r="AU18" s="28"/>
      <c r="AV18" s="28"/>
      <c r="AW18" s="28" t="s">
        <v>135</v>
      </c>
      <c r="AX18" s="27"/>
      <c r="AY18" s="26"/>
      <c r="AZ18" s="28"/>
      <c r="BA18" s="28"/>
      <c r="BB18" s="28" t="s">
        <v>135</v>
      </c>
      <c r="BC18" s="28"/>
      <c r="BD18" s="28"/>
      <c r="BE18" s="28" t="s">
        <v>135</v>
      </c>
    </row>
    <row r="19" spans="1:57" ht="13.5" customHeight="1" x14ac:dyDescent="0.55000000000000004">
      <c r="A19" s="26" t="s">
        <v>42</v>
      </c>
      <c r="B19" s="27" t="s">
        <v>70</v>
      </c>
      <c r="C19" s="26" t="s">
        <v>71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7"/>
      <c r="K19" s="26"/>
      <c r="L19" s="28"/>
      <c r="M19" s="28"/>
      <c r="N19" s="28" t="s">
        <v>135</v>
      </c>
      <c r="O19" s="28"/>
      <c r="P19" s="28"/>
      <c r="Q19" s="28" t="s">
        <v>135</v>
      </c>
      <c r="R19" s="27"/>
      <c r="S19" s="26"/>
      <c r="T19" s="28"/>
      <c r="U19" s="28"/>
      <c r="V19" s="28" t="s">
        <v>135</v>
      </c>
      <c r="W19" s="28"/>
      <c r="X19" s="28"/>
      <c r="Y19" s="28" t="s">
        <v>135</v>
      </c>
      <c r="Z19" s="27"/>
      <c r="AA19" s="26"/>
      <c r="AB19" s="28"/>
      <c r="AC19" s="28"/>
      <c r="AD19" s="28" t="s">
        <v>135</v>
      </c>
      <c r="AE19" s="28"/>
      <c r="AF19" s="28"/>
      <c r="AG19" s="28" t="s">
        <v>135</v>
      </c>
      <c r="AH19" s="27"/>
      <c r="AI19" s="26"/>
      <c r="AJ19" s="28"/>
      <c r="AK19" s="28"/>
      <c r="AL19" s="28" t="s">
        <v>135</v>
      </c>
      <c r="AM19" s="28"/>
      <c r="AN19" s="28"/>
      <c r="AO19" s="28" t="s">
        <v>135</v>
      </c>
      <c r="AP19" s="27"/>
      <c r="AQ19" s="26"/>
      <c r="AR19" s="28"/>
      <c r="AS19" s="28"/>
      <c r="AT19" s="28" t="s">
        <v>135</v>
      </c>
      <c r="AU19" s="28"/>
      <c r="AV19" s="28"/>
      <c r="AW19" s="28" t="s">
        <v>135</v>
      </c>
      <c r="AX19" s="27"/>
      <c r="AY19" s="26"/>
      <c r="AZ19" s="28"/>
      <c r="BA19" s="28"/>
      <c r="BB19" s="28" t="s">
        <v>135</v>
      </c>
      <c r="BC19" s="28"/>
      <c r="BD19" s="28"/>
      <c r="BE19" s="28" t="s">
        <v>135</v>
      </c>
    </row>
    <row r="20" spans="1:57" ht="13.5" customHeight="1" x14ac:dyDescent="0.55000000000000004">
      <c r="A20" s="26" t="s">
        <v>42</v>
      </c>
      <c r="B20" s="27" t="s">
        <v>72</v>
      </c>
      <c r="C20" s="26" t="s">
        <v>73</v>
      </c>
      <c r="D20" s="28">
        <v>0</v>
      </c>
      <c r="E20" s="28">
        <v>364994</v>
      </c>
      <c r="F20" s="28">
        <v>364994</v>
      </c>
      <c r="G20" s="28">
        <v>0</v>
      </c>
      <c r="H20" s="28">
        <v>321534</v>
      </c>
      <c r="I20" s="28">
        <v>321534</v>
      </c>
      <c r="J20" s="27" t="s">
        <v>100</v>
      </c>
      <c r="K20" s="26" t="s">
        <v>101</v>
      </c>
      <c r="L20" s="28">
        <v>0</v>
      </c>
      <c r="M20" s="28">
        <v>364994</v>
      </c>
      <c r="N20" s="28">
        <v>364994</v>
      </c>
      <c r="O20" s="28">
        <v>0</v>
      </c>
      <c r="P20" s="28">
        <v>321534</v>
      </c>
      <c r="Q20" s="28">
        <v>321534</v>
      </c>
      <c r="R20" s="27"/>
      <c r="S20" s="26"/>
      <c r="T20" s="28"/>
      <c r="U20" s="28"/>
      <c r="V20" s="28" t="s">
        <v>135</v>
      </c>
      <c r="W20" s="28"/>
      <c r="X20" s="28"/>
      <c r="Y20" s="28" t="s">
        <v>135</v>
      </c>
      <c r="Z20" s="27"/>
      <c r="AA20" s="26"/>
      <c r="AB20" s="28"/>
      <c r="AC20" s="28"/>
      <c r="AD20" s="28" t="s">
        <v>135</v>
      </c>
      <c r="AE20" s="28"/>
      <c r="AF20" s="28"/>
      <c r="AG20" s="28" t="s">
        <v>135</v>
      </c>
      <c r="AH20" s="27"/>
      <c r="AI20" s="26"/>
      <c r="AJ20" s="28"/>
      <c r="AK20" s="28"/>
      <c r="AL20" s="28" t="s">
        <v>135</v>
      </c>
      <c r="AM20" s="28"/>
      <c r="AN20" s="28"/>
      <c r="AO20" s="28" t="s">
        <v>135</v>
      </c>
      <c r="AP20" s="27"/>
      <c r="AQ20" s="26"/>
      <c r="AR20" s="28"/>
      <c r="AS20" s="28"/>
      <c r="AT20" s="28" t="s">
        <v>135</v>
      </c>
      <c r="AU20" s="28"/>
      <c r="AV20" s="28"/>
      <c r="AW20" s="28" t="s">
        <v>135</v>
      </c>
      <c r="AX20" s="27"/>
      <c r="AY20" s="26"/>
      <c r="AZ20" s="28"/>
      <c r="BA20" s="28"/>
      <c r="BB20" s="28" t="s">
        <v>135</v>
      </c>
      <c r="BC20" s="28"/>
      <c r="BD20" s="28"/>
      <c r="BE20" s="28" t="s">
        <v>135</v>
      </c>
    </row>
    <row r="21" spans="1:57" ht="13.5" customHeight="1" x14ac:dyDescent="0.55000000000000004">
      <c r="A21" s="26" t="s">
        <v>42</v>
      </c>
      <c r="B21" s="27" t="s">
        <v>74</v>
      </c>
      <c r="C21" s="26" t="s">
        <v>75</v>
      </c>
      <c r="D21" s="28">
        <v>43</v>
      </c>
      <c r="E21" s="28">
        <v>376635</v>
      </c>
      <c r="F21" s="28">
        <v>376678</v>
      </c>
      <c r="G21" s="28">
        <v>0</v>
      </c>
      <c r="H21" s="28">
        <v>108776</v>
      </c>
      <c r="I21" s="28">
        <v>108776</v>
      </c>
      <c r="J21" s="27" t="s">
        <v>104</v>
      </c>
      <c r="K21" s="26" t="s">
        <v>105</v>
      </c>
      <c r="L21" s="28">
        <v>43</v>
      </c>
      <c r="M21" s="28">
        <v>376635</v>
      </c>
      <c r="N21" s="28">
        <v>376678</v>
      </c>
      <c r="O21" s="28">
        <v>0</v>
      </c>
      <c r="P21" s="28">
        <v>0</v>
      </c>
      <c r="Q21" s="28">
        <v>0</v>
      </c>
      <c r="R21" s="27" t="s">
        <v>110</v>
      </c>
      <c r="S21" s="26" t="s">
        <v>111</v>
      </c>
      <c r="T21" s="28">
        <v>0</v>
      </c>
      <c r="U21" s="28">
        <v>0</v>
      </c>
      <c r="V21" s="28">
        <v>0</v>
      </c>
      <c r="W21" s="28">
        <v>0</v>
      </c>
      <c r="X21" s="28">
        <v>108776</v>
      </c>
      <c r="Y21" s="28">
        <v>108776</v>
      </c>
      <c r="Z21" s="27"/>
      <c r="AA21" s="26"/>
      <c r="AB21" s="28"/>
      <c r="AC21" s="28"/>
      <c r="AD21" s="28" t="s">
        <v>135</v>
      </c>
      <c r="AE21" s="28"/>
      <c r="AF21" s="28"/>
      <c r="AG21" s="28" t="s">
        <v>135</v>
      </c>
      <c r="AH21" s="27"/>
      <c r="AI21" s="26"/>
      <c r="AJ21" s="28"/>
      <c r="AK21" s="28"/>
      <c r="AL21" s="28" t="s">
        <v>135</v>
      </c>
      <c r="AM21" s="28"/>
      <c r="AN21" s="28"/>
      <c r="AO21" s="28" t="s">
        <v>135</v>
      </c>
      <c r="AP21" s="27"/>
      <c r="AQ21" s="26"/>
      <c r="AR21" s="28"/>
      <c r="AS21" s="28"/>
      <c r="AT21" s="28" t="s">
        <v>135</v>
      </c>
      <c r="AU21" s="28"/>
      <c r="AV21" s="28"/>
      <c r="AW21" s="28" t="s">
        <v>135</v>
      </c>
      <c r="AX21" s="27"/>
      <c r="AY21" s="26"/>
      <c r="AZ21" s="28"/>
      <c r="BA21" s="28"/>
      <c r="BB21" s="28" t="s">
        <v>135</v>
      </c>
      <c r="BC21" s="28"/>
      <c r="BD21" s="28"/>
      <c r="BE21" s="28" t="s">
        <v>135</v>
      </c>
    </row>
    <row r="22" spans="1:57" ht="13.5" customHeight="1" x14ac:dyDescent="0.55000000000000004">
      <c r="A22" s="26" t="s">
        <v>42</v>
      </c>
      <c r="B22" s="27" t="s">
        <v>76</v>
      </c>
      <c r="C22" s="26" t="s">
        <v>77</v>
      </c>
      <c r="D22" s="28">
        <v>49378</v>
      </c>
      <c r="E22" s="28">
        <v>81288</v>
      </c>
      <c r="F22" s="28">
        <v>130666</v>
      </c>
      <c r="G22" s="28">
        <v>0</v>
      </c>
      <c r="H22" s="28">
        <v>368</v>
      </c>
      <c r="I22" s="28">
        <v>368</v>
      </c>
      <c r="J22" s="27" t="s">
        <v>106</v>
      </c>
      <c r="K22" s="26" t="s">
        <v>107</v>
      </c>
      <c r="L22" s="28">
        <v>49378</v>
      </c>
      <c r="M22" s="28">
        <v>81288</v>
      </c>
      <c r="N22" s="28">
        <v>130666</v>
      </c>
      <c r="O22" s="28">
        <v>0</v>
      </c>
      <c r="P22" s="28">
        <v>368</v>
      </c>
      <c r="Q22" s="28">
        <v>368</v>
      </c>
      <c r="R22" s="27"/>
      <c r="S22" s="26"/>
      <c r="T22" s="28"/>
      <c r="U22" s="28"/>
      <c r="V22" s="28" t="s">
        <v>135</v>
      </c>
      <c r="W22" s="28"/>
      <c r="X22" s="28"/>
      <c r="Y22" s="28" t="s">
        <v>135</v>
      </c>
      <c r="Z22" s="27"/>
      <c r="AA22" s="26"/>
      <c r="AB22" s="28"/>
      <c r="AC22" s="28"/>
      <c r="AD22" s="28" t="s">
        <v>135</v>
      </c>
      <c r="AE22" s="28"/>
      <c r="AF22" s="28"/>
      <c r="AG22" s="28" t="s">
        <v>135</v>
      </c>
      <c r="AH22" s="27"/>
      <c r="AI22" s="26"/>
      <c r="AJ22" s="28"/>
      <c r="AK22" s="28"/>
      <c r="AL22" s="28" t="s">
        <v>135</v>
      </c>
      <c r="AM22" s="28"/>
      <c r="AN22" s="28"/>
      <c r="AO22" s="28" t="s">
        <v>135</v>
      </c>
      <c r="AP22" s="27"/>
      <c r="AQ22" s="26"/>
      <c r="AR22" s="28"/>
      <c r="AS22" s="28"/>
      <c r="AT22" s="28" t="s">
        <v>135</v>
      </c>
      <c r="AU22" s="28"/>
      <c r="AV22" s="28"/>
      <c r="AW22" s="28" t="s">
        <v>135</v>
      </c>
      <c r="AX22" s="27"/>
      <c r="AY22" s="26"/>
      <c r="AZ22" s="28"/>
      <c r="BA22" s="28"/>
      <c r="BB22" s="28" t="s">
        <v>135</v>
      </c>
      <c r="BC22" s="28"/>
      <c r="BD22" s="28"/>
      <c r="BE22" s="28" t="s">
        <v>135</v>
      </c>
    </row>
    <row r="23" spans="1:57" ht="13.5" customHeight="1" x14ac:dyDescent="0.55000000000000004">
      <c r="A23" s="26" t="s">
        <v>42</v>
      </c>
      <c r="B23" s="27" t="s">
        <v>78</v>
      </c>
      <c r="C23" s="26" t="s">
        <v>79</v>
      </c>
      <c r="D23" s="28">
        <v>45802</v>
      </c>
      <c r="E23" s="28">
        <v>83206</v>
      </c>
      <c r="F23" s="28">
        <v>129008</v>
      </c>
      <c r="G23" s="28">
        <v>1959</v>
      </c>
      <c r="H23" s="28">
        <v>24159</v>
      </c>
      <c r="I23" s="28">
        <v>26118</v>
      </c>
      <c r="J23" s="27" t="s">
        <v>102</v>
      </c>
      <c r="K23" s="26" t="s">
        <v>103</v>
      </c>
      <c r="L23" s="28">
        <v>45802</v>
      </c>
      <c r="M23" s="28">
        <v>83206</v>
      </c>
      <c r="N23" s="28">
        <v>129008</v>
      </c>
      <c r="O23" s="28">
        <v>1959</v>
      </c>
      <c r="P23" s="28">
        <v>24159</v>
      </c>
      <c r="Q23" s="28">
        <v>26118</v>
      </c>
      <c r="R23" s="27"/>
      <c r="S23" s="26"/>
      <c r="T23" s="28"/>
      <c r="U23" s="28"/>
      <c r="V23" s="28" t="s">
        <v>135</v>
      </c>
      <c r="W23" s="28"/>
      <c r="X23" s="28"/>
      <c r="Y23" s="28" t="s">
        <v>135</v>
      </c>
      <c r="Z23" s="27"/>
      <c r="AA23" s="26"/>
      <c r="AB23" s="28"/>
      <c r="AC23" s="28"/>
      <c r="AD23" s="28" t="s">
        <v>135</v>
      </c>
      <c r="AE23" s="28"/>
      <c r="AF23" s="28"/>
      <c r="AG23" s="28" t="s">
        <v>135</v>
      </c>
      <c r="AH23" s="27"/>
      <c r="AI23" s="26"/>
      <c r="AJ23" s="28"/>
      <c r="AK23" s="28"/>
      <c r="AL23" s="28" t="s">
        <v>135</v>
      </c>
      <c r="AM23" s="28"/>
      <c r="AN23" s="28"/>
      <c r="AO23" s="28" t="s">
        <v>135</v>
      </c>
      <c r="AP23" s="27"/>
      <c r="AQ23" s="26"/>
      <c r="AR23" s="28"/>
      <c r="AS23" s="28"/>
      <c r="AT23" s="28" t="s">
        <v>135</v>
      </c>
      <c r="AU23" s="28"/>
      <c r="AV23" s="28"/>
      <c r="AW23" s="28" t="s">
        <v>135</v>
      </c>
      <c r="AX23" s="27"/>
      <c r="AY23" s="26"/>
      <c r="AZ23" s="28"/>
      <c r="BA23" s="28"/>
      <c r="BB23" s="28" t="s">
        <v>135</v>
      </c>
      <c r="BC23" s="28"/>
      <c r="BD23" s="28"/>
      <c r="BE23" s="28" t="s">
        <v>135</v>
      </c>
    </row>
    <row r="24" spans="1:57" ht="13.5" customHeight="1" x14ac:dyDescent="0.55000000000000004">
      <c r="A24" s="26" t="s">
        <v>42</v>
      </c>
      <c r="B24" s="27" t="s">
        <v>80</v>
      </c>
      <c r="C24" s="26" t="s">
        <v>81</v>
      </c>
      <c r="D24" s="28">
        <v>21580</v>
      </c>
      <c r="E24" s="28">
        <v>39203</v>
      </c>
      <c r="F24" s="28">
        <v>60783</v>
      </c>
      <c r="G24" s="28">
        <v>1144</v>
      </c>
      <c r="H24" s="28">
        <v>14108</v>
      </c>
      <c r="I24" s="28">
        <v>15252</v>
      </c>
      <c r="J24" s="27" t="s">
        <v>102</v>
      </c>
      <c r="K24" s="26" t="s">
        <v>103</v>
      </c>
      <c r="L24" s="28">
        <v>21580</v>
      </c>
      <c r="M24" s="28">
        <v>39203</v>
      </c>
      <c r="N24" s="28">
        <v>60783</v>
      </c>
      <c r="O24" s="28">
        <v>1144</v>
      </c>
      <c r="P24" s="28">
        <v>14108</v>
      </c>
      <c r="Q24" s="28">
        <v>15252</v>
      </c>
      <c r="R24" s="27"/>
      <c r="S24" s="26"/>
      <c r="T24" s="28"/>
      <c r="U24" s="28"/>
      <c r="V24" s="28" t="s">
        <v>135</v>
      </c>
      <c r="W24" s="28"/>
      <c r="X24" s="28"/>
      <c r="Y24" s="28" t="s">
        <v>135</v>
      </c>
      <c r="Z24" s="27"/>
      <c r="AA24" s="26"/>
      <c r="AB24" s="28"/>
      <c r="AC24" s="28"/>
      <c r="AD24" s="28" t="s">
        <v>135</v>
      </c>
      <c r="AE24" s="28"/>
      <c r="AF24" s="28"/>
      <c r="AG24" s="28" t="s">
        <v>135</v>
      </c>
      <c r="AH24" s="27"/>
      <c r="AI24" s="26"/>
      <c r="AJ24" s="28"/>
      <c r="AK24" s="28"/>
      <c r="AL24" s="28" t="s">
        <v>135</v>
      </c>
      <c r="AM24" s="28"/>
      <c r="AN24" s="28"/>
      <c r="AO24" s="28" t="s">
        <v>135</v>
      </c>
      <c r="AP24" s="27"/>
      <c r="AQ24" s="26"/>
      <c r="AR24" s="28"/>
      <c r="AS24" s="28"/>
      <c r="AT24" s="28" t="s">
        <v>135</v>
      </c>
      <c r="AU24" s="28"/>
      <c r="AV24" s="28"/>
      <c r="AW24" s="28" t="s">
        <v>135</v>
      </c>
      <c r="AX24" s="27"/>
      <c r="AY24" s="26"/>
      <c r="AZ24" s="28"/>
      <c r="BA24" s="28"/>
      <c r="BB24" s="28" t="s">
        <v>135</v>
      </c>
      <c r="BC24" s="28"/>
      <c r="BD24" s="28"/>
      <c r="BE24" s="28" t="s">
        <v>135</v>
      </c>
    </row>
    <row r="25" spans="1:57" ht="13.5" customHeight="1" x14ac:dyDescent="0.55000000000000004">
      <c r="A25" s="26" t="s">
        <v>42</v>
      </c>
      <c r="B25" s="27" t="s">
        <v>82</v>
      </c>
      <c r="C25" s="26" t="s">
        <v>83</v>
      </c>
      <c r="D25" s="28">
        <v>27481</v>
      </c>
      <c r="E25" s="28">
        <v>49923</v>
      </c>
      <c r="F25" s="28">
        <v>77404</v>
      </c>
      <c r="G25" s="28">
        <v>2871</v>
      </c>
      <c r="H25" s="28">
        <v>35408</v>
      </c>
      <c r="I25" s="28">
        <v>38279</v>
      </c>
      <c r="J25" s="27" t="s">
        <v>102</v>
      </c>
      <c r="K25" s="26" t="s">
        <v>103</v>
      </c>
      <c r="L25" s="28">
        <v>27481</v>
      </c>
      <c r="M25" s="28">
        <v>49923</v>
      </c>
      <c r="N25" s="28">
        <v>77404</v>
      </c>
      <c r="O25" s="28">
        <v>2871</v>
      </c>
      <c r="P25" s="28">
        <v>35408</v>
      </c>
      <c r="Q25" s="28">
        <v>38279</v>
      </c>
      <c r="R25" s="27"/>
      <c r="S25" s="26"/>
      <c r="T25" s="28"/>
      <c r="U25" s="28"/>
      <c r="V25" s="28" t="s">
        <v>135</v>
      </c>
      <c r="W25" s="28"/>
      <c r="X25" s="28"/>
      <c r="Y25" s="28" t="s">
        <v>135</v>
      </c>
      <c r="Z25" s="27"/>
      <c r="AA25" s="26"/>
      <c r="AB25" s="28"/>
      <c r="AC25" s="28"/>
      <c r="AD25" s="28" t="s">
        <v>135</v>
      </c>
      <c r="AE25" s="28"/>
      <c r="AF25" s="28"/>
      <c r="AG25" s="28" t="s">
        <v>135</v>
      </c>
      <c r="AH25" s="27"/>
      <c r="AI25" s="26"/>
      <c r="AJ25" s="28"/>
      <c r="AK25" s="28"/>
      <c r="AL25" s="28" t="s">
        <v>135</v>
      </c>
      <c r="AM25" s="28"/>
      <c r="AN25" s="28"/>
      <c r="AO25" s="28" t="s">
        <v>135</v>
      </c>
      <c r="AP25" s="27"/>
      <c r="AQ25" s="26"/>
      <c r="AR25" s="28"/>
      <c r="AS25" s="28"/>
      <c r="AT25" s="28" t="s">
        <v>135</v>
      </c>
      <c r="AU25" s="28"/>
      <c r="AV25" s="28"/>
      <c r="AW25" s="28" t="s">
        <v>135</v>
      </c>
      <c r="AX25" s="27"/>
      <c r="AY25" s="26"/>
      <c r="AZ25" s="28"/>
      <c r="BA25" s="28"/>
      <c r="BB25" s="28" t="s">
        <v>135</v>
      </c>
      <c r="BC25" s="28"/>
      <c r="BD25" s="28"/>
      <c r="BE25" s="28" t="s">
        <v>135</v>
      </c>
    </row>
    <row r="26" spans="1:57" ht="13.5" customHeight="1" x14ac:dyDescent="0.55000000000000004">
      <c r="A26" s="26" t="s">
        <v>42</v>
      </c>
      <c r="B26" s="27" t="s">
        <v>84</v>
      </c>
      <c r="C26" s="26" t="s">
        <v>85</v>
      </c>
      <c r="D26" s="28">
        <v>0</v>
      </c>
      <c r="E26" s="28">
        <v>49394</v>
      </c>
      <c r="F26" s="28">
        <v>49394</v>
      </c>
      <c r="G26" s="28">
        <v>0</v>
      </c>
      <c r="H26" s="28">
        <v>22567</v>
      </c>
      <c r="I26" s="28">
        <v>22567</v>
      </c>
      <c r="J26" s="27" t="s">
        <v>108</v>
      </c>
      <c r="K26" s="26" t="s">
        <v>109</v>
      </c>
      <c r="L26" s="28">
        <v>0</v>
      </c>
      <c r="M26" s="28">
        <v>49394</v>
      </c>
      <c r="N26" s="28">
        <v>49394</v>
      </c>
      <c r="O26" s="28">
        <v>0</v>
      </c>
      <c r="P26" s="28">
        <v>0</v>
      </c>
      <c r="Q26" s="28">
        <v>0</v>
      </c>
      <c r="R26" s="27" t="s">
        <v>110</v>
      </c>
      <c r="S26" s="26" t="s">
        <v>138</v>
      </c>
      <c r="T26" s="28">
        <v>0</v>
      </c>
      <c r="U26" s="28">
        <v>0</v>
      </c>
      <c r="V26" s="28">
        <v>0</v>
      </c>
      <c r="W26" s="28">
        <v>0</v>
      </c>
      <c r="X26" s="28">
        <v>22567</v>
      </c>
      <c r="Y26" s="28">
        <v>22567</v>
      </c>
      <c r="Z26" s="27"/>
      <c r="AA26" s="26"/>
      <c r="AB26" s="28"/>
      <c r="AC26" s="28"/>
      <c r="AD26" s="28" t="s">
        <v>135</v>
      </c>
      <c r="AE26" s="28"/>
      <c r="AF26" s="28"/>
      <c r="AG26" s="28" t="s">
        <v>135</v>
      </c>
      <c r="AH26" s="27"/>
      <c r="AI26" s="26"/>
      <c r="AJ26" s="28"/>
      <c r="AK26" s="28"/>
      <c r="AL26" s="28" t="s">
        <v>135</v>
      </c>
      <c r="AM26" s="28"/>
      <c r="AN26" s="28"/>
      <c r="AO26" s="28" t="s">
        <v>135</v>
      </c>
      <c r="AP26" s="27"/>
      <c r="AQ26" s="26"/>
      <c r="AR26" s="28"/>
      <c r="AS26" s="28"/>
      <c r="AT26" s="28" t="s">
        <v>135</v>
      </c>
      <c r="AU26" s="28"/>
      <c r="AV26" s="28"/>
      <c r="AW26" s="28" t="s">
        <v>135</v>
      </c>
      <c r="AX26" s="27"/>
      <c r="AY26" s="26"/>
      <c r="AZ26" s="28"/>
      <c r="BA26" s="28"/>
      <c r="BB26" s="28" t="s">
        <v>135</v>
      </c>
      <c r="BC26" s="28"/>
      <c r="BD26" s="28"/>
      <c r="BE26" s="28" t="s">
        <v>135</v>
      </c>
    </row>
    <row r="27" spans="1:57" ht="13.5" customHeight="1" x14ac:dyDescent="0.55000000000000004">
      <c r="A27" s="26" t="s">
        <v>42</v>
      </c>
      <c r="B27" s="27" t="s">
        <v>86</v>
      </c>
      <c r="C27" s="26" t="s">
        <v>87</v>
      </c>
      <c r="D27" s="28">
        <v>0</v>
      </c>
      <c r="E27" s="28">
        <v>147812</v>
      </c>
      <c r="F27" s="28">
        <v>147812</v>
      </c>
      <c r="G27" s="28">
        <v>0</v>
      </c>
      <c r="H27" s="28">
        <v>27679</v>
      </c>
      <c r="I27" s="28">
        <v>27679</v>
      </c>
      <c r="J27" s="27" t="s">
        <v>108</v>
      </c>
      <c r="K27" s="26" t="s">
        <v>109</v>
      </c>
      <c r="L27" s="28">
        <v>0</v>
      </c>
      <c r="M27" s="28">
        <v>147812</v>
      </c>
      <c r="N27" s="28">
        <v>147812</v>
      </c>
      <c r="O27" s="28">
        <v>0</v>
      </c>
      <c r="P27" s="28">
        <v>0</v>
      </c>
      <c r="Q27" s="28">
        <v>0</v>
      </c>
      <c r="R27" s="27" t="s">
        <v>110</v>
      </c>
      <c r="S27" s="26" t="s">
        <v>139</v>
      </c>
      <c r="T27" s="28">
        <v>0</v>
      </c>
      <c r="U27" s="28">
        <v>0</v>
      </c>
      <c r="V27" s="28">
        <v>0</v>
      </c>
      <c r="W27" s="28">
        <v>0</v>
      </c>
      <c r="X27" s="28">
        <v>27679</v>
      </c>
      <c r="Y27" s="28">
        <v>27679</v>
      </c>
      <c r="Z27" s="27"/>
      <c r="AA27" s="26"/>
      <c r="AB27" s="28"/>
      <c r="AC27" s="28"/>
      <c r="AD27" s="28" t="s">
        <v>135</v>
      </c>
      <c r="AE27" s="28"/>
      <c r="AF27" s="28"/>
      <c r="AG27" s="28" t="s">
        <v>135</v>
      </c>
      <c r="AH27" s="27"/>
      <c r="AI27" s="26"/>
      <c r="AJ27" s="28"/>
      <c r="AK27" s="28"/>
      <c r="AL27" s="28" t="s">
        <v>135</v>
      </c>
      <c r="AM27" s="28"/>
      <c r="AN27" s="28"/>
      <c r="AO27" s="28" t="s">
        <v>135</v>
      </c>
      <c r="AP27" s="27"/>
      <c r="AQ27" s="26"/>
      <c r="AR27" s="28"/>
      <c r="AS27" s="28"/>
      <c r="AT27" s="28" t="s">
        <v>135</v>
      </c>
      <c r="AU27" s="28"/>
      <c r="AV27" s="28"/>
      <c r="AW27" s="28" t="s">
        <v>135</v>
      </c>
      <c r="AX27" s="27"/>
      <c r="AY27" s="26"/>
      <c r="AZ27" s="28"/>
      <c r="BA27" s="28"/>
      <c r="BB27" s="28" t="s">
        <v>135</v>
      </c>
      <c r="BC27" s="28"/>
      <c r="BD27" s="28"/>
      <c r="BE27" s="28" t="s">
        <v>135</v>
      </c>
    </row>
    <row r="28" spans="1:57" ht="13.5" customHeight="1" x14ac:dyDescent="0.55000000000000004">
      <c r="A28" s="26" t="s">
        <v>42</v>
      </c>
      <c r="B28" s="27" t="s">
        <v>88</v>
      </c>
      <c r="C28" s="26" t="s">
        <v>89</v>
      </c>
      <c r="D28" s="28">
        <v>0</v>
      </c>
      <c r="E28" s="28">
        <v>174691</v>
      </c>
      <c r="F28" s="28">
        <v>174691</v>
      </c>
      <c r="G28" s="28">
        <v>0</v>
      </c>
      <c r="H28" s="28">
        <v>17754</v>
      </c>
      <c r="I28" s="28">
        <v>17754</v>
      </c>
      <c r="J28" s="27" t="s">
        <v>104</v>
      </c>
      <c r="K28" s="26" t="s">
        <v>105</v>
      </c>
      <c r="L28" s="28">
        <v>0</v>
      </c>
      <c r="M28" s="28">
        <v>174691</v>
      </c>
      <c r="N28" s="28">
        <v>174691</v>
      </c>
      <c r="O28" s="28">
        <v>0</v>
      </c>
      <c r="P28" s="28">
        <v>0</v>
      </c>
      <c r="Q28" s="28">
        <v>0</v>
      </c>
      <c r="R28" s="27" t="s">
        <v>110</v>
      </c>
      <c r="S28" s="26" t="s">
        <v>138</v>
      </c>
      <c r="T28" s="28">
        <v>0</v>
      </c>
      <c r="U28" s="28">
        <v>0</v>
      </c>
      <c r="V28" s="28">
        <v>0</v>
      </c>
      <c r="W28" s="28">
        <v>0</v>
      </c>
      <c r="X28" s="28">
        <v>17754</v>
      </c>
      <c r="Y28" s="28">
        <v>17754</v>
      </c>
      <c r="Z28" s="27"/>
      <c r="AA28" s="26"/>
      <c r="AB28" s="28"/>
      <c r="AC28" s="28"/>
      <c r="AD28" s="28" t="s">
        <v>135</v>
      </c>
      <c r="AE28" s="28"/>
      <c r="AF28" s="28"/>
      <c r="AG28" s="28" t="s">
        <v>135</v>
      </c>
      <c r="AH28" s="27"/>
      <c r="AI28" s="26"/>
      <c r="AJ28" s="28"/>
      <c r="AK28" s="28"/>
      <c r="AL28" s="28" t="s">
        <v>135</v>
      </c>
      <c r="AM28" s="28"/>
      <c r="AN28" s="28"/>
      <c r="AO28" s="28" t="s">
        <v>135</v>
      </c>
      <c r="AP28" s="27"/>
      <c r="AQ28" s="26"/>
      <c r="AR28" s="28"/>
      <c r="AS28" s="28"/>
      <c r="AT28" s="28" t="s">
        <v>135</v>
      </c>
      <c r="AU28" s="28"/>
      <c r="AV28" s="28"/>
      <c r="AW28" s="28" t="s">
        <v>135</v>
      </c>
      <c r="AX28" s="27"/>
      <c r="AY28" s="26"/>
      <c r="AZ28" s="28"/>
      <c r="BA28" s="28"/>
      <c r="BB28" s="28" t="s">
        <v>135</v>
      </c>
      <c r="BC28" s="28"/>
      <c r="BD28" s="28"/>
      <c r="BE28" s="28" t="s">
        <v>135</v>
      </c>
    </row>
    <row r="29" spans="1:57" ht="13.5" customHeight="1" x14ac:dyDescent="0.55000000000000004">
      <c r="A29" s="26" t="s">
        <v>42</v>
      </c>
      <c r="B29" s="27" t="s">
        <v>90</v>
      </c>
      <c r="C29" s="26" t="s">
        <v>91</v>
      </c>
      <c r="D29" s="28">
        <v>0</v>
      </c>
      <c r="E29" s="28">
        <v>94190</v>
      </c>
      <c r="F29" s="28">
        <v>94190</v>
      </c>
      <c r="G29" s="28">
        <v>0</v>
      </c>
      <c r="H29" s="28">
        <v>25844</v>
      </c>
      <c r="I29" s="28">
        <v>25844</v>
      </c>
      <c r="J29" s="27" t="s">
        <v>108</v>
      </c>
      <c r="K29" s="26" t="s">
        <v>109</v>
      </c>
      <c r="L29" s="28">
        <v>0</v>
      </c>
      <c r="M29" s="28">
        <v>94190</v>
      </c>
      <c r="N29" s="28">
        <v>94190</v>
      </c>
      <c r="O29" s="28">
        <v>0</v>
      </c>
      <c r="P29" s="28">
        <v>0</v>
      </c>
      <c r="Q29" s="28">
        <v>0</v>
      </c>
      <c r="R29" s="27" t="s">
        <v>110</v>
      </c>
      <c r="S29" s="26" t="s">
        <v>138</v>
      </c>
      <c r="T29" s="28">
        <v>0</v>
      </c>
      <c r="U29" s="28">
        <v>0</v>
      </c>
      <c r="V29" s="28">
        <v>0</v>
      </c>
      <c r="W29" s="28">
        <v>0</v>
      </c>
      <c r="X29" s="28">
        <v>25844</v>
      </c>
      <c r="Y29" s="28">
        <v>25844</v>
      </c>
      <c r="Z29" s="27"/>
      <c r="AA29" s="26"/>
      <c r="AB29" s="28"/>
      <c r="AC29" s="28"/>
      <c r="AD29" s="28" t="s">
        <v>135</v>
      </c>
      <c r="AE29" s="28"/>
      <c r="AF29" s="28"/>
      <c r="AG29" s="28" t="s">
        <v>135</v>
      </c>
      <c r="AH29" s="27"/>
      <c r="AI29" s="26"/>
      <c r="AJ29" s="28"/>
      <c r="AK29" s="28"/>
      <c r="AL29" s="28" t="s">
        <v>135</v>
      </c>
      <c r="AM29" s="28"/>
      <c r="AN29" s="28"/>
      <c r="AO29" s="28" t="s">
        <v>135</v>
      </c>
      <c r="AP29" s="27"/>
      <c r="AQ29" s="26"/>
      <c r="AR29" s="28"/>
      <c r="AS29" s="28"/>
      <c r="AT29" s="28" t="s">
        <v>135</v>
      </c>
      <c r="AU29" s="28"/>
      <c r="AV29" s="28"/>
      <c r="AW29" s="28" t="s">
        <v>135</v>
      </c>
      <c r="AX29" s="27"/>
      <c r="AY29" s="26"/>
      <c r="AZ29" s="28"/>
      <c r="BA29" s="28"/>
      <c r="BB29" s="28" t="s">
        <v>135</v>
      </c>
      <c r="BC29" s="28"/>
      <c r="BD29" s="28"/>
      <c r="BE29" s="28" t="s">
        <v>135</v>
      </c>
    </row>
    <row r="30" spans="1:57" ht="13.5" customHeight="1" x14ac:dyDescent="0.55000000000000004">
      <c r="A30" s="26" t="s">
        <v>42</v>
      </c>
      <c r="B30" s="27" t="s">
        <v>92</v>
      </c>
      <c r="C30" s="26" t="s">
        <v>93</v>
      </c>
      <c r="D30" s="28">
        <v>0</v>
      </c>
      <c r="E30" s="28">
        <v>174251</v>
      </c>
      <c r="F30" s="28">
        <v>174251</v>
      </c>
      <c r="G30" s="28">
        <v>0</v>
      </c>
      <c r="H30" s="28">
        <v>208458</v>
      </c>
      <c r="I30" s="28">
        <v>208458</v>
      </c>
      <c r="J30" s="27" t="s">
        <v>100</v>
      </c>
      <c r="K30" s="26" t="s">
        <v>101</v>
      </c>
      <c r="L30" s="28">
        <v>0</v>
      </c>
      <c r="M30" s="28">
        <v>174251</v>
      </c>
      <c r="N30" s="28">
        <v>174251</v>
      </c>
      <c r="O30" s="28">
        <v>0</v>
      </c>
      <c r="P30" s="28">
        <v>208458</v>
      </c>
      <c r="Q30" s="28">
        <v>208458</v>
      </c>
      <c r="R30" s="27"/>
      <c r="S30" s="26"/>
      <c r="T30" s="28"/>
      <c r="U30" s="28"/>
      <c r="V30" s="28" t="s">
        <v>135</v>
      </c>
      <c r="W30" s="28"/>
      <c r="X30" s="28"/>
      <c r="Y30" s="28" t="s">
        <v>135</v>
      </c>
      <c r="Z30" s="27"/>
      <c r="AA30" s="26"/>
      <c r="AB30" s="28"/>
      <c r="AC30" s="28"/>
      <c r="AD30" s="28" t="s">
        <v>135</v>
      </c>
      <c r="AE30" s="28"/>
      <c r="AF30" s="28"/>
      <c r="AG30" s="28" t="s">
        <v>135</v>
      </c>
      <c r="AH30" s="27"/>
      <c r="AI30" s="26"/>
      <c r="AJ30" s="28"/>
      <c r="AK30" s="28"/>
      <c r="AL30" s="28" t="s">
        <v>135</v>
      </c>
      <c r="AM30" s="28"/>
      <c r="AN30" s="28"/>
      <c r="AO30" s="28" t="s">
        <v>135</v>
      </c>
      <c r="AP30" s="27"/>
      <c r="AQ30" s="26"/>
      <c r="AR30" s="28"/>
      <c r="AS30" s="28"/>
      <c r="AT30" s="28" t="s">
        <v>135</v>
      </c>
      <c r="AU30" s="28"/>
      <c r="AV30" s="28"/>
      <c r="AW30" s="28" t="s">
        <v>135</v>
      </c>
      <c r="AX30" s="27"/>
      <c r="AY30" s="26"/>
      <c r="AZ30" s="28"/>
      <c r="BA30" s="28"/>
      <c r="BB30" s="28" t="s">
        <v>135</v>
      </c>
      <c r="BC30" s="28"/>
      <c r="BD30" s="28"/>
      <c r="BE30" s="28" t="s">
        <v>135</v>
      </c>
    </row>
    <row r="31" spans="1:57" ht="13.5" customHeight="1" x14ac:dyDescent="0.55000000000000004">
      <c r="A31" s="26" t="s">
        <v>42</v>
      </c>
      <c r="B31" s="27" t="s">
        <v>94</v>
      </c>
      <c r="C31" s="26" t="s">
        <v>95</v>
      </c>
      <c r="D31" s="28">
        <v>0</v>
      </c>
      <c r="E31" s="28">
        <v>22501</v>
      </c>
      <c r="F31" s="28">
        <v>22501</v>
      </c>
      <c r="G31" s="28">
        <v>0</v>
      </c>
      <c r="H31" s="28">
        <v>0</v>
      </c>
      <c r="I31" s="28">
        <v>0</v>
      </c>
      <c r="J31" s="27" t="s">
        <v>112</v>
      </c>
      <c r="K31" s="26" t="s">
        <v>113</v>
      </c>
      <c r="L31" s="28">
        <v>0</v>
      </c>
      <c r="M31" s="28">
        <v>22501</v>
      </c>
      <c r="N31" s="28">
        <v>22501</v>
      </c>
      <c r="O31" s="28">
        <v>0</v>
      </c>
      <c r="P31" s="28">
        <v>0</v>
      </c>
      <c r="Q31" s="28">
        <v>0</v>
      </c>
      <c r="R31" s="27"/>
      <c r="S31" s="26"/>
      <c r="T31" s="28"/>
      <c r="U31" s="28"/>
      <c r="V31" s="28" t="s">
        <v>135</v>
      </c>
      <c r="W31" s="28"/>
      <c r="X31" s="28"/>
      <c r="Y31" s="28" t="s">
        <v>135</v>
      </c>
      <c r="Z31" s="27"/>
      <c r="AA31" s="26"/>
      <c r="AB31" s="28"/>
      <c r="AC31" s="28"/>
      <c r="AD31" s="28" t="s">
        <v>135</v>
      </c>
      <c r="AE31" s="28"/>
      <c r="AF31" s="28"/>
      <c r="AG31" s="28" t="s">
        <v>135</v>
      </c>
      <c r="AH31" s="27"/>
      <c r="AI31" s="26"/>
      <c r="AJ31" s="28"/>
      <c r="AK31" s="28"/>
      <c r="AL31" s="28" t="s">
        <v>135</v>
      </c>
      <c r="AM31" s="28"/>
      <c r="AN31" s="28"/>
      <c r="AO31" s="28" t="s">
        <v>135</v>
      </c>
      <c r="AP31" s="27"/>
      <c r="AQ31" s="26"/>
      <c r="AR31" s="28"/>
      <c r="AS31" s="28"/>
      <c r="AT31" s="28" t="s">
        <v>135</v>
      </c>
      <c r="AU31" s="28"/>
      <c r="AV31" s="28"/>
      <c r="AW31" s="28" t="s">
        <v>135</v>
      </c>
      <c r="AX31" s="27"/>
      <c r="AY31" s="26"/>
      <c r="AZ31" s="28"/>
      <c r="BA31" s="28"/>
      <c r="BB31" s="28" t="s">
        <v>135</v>
      </c>
      <c r="BC31" s="28"/>
      <c r="BD31" s="28"/>
      <c r="BE31" s="28" t="s">
        <v>135</v>
      </c>
    </row>
    <row r="32" spans="1:57" ht="13.5" customHeight="1" x14ac:dyDescent="0.55000000000000004">
      <c r="A32" s="26" t="s">
        <v>42</v>
      </c>
      <c r="B32" s="27" t="s">
        <v>96</v>
      </c>
      <c r="C32" s="26" t="s">
        <v>97</v>
      </c>
      <c r="D32" s="28">
        <v>0</v>
      </c>
      <c r="E32" s="28">
        <v>212992</v>
      </c>
      <c r="F32" s="28">
        <v>212992</v>
      </c>
      <c r="G32" s="28">
        <v>0</v>
      </c>
      <c r="H32" s="28">
        <v>0</v>
      </c>
      <c r="I32" s="28">
        <v>0</v>
      </c>
      <c r="J32" s="27" t="s">
        <v>112</v>
      </c>
      <c r="K32" s="26" t="s">
        <v>113</v>
      </c>
      <c r="L32" s="28">
        <v>0</v>
      </c>
      <c r="M32" s="28">
        <v>212992</v>
      </c>
      <c r="N32" s="28">
        <v>212992</v>
      </c>
      <c r="O32" s="28">
        <v>0</v>
      </c>
      <c r="P32" s="28">
        <v>0</v>
      </c>
      <c r="Q32" s="28">
        <v>0</v>
      </c>
      <c r="R32" s="27"/>
      <c r="S32" s="26"/>
      <c r="T32" s="28"/>
      <c r="U32" s="28"/>
      <c r="V32" s="28" t="s">
        <v>135</v>
      </c>
      <c r="W32" s="28"/>
      <c r="X32" s="28"/>
      <c r="Y32" s="28" t="s">
        <v>135</v>
      </c>
      <c r="Z32" s="27"/>
      <c r="AA32" s="26"/>
      <c r="AB32" s="28"/>
      <c r="AC32" s="28"/>
      <c r="AD32" s="28" t="s">
        <v>135</v>
      </c>
      <c r="AE32" s="28"/>
      <c r="AF32" s="28"/>
      <c r="AG32" s="28" t="s">
        <v>135</v>
      </c>
      <c r="AH32" s="27"/>
      <c r="AI32" s="26"/>
      <c r="AJ32" s="28"/>
      <c r="AK32" s="28"/>
      <c r="AL32" s="28" t="s">
        <v>135</v>
      </c>
      <c r="AM32" s="28"/>
      <c r="AN32" s="28"/>
      <c r="AO32" s="28" t="s">
        <v>135</v>
      </c>
      <c r="AP32" s="27"/>
      <c r="AQ32" s="26"/>
      <c r="AR32" s="28"/>
      <c r="AS32" s="28"/>
      <c r="AT32" s="28" t="s">
        <v>135</v>
      </c>
      <c r="AU32" s="28"/>
      <c r="AV32" s="28"/>
      <c r="AW32" s="28" t="s">
        <v>135</v>
      </c>
      <c r="AX32" s="27"/>
      <c r="AY32" s="26"/>
      <c r="AZ32" s="28"/>
      <c r="BA32" s="28"/>
      <c r="BB32" s="28" t="s">
        <v>135</v>
      </c>
      <c r="BC32" s="28"/>
      <c r="BD32" s="28"/>
      <c r="BE32" s="28" t="s">
        <v>135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&amp;L廃棄物処理事業経費【分担金の合計】（令和2年度実績）</oddHeader>
  </headerFooter>
  <colBreaks count="6" manualBreakCount="6">
    <brk id="9" min="1" max="23" man="1"/>
    <brk id="17" min="1" max="23" man="1"/>
    <brk id="25" min="1" max="23" man="1"/>
    <brk id="33" min="1" max="23" man="1"/>
    <brk id="41" min="1" max="23" man="1"/>
    <brk id="49" min="1" max="2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E7992-84FC-42CE-BFB0-B0984B28B5E8}">
  <dimension ref="A1:DU12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11" customWidth="1"/>
    <col min="2" max="2" width="8.75" style="18" customWidth="1"/>
    <col min="3" max="3" width="35.58203125" style="11" customWidth="1"/>
    <col min="4" max="5" width="14.75" style="19" customWidth="1"/>
    <col min="6" max="6" width="6.58203125" style="18" customWidth="1"/>
    <col min="7" max="7" width="12.58203125" style="11" customWidth="1"/>
    <col min="8" max="9" width="14.75" style="19" customWidth="1"/>
    <col min="10" max="10" width="6.58203125" style="18" customWidth="1"/>
    <col min="11" max="11" width="12.58203125" style="11" customWidth="1"/>
    <col min="12" max="13" width="14.75" style="19" customWidth="1"/>
    <col min="14" max="14" width="6.58203125" style="18" customWidth="1"/>
    <col min="15" max="15" width="12.58203125" style="11" customWidth="1"/>
    <col min="16" max="17" width="14.75" style="19" customWidth="1"/>
    <col min="18" max="18" width="6.58203125" style="18" customWidth="1"/>
    <col min="19" max="19" width="12.58203125" style="11" customWidth="1"/>
    <col min="20" max="21" width="14.75" style="19" customWidth="1"/>
    <col min="22" max="22" width="6.58203125" style="18" customWidth="1"/>
    <col min="23" max="23" width="12.58203125" style="11" customWidth="1"/>
    <col min="24" max="25" width="14.75" style="19" customWidth="1"/>
    <col min="26" max="26" width="6.58203125" style="18" customWidth="1"/>
    <col min="27" max="27" width="12.58203125" style="11" customWidth="1"/>
    <col min="28" max="29" width="14.75" style="19" customWidth="1"/>
    <col min="30" max="30" width="6.58203125" style="18" customWidth="1"/>
    <col min="31" max="31" width="12.58203125" style="11" customWidth="1"/>
    <col min="32" max="33" width="14.75" style="19" customWidth="1"/>
    <col min="34" max="34" width="6.58203125" style="18" customWidth="1"/>
    <col min="35" max="35" width="12.58203125" style="11" customWidth="1"/>
    <col min="36" max="37" width="14.75" style="19" customWidth="1"/>
    <col min="38" max="38" width="6.58203125" style="18" customWidth="1"/>
    <col min="39" max="39" width="12.58203125" style="11" customWidth="1"/>
    <col min="40" max="41" width="14.75" style="19" customWidth="1"/>
    <col min="42" max="42" width="6.58203125" style="18" customWidth="1"/>
    <col min="43" max="43" width="12.58203125" style="11" customWidth="1"/>
    <col min="44" max="45" width="14.75" style="19" customWidth="1"/>
    <col min="46" max="46" width="6.58203125" style="18" customWidth="1"/>
    <col min="47" max="47" width="12.58203125" style="11" customWidth="1"/>
    <col min="48" max="49" width="14.75" style="19" customWidth="1"/>
    <col min="50" max="50" width="6.58203125" style="18" customWidth="1"/>
    <col min="51" max="51" width="12.58203125" style="11" customWidth="1"/>
    <col min="52" max="53" width="14.75" style="19" customWidth="1"/>
    <col min="54" max="54" width="6.58203125" style="18" customWidth="1"/>
    <col min="55" max="55" width="12.58203125" style="11" customWidth="1"/>
    <col min="56" max="57" width="14.75" style="19" customWidth="1"/>
    <col min="58" max="58" width="6.58203125" style="18" customWidth="1"/>
    <col min="59" max="59" width="12.58203125" style="11" customWidth="1"/>
    <col min="60" max="61" width="14.75" style="19" customWidth="1"/>
    <col min="62" max="62" width="6.58203125" style="18" customWidth="1"/>
    <col min="63" max="63" width="12.58203125" style="11" customWidth="1"/>
    <col min="64" max="65" width="14.75" style="19" customWidth="1"/>
    <col min="66" max="66" width="6.58203125" style="18" customWidth="1"/>
    <col min="67" max="67" width="12.58203125" style="11" customWidth="1"/>
    <col min="68" max="69" width="14.75" style="19" customWidth="1"/>
    <col min="70" max="70" width="6.58203125" style="18" customWidth="1"/>
    <col min="71" max="71" width="12.58203125" style="11" customWidth="1"/>
    <col min="72" max="73" width="14.75" style="19" customWidth="1"/>
    <col min="74" max="74" width="6.58203125" style="18" customWidth="1"/>
    <col min="75" max="75" width="12.58203125" style="11" customWidth="1"/>
    <col min="76" max="77" width="14.75" style="19" customWidth="1"/>
    <col min="78" max="78" width="6.58203125" style="18" customWidth="1"/>
    <col min="79" max="79" width="12.58203125" style="11" customWidth="1"/>
    <col min="80" max="81" width="14.75" style="19" customWidth="1"/>
    <col min="82" max="82" width="6.58203125" style="18" customWidth="1"/>
    <col min="83" max="83" width="12.58203125" style="11" customWidth="1"/>
    <col min="84" max="85" width="14.75" style="19" customWidth="1"/>
    <col min="86" max="86" width="6.58203125" style="18" customWidth="1"/>
    <col min="87" max="87" width="12.58203125" style="11" customWidth="1"/>
    <col min="88" max="89" width="14.75" style="19" customWidth="1"/>
    <col min="90" max="90" width="6.58203125" style="18" customWidth="1"/>
    <col min="91" max="91" width="12.58203125" style="11" customWidth="1"/>
    <col min="92" max="93" width="14.75" style="19" customWidth="1"/>
    <col min="94" max="94" width="6.58203125" style="18" customWidth="1"/>
    <col min="95" max="95" width="12.58203125" style="11" customWidth="1"/>
    <col min="96" max="97" width="14.75" style="19" customWidth="1"/>
    <col min="98" max="98" width="6.58203125" style="18" customWidth="1"/>
    <col min="99" max="99" width="12.58203125" style="11" customWidth="1"/>
    <col min="100" max="101" width="14.75" style="19" customWidth="1"/>
    <col min="102" max="102" width="6.58203125" style="18" customWidth="1"/>
    <col min="103" max="103" width="12.58203125" style="11" customWidth="1"/>
    <col min="104" max="105" width="14.75" style="19" customWidth="1"/>
    <col min="106" max="106" width="6.58203125" style="18" customWidth="1"/>
    <col min="107" max="107" width="12.58203125" style="11" customWidth="1"/>
    <col min="108" max="109" width="14.75" style="19" customWidth="1"/>
    <col min="110" max="110" width="6.58203125" style="18" customWidth="1"/>
    <col min="111" max="111" width="12.58203125" style="11" customWidth="1"/>
    <col min="112" max="113" width="14.75" style="19" customWidth="1"/>
    <col min="114" max="114" width="6.58203125" style="18" customWidth="1"/>
    <col min="115" max="115" width="12.58203125" style="11" customWidth="1"/>
    <col min="116" max="117" width="14.75" style="19" customWidth="1"/>
    <col min="118" max="118" width="6.58203125" style="18" customWidth="1"/>
    <col min="119" max="119" width="12.58203125" style="11" customWidth="1"/>
    <col min="120" max="121" width="14.75" style="19" customWidth="1"/>
    <col min="122" max="122" width="6.58203125" style="18" customWidth="1"/>
    <col min="123" max="123" width="12.58203125" style="11" customWidth="1"/>
    <col min="124" max="125" width="14.75" style="19" customWidth="1"/>
    <col min="126" max="16384" width="9" style="11"/>
  </cols>
  <sheetData>
    <row r="1" spans="1:125" s="2" customFormat="1" ht="16.5" x14ac:dyDescent="0.55000000000000004">
      <c r="A1" s="32" t="s">
        <v>173</v>
      </c>
      <c r="B1" s="33"/>
      <c r="C1" s="33"/>
      <c r="D1" s="33"/>
      <c r="E1" s="33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</row>
    <row r="2" spans="1:125" ht="13.5" customHeight="1" x14ac:dyDescent="0.55000000000000004">
      <c r="A2" s="7" t="s">
        <v>0</v>
      </c>
      <c r="B2" s="8" t="s">
        <v>1</v>
      </c>
      <c r="C2" s="36" t="s">
        <v>99</v>
      </c>
      <c r="D2" s="39" t="s">
        <v>141</v>
      </c>
      <c r="E2" s="39" t="s">
        <v>141</v>
      </c>
      <c r="F2" s="36" t="s">
        <v>142</v>
      </c>
      <c r="G2" s="36" t="s">
        <v>142</v>
      </c>
      <c r="H2" s="36" t="s">
        <v>142</v>
      </c>
      <c r="I2" s="36" t="s">
        <v>142</v>
      </c>
      <c r="J2" s="36" t="s">
        <v>143</v>
      </c>
      <c r="K2" s="36" t="s">
        <v>143</v>
      </c>
      <c r="L2" s="36" t="s">
        <v>143</v>
      </c>
      <c r="M2" s="36" t="s">
        <v>143</v>
      </c>
      <c r="N2" s="36" t="s">
        <v>144</v>
      </c>
      <c r="O2" s="36" t="s">
        <v>144</v>
      </c>
      <c r="P2" s="36" t="s">
        <v>144</v>
      </c>
      <c r="Q2" s="36" t="s">
        <v>144</v>
      </c>
      <c r="R2" s="36" t="s">
        <v>145</v>
      </c>
      <c r="S2" s="36" t="s">
        <v>145</v>
      </c>
      <c r="T2" s="36" t="s">
        <v>145</v>
      </c>
      <c r="U2" s="36" t="s">
        <v>145</v>
      </c>
      <c r="V2" s="36" t="s">
        <v>146</v>
      </c>
      <c r="W2" s="36" t="s">
        <v>146</v>
      </c>
      <c r="X2" s="36" t="s">
        <v>146</v>
      </c>
      <c r="Y2" s="36" t="s">
        <v>146</v>
      </c>
      <c r="Z2" s="36" t="s">
        <v>147</v>
      </c>
      <c r="AA2" s="36" t="s">
        <v>147</v>
      </c>
      <c r="AB2" s="36" t="s">
        <v>147</v>
      </c>
      <c r="AC2" s="36" t="s">
        <v>147</v>
      </c>
      <c r="AD2" s="36" t="s">
        <v>148</v>
      </c>
      <c r="AE2" s="36" t="s">
        <v>148</v>
      </c>
      <c r="AF2" s="36" t="s">
        <v>148</v>
      </c>
      <c r="AG2" s="36" t="s">
        <v>148</v>
      </c>
      <c r="AH2" s="36" t="s">
        <v>149</v>
      </c>
      <c r="AI2" s="36" t="s">
        <v>149</v>
      </c>
      <c r="AJ2" s="36" t="s">
        <v>149</v>
      </c>
      <c r="AK2" s="36" t="s">
        <v>149</v>
      </c>
      <c r="AL2" s="36" t="s">
        <v>150</v>
      </c>
      <c r="AM2" s="36" t="s">
        <v>150</v>
      </c>
      <c r="AN2" s="36" t="s">
        <v>150</v>
      </c>
      <c r="AO2" s="36" t="s">
        <v>150</v>
      </c>
      <c r="AP2" s="36" t="s">
        <v>151</v>
      </c>
      <c r="AQ2" s="36" t="s">
        <v>151</v>
      </c>
      <c r="AR2" s="36" t="s">
        <v>151</v>
      </c>
      <c r="AS2" s="36" t="s">
        <v>151</v>
      </c>
      <c r="AT2" s="36" t="s">
        <v>152</v>
      </c>
      <c r="AU2" s="36" t="s">
        <v>152</v>
      </c>
      <c r="AV2" s="36" t="s">
        <v>152</v>
      </c>
      <c r="AW2" s="36" t="s">
        <v>152</v>
      </c>
      <c r="AX2" s="36" t="s">
        <v>153</v>
      </c>
      <c r="AY2" s="36" t="s">
        <v>153</v>
      </c>
      <c r="AZ2" s="36" t="s">
        <v>153</v>
      </c>
      <c r="BA2" s="36" t="s">
        <v>153</v>
      </c>
      <c r="BB2" s="36" t="s">
        <v>154</v>
      </c>
      <c r="BC2" s="36" t="s">
        <v>154</v>
      </c>
      <c r="BD2" s="36" t="s">
        <v>154</v>
      </c>
      <c r="BE2" s="36" t="s">
        <v>154</v>
      </c>
      <c r="BF2" s="36" t="s">
        <v>155</v>
      </c>
      <c r="BG2" s="36" t="s">
        <v>155</v>
      </c>
      <c r="BH2" s="36" t="s">
        <v>155</v>
      </c>
      <c r="BI2" s="36" t="s">
        <v>155</v>
      </c>
      <c r="BJ2" s="36" t="s">
        <v>156</v>
      </c>
      <c r="BK2" s="36" t="s">
        <v>156</v>
      </c>
      <c r="BL2" s="36" t="s">
        <v>156</v>
      </c>
      <c r="BM2" s="36" t="s">
        <v>156</v>
      </c>
      <c r="BN2" s="36" t="s">
        <v>157</v>
      </c>
      <c r="BO2" s="36" t="s">
        <v>157</v>
      </c>
      <c r="BP2" s="36" t="s">
        <v>157</v>
      </c>
      <c r="BQ2" s="36" t="s">
        <v>157</v>
      </c>
      <c r="BR2" s="36" t="s">
        <v>158</v>
      </c>
      <c r="BS2" s="36" t="s">
        <v>158</v>
      </c>
      <c r="BT2" s="36" t="s">
        <v>158</v>
      </c>
      <c r="BU2" s="36" t="s">
        <v>158</v>
      </c>
      <c r="BV2" s="36" t="s">
        <v>159</v>
      </c>
      <c r="BW2" s="36" t="s">
        <v>159</v>
      </c>
      <c r="BX2" s="36" t="s">
        <v>159</v>
      </c>
      <c r="BY2" s="36" t="s">
        <v>159</v>
      </c>
      <c r="BZ2" s="36" t="s">
        <v>160</v>
      </c>
      <c r="CA2" s="36" t="s">
        <v>160</v>
      </c>
      <c r="CB2" s="36" t="s">
        <v>160</v>
      </c>
      <c r="CC2" s="36" t="s">
        <v>160</v>
      </c>
      <c r="CD2" s="36" t="s">
        <v>161</v>
      </c>
      <c r="CE2" s="36" t="s">
        <v>161</v>
      </c>
      <c r="CF2" s="36" t="s">
        <v>161</v>
      </c>
      <c r="CG2" s="36" t="s">
        <v>161</v>
      </c>
      <c r="CH2" s="36" t="s">
        <v>162</v>
      </c>
      <c r="CI2" s="36" t="s">
        <v>162</v>
      </c>
      <c r="CJ2" s="36" t="s">
        <v>162</v>
      </c>
      <c r="CK2" s="36" t="s">
        <v>162</v>
      </c>
      <c r="CL2" s="36" t="s">
        <v>163</v>
      </c>
      <c r="CM2" s="36" t="s">
        <v>163</v>
      </c>
      <c r="CN2" s="36" t="s">
        <v>163</v>
      </c>
      <c r="CO2" s="36" t="s">
        <v>163</v>
      </c>
      <c r="CP2" s="36" t="s">
        <v>164</v>
      </c>
      <c r="CQ2" s="36" t="s">
        <v>164</v>
      </c>
      <c r="CR2" s="36" t="s">
        <v>164</v>
      </c>
      <c r="CS2" s="36" t="s">
        <v>164</v>
      </c>
      <c r="CT2" s="36" t="s">
        <v>165</v>
      </c>
      <c r="CU2" s="36" t="s">
        <v>165</v>
      </c>
      <c r="CV2" s="36" t="s">
        <v>165</v>
      </c>
      <c r="CW2" s="36" t="s">
        <v>165</v>
      </c>
      <c r="CX2" s="36" t="s">
        <v>166</v>
      </c>
      <c r="CY2" s="36" t="s">
        <v>166</v>
      </c>
      <c r="CZ2" s="36" t="s">
        <v>166</v>
      </c>
      <c r="DA2" s="36" t="s">
        <v>166</v>
      </c>
      <c r="DB2" s="36" t="s">
        <v>167</v>
      </c>
      <c r="DC2" s="36" t="s">
        <v>167</v>
      </c>
      <c r="DD2" s="36" t="s">
        <v>167</v>
      </c>
      <c r="DE2" s="36" t="s">
        <v>167</v>
      </c>
      <c r="DF2" s="36" t="s">
        <v>168</v>
      </c>
      <c r="DG2" s="36" t="s">
        <v>168</v>
      </c>
      <c r="DH2" s="36" t="s">
        <v>168</v>
      </c>
      <c r="DI2" s="36" t="s">
        <v>168</v>
      </c>
      <c r="DJ2" s="36" t="s">
        <v>169</v>
      </c>
      <c r="DK2" s="36" t="s">
        <v>169</v>
      </c>
      <c r="DL2" s="36" t="s">
        <v>169</v>
      </c>
      <c r="DM2" s="36" t="s">
        <v>169</v>
      </c>
      <c r="DN2" s="36" t="s">
        <v>170</v>
      </c>
      <c r="DO2" s="36" t="s">
        <v>170</v>
      </c>
      <c r="DP2" s="36" t="s">
        <v>170</v>
      </c>
      <c r="DQ2" s="36" t="s">
        <v>170</v>
      </c>
      <c r="DR2" s="36" t="s">
        <v>171</v>
      </c>
      <c r="DS2" s="36" t="s">
        <v>171</v>
      </c>
      <c r="DT2" s="36" t="s">
        <v>171</v>
      </c>
      <c r="DU2" s="36" t="s">
        <v>171</v>
      </c>
    </row>
    <row r="3" spans="1:125" ht="18.75" customHeight="1" x14ac:dyDescent="0.55000000000000004">
      <c r="A3" s="7"/>
      <c r="B3" s="8"/>
      <c r="C3" s="37"/>
      <c r="D3" s="38" t="s">
        <v>3</v>
      </c>
      <c r="E3" s="38" t="s">
        <v>4</v>
      </c>
      <c r="F3" s="39" t="s">
        <v>172</v>
      </c>
      <c r="G3" s="38" t="s">
        <v>2</v>
      </c>
      <c r="H3" s="38" t="s">
        <v>3</v>
      </c>
      <c r="I3" s="38" t="s">
        <v>4</v>
      </c>
      <c r="J3" s="39" t="s">
        <v>172</v>
      </c>
      <c r="K3" s="38" t="s">
        <v>2</v>
      </c>
      <c r="L3" s="38" t="s">
        <v>3</v>
      </c>
      <c r="M3" s="38" t="s">
        <v>4</v>
      </c>
      <c r="N3" s="39" t="s">
        <v>172</v>
      </c>
      <c r="O3" s="38" t="s">
        <v>2</v>
      </c>
      <c r="P3" s="38" t="s">
        <v>3</v>
      </c>
      <c r="Q3" s="38" t="s">
        <v>4</v>
      </c>
      <c r="R3" s="39" t="s">
        <v>172</v>
      </c>
      <c r="S3" s="38" t="s">
        <v>2</v>
      </c>
      <c r="T3" s="38" t="s">
        <v>3</v>
      </c>
      <c r="U3" s="38" t="s">
        <v>4</v>
      </c>
      <c r="V3" s="39" t="s">
        <v>172</v>
      </c>
      <c r="W3" s="38" t="s">
        <v>2</v>
      </c>
      <c r="X3" s="38" t="s">
        <v>3</v>
      </c>
      <c r="Y3" s="38" t="s">
        <v>4</v>
      </c>
      <c r="Z3" s="39" t="s">
        <v>172</v>
      </c>
      <c r="AA3" s="38" t="s">
        <v>2</v>
      </c>
      <c r="AB3" s="38" t="s">
        <v>3</v>
      </c>
      <c r="AC3" s="38" t="s">
        <v>4</v>
      </c>
      <c r="AD3" s="39" t="s">
        <v>172</v>
      </c>
      <c r="AE3" s="38" t="s">
        <v>2</v>
      </c>
      <c r="AF3" s="38" t="s">
        <v>3</v>
      </c>
      <c r="AG3" s="38" t="s">
        <v>4</v>
      </c>
      <c r="AH3" s="39" t="s">
        <v>172</v>
      </c>
      <c r="AI3" s="38" t="s">
        <v>2</v>
      </c>
      <c r="AJ3" s="38" t="s">
        <v>3</v>
      </c>
      <c r="AK3" s="38" t="s">
        <v>4</v>
      </c>
      <c r="AL3" s="39" t="s">
        <v>172</v>
      </c>
      <c r="AM3" s="38" t="s">
        <v>2</v>
      </c>
      <c r="AN3" s="38" t="s">
        <v>3</v>
      </c>
      <c r="AO3" s="38" t="s">
        <v>4</v>
      </c>
      <c r="AP3" s="39" t="s">
        <v>172</v>
      </c>
      <c r="AQ3" s="38" t="s">
        <v>2</v>
      </c>
      <c r="AR3" s="38" t="s">
        <v>3</v>
      </c>
      <c r="AS3" s="38" t="s">
        <v>4</v>
      </c>
      <c r="AT3" s="39" t="s">
        <v>172</v>
      </c>
      <c r="AU3" s="38" t="s">
        <v>2</v>
      </c>
      <c r="AV3" s="38" t="s">
        <v>3</v>
      </c>
      <c r="AW3" s="38" t="s">
        <v>4</v>
      </c>
      <c r="AX3" s="39" t="s">
        <v>172</v>
      </c>
      <c r="AY3" s="38" t="s">
        <v>2</v>
      </c>
      <c r="AZ3" s="38" t="s">
        <v>3</v>
      </c>
      <c r="BA3" s="38" t="s">
        <v>4</v>
      </c>
      <c r="BB3" s="39" t="s">
        <v>172</v>
      </c>
      <c r="BC3" s="38" t="s">
        <v>2</v>
      </c>
      <c r="BD3" s="38" t="s">
        <v>3</v>
      </c>
      <c r="BE3" s="38" t="s">
        <v>4</v>
      </c>
      <c r="BF3" s="39" t="s">
        <v>172</v>
      </c>
      <c r="BG3" s="38" t="s">
        <v>2</v>
      </c>
      <c r="BH3" s="38" t="s">
        <v>3</v>
      </c>
      <c r="BI3" s="38" t="s">
        <v>4</v>
      </c>
      <c r="BJ3" s="39" t="s">
        <v>172</v>
      </c>
      <c r="BK3" s="38" t="s">
        <v>2</v>
      </c>
      <c r="BL3" s="38" t="s">
        <v>3</v>
      </c>
      <c r="BM3" s="38" t="s">
        <v>4</v>
      </c>
      <c r="BN3" s="39" t="s">
        <v>172</v>
      </c>
      <c r="BO3" s="38" t="s">
        <v>2</v>
      </c>
      <c r="BP3" s="38" t="s">
        <v>3</v>
      </c>
      <c r="BQ3" s="38" t="s">
        <v>4</v>
      </c>
      <c r="BR3" s="39" t="s">
        <v>172</v>
      </c>
      <c r="BS3" s="38" t="s">
        <v>2</v>
      </c>
      <c r="BT3" s="38" t="s">
        <v>3</v>
      </c>
      <c r="BU3" s="38" t="s">
        <v>4</v>
      </c>
      <c r="BV3" s="39" t="s">
        <v>172</v>
      </c>
      <c r="BW3" s="38" t="s">
        <v>2</v>
      </c>
      <c r="BX3" s="38" t="s">
        <v>3</v>
      </c>
      <c r="BY3" s="38" t="s">
        <v>4</v>
      </c>
      <c r="BZ3" s="39" t="s">
        <v>172</v>
      </c>
      <c r="CA3" s="38" t="s">
        <v>2</v>
      </c>
      <c r="CB3" s="38" t="s">
        <v>3</v>
      </c>
      <c r="CC3" s="38" t="s">
        <v>4</v>
      </c>
      <c r="CD3" s="39" t="s">
        <v>172</v>
      </c>
      <c r="CE3" s="38" t="s">
        <v>2</v>
      </c>
      <c r="CF3" s="38" t="s">
        <v>3</v>
      </c>
      <c r="CG3" s="38" t="s">
        <v>4</v>
      </c>
      <c r="CH3" s="39" t="s">
        <v>172</v>
      </c>
      <c r="CI3" s="38" t="s">
        <v>2</v>
      </c>
      <c r="CJ3" s="38" t="s">
        <v>3</v>
      </c>
      <c r="CK3" s="38" t="s">
        <v>4</v>
      </c>
      <c r="CL3" s="39" t="s">
        <v>172</v>
      </c>
      <c r="CM3" s="38" t="s">
        <v>2</v>
      </c>
      <c r="CN3" s="38" t="s">
        <v>3</v>
      </c>
      <c r="CO3" s="38" t="s">
        <v>4</v>
      </c>
      <c r="CP3" s="39" t="s">
        <v>172</v>
      </c>
      <c r="CQ3" s="38" t="s">
        <v>2</v>
      </c>
      <c r="CR3" s="38" t="s">
        <v>3</v>
      </c>
      <c r="CS3" s="38" t="s">
        <v>4</v>
      </c>
      <c r="CT3" s="39" t="s">
        <v>172</v>
      </c>
      <c r="CU3" s="38" t="s">
        <v>2</v>
      </c>
      <c r="CV3" s="38" t="s">
        <v>3</v>
      </c>
      <c r="CW3" s="38" t="s">
        <v>4</v>
      </c>
      <c r="CX3" s="39" t="s">
        <v>172</v>
      </c>
      <c r="CY3" s="38" t="s">
        <v>2</v>
      </c>
      <c r="CZ3" s="38" t="s">
        <v>3</v>
      </c>
      <c r="DA3" s="38" t="s">
        <v>4</v>
      </c>
      <c r="DB3" s="39" t="s">
        <v>172</v>
      </c>
      <c r="DC3" s="38" t="s">
        <v>2</v>
      </c>
      <c r="DD3" s="38" t="s">
        <v>3</v>
      </c>
      <c r="DE3" s="38" t="s">
        <v>4</v>
      </c>
      <c r="DF3" s="39" t="s">
        <v>172</v>
      </c>
      <c r="DG3" s="38" t="s">
        <v>2</v>
      </c>
      <c r="DH3" s="38" t="s">
        <v>3</v>
      </c>
      <c r="DI3" s="38" t="s">
        <v>4</v>
      </c>
      <c r="DJ3" s="39" t="s">
        <v>172</v>
      </c>
      <c r="DK3" s="38" t="s">
        <v>2</v>
      </c>
      <c r="DL3" s="38" t="s">
        <v>3</v>
      </c>
      <c r="DM3" s="38" t="s">
        <v>4</v>
      </c>
      <c r="DN3" s="39" t="s">
        <v>172</v>
      </c>
      <c r="DO3" s="38" t="s">
        <v>2</v>
      </c>
      <c r="DP3" s="38" t="s">
        <v>3</v>
      </c>
      <c r="DQ3" s="38" t="s">
        <v>4</v>
      </c>
      <c r="DR3" s="39" t="s">
        <v>172</v>
      </c>
      <c r="DS3" s="38" t="s">
        <v>2</v>
      </c>
      <c r="DT3" s="38" t="s">
        <v>3</v>
      </c>
      <c r="DU3" s="38" t="s">
        <v>4</v>
      </c>
    </row>
    <row r="4" spans="1:125" s="17" customFormat="1" ht="13.5" customHeight="1" x14ac:dyDescent="0.55000000000000004">
      <c r="A4" s="7"/>
      <c r="B4" s="8"/>
      <c r="C4" s="37"/>
      <c r="D4" s="39" t="s">
        <v>41</v>
      </c>
      <c r="E4" s="39" t="s">
        <v>41</v>
      </c>
      <c r="F4" s="39"/>
      <c r="G4" s="38"/>
      <c r="H4" s="39" t="s">
        <v>41</v>
      </c>
      <c r="I4" s="39" t="s">
        <v>41</v>
      </c>
      <c r="J4" s="39"/>
      <c r="K4" s="38"/>
      <c r="L4" s="39" t="s">
        <v>41</v>
      </c>
      <c r="M4" s="39" t="s">
        <v>41</v>
      </c>
      <c r="N4" s="39"/>
      <c r="O4" s="38"/>
      <c r="P4" s="39" t="s">
        <v>41</v>
      </c>
      <c r="Q4" s="39" t="s">
        <v>41</v>
      </c>
      <c r="R4" s="39"/>
      <c r="S4" s="38"/>
      <c r="T4" s="39" t="s">
        <v>41</v>
      </c>
      <c r="U4" s="39" t="s">
        <v>41</v>
      </c>
      <c r="V4" s="39"/>
      <c r="W4" s="38"/>
      <c r="X4" s="39" t="s">
        <v>41</v>
      </c>
      <c r="Y4" s="39" t="s">
        <v>41</v>
      </c>
      <c r="Z4" s="39"/>
      <c r="AA4" s="38"/>
      <c r="AB4" s="39" t="s">
        <v>41</v>
      </c>
      <c r="AC4" s="39" t="s">
        <v>41</v>
      </c>
      <c r="AD4" s="39"/>
      <c r="AE4" s="38"/>
      <c r="AF4" s="39" t="s">
        <v>41</v>
      </c>
      <c r="AG4" s="39" t="s">
        <v>41</v>
      </c>
      <c r="AH4" s="39"/>
      <c r="AI4" s="38"/>
      <c r="AJ4" s="39" t="s">
        <v>41</v>
      </c>
      <c r="AK4" s="39" t="s">
        <v>41</v>
      </c>
      <c r="AL4" s="39"/>
      <c r="AM4" s="38"/>
      <c r="AN4" s="39" t="s">
        <v>41</v>
      </c>
      <c r="AO4" s="39" t="s">
        <v>41</v>
      </c>
      <c r="AP4" s="39"/>
      <c r="AQ4" s="38"/>
      <c r="AR4" s="39" t="s">
        <v>41</v>
      </c>
      <c r="AS4" s="39" t="s">
        <v>41</v>
      </c>
      <c r="AT4" s="39"/>
      <c r="AU4" s="38"/>
      <c r="AV4" s="39" t="s">
        <v>41</v>
      </c>
      <c r="AW4" s="39" t="s">
        <v>41</v>
      </c>
      <c r="AX4" s="39"/>
      <c r="AY4" s="38"/>
      <c r="AZ4" s="39" t="s">
        <v>41</v>
      </c>
      <c r="BA4" s="39" t="s">
        <v>41</v>
      </c>
      <c r="BB4" s="39"/>
      <c r="BC4" s="38"/>
      <c r="BD4" s="39" t="s">
        <v>41</v>
      </c>
      <c r="BE4" s="39" t="s">
        <v>41</v>
      </c>
      <c r="BF4" s="39"/>
      <c r="BG4" s="38"/>
      <c r="BH4" s="39" t="s">
        <v>41</v>
      </c>
      <c r="BI4" s="39" t="s">
        <v>41</v>
      </c>
      <c r="BJ4" s="39"/>
      <c r="BK4" s="38"/>
      <c r="BL4" s="39" t="s">
        <v>41</v>
      </c>
      <c r="BM4" s="39" t="s">
        <v>41</v>
      </c>
      <c r="BN4" s="39"/>
      <c r="BO4" s="38"/>
      <c r="BP4" s="39" t="s">
        <v>41</v>
      </c>
      <c r="BQ4" s="39" t="s">
        <v>41</v>
      </c>
      <c r="BR4" s="39"/>
      <c r="BS4" s="38"/>
      <c r="BT4" s="39" t="s">
        <v>41</v>
      </c>
      <c r="BU4" s="39" t="s">
        <v>41</v>
      </c>
      <c r="BV4" s="39"/>
      <c r="BW4" s="38"/>
      <c r="BX4" s="39" t="s">
        <v>41</v>
      </c>
      <c r="BY4" s="39" t="s">
        <v>41</v>
      </c>
      <c r="BZ4" s="39"/>
      <c r="CA4" s="38"/>
      <c r="CB4" s="39" t="s">
        <v>41</v>
      </c>
      <c r="CC4" s="39" t="s">
        <v>41</v>
      </c>
      <c r="CD4" s="39"/>
      <c r="CE4" s="38"/>
      <c r="CF4" s="39" t="s">
        <v>41</v>
      </c>
      <c r="CG4" s="39" t="s">
        <v>41</v>
      </c>
      <c r="CH4" s="39"/>
      <c r="CI4" s="38"/>
      <c r="CJ4" s="39" t="s">
        <v>41</v>
      </c>
      <c r="CK4" s="39" t="s">
        <v>41</v>
      </c>
      <c r="CL4" s="39"/>
      <c r="CM4" s="38"/>
      <c r="CN4" s="39" t="s">
        <v>41</v>
      </c>
      <c r="CO4" s="39" t="s">
        <v>41</v>
      </c>
      <c r="CP4" s="39"/>
      <c r="CQ4" s="38"/>
      <c r="CR4" s="39" t="s">
        <v>41</v>
      </c>
      <c r="CS4" s="39" t="s">
        <v>41</v>
      </c>
      <c r="CT4" s="39"/>
      <c r="CU4" s="38"/>
      <c r="CV4" s="39" t="s">
        <v>41</v>
      </c>
      <c r="CW4" s="39" t="s">
        <v>41</v>
      </c>
      <c r="CX4" s="39"/>
      <c r="CY4" s="38"/>
      <c r="CZ4" s="39" t="s">
        <v>41</v>
      </c>
      <c r="DA4" s="39" t="s">
        <v>41</v>
      </c>
      <c r="DB4" s="39"/>
      <c r="DC4" s="38"/>
      <c r="DD4" s="39" t="s">
        <v>41</v>
      </c>
      <c r="DE4" s="39" t="s">
        <v>41</v>
      </c>
      <c r="DF4" s="39"/>
      <c r="DG4" s="38"/>
      <c r="DH4" s="39" t="s">
        <v>41</v>
      </c>
      <c r="DI4" s="39" t="s">
        <v>41</v>
      </c>
      <c r="DJ4" s="39"/>
      <c r="DK4" s="38"/>
      <c r="DL4" s="39" t="s">
        <v>41</v>
      </c>
      <c r="DM4" s="39" t="s">
        <v>41</v>
      </c>
      <c r="DN4" s="39"/>
      <c r="DO4" s="38"/>
      <c r="DP4" s="39" t="s">
        <v>41</v>
      </c>
      <c r="DQ4" s="39" t="s">
        <v>41</v>
      </c>
      <c r="DR4" s="39"/>
      <c r="DS4" s="38"/>
      <c r="DT4" s="39" t="s">
        <v>41</v>
      </c>
      <c r="DU4" s="39" t="s">
        <v>41</v>
      </c>
    </row>
    <row r="5" spans="1:125" ht="13.5" customHeight="1" x14ac:dyDescent="0.55000000000000004">
      <c r="A5" s="21" t="s">
        <v>42</v>
      </c>
      <c r="B5" s="31" t="s">
        <v>43</v>
      </c>
      <c r="C5" s="21" t="s">
        <v>44</v>
      </c>
      <c r="D5" s="23">
        <v>5546637</v>
      </c>
      <c r="E5" s="23">
        <v>1234485</v>
      </c>
      <c r="F5" s="40">
        <v>7</v>
      </c>
      <c r="G5" s="40">
        <v>7</v>
      </c>
      <c r="H5" s="23">
        <v>2579799</v>
      </c>
      <c r="I5" s="23">
        <v>675294</v>
      </c>
      <c r="J5" s="40">
        <v>7</v>
      </c>
      <c r="K5" s="40">
        <v>7</v>
      </c>
      <c r="L5" s="23">
        <v>1672576</v>
      </c>
      <c r="M5" s="23">
        <v>340560</v>
      </c>
      <c r="N5" s="40">
        <v>5</v>
      </c>
      <c r="O5" s="40">
        <v>5</v>
      </c>
      <c r="P5" s="23">
        <v>1027067</v>
      </c>
      <c r="Q5" s="23">
        <v>95384</v>
      </c>
      <c r="R5" s="40">
        <v>2</v>
      </c>
      <c r="S5" s="40">
        <v>2</v>
      </c>
      <c r="T5" s="23">
        <v>129008</v>
      </c>
      <c r="U5" s="23">
        <v>43872</v>
      </c>
      <c r="V5" s="40">
        <v>2</v>
      </c>
      <c r="W5" s="40">
        <v>2</v>
      </c>
      <c r="X5" s="23">
        <v>77404</v>
      </c>
      <c r="Y5" s="23">
        <v>64123</v>
      </c>
      <c r="Z5" s="40">
        <v>1</v>
      </c>
      <c r="AA5" s="40">
        <v>1</v>
      </c>
      <c r="AB5" s="23">
        <v>60783</v>
      </c>
      <c r="AC5" s="23">
        <v>15252</v>
      </c>
      <c r="AD5" s="40">
        <v>0</v>
      </c>
      <c r="AE5" s="40">
        <v>0</v>
      </c>
      <c r="AF5" s="23">
        <v>0</v>
      </c>
      <c r="AG5" s="23">
        <v>0</v>
      </c>
      <c r="AH5" s="40">
        <v>0</v>
      </c>
      <c r="AI5" s="40">
        <v>0</v>
      </c>
      <c r="AJ5" s="23">
        <v>0</v>
      </c>
      <c r="AK5" s="23">
        <v>0</v>
      </c>
      <c r="AL5" s="40">
        <v>0</v>
      </c>
      <c r="AM5" s="40">
        <v>0</v>
      </c>
      <c r="AN5" s="23">
        <v>0</v>
      </c>
      <c r="AO5" s="23">
        <v>0</v>
      </c>
      <c r="AP5" s="40">
        <v>0</v>
      </c>
      <c r="AQ5" s="40">
        <v>0</v>
      </c>
      <c r="AR5" s="23">
        <v>0</v>
      </c>
      <c r="AS5" s="23">
        <v>0</v>
      </c>
      <c r="AT5" s="40">
        <v>0</v>
      </c>
      <c r="AU5" s="40">
        <v>0</v>
      </c>
      <c r="AV5" s="23">
        <v>0</v>
      </c>
      <c r="AW5" s="23">
        <v>0</v>
      </c>
      <c r="AX5" s="40">
        <v>0</v>
      </c>
      <c r="AY5" s="40">
        <v>0</v>
      </c>
      <c r="AZ5" s="23">
        <v>0</v>
      </c>
      <c r="BA5" s="23">
        <v>0</v>
      </c>
      <c r="BB5" s="40">
        <v>0</v>
      </c>
      <c r="BC5" s="40">
        <v>0</v>
      </c>
      <c r="BD5" s="23">
        <v>0</v>
      </c>
      <c r="BE5" s="23">
        <v>0</v>
      </c>
      <c r="BF5" s="40">
        <v>0</v>
      </c>
      <c r="BG5" s="40">
        <v>0</v>
      </c>
      <c r="BH5" s="23">
        <v>0</v>
      </c>
      <c r="BI5" s="23">
        <v>0</v>
      </c>
      <c r="BJ5" s="40">
        <v>0</v>
      </c>
      <c r="BK5" s="40">
        <v>0</v>
      </c>
      <c r="BL5" s="23">
        <v>0</v>
      </c>
      <c r="BM5" s="23">
        <v>0</v>
      </c>
      <c r="BN5" s="40">
        <v>0</v>
      </c>
      <c r="BO5" s="40">
        <v>0</v>
      </c>
      <c r="BP5" s="23">
        <v>0</v>
      </c>
      <c r="BQ5" s="23">
        <v>0</v>
      </c>
      <c r="BR5" s="40">
        <v>0</v>
      </c>
      <c r="BS5" s="40">
        <v>0</v>
      </c>
      <c r="BT5" s="23">
        <v>0</v>
      </c>
      <c r="BU5" s="23">
        <v>0</v>
      </c>
      <c r="BV5" s="40">
        <v>0</v>
      </c>
      <c r="BW5" s="40">
        <v>0</v>
      </c>
      <c r="BX5" s="23">
        <v>0</v>
      </c>
      <c r="BY5" s="23">
        <v>0</v>
      </c>
      <c r="BZ5" s="40">
        <v>0</v>
      </c>
      <c r="CA5" s="40">
        <v>0</v>
      </c>
      <c r="CB5" s="23">
        <v>0</v>
      </c>
      <c r="CC5" s="23">
        <v>0</v>
      </c>
      <c r="CD5" s="40">
        <v>0</v>
      </c>
      <c r="CE5" s="40">
        <v>0</v>
      </c>
      <c r="CF5" s="23">
        <v>0</v>
      </c>
      <c r="CG5" s="23">
        <v>0</v>
      </c>
      <c r="CH5" s="40">
        <v>0</v>
      </c>
      <c r="CI5" s="40">
        <v>0</v>
      </c>
      <c r="CJ5" s="23">
        <v>0</v>
      </c>
      <c r="CK5" s="23">
        <v>0</v>
      </c>
      <c r="CL5" s="40">
        <v>0</v>
      </c>
      <c r="CM5" s="40">
        <v>0</v>
      </c>
      <c r="CN5" s="23">
        <v>0</v>
      </c>
      <c r="CO5" s="23">
        <v>0</v>
      </c>
      <c r="CP5" s="40">
        <v>0</v>
      </c>
      <c r="CQ5" s="40">
        <v>0</v>
      </c>
      <c r="CR5" s="23">
        <v>0</v>
      </c>
      <c r="CS5" s="23">
        <v>0</v>
      </c>
      <c r="CT5" s="40">
        <v>0</v>
      </c>
      <c r="CU5" s="40">
        <v>0</v>
      </c>
      <c r="CV5" s="23">
        <v>0</v>
      </c>
      <c r="CW5" s="23">
        <v>0</v>
      </c>
      <c r="CX5" s="40">
        <v>0</v>
      </c>
      <c r="CY5" s="40">
        <v>0</v>
      </c>
      <c r="CZ5" s="23">
        <v>0</v>
      </c>
      <c r="DA5" s="23">
        <v>0</v>
      </c>
      <c r="DB5" s="40">
        <v>0</v>
      </c>
      <c r="DC5" s="40">
        <v>0</v>
      </c>
      <c r="DD5" s="23">
        <v>0</v>
      </c>
      <c r="DE5" s="23">
        <v>0</v>
      </c>
      <c r="DF5" s="40">
        <v>0</v>
      </c>
      <c r="DG5" s="40">
        <v>0</v>
      </c>
      <c r="DH5" s="23">
        <v>0</v>
      </c>
      <c r="DI5" s="23">
        <v>0</v>
      </c>
      <c r="DJ5" s="40">
        <v>0</v>
      </c>
      <c r="DK5" s="40">
        <v>0</v>
      </c>
      <c r="DL5" s="23">
        <v>0</v>
      </c>
      <c r="DM5" s="23">
        <v>0</v>
      </c>
      <c r="DN5" s="40">
        <v>0</v>
      </c>
      <c r="DO5" s="40">
        <v>0</v>
      </c>
      <c r="DP5" s="23">
        <v>0</v>
      </c>
      <c r="DQ5" s="23">
        <v>0</v>
      </c>
      <c r="DR5" s="40">
        <v>0</v>
      </c>
      <c r="DS5" s="40">
        <v>0</v>
      </c>
      <c r="DT5" s="23">
        <v>0</v>
      </c>
      <c r="DU5" s="23">
        <v>0</v>
      </c>
    </row>
    <row r="6" spans="1:125" ht="13.5" customHeight="1" x14ac:dyDescent="0.55000000000000004">
      <c r="A6" s="26" t="s">
        <v>42</v>
      </c>
      <c r="B6" s="27" t="s">
        <v>100</v>
      </c>
      <c r="C6" s="26" t="s">
        <v>101</v>
      </c>
      <c r="D6" s="28">
        <v>539245</v>
      </c>
      <c r="E6" s="28">
        <v>529992</v>
      </c>
      <c r="F6" s="27" t="s">
        <v>72</v>
      </c>
      <c r="G6" s="26" t="s">
        <v>73</v>
      </c>
      <c r="H6" s="28">
        <v>364994</v>
      </c>
      <c r="I6" s="28">
        <v>321534</v>
      </c>
      <c r="J6" s="27" t="s">
        <v>92</v>
      </c>
      <c r="K6" s="26" t="s">
        <v>93</v>
      </c>
      <c r="L6" s="28">
        <v>174251</v>
      </c>
      <c r="M6" s="28">
        <v>208458</v>
      </c>
      <c r="N6" s="27"/>
      <c r="O6" s="26"/>
      <c r="P6" s="28"/>
      <c r="Q6" s="28"/>
      <c r="R6" s="27"/>
      <c r="S6" s="26"/>
      <c r="T6" s="28"/>
      <c r="U6" s="28"/>
      <c r="V6" s="27"/>
      <c r="W6" s="26"/>
      <c r="X6" s="28"/>
      <c r="Y6" s="28"/>
      <c r="Z6" s="27"/>
      <c r="AA6" s="26"/>
      <c r="AB6" s="28"/>
      <c r="AC6" s="28"/>
      <c r="AD6" s="27"/>
      <c r="AE6" s="26"/>
      <c r="AF6" s="28"/>
      <c r="AG6" s="28"/>
      <c r="AH6" s="27"/>
      <c r="AI6" s="26"/>
      <c r="AJ6" s="28"/>
      <c r="AK6" s="28"/>
      <c r="AL6" s="27"/>
      <c r="AM6" s="26"/>
      <c r="AN6" s="28"/>
      <c r="AO6" s="28"/>
      <c r="AP6" s="27"/>
      <c r="AQ6" s="26"/>
      <c r="AR6" s="28"/>
      <c r="AS6" s="28"/>
      <c r="AT6" s="27"/>
      <c r="AU6" s="26"/>
      <c r="AV6" s="28"/>
      <c r="AW6" s="28"/>
      <c r="AX6" s="27"/>
      <c r="AY6" s="26"/>
      <c r="AZ6" s="28"/>
      <c r="BA6" s="28"/>
      <c r="BB6" s="27"/>
      <c r="BC6" s="26"/>
      <c r="BD6" s="28"/>
      <c r="BE6" s="28"/>
      <c r="BF6" s="27"/>
      <c r="BG6" s="26"/>
      <c r="BH6" s="28"/>
      <c r="BI6" s="28"/>
      <c r="BJ6" s="27"/>
      <c r="BK6" s="26"/>
      <c r="BL6" s="28"/>
      <c r="BM6" s="28"/>
      <c r="BN6" s="27"/>
      <c r="BO6" s="26"/>
      <c r="BP6" s="28"/>
      <c r="BQ6" s="28"/>
      <c r="BR6" s="27"/>
      <c r="BS6" s="26"/>
      <c r="BT6" s="28"/>
      <c r="BU6" s="28"/>
      <c r="BV6" s="27"/>
      <c r="BW6" s="26"/>
      <c r="BX6" s="28"/>
      <c r="BY6" s="28"/>
      <c r="BZ6" s="27"/>
      <c r="CA6" s="26"/>
      <c r="CB6" s="28"/>
      <c r="CC6" s="28"/>
      <c r="CD6" s="27"/>
      <c r="CE6" s="26"/>
      <c r="CF6" s="28"/>
      <c r="CG6" s="28"/>
      <c r="CH6" s="27"/>
      <c r="CI6" s="26"/>
      <c r="CJ6" s="28"/>
      <c r="CK6" s="28"/>
      <c r="CL6" s="27"/>
      <c r="CM6" s="26"/>
      <c r="CN6" s="28"/>
      <c r="CO6" s="28"/>
      <c r="CP6" s="27"/>
      <c r="CQ6" s="26"/>
      <c r="CR6" s="28"/>
      <c r="CS6" s="28"/>
      <c r="CT6" s="27"/>
      <c r="CU6" s="26"/>
      <c r="CV6" s="28"/>
      <c r="CW6" s="28"/>
      <c r="CX6" s="27"/>
      <c r="CY6" s="26"/>
      <c r="CZ6" s="28"/>
      <c r="DA6" s="28"/>
      <c r="DB6" s="27"/>
      <c r="DC6" s="26"/>
      <c r="DD6" s="28"/>
      <c r="DE6" s="28"/>
      <c r="DF6" s="27"/>
      <c r="DG6" s="26"/>
      <c r="DH6" s="28"/>
      <c r="DI6" s="28"/>
      <c r="DJ6" s="27"/>
      <c r="DK6" s="26"/>
      <c r="DL6" s="28"/>
      <c r="DM6" s="28"/>
      <c r="DN6" s="27"/>
      <c r="DO6" s="26"/>
      <c r="DP6" s="28"/>
      <c r="DQ6" s="28"/>
      <c r="DR6" s="27"/>
      <c r="DS6" s="26"/>
      <c r="DT6" s="28"/>
      <c r="DU6" s="28"/>
    </row>
    <row r="7" spans="1:125" ht="13.5" customHeight="1" x14ac:dyDescent="0.55000000000000004">
      <c r="A7" s="26" t="s">
        <v>42</v>
      </c>
      <c r="B7" s="27" t="s">
        <v>102</v>
      </c>
      <c r="C7" s="26" t="s">
        <v>103</v>
      </c>
      <c r="D7" s="28">
        <v>2480923</v>
      </c>
      <c r="E7" s="28">
        <v>498425</v>
      </c>
      <c r="F7" s="27" t="s">
        <v>54</v>
      </c>
      <c r="G7" s="26" t="s">
        <v>55</v>
      </c>
      <c r="H7" s="28">
        <v>1118649</v>
      </c>
      <c r="I7" s="28">
        <v>243729</v>
      </c>
      <c r="J7" s="27" t="s">
        <v>60</v>
      </c>
      <c r="K7" s="26" t="s">
        <v>61</v>
      </c>
      <c r="L7" s="28">
        <v>505860</v>
      </c>
      <c r="M7" s="28">
        <v>107710</v>
      </c>
      <c r="N7" s="27" t="s">
        <v>66</v>
      </c>
      <c r="O7" s="26" t="s">
        <v>67</v>
      </c>
      <c r="P7" s="28">
        <v>589219</v>
      </c>
      <c r="Q7" s="28">
        <v>67337</v>
      </c>
      <c r="R7" s="27" t="s">
        <v>78</v>
      </c>
      <c r="S7" s="26" t="s">
        <v>79</v>
      </c>
      <c r="T7" s="28">
        <v>129008</v>
      </c>
      <c r="U7" s="28">
        <v>26118</v>
      </c>
      <c r="V7" s="27" t="s">
        <v>82</v>
      </c>
      <c r="W7" s="26" t="s">
        <v>83</v>
      </c>
      <c r="X7" s="28">
        <v>77404</v>
      </c>
      <c r="Y7" s="28">
        <v>38279</v>
      </c>
      <c r="Z7" s="27" t="s">
        <v>80</v>
      </c>
      <c r="AA7" s="26" t="s">
        <v>81</v>
      </c>
      <c r="AB7" s="28">
        <v>60783</v>
      </c>
      <c r="AC7" s="28">
        <v>15252</v>
      </c>
      <c r="AD7" s="27"/>
      <c r="AE7" s="26"/>
      <c r="AF7" s="28"/>
      <c r="AG7" s="28"/>
      <c r="AH7" s="27"/>
      <c r="AI7" s="26"/>
      <c r="AJ7" s="28"/>
      <c r="AK7" s="28"/>
      <c r="AL7" s="27"/>
      <c r="AM7" s="26"/>
      <c r="AN7" s="28"/>
      <c r="AO7" s="28"/>
      <c r="AP7" s="27"/>
      <c r="AQ7" s="26"/>
      <c r="AR7" s="28"/>
      <c r="AS7" s="28"/>
      <c r="AT7" s="27"/>
      <c r="AU7" s="26"/>
      <c r="AV7" s="28"/>
      <c r="AW7" s="28"/>
      <c r="AX7" s="27"/>
      <c r="AY7" s="26"/>
      <c r="AZ7" s="28"/>
      <c r="BA7" s="28"/>
      <c r="BB7" s="27"/>
      <c r="BC7" s="26"/>
      <c r="BD7" s="28"/>
      <c r="BE7" s="28"/>
      <c r="BF7" s="27"/>
      <c r="BG7" s="26"/>
      <c r="BH7" s="28"/>
      <c r="BI7" s="28"/>
      <c r="BJ7" s="27"/>
      <c r="BK7" s="26"/>
      <c r="BL7" s="28"/>
      <c r="BM7" s="28"/>
      <c r="BN7" s="27"/>
      <c r="BO7" s="26"/>
      <c r="BP7" s="28"/>
      <c r="BQ7" s="28"/>
      <c r="BR7" s="27"/>
      <c r="BS7" s="26"/>
      <c r="BT7" s="28"/>
      <c r="BU7" s="28"/>
      <c r="BV7" s="27"/>
      <c r="BW7" s="26"/>
      <c r="BX7" s="28"/>
      <c r="BY7" s="28"/>
      <c r="BZ7" s="27"/>
      <c r="CA7" s="26"/>
      <c r="CB7" s="28"/>
      <c r="CC7" s="28"/>
      <c r="CD7" s="27"/>
      <c r="CE7" s="26"/>
      <c r="CF7" s="28"/>
      <c r="CG7" s="28"/>
      <c r="CH7" s="27"/>
      <c r="CI7" s="26"/>
      <c r="CJ7" s="28"/>
      <c r="CK7" s="28"/>
      <c r="CL7" s="27"/>
      <c r="CM7" s="26"/>
      <c r="CN7" s="28"/>
      <c r="CO7" s="28"/>
      <c r="CP7" s="27"/>
      <c r="CQ7" s="26"/>
      <c r="CR7" s="28"/>
      <c r="CS7" s="28"/>
      <c r="CT7" s="27"/>
      <c r="CU7" s="26"/>
      <c r="CV7" s="28"/>
      <c r="CW7" s="28"/>
      <c r="CX7" s="27"/>
      <c r="CY7" s="26"/>
      <c r="CZ7" s="28"/>
      <c r="DA7" s="28"/>
      <c r="DB7" s="27"/>
      <c r="DC7" s="26"/>
      <c r="DD7" s="28"/>
      <c r="DE7" s="28"/>
      <c r="DF7" s="27"/>
      <c r="DG7" s="26"/>
      <c r="DH7" s="28"/>
      <c r="DI7" s="28"/>
      <c r="DJ7" s="27"/>
      <c r="DK7" s="26"/>
      <c r="DL7" s="28"/>
      <c r="DM7" s="28"/>
      <c r="DN7" s="27"/>
      <c r="DO7" s="26"/>
      <c r="DP7" s="28"/>
      <c r="DQ7" s="28"/>
      <c r="DR7" s="27"/>
      <c r="DS7" s="26"/>
      <c r="DT7" s="28"/>
      <c r="DU7" s="28"/>
    </row>
    <row r="8" spans="1:125" ht="13.5" customHeight="1" x14ac:dyDescent="0.55000000000000004">
      <c r="A8" s="26" t="s">
        <v>42</v>
      </c>
      <c r="B8" s="27" t="s">
        <v>104</v>
      </c>
      <c r="C8" s="26" t="s">
        <v>105</v>
      </c>
      <c r="D8" s="28">
        <v>551369</v>
      </c>
      <c r="E8" s="28">
        <v>0</v>
      </c>
      <c r="F8" s="27" t="s">
        <v>74</v>
      </c>
      <c r="G8" s="26" t="s">
        <v>75</v>
      </c>
      <c r="H8" s="28">
        <v>376678</v>
      </c>
      <c r="I8" s="28">
        <v>0</v>
      </c>
      <c r="J8" s="27" t="s">
        <v>88</v>
      </c>
      <c r="K8" s="26" t="s">
        <v>89</v>
      </c>
      <c r="L8" s="28">
        <v>174691</v>
      </c>
      <c r="M8" s="28">
        <v>0</v>
      </c>
      <c r="N8" s="27"/>
      <c r="O8" s="26"/>
      <c r="P8" s="28"/>
      <c r="Q8" s="28"/>
      <c r="R8" s="27"/>
      <c r="S8" s="26"/>
      <c r="T8" s="28"/>
      <c r="U8" s="28"/>
      <c r="V8" s="27"/>
      <c r="W8" s="26"/>
      <c r="X8" s="28"/>
      <c r="Y8" s="28"/>
      <c r="Z8" s="27"/>
      <c r="AA8" s="26"/>
      <c r="AB8" s="28"/>
      <c r="AC8" s="28"/>
      <c r="AD8" s="27"/>
      <c r="AE8" s="26"/>
      <c r="AF8" s="28"/>
      <c r="AG8" s="28"/>
      <c r="AH8" s="27"/>
      <c r="AI8" s="26"/>
      <c r="AJ8" s="28"/>
      <c r="AK8" s="28"/>
      <c r="AL8" s="27"/>
      <c r="AM8" s="26"/>
      <c r="AN8" s="28"/>
      <c r="AO8" s="28"/>
      <c r="AP8" s="27"/>
      <c r="AQ8" s="26"/>
      <c r="AR8" s="28"/>
      <c r="AS8" s="28"/>
      <c r="AT8" s="27"/>
      <c r="AU8" s="26"/>
      <c r="AV8" s="28"/>
      <c r="AW8" s="28"/>
      <c r="AX8" s="27"/>
      <c r="AY8" s="26"/>
      <c r="AZ8" s="28"/>
      <c r="BA8" s="28"/>
      <c r="BB8" s="27"/>
      <c r="BC8" s="26"/>
      <c r="BD8" s="28"/>
      <c r="BE8" s="28"/>
      <c r="BF8" s="27"/>
      <c r="BG8" s="26"/>
      <c r="BH8" s="28"/>
      <c r="BI8" s="28"/>
      <c r="BJ8" s="27"/>
      <c r="BK8" s="26"/>
      <c r="BL8" s="28"/>
      <c r="BM8" s="28"/>
      <c r="BN8" s="27"/>
      <c r="BO8" s="26"/>
      <c r="BP8" s="28"/>
      <c r="BQ8" s="28"/>
      <c r="BR8" s="27"/>
      <c r="BS8" s="26"/>
      <c r="BT8" s="28"/>
      <c r="BU8" s="28"/>
      <c r="BV8" s="27"/>
      <c r="BW8" s="26"/>
      <c r="BX8" s="28"/>
      <c r="BY8" s="28"/>
      <c r="BZ8" s="27"/>
      <c r="CA8" s="26"/>
      <c r="CB8" s="28"/>
      <c r="CC8" s="28"/>
      <c r="CD8" s="27"/>
      <c r="CE8" s="26"/>
      <c r="CF8" s="28"/>
      <c r="CG8" s="28"/>
      <c r="CH8" s="27"/>
      <c r="CI8" s="26"/>
      <c r="CJ8" s="28"/>
      <c r="CK8" s="28"/>
      <c r="CL8" s="27"/>
      <c r="CM8" s="26"/>
      <c r="CN8" s="28"/>
      <c r="CO8" s="28"/>
      <c r="CP8" s="27"/>
      <c r="CQ8" s="26"/>
      <c r="CR8" s="28"/>
      <c r="CS8" s="28"/>
      <c r="CT8" s="27"/>
      <c r="CU8" s="26"/>
      <c r="CV8" s="28"/>
      <c r="CW8" s="28"/>
      <c r="CX8" s="27"/>
      <c r="CY8" s="26"/>
      <c r="CZ8" s="28"/>
      <c r="DA8" s="28"/>
      <c r="DB8" s="27"/>
      <c r="DC8" s="26"/>
      <c r="DD8" s="28"/>
      <c r="DE8" s="28"/>
      <c r="DF8" s="27"/>
      <c r="DG8" s="26"/>
      <c r="DH8" s="28"/>
      <c r="DI8" s="28"/>
      <c r="DJ8" s="27"/>
      <c r="DK8" s="26"/>
      <c r="DL8" s="28"/>
      <c r="DM8" s="28"/>
      <c r="DN8" s="27"/>
      <c r="DO8" s="26"/>
      <c r="DP8" s="28"/>
      <c r="DQ8" s="28"/>
      <c r="DR8" s="27"/>
      <c r="DS8" s="26"/>
      <c r="DT8" s="28"/>
      <c r="DU8" s="28"/>
    </row>
    <row r="9" spans="1:125" ht="13.5" customHeight="1" x14ac:dyDescent="0.55000000000000004">
      <c r="A9" s="26" t="s">
        <v>42</v>
      </c>
      <c r="B9" s="27" t="s">
        <v>106</v>
      </c>
      <c r="C9" s="26" t="s">
        <v>107</v>
      </c>
      <c r="D9" s="28">
        <v>1223470</v>
      </c>
      <c r="E9" s="28">
        <v>3448</v>
      </c>
      <c r="F9" s="27" t="s">
        <v>62</v>
      </c>
      <c r="G9" s="26" t="s">
        <v>63</v>
      </c>
      <c r="H9" s="28">
        <v>445343</v>
      </c>
      <c r="I9" s="28">
        <v>1255</v>
      </c>
      <c r="J9" s="27" t="s">
        <v>64</v>
      </c>
      <c r="K9" s="26" t="s">
        <v>65</v>
      </c>
      <c r="L9" s="28">
        <v>647461</v>
      </c>
      <c r="M9" s="28">
        <v>1825</v>
      </c>
      <c r="N9" s="27" t="s">
        <v>76</v>
      </c>
      <c r="O9" s="26" t="s">
        <v>77</v>
      </c>
      <c r="P9" s="28">
        <v>130666</v>
      </c>
      <c r="Q9" s="28">
        <v>368</v>
      </c>
      <c r="R9" s="27"/>
      <c r="S9" s="26"/>
      <c r="T9" s="28"/>
      <c r="U9" s="28"/>
      <c r="V9" s="27"/>
      <c r="W9" s="26"/>
      <c r="X9" s="28"/>
      <c r="Y9" s="28"/>
      <c r="Z9" s="27"/>
      <c r="AA9" s="26"/>
      <c r="AB9" s="28"/>
      <c r="AC9" s="28"/>
      <c r="AD9" s="27"/>
      <c r="AE9" s="26"/>
      <c r="AF9" s="28"/>
      <c r="AG9" s="28"/>
      <c r="AH9" s="27"/>
      <c r="AI9" s="26"/>
      <c r="AJ9" s="28"/>
      <c r="AK9" s="28"/>
      <c r="AL9" s="27"/>
      <c r="AM9" s="26"/>
      <c r="AN9" s="28"/>
      <c r="AO9" s="28"/>
      <c r="AP9" s="27"/>
      <c r="AQ9" s="26"/>
      <c r="AR9" s="28"/>
      <c r="AS9" s="28"/>
      <c r="AT9" s="27"/>
      <c r="AU9" s="26"/>
      <c r="AV9" s="28"/>
      <c r="AW9" s="28"/>
      <c r="AX9" s="27"/>
      <c r="AY9" s="26"/>
      <c r="AZ9" s="28"/>
      <c r="BA9" s="28"/>
      <c r="BB9" s="27"/>
      <c r="BC9" s="26"/>
      <c r="BD9" s="28"/>
      <c r="BE9" s="28"/>
      <c r="BF9" s="27"/>
      <c r="BG9" s="26"/>
      <c r="BH9" s="28"/>
      <c r="BI9" s="28"/>
      <c r="BJ9" s="27"/>
      <c r="BK9" s="26"/>
      <c r="BL9" s="28"/>
      <c r="BM9" s="28"/>
      <c r="BN9" s="27"/>
      <c r="BO9" s="26"/>
      <c r="BP9" s="28"/>
      <c r="BQ9" s="28"/>
      <c r="BR9" s="27"/>
      <c r="BS9" s="26"/>
      <c r="BT9" s="28"/>
      <c r="BU9" s="28"/>
      <c r="BV9" s="27"/>
      <c r="BW9" s="26"/>
      <c r="BX9" s="28"/>
      <c r="BY9" s="28"/>
      <c r="BZ9" s="27"/>
      <c r="CA9" s="26"/>
      <c r="CB9" s="28"/>
      <c r="CC9" s="28"/>
      <c r="CD9" s="27"/>
      <c r="CE9" s="26"/>
      <c r="CF9" s="28"/>
      <c r="CG9" s="28"/>
      <c r="CH9" s="27"/>
      <c r="CI9" s="26"/>
      <c r="CJ9" s="28"/>
      <c r="CK9" s="28"/>
      <c r="CL9" s="27"/>
      <c r="CM9" s="26"/>
      <c r="CN9" s="28"/>
      <c r="CO9" s="28"/>
      <c r="CP9" s="27"/>
      <c r="CQ9" s="26"/>
      <c r="CR9" s="28"/>
      <c r="CS9" s="28"/>
      <c r="CT9" s="27"/>
      <c r="CU9" s="26"/>
      <c r="CV9" s="28"/>
      <c r="CW9" s="28"/>
      <c r="CX9" s="27"/>
      <c r="CY9" s="26"/>
      <c r="CZ9" s="28"/>
      <c r="DA9" s="28"/>
      <c r="DB9" s="27"/>
      <c r="DC9" s="26"/>
      <c r="DD9" s="28"/>
      <c r="DE9" s="28"/>
      <c r="DF9" s="27"/>
      <c r="DG9" s="26"/>
      <c r="DH9" s="28"/>
      <c r="DI9" s="28"/>
      <c r="DJ9" s="27"/>
      <c r="DK9" s="26"/>
      <c r="DL9" s="28"/>
      <c r="DM9" s="28"/>
      <c r="DN9" s="27"/>
      <c r="DO9" s="26"/>
      <c r="DP9" s="28"/>
      <c r="DQ9" s="28"/>
      <c r="DR9" s="27"/>
      <c r="DS9" s="26"/>
      <c r="DT9" s="28"/>
      <c r="DU9" s="28"/>
    </row>
    <row r="10" spans="1:125" ht="13.5" customHeight="1" x14ac:dyDescent="0.55000000000000004">
      <c r="A10" s="26" t="s">
        <v>42</v>
      </c>
      <c r="B10" s="27" t="s">
        <v>108</v>
      </c>
      <c r="C10" s="26" t="s">
        <v>109</v>
      </c>
      <c r="D10" s="28">
        <v>291396</v>
      </c>
      <c r="E10" s="28">
        <v>0</v>
      </c>
      <c r="F10" s="27" t="s">
        <v>84</v>
      </c>
      <c r="G10" s="26" t="s">
        <v>85</v>
      </c>
      <c r="H10" s="28">
        <v>49394</v>
      </c>
      <c r="I10" s="28">
        <v>0</v>
      </c>
      <c r="J10" s="27" t="s">
        <v>86</v>
      </c>
      <c r="K10" s="26" t="s">
        <v>87</v>
      </c>
      <c r="L10" s="28">
        <v>147812</v>
      </c>
      <c r="M10" s="28">
        <v>0</v>
      </c>
      <c r="N10" s="27" t="s">
        <v>90</v>
      </c>
      <c r="O10" s="26" t="s">
        <v>91</v>
      </c>
      <c r="P10" s="28">
        <v>94190</v>
      </c>
      <c r="Q10" s="28">
        <v>0</v>
      </c>
      <c r="R10" s="27"/>
      <c r="S10" s="26"/>
      <c r="T10" s="28"/>
      <c r="U10" s="28"/>
      <c r="V10" s="27"/>
      <c r="W10" s="26"/>
      <c r="X10" s="28"/>
      <c r="Y10" s="28"/>
      <c r="Z10" s="27"/>
      <c r="AA10" s="26"/>
      <c r="AB10" s="28"/>
      <c r="AC10" s="28"/>
      <c r="AD10" s="27"/>
      <c r="AE10" s="26"/>
      <c r="AF10" s="28"/>
      <c r="AG10" s="28"/>
      <c r="AH10" s="27"/>
      <c r="AI10" s="26"/>
      <c r="AJ10" s="28"/>
      <c r="AK10" s="28"/>
      <c r="AL10" s="27"/>
      <c r="AM10" s="26"/>
      <c r="AN10" s="28"/>
      <c r="AO10" s="28"/>
      <c r="AP10" s="27"/>
      <c r="AQ10" s="26"/>
      <c r="AR10" s="28"/>
      <c r="AS10" s="28"/>
      <c r="AT10" s="27"/>
      <c r="AU10" s="26"/>
      <c r="AV10" s="28"/>
      <c r="AW10" s="28"/>
      <c r="AX10" s="27"/>
      <c r="AY10" s="26"/>
      <c r="AZ10" s="28"/>
      <c r="BA10" s="28"/>
      <c r="BB10" s="27"/>
      <c r="BC10" s="26"/>
      <c r="BD10" s="28"/>
      <c r="BE10" s="28"/>
      <c r="BF10" s="27"/>
      <c r="BG10" s="26"/>
      <c r="BH10" s="28"/>
      <c r="BI10" s="28"/>
      <c r="BJ10" s="27"/>
      <c r="BK10" s="26"/>
      <c r="BL10" s="28"/>
      <c r="BM10" s="28"/>
      <c r="BN10" s="27"/>
      <c r="BO10" s="26"/>
      <c r="BP10" s="28"/>
      <c r="BQ10" s="28"/>
      <c r="BR10" s="27"/>
      <c r="BS10" s="26"/>
      <c r="BT10" s="28"/>
      <c r="BU10" s="28"/>
      <c r="BV10" s="27"/>
      <c r="BW10" s="26"/>
      <c r="BX10" s="28"/>
      <c r="BY10" s="28"/>
      <c r="BZ10" s="27"/>
      <c r="CA10" s="26"/>
      <c r="CB10" s="28"/>
      <c r="CC10" s="28"/>
      <c r="CD10" s="27"/>
      <c r="CE10" s="26"/>
      <c r="CF10" s="28"/>
      <c r="CG10" s="28"/>
      <c r="CH10" s="27"/>
      <c r="CI10" s="26"/>
      <c r="CJ10" s="28"/>
      <c r="CK10" s="28"/>
      <c r="CL10" s="27"/>
      <c r="CM10" s="26"/>
      <c r="CN10" s="28"/>
      <c r="CO10" s="28"/>
      <c r="CP10" s="27"/>
      <c r="CQ10" s="26"/>
      <c r="CR10" s="28"/>
      <c r="CS10" s="28"/>
      <c r="CT10" s="27"/>
      <c r="CU10" s="26"/>
      <c r="CV10" s="28"/>
      <c r="CW10" s="28"/>
      <c r="CX10" s="27"/>
      <c r="CY10" s="26"/>
      <c r="CZ10" s="28"/>
      <c r="DA10" s="28"/>
      <c r="DB10" s="27"/>
      <c r="DC10" s="26"/>
      <c r="DD10" s="28"/>
      <c r="DE10" s="28"/>
      <c r="DF10" s="27"/>
      <c r="DG10" s="26"/>
      <c r="DH10" s="28"/>
      <c r="DI10" s="28"/>
      <c r="DJ10" s="27"/>
      <c r="DK10" s="26"/>
      <c r="DL10" s="28"/>
      <c r="DM10" s="28"/>
      <c r="DN10" s="27"/>
      <c r="DO10" s="26"/>
      <c r="DP10" s="28"/>
      <c r="DQ10" s="28"/>
      <c r="DR10" s="27"/>
      <c r="DS10" s="26"/>
      <c r="DT10" s="28"/>
      <c r="DU10" s="28"/>
    </row>
    <row r="11" spans="1:125" ht="13.5" customHeight="1" x14ac:dyDescent="0.55000000000000004">
      <c r="A11" s="26" t="s">
        <v>42</v>
      </c>
      <c r="B11" s="27" t="s">
        <v>110</v>
      </c>
      <c r="C11" s="26" t="s">
        <v>111</v>
      </c>
      <c r="D11" s="28">
        <v>0</v>
      </c>
      <c r="E11" s="28">
        <v>202620</v>
      </c>
      <c r="F11" s="27" t="s">
        <v>74</v>
      </c>
      <c r="G11" s="26" t="s">
        <v>75</v>
      </c>
      <c r="H11" s="28">
        <v>0</v>
      </c>
      <c r="I11" s="28">
        <v>108776</v>
      </c>
      <c r="J11" s="27" t="s">
        <v>84</v>
      </c>
      <c r="K11" s="26" t="s">
        <v>85</v>
      </c>
      <c r="L11" s="28">
        <v>0</v>
      </c>
      <c r="M11" s="28">
        <v>22567</v>
      </c>
      <c r="N11" s="27" t="s">
        <v>86</v>
      </c>
      <c r="O11" s="26" t="s">
        <v>87</v>
      </c>
      <c r="P11" s="28">
        <v>0</v>
      </c>
      <c r="Q11" s="28">
        <v>27679</v>
      </c>
      <c r="R11" s="27" t="s">
        <v>88</v>
      </c>
      <c r="S11" s="26" t="s">
        <v>89</v>
      </c>
      <c r="T11" s="28">
        <v>0</v>
      </c>
      <c r="U11" s="28">
        <v>17754</v>
      </c>
      <c r="V11" s="27" t="s">
        <v>90</v>
      </c>
      <c r="W11" s="26" t="s">
        <v>91</v>
      </c>
      <c r="X11" s="28">
        <v>0</v>
      </c>
      <c r="Y11" s="28">
        <v>25844</v>
      </c>
      <c r="Z11" s="27"/>
      <c r="AA11" s="26"/>
      <c r="AB11" s="28"/>
      <c r="AC11" s="28"/>
      <c r="AD11" s="27"/>
      <c r="AE11" s="26"/>
      <c r="AF11" s="28"/>
      <c r="AG11" s="28"/>
      <c r="AH11" s="27"/>
      <c r="AI11" s="26"/>
      <c r="AJ11" s="28"/>
      <c r="AK11" s="28"/>
      <c r="AL11" s="27"/>
      <c r="AM11" s="26"/>
      <c r="AN11" s="28"/>
      <c r="AO11" s="28"/>
      <c r="AP11" s="27"/>
      <c r="AQ11" s="26"/>
      <c r="AR11" s="28"/>
      <c r="AS11" s="28"/>
      <c r="AT11" s="27"/>
      <c r="AU11" s="26"/>
      <c r="AV11" s="28"/>
      <c r="AW11" s="28"/>
      <c r="AX11" s="27"/>
      <c r="AY11" s="26"/>
      <c r="AZ11" s="28"/>
      <c r="BA11" s="28"/>
      <c r="BB11" s="27"/>
      <c r="BC11" s="26"/>
      <c r="BD11" s="28"/>
      <c r="BE11" s="28"/>
      <c r="BF11" s="27"/>
      <c r="BG11" s="26"/>
      <c r="BH11" s="28"/>
      <c r="BI11" s="28"/>
      <c r="BJ11" s="27"/>
      <c r="BK11" s="26"/>
      <c r="BL11" s="28"/>
      <c r="BM11" s="28"/>
      <c r="BN11" s="27"/>
      <c r="BO11" s="26"/>
      <c r="BP11" s="28"/>
      <c r="BQ11" s="28"/>
      <c r="BR11" s="27"/>
      <c r="BS11" s="26"/>
      <c r="BT11" s="28"/>
      <c r="BU11" s="28"/>
      <c r="BV11" s="27"/>
      <c r="BW11" s="26"/>
      <c r="BX11" s="28"/>
      <c r="BY11" s="28"/>
      <c r="BZ11" s="27"/>
      <c r="CA11" s="26"/>
      <c r="CB11" s="28"/>
      <c r="CC11" s="28"/>
      <c r="CD11" s="27"/>
      <c r="CE11" s="26"/>
      <c r="CF11" s="28"/>
      <c r="CG11" s="28"/>
      <c r="CH11" s="27"/>
      <c r="CI11" s="26"/>
      <c r="CJ11" s="28"/>
      <c r="CK11" s="28"/>
      <c r="CL11" s="27"/>
      <c r="CM11" s="26"/>
      <c r="CN11" s="28"/>
      <c r="CO11" s="28"/>
      <c r="CP11" s="27"/>
      <c r="CQ11" s="26"/>
      <c r="CR11" s="28"/>
      <c r="CS11" s="28"/>
      <c r="CT11" s="27"/>
      <c r="CU11" s="26"/>
      <c r="CV11" s="28"/>
      <c r="CW11" s="28"/>
      <c r="CX11" s="27"/>
      <c r="CY11" s="26"/>
      <c r="CZ11" s="28"/>
      <c r="DA11" s="28"/>
      <c r="DB11" s="27"/>
      <c r="DC11" s="26"/>
      <c r="DD11" s="28"/>
      <c r="DE11" s="28"/>
      <c r="DF11" s="27"/>
      <c r="DG11" s="26"/>
      <c r="DH11" s="28"/>
      <c r="DI11" s="28"/>
      <c r="DJ11" s="27"/>
      <c r="DK11" s="26"/>
      <c r="DL11" s="28"/>
      <c r="DM11" s="28"/>
      <c r="DN11" s="27"/>
      <c r="DO11" s="26"/>
      <c r="DP11" s="28"/>
      <c r="DQ11" s="28"/>
      <c r="DR11" s="27"/>
      <c r="DS11" s="26"/>
      <c r="DT11" s="28"/>
      <c r="DU11" s="28"/>
    </row>
    <row r="12" spans="1:125" ht="13.5" customHeight="1" x14ac:dyDescent="0.55000000000000004">
      <c r="A12" s="26" t="s">
        <v>42</v>
      </c>
      <c r="B12" s="27" t="s">
        <v>112</v>
      </c>
      <c r="C12" s="26" t="s">
        <v>113</v>
      </c>
      <c r="D12" s="28">
        <v>460234</v>
      </c>
      <c r="E12" s="28">
        <v>0</v>
      </c>
      <c r="F12" s="27" t="s">
        <v>56</v>
      </c>
      <c r="G12" s="26" t="s">
        <v>57</v>
      </c>
      <c r="H12" s="28">
        <v>224741</v>
      </c>
      <c r="I12" s="28">
        <v>0</v>
      </c>
      <c r="J12" s="27" t="s">
        <v>94</v>
      </c>
      <c r="K12" s="26" t="s">
        <v>95</v>
      </c>
      <c r="L12" s="28">
        <v>22501</v>
      </c>
      <c r="M12" s="28">
        <v>0</v>
      </c>
      <c r="N12" s="27" t="s">
        <v>96</v>
      </c>
      <c r="O12" s="26" t="s">
        <v>97</v>
      </c>
      <c r="P12" s="28">
        <v>212992</v>
      </c>
      <c r="Q12" s="28">
        <v>0</v>
      </c>
      <c r="R12" s="27"/>
      <c r="S12" s="26"/>
      <c r="T12" s="28"/>
      <c r="U12" s="28"/>
      <c r="V12" s="27"/>
      <c r="W12" s="26"/>
      <c r="X12" s="28"/>
      <c r="Y12" s="28"/>
      <c r="Z12" s="27"/>
      <c r="AA12" s="26"/>
      <c r="AB12" s="28"/>
      <c r="AC12" s="28"/>
      <c r="AD12" s="27"/>
      <c r="AE12" s="26"/>
      <c r="AF12" s="28"/>
      <c r="AG12" s="28"/>
      <c r="AH12" s="27"/>
      <c r="AI12" s="26"/>
      <c r="AJ12" s="28"/>
      <c r="AK12" s="28"/>
      <c r="AL12" s="27"/>
      <c r="AM12" s="26"/>
      <c r="AN12" s="28"/>
      <c r="AO12" s="28"/>
      <c r="AP12" s="27"/>
      <c r="AQ12" s="26"/>
      <c r="AR12" s="28"/>
      <c r="AS12" s="28"/>
      <c r="AT12" s="27"/>
      <c r="AU12" s="26"/>
      <c r="AV12" s="28"/>
      <c r="AW12" s="28"/>
      <c r="AX12" s="27"/>
      <c r="AY12" s="26"/>
      <c r="AZ12" s="28"/>
      <c r="BA12" s="28"/>
      <c r="BB12" s="27"/>
      <c r="BC12" s="26"/>
      <c r="BD12" s="28"/>
      <c r="BE12" s="28"/>
      <c r="BF12" s="27"/>
      <c r="BG12" s="26"/>
      <c r="BH12" s="28"/>
      <c r="BI12" s="28"/>
      <c r="BJ12" s="27"/>
      <c r="BK12" s="26"/>
      <c r="BL12" s="28"/>
      <c r="BM12" s="28"/>
      <c r="BN12" s="27"/>
      <c r="BO12" s="26"/>
      <c r="BP12" s="28"/>
      <c r="BQ12" s="28"/>
      <c r="BR12" s="27"/>
      <c r="BS12" s="26"/>
      <c r="BT12" s="28"/>
      <c r="BU12" s="28"/>
      <c r="BV12" s="27"/>
      <c r="BW12" s="26"/>
      <c r="BX12" s="28"/>
      <c r="BY12" s="28"/>
      <c r="BZ12" s="27"/>
      <c r="CA12" s="26"/>
      <c r="CB12" s="28"/>
      <c r="CC12" s="28"/>
      <c r="CD12" s="27"/>
      <c r="CE12" s="26"/>
      <c r="CF12" s="28"/>
      <c r="CG12" s="28"/>
      <c r="CH12" s="27"/>
      <c r="CI12" s="26"/>
      <c r="CJ12" s="28"/>
      <c r="CK12" s="28"/>
      <c r="CL12" s="27"/>
      <c r="CM12" s="26"/>
      <c r="CN12" s="28"/>
      <c r="CO12" s="28"/>
      <c r="CP12" s="27"/>
      <c r="CQ12" s="26"/>
      <c r="CR12" s="28"/>
      <c r="CS12" s="28"/>
      <c r="CT12" s="27"/>
      <c r="CU12" s="26"/>
      <c r="CV12" s="28"/>
      <c r="CW12" s="28"/>
      <c r="CX12" s="27"/>
      <c r="CY12" s="26"/>
      <c r="CZ12" s="28"/>
      <c r="DA12" s="28"/>
      <c r="DB12" s="27"/>
      <c r="DC12" s="26"/>
      <c r="DD12" s="28"/>
      <c r="DE12" s="28"/>
      <c r="DF12" s="27"/>
      <c r="DG12" s="26"/>
      <c r="DH12" s="28"/>
      <c r="DI12" s="28"/>
      <c r="DJ12" s="27"/>
      <c r="DK12" s="26"/>
      <c r="DL12" s="28"/>
      <c r="DM12" s="28"/>
      <c r="DN12" s="27"/>
      <c r="DO12" s="26"/>
      <c r="DP12" s="28"/>
      <c r="DQ12" s="28"/>
      <c r="DR12" s="27"/>
      <c r="DS12" s="26"/>
      <c r="DT12" s="28"/>
      <c r="DU12" s="28"/>
    </row>
  </sheetData>
  <phoneticPr fontId="7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&amp;L廃棄物処理事業経費【市区町村分担金の合計（令和2年度実績）</oddHeader>
  </headerFooter>
  <colBreaks count="10" manualBreakCount="10">
    <brk id="9" min="1" max="13" man="1"/>
    <brk id="21" min="1" max="13" man="1"/>
    <brk id="33" min="1" max="13" man="1"/>
    <brk id="45" min="1" max="13" man="1"/>
    <brk id="57" min="1" max="13" man="1"/>
    <brk id="69" min="1" max="13" man="1"/>
    <brk id="81" min="1" max="13" man="1"/>
    <brk id="93" min="1" max="13" man="1"/>
    <brk id="105" min="1" max="13" man="1"/>
    <brk id="117" min="1" max="1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DAAA7-D93D-42DF-9301-1F36B50D26AE}">
  <sheetPr>
    <pageSetUpPr fitToPage="1"/>
  </sheetPr>
  <dimension ref="A1:AL2400"/>
  <sheetViews>
    <sheetView zoomScale="85" zoomScaleNormal="85" workbookViewId="0"/>
  </sheetViews>
  <sheetFormatPr defaultColWidth="0" defaultRowHeight="14" x14ac:dyDescent="0.55000000000000004"/>
  <cols>
    <col min="1" max="1" width="5.5" style="42" customWidth="1"/>
    <col min="2" max="3" width="4.5" style="59" customWidth="1"/>
    <col min="4" max="4" width="12.08203125" style="59" customWidth="1"/>
    <col min="5" max="6" width="16.5" style="59" customWidth="1"/>
    <col min="7" max="10" width="4.5" style="59" customWidth="1"/>
    <col min="11" max="11" width="14.58203125" style="59" customWidth="1"/>
    <col min="12" max="13" width="16.5" style="59" customWidth="1"/>
    <col min="14" max="14" width="4" style="59" bestFit="1" customWidth="1"/>
    <col min="15" max="15" width="8" style="59" customWidth="1"/>
    <col min="16" max="27" width="8.83203125" style="42" customWidth="1"/>
    <col min="28" max="28" width="8.83203125" style="42" hidden="1" customWidth="1"/>
    <col min="29" max="29" width="19.08203125" style="41" hidden="1" customWidth="1"/>
    <col min="30" max="30" width="26" style="41" hidden="1" customWidth="1"/>
    <col min="31" max="31" width="3" style="41" hidden="1" customWidth="1"/>
    <col min="32" max="32" width="10.83203125" style="41" hidden="1" customWidth="1"/>
    <col min="33" max="33" width="8" style="41" hidden="1" customWidth="1"/>
    <col min="34" max="34" width="8" style="43" hidden="1" customWidth="1"/>
    <col min="35" max="35" width="5" style="43" hidden="1" customWidth="1"/>
    <col min="36" max="36" width="8.83203125" style="42" hidden="1" customWidth="1"/>
    <col min="37" max="37" width="4" style="42" hidden="1" customWidth="1"/>
    <col min="38" max="38" width="10" style="42" hidden="1" customWidth="1"/>
    <col min="39" max="16384" width="9" style="42" hidden="1"/>
  </cols>
  <sheetData>
    <row r="1" spans="2:38" ht="14.5" thickBot="1" x14ac:dyDescent="0.6"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38" ht="14.5" thickBot="1" x14ac:dyDescent="0.6">
      <c r="B2" s="43"/>
      <c r="C2" s="44" t="s">
        <v>174</v>
      </c>
      <c r="D2" s="45"/>
      <c r="E2" s="46" t="s">
        <v>175</v>
      </c>
      <c r="F2" s="43"/>
      <c r="G2" s="43"/>
      <c r="H2" s="43"/>
      <c r="I2" s="43"/>
      <c r="J2" s="43"/>
      <c r="K2" s="43"/>
      <c r="L2" s="43" t="str">
        <f>LEFT(D2,2)</f>
        <v/>
      </c>
      <c r="M2" s="43" t="str">
        <f>IF(L2&lt;&gt;"",VLOOKUP(L2,$AK$6:$AL$53,2,FALSE),"-")</f>
        <v>-</v>
      </c>
      <c r="N2" s="43"/>
      <c r="O2" s="43"/>
      <c r="AC2" s="47">
        <f>IF(VALUE(D2)=0,0,1)</f>
        <v>0</v>
      </c>
      <c r="AD2" s="48" t="str">
        <f ca="1">IF(AC2=0,"",VLOOKUP(D2,INDIRECT("'"&amp;AD7&amp;"'!B7:C2400",TRUE),2,FALSE))</f>
        <v/>
      </c>
      <c r="AE2" s="49"/>
      <c r="AF2" s="50">
        <f>IF(AC2=0,1,IF(ISERROR(AD2),1,0))</f>
        <v>1</v>
      </c>
      <c r="AH2" s="51">
        <f ca="1">COUNTA(INDIRECT("'"&amp;AD7&amp;"'!B7:B2400",TRUE))+6</f>
        <v>40</v>
      </c>
      <c r="AI2" s="51">
        <f>IF(AC2=0,0,VLOOKUP(D2,AH5:AI250,2,FALSE))</f>
        <v>0</v>
      </c>
    </row>
    <row r="3" spans="2:38" x14ac:dyDescent="0.55000000000000004"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38" ht="16.5" x14ac:dyDescent="0.55000000000000004">
      <c r="B4" s="52"/>
      <c r="C4" s="42"/>
      <c r="D4" s="53"/>
      <c r="E4" s="54"/>
      <c r="F4" s="54"/>
      <c r="G4" s="54"/>
      <c r="H4" s="55"/>
      <c r="I4" s="55"/>
      <c r="J4" s="55"/>
      <c r="K4" s="53"/>
      <c r="L4" s="54"/>
      <c r="M4" s="54"/>
      <c r="N4" s="54"/>
      <c r="O4" s="54"/>
      <c r="AC4" s="42"/>
      <c r="AD4" s="42"/>
      <c r="AE4" s="42"/>
      <c r="AF4" s="42"/>
      <c r="AG4" s="56"/>
    </row>
    <row r="5" spans="2:38" ht="19.5" customHeight="1" x14ac:dyDescent="0.55000000000000004">
      <c r="B5" s="57"/>
      <c r="C5" s="57"/>
      <c r="D5" s="58"/>
      <c r="M5" s="60" t="s">
        <v>176</v>
      </c>
      <c r="AH5" s="43">
        <f ca="1">INDIRECT("'"&amp;$AD$7&amp;"'!"&amp;"B"&amp;ROW(B5))</f>
        <v>0</v>
      </c>
      <c r="AI5" s="43">
        <v>5</v>
      </c>
    </row>
    <row r="6" spans="2:38" ht="18.75" customHeight="1" x14ac:dyDescent="0.55000000000000004">
      <c r="B6" s="84" t="s">
        <v>177</v>
      </c>
      <c r="C6" s="105"/>
      <c r="D6" s="106"/>
      <c r="E6" s="61" t="s">
        <v>178</v>
      </c>
      <c r="F6" s="62" t="s">
        <v>179</v>
      </c>
      <c r="H6" s="107" t="s">
        <v>180</v>
      </c>
      <c r="I6" s="108"/>
      <c r="J6" s="108"/>
      <c r="K6" s="109"/>
      <c r="L6" s="61" t="s">
        <v>178</v>
      </c>
      <c r="M6" s="61" t="s">
        <v>179</v>
      </c>
      <c r="AC6" s="63"/>
      <c r="AD6" s="63"/>
      <c r="AE6" s="63"/>
      <c r="AF6" s="63"/>
      <c r="AG6" s="63"/>
      <c r="AH6" s="43">
        <f t="shared" ref="AH6:AH69" ca="1" si="0">INDIRECT("'"&amp;$AD$7&amp;"'!"&amp;"B"&amp;ROW(B6))</f>
        <v>0</v>
      </c>
      <c r="AI6" s="43">
        <v>6</v>
      </c>
      <c r="AK6" s="64" t="s">
        <v>181</v>
      </c>
      <c r="AL6" s="42" t="s">
        <v>182</v>
      </c>
    </row>
    <row r="7" spans="2:38" ht="19.5" customHeight="1" x14ac:dyDescent="0.55000000000000004">
      <c r="B7" s="93" t="s">
        <v>183</v>
      </c>
      <c r="C7" s="98"/>
      <c r="D7" s="98"/>
      <c r="E7" s="66">
        <f t="shared" ref="E7:E12" ca="1" si="1">AF7</f>
        <v>0</v>
      </c>
      <c r="F7" s="66">
        <f t="shared" ref="F7:F12" ca="1" si="2">AF14</f>
        <v>0</v>
      </c>
      <c r="H7" s="87" t="s">
        <v>184</v>
      </c>
      <c r="I7" s="87" t="s">
        <v>185</v>
      </c>
      <c r="J7" s="81" t="s">
        <v>186</v>
      </c>
      <c r="K7" s="83"/>
      <c r="L7" s="66">
        <f t="shared" ref="L7:L12" ca="1" si="3">AF21</f>
        <v>0</v>
      </c>
      <c r="M7" s="66">
        <f t="shared" ref="M7:M12" ca="1" si="4">AF42</f>
        <v>0</v>
      </c>
      <c r="AC7" s="63" t="s">
        <v>183</v>
      </c>
      <c r="AD7" s="67" t="s">
        <v>187</v>
      </c>
      <c r="AE7" s="63" t="s">
        <v>188</v>
      </c>
      <c r="AF7" s="49">
        <f t="shared" ref="AF7:AF62" ca="1" si="5">IF(AF$2=0,INDIRECT("'"&amp;AD7&amp;"'!"&amp;AE7&amp;$AI$2),0)</f>
        <v>0</v>
      </c>
      <c r="AG7" s="63"/>
      <c r="AH7" s="43" t="str">
        <f t="shared" ca="1" si="0"/>
        <v>26000</v>
      </c>
      <c r="AI7" s="43">
        <v>7</v>
      </c>
      <c r="AK7" s="64" t="s">
        <v>189</v>
      </c>
      <c r="AL7" s="42" t="s">
        <v>190</v>
      </c>
    </row>
    <row r="8" spans="2:38" ht="19.5" customHeight="1" x14ac:dyDescent="0.55000000000000004">
      <c r="B8" s="93" t="s">
        <v>191</v>
      </c>
      <c r="C8" s="98"/>
      <c r="D8" s="98"/>
      <c r="E8" s="66">
        <f t="shared" ca="1" si="1"/>
        <v>0</v>
      </c>
      <c r="F8" s="66">
        <f t="shared" ca="1" si="2"/>
        <v>0</v>
      </c>
      <c r="H8" s="88"/>
      <c r="I8" s="88"/>
      <c r="J8" s="107" t="s">
        <v>192</v>
      </c>
      <c r="K8" s="109"/>
      <c r="L8" s="66">
        <f t="shared" ca="1" si="3"/>
        <v>0</v>
      </c>
      <c r="M8" s="66">
        <f t="shared" ca="1" si="4"/>
        <v>0</v>
      </c>
      <c r="AC8" s="63" t="s">
        <v>191</v>
      </c>
      <c r="AD8" s="67" t="s">
        <v>187</v>
      </c>
      <c r="AE8" s="63" t="s">
        <v>193</v>
      </c>
      <c r="AF8" s="49">
        <f t="shared" ca="1" si="5"/>
        <v>0</v>
      </c>
      <c r="AG8" s="63"/>
      <c r="AH8" s="43" t="str">
        <f t="shared" ca="1" si="0"/>
        <v>26100</v>
      </c>
      <c r="AI8" s="43">
        <v>8</v>
      </c>
      <c r="AK8" s="64" t="s">
        <v>194</v>
      </c>
      <c r="AL8" s="42" t="s">
        <v>195</v>
      </c>
    </row>
    <row r="9" spans="2:38" ht="19.5" customHeight="1" x14ac:dyDescent="0.55000000000000004">
      <c r="B9" s="93" t="s">
        <v>196</v>
      </c>
      <c r="C9" s="98"/>
      <c r="D9" s="98"/>
      <c r="E9" s="66">
        <f t="shared" ca="1" si="1"/>
        <v>0</v>
      </c>
      <c r="F9" s="66">
        <f t="shared" ca="1" si="2"/>
        <v>0</v>
      </c>
      <c r="H9" s="88"/>
      <c r="I9" s="88"/>
      <c r="J9" s="81" t="s">
        <v>197</v>
      </c>
      <c r="K9" s="83"/>
      <c r="L9" s="66">
        <f t="shared" ca="1" si="3"/>
        <v>0</v>
      </c>
      <c r="M9" s="66">
        <f t="shared" ca="1" si="4"/>
        <v>0</v>
      </c>
      <c r="AC9" s="63" t="s">
        <v>196</v>
      </c>
      <c r="AD9" s="67" t="s">
        <v>187</v>
      </c>
      <c r="AE9" s="63" t="s">
        <v>198</v>
      </c>
      <c r="AF9" s="49">
        <f t="shared" ca="1" si="5"/>
        <v>0</v>
      </c>
      <c r="AG9" s="63"/>
      <c r="AH9" s="43" t="str">
        <f t="shared" ca="1" si="0"/>
        <v>26201</v>
      </c>
      <c r="AI9" s="43">
        <v>9</v>
      </c>
      <c r="AK9" s="64" t="s">
        <v>199</v>
      </c>
      <c r="AL9" s="42" t="s">
        <v>200</v>
      </c>
    </row>
    <row r="10" spans="2:38" ht="19.5" customHeight="1" x14ac:dyDescent="0.55000000000000004">
      <c r="B10" s="93" t="s">
        <v>201</v>
      </c>
      <c r="C10" s="98"/>
      <c r="D10" s="98"/>
      <c r="E10" s="66">
        <f t="shared" ca="1" si="1"/>
        <v>0</v>
      </c>
      <c r="F10" s="66">
        <f t="shared" ca="1" si="2"/>
        <v>0</v>
      </c>
      <c r="H10" s="88"/>
      <c r="I10" s="89"/>
      <c r="J10" s="81" t="s">
        <v>202</v>
      </c>
      <c r="K10" s="83"/>
      <c r="L10" s="66">
        <f t="shared" ca="1" si="3"/>
        <v>0</v>
      </c>
      <c r="M10" s="66">
        <f t="shared" ca="1" si="4"/>
        <v>0</v>
      </c>
      <c r="AC10" s="63" t="s">
        <v>201</v>
      </c>
      <c r="AD10" s="67" t="s">
        <v>187</v>
      </c>
      <c r="AE10" s="63" t="s">
        <v>203</v>
      </c>
      <c r="AF10" s="49">
        <f t="shared" ca="1" si="5"/>
        <v>0</v>
      </c>
      <c r="AG10" s="63"/>
      <c r="AH10" s="43" t="str">
        <f t="shared" ca="1" si="0"/>
        <v>26202</v>
      </c>
      <c r="AI10" s="43">
        <v>10</v>
      </c>
      <c r="AK10" s="64" t="s">
        <v>204</v>
      </c>
      <c r="AL10" s="42" t="s">
        <v>205</v>
      </c>
    </row>
    <row r="11" spans="2:38" ht="19.5" customHeight="1" x14ac:dyDescent="0.55000000000000004">
      <c r="B11" s="92" t="s">
        <v>206</v>
      </c>
      <c r="C11" s="98"/>
      <c r="D11" s="98"/>
      <c r="E11" s="66">
        <f t="shared" ca="1" si="1"/>
        <v>0</v>
      </c>
      <c r="F11" s="66">
        <f t="shared" ca="1" si="2"/>
        <v>0</v>
      </c>
      <c r="H11" s="88"/>
      <c r="I11" s="104" t="s">
        <v>207</v>
      </c>
      <c r="J11" s="104"/>
      <c r="K11" s="104"/>
      <c r="L11" s="66">
        <f t="shared" ca="1" si="3"/>
        <v>0</v>
      </c>
      <c r="M11" s="66">
        <f t="shared" ca="1" si="4"/>
        <v>0</v>
      </c>
      <c r="AC11" s="63" t="s">
        <v>206</v>
      </c>
      <c r="AD11" s="67" t="s">
        <v>187</v>
      </c>
      <c r="AE11" s="63" t="s">
        <v>208</v>
      </c>
      <c r="AF11" s="49">
        <f t="shared" ca="1" si="5"/>
        <v>0</v>
      </c>
      <c r="AG11" s="63"/>
      <c r="AH11" s="43" t="str">
        <f t="shared" ca="1" si="0"/>
        <v>26203</v>
      </c>
      <c r="AI11" s="43">
        <v>11</v>
      </c>
      <c r="AK11" s="64" t="s">
        <v>209</v>
      </c>
      <c r="AL11" s="42" t="s">
        <v>210</v>
      </c>
    </row>
    <row r="12" spans="2:38" ht="19.5" customHeight="1" x14ac:dyDescent="0.55000000000000004">
      <c r="B12" s="93" t="s">
        <v>202</v>
      </c>
      <c r="C12" s="98"/>
      <c r="D12" s="98"/>
      <c r="E12" s="66">
        <f t="shared" ca="1" si="1"/>
        <v>0</v>
      </c>
      <c r="F12" s="66">
        <f t="shared" ca="1" si="2"/>
        <v>0</v>
      </c>
      <c r="H12" s="88"/>
      <c r="I12" s="104" t="s">
        <v>211</v>
      </c>
      <c r="J12" s="104"/>
      <c r="K12" s="104"/>
      <c r="L12" s="66">
        <f t="shared" ca="1" si="3"/>
        <v>0</v>
      </c>
      <c r="M12" s="66">
        <f t="shared" ca="1" si="4"/>
        <v>0</v>
      </c>
      <c r="AC12" s="63" t="s">
        <v>202</v>
      </c>
      <c r="AD12" s="67" t="s">
        <v>187</v>
      </c>
      <c r="AE12" s="63" t="s">
        <v>212</v>
      </c>
      <c r="AF12" s="49">
        <f t="shared" ca="1" si="5"/>
        <v>0</v>
      </c>
      <c r="AG12" s="63"/>
      <c r="AH12" s="43" t="str">
        <f t="shared" ca="1" si="0"/>
        <v>26204</v>
      </c>
      <c r="AI12" s="43">
        <v>12</v>
      </c>
      <c r="AK12" s="64" t="s">
        <v>213</v>
      </c>
      <c r="AL12" s="42" t="s">
        <v>214</v>
      </c>
    </row>
    <row r="13" spans="2:38" ht="19.5" customHeight="1" x14ac:dyDescent="0.55000000000000004">
      <c r="B13" s="94" t="s">
        <v>215</v>
      </c>
      <c r="C13" s="95"/>
      <c r="D13" s="95"/>
      <c r="E13" s="68">
        <f ca="1">SUM(E7:E12)</f>
        <v>0</v>
      </c>
      <c r="F13" s="68">
        <f ca="1">SUM(F7:F12)</f>
        <v>0</v>
      </c>
      <c r="H13" s="88"/>
      <c r="I13" s="84" t="s">
        <v>216</v>
      </c>
      <c r="J13" s="85"/>
      <c r="K13" s="86"/>
      <c r="L13" s="69">
        <f ca="1">SUM(L7:L12)</f>
        <v>0</v>
      </c>
      <c r="M13" s="69">
        <f ca="1">SUM(M7:M12)</f>
        <v>0</v>
      </c>
      <c r="AC13" s="63" t="s">
        <v>217</v>
      </c>
      <c r="AD13" s="67" t="s">
        <v>187</v>
      </c>
      <c r="AE13" s="63" t="s">
        <v>218</v>
      </c>
      <c r="AF13" s="49">
        <f t="shared" ca="1" si="5"/>
        <v>0</v>
      </c>
      <c r="AG13" s="63"/>
      <c r="AH13" s="43" t="str">
        <f t="shared" ca="1" si="0"/>
        <v>26205</v>
      </c>
      <c r="AI13" s="43">
        <v>13</v>
      </c>
      <c r="AK13" s="64" t="s">
        <v>219</v>
      </c>
      <c r="AL13" s="42" t="s">
        <v>220</v>
      </c>
    </row>
    <row r="14" spans="2:38" ht="19.5" customHeight="1" x14ac:dyDescent="0.55000000000000004">
      <c r="B14" s="70"/>
      <c r="C14" s="96" t="s">
        <v>221</v>
      </c>
      <c r="D14" s="97"/>
      <c r="E14" s="72">
        <f ca="1">E13-E11</f>
        <v>0</v>
      </c>
      <c r="F14" s="72">
        <f ca="1">F13-F11</f>
        <v>0</v>
      </c>
      <c r="H14" s="89"/>
      <c r="I14" s="70"/>
      <c r="J14" s="73"/>
      <c r="K14" s="71" t="s">
        <v>221</v>
      </c>
      <c r="L14" s="74">
        <f ca="1">L13-L12</f>
        <v>0</v>
      </c>
      <c r="M14" s="74">
        <f ca="1">M13-M12</f>
        <v>0</v>
      </c>
      <c r="AC14" s="63" t="s">
        <v>183</v>
      </c>
      <c r="AD14" s="67" t="s">
        <v>187</v>
      </c>
      <c r="AE14" s="63" t="s">
        <v>222</v>
      </c>
      <c r="AF14" s="49">
        <f t="shared" ca="1" si="5"/>
        <v>0</v>
      </c>
      <c r="AG14" s="63"/>
      <c r="AH14" s="43" t="str">
        <f t="shared" ca="1" si="0"/>
        <v>26206</v>
      </c>
      <c r="AI14" s="43">
        <v>14</v>
      </c>
      <c r="AK14" s="64" t="s">
        <v>223</v>
      </c>
      <c r="AL14" s="42" t="s">
        <v>224</v>
      </c>
    </row>
    <row r="15" spans="2:38" ht="19.5" customHeight="1" x14ac:dyDescent="0.55000000000000004">
      <c r="B15" s="93" t="s">
        <v>217</v>
      </c>
      <c r="C15" s="98"/>
      <c r="D15" s="98"/>
      <c r="E15" s="66">
        <f ca="1">AF13</f>
        <v>0</v>
      </c>
      <c r="F15" s="66">
        <f ca="1">AF20</f>
        <v>0</v>
      </c>
      <c r="H15" s="99" t="s">
        <v>225</v>
      </c>
      <c r="I15" s="87" t="s">
        <v>226</v>
      </c>
      <c r="J15" s="65" t="s">
        <v>227</v>
      </c>
      <c r="K15" s="75"/>
      <c r="L15" s="66">
        <f t="shared" ref="L15:L28" ca="1" si="6">AF27</f>
        <v>0</v>
      </c>
      <c r="M15" s="66">
        <f t="shared" ref="M15:M28" ca="1" si="7">AF48</f>
        <v>0</v>
      </c>
      <c r="AC15" s="63" t="s">
        <v>191</v>
      </c>
      <c r="AD15" s="67" t="s">
        <v>187</v>
      </c>
      <c r="AE15" s="63" t="s">
        <v>228</v>
      </c>
      <c r="AF15" s="49">
        <f t="shared" ca="1" si="5"/>
        <v>0</v>
      </c>
      <c r="AG15" s="63"/>
      <c r="AH15" s="43" t="str">
        <f t="shared" ca="1" si="0"/>
        <v>26207</v>
      </c>
      <c r="AI15" s="43">
        <v>15</v>
      </c>
      <c r="AK15" s="64" t="s">
        <v>229</v>
      </c>
      <c r="AL15" s="42" t="s">
        <v>230</v>
      </c>
    </row>
    <row r="16" spans="2:38" ht="19.5" customHeight="1" x14ac:dyDescent="0.55000000000000004">
      <c r="B16" s="102" t="s">
        <v>44</v>
      </c>
      <c r="C16" s="103"/>
      <c r="D16" s="103"/>
      <c r="E16" s="68">
        <f ca="1">SUM(E13,E15)</f>
        <v>0</v>
      </c>
      <c r="F16" s="68">
        <f ca="1">SUM(F13,F15)</f>
        <v>0</v>
      </c>
      <c r="H16" s="100"/>
      <c r="I16" s="88"/>
      <c r="J16" s="88" t="s">
        <v>231</v>
      </c>
      <c r="K16" s="61" t="s">
        <v>232</v>
      </c>
      <c r="L16" s="66">
        <f t="shared" ca="1" si="6"/>
        <v>0</v>
      </c>
      <c r="M16" s="66">
        <f t="shared" ca="1" si="7"/>
        <v>0</v>
      </c>
      <c r="AC16" s="63" t="s">
        <v>196</v>
      </c>
      <c r="AD16" s="67" t="s">
        <v>187</v>
      </c>
      <c r="AE16" s="63" t="s">
        <v>233</v>
      </c>
      <c r="AF16" s="49">
        <f t="shared" ca="1" si="5"/>
        <v>0</v>
      </c>
      <c r="AG16" s="63"/>
      <c r="AH16" s="43" t="str">
        <f t="shared" ca="1" si="0"/>
        <v>26208</v>
      </c>
      <c r="AI16" s="43">
        <v>16</v>
      </c>
      <c r="AK16" s="64" t="s">
        <v>234</v>
      </c>
      <c r="AL16" s="42" t="s">
        <v>235</v>
      </c>
    </row>
    <row r="17" spans="2:38" ht="19.5" customHeight="1" x14ac:dyDescent="0.55000000000000004">
      <c r="B17" s="70"/>
      <c r="C17" s="96" t="s">
        <v>221</v>
      </c>
      <c r="D17" s="97"/>
      <c r="E17" s="72">
        <f ca="1">SUM(E14:E15)</f>
        <v>0</v>
      </c>
      <c r="F17" s="72">
        <f ca="1">SUM(F14:F15)</f>
        <v>0</v>
      </c>
      <c r="H17" s="100"/>
      <c r="I17" s="88"/>
      <c r="J17" s="88"/>
      <c r="K17" s="61" t="s">
        <v>236</v>
      </c>
      <c r="L17" s="66">
        <f t="shared" ca="1" si="6"/>
        <v>0</v>
      </c>
      <c r="M17" s="66">
        <f t="shared" ca="1" si="7"/>
        <v>0</v>
      </c>
      <c r="AC17" s="63" t="s">
        <v>201</v>
      </c>
      <c r="AD17" s="67" t="s">
        <v>187</v>
      </c>
      <c r="AE17" s="63" t="s">
        <v>237</v>
      </c>
      <c r="AF17" s="49">
        <f t="shared" ca="1" si="5"/>
        <v>0</v>
      </c>
      <c r="AG17" s="63"/>
      <c r="AH17" s="43" t="str">
        <f t="shared" ca="1" si="0"/>
        <v>26209</v>
      </c>
      <c r="AI17" s="43">
        <v>17</v>
      </c>
      <c r="AK17" s="64" t="s">
        <v>238</v>
      </c>
      <c r="AL17" s="42" t="s">
        <v>239</v>
      </c>
    </row>
    <row r="18" spans="2:38" ht="19.5" customHeight="1" x14ac:dyDescent="0.55000000000000004">
      <c r="H18" s="100"/>
      <c r="I18" s="89"/>
      <c r="J18" s="89"/>
      <c r="K18" s="61" t="s">
        <v>240</v>
      </c>
      <c r="L18" s="66">
        <f t="shared" ca="1" si="6"/>
        <v>0</v>
      </c>
      <c r="M18" s="66">
        <f t="shared" ca="1" si="7"/>
        <v>0</v>
      </c>
      <c r="AC18" s="63" t="s">
        <v>206</v>
      </c>
      <c r="AD18" s="67" t="s">
        <v>187</v>
      </c>
      <c r="AE18" s="63" t="s">
        <v>241</v>
      </c>
      <c r="AF18" s="49">
        <f t="shared" ca="1" si="5"/>
        <v>0</v>
      </c>
      <c r="AG18" s="63"/>
      <c r="AH18" s="43" t="str">
        <f t="shared" ca="1" si="0"/>
        <v>26210</v>
      </c>
      <c r="AI18" s="43">
        <v>18</v>
      </c>
      <c r="AK18" s="64" t="s">
        <v>242</v>
      </c>
      <c r="AL18" s="42" t="s">
        <v>243</v>
      </c>
    </row>
    <row r="19" spans="2:38" ht="19.5" customHeight="1" x14ac:dyDescent="0.55000000000000004">
      <c r="H19" s="100"/>
      <c r="I19" s="87" t="s">
        <v>244</v>
      </c>
      <c r="J19" s="81" t="s">
        <v>245</v>
      </c>
      <c r="K19" s="83"/>
      <c r="L19" s="66">
        <f t="shared" ca="1" si="6"/>
        <v>0</v>
      </c>
      <c r="M19" s="66">
        <f t="shared" ca="1" si="7"/>
        <v>0</v>
      </c>
      <c r="AC19" s="63" t="s">
        <v>202</v>
      </c>
      <c r="AD19" s="67" t="s">
        <v>187</v>
      </c>
      <c r="AE19" s="63" t="s">
        <v>246</v>
      </c>
      <c r="AF19" s="49">
        <f t="shared" ca="1" si="5"/>
        <v>0</v>
      </c>
      <c r="AG19" s="63"/>
      <c r="AH19" s="43" t="str">
        <f t="shared" ca="1" si="0"/>
        <v>26211</v>
      </c>
      <c r="AI19" s="43">
        <v>19</v>
      </c>
      <c r="AK19" s="64" t="s">
        <v>247</v>
      </c>
      <c r="AL19" s="42" t="s">
        <v>248</v>
      </c>
    </row>
    <row r="20" spans="2:38" ht="19.5" customHeight="1" x14ac:dyDescent="0.55000000000000004">
      <c r="B20" s="92" t="s">
        <v>249</v>
      </c>
      <c r="C20" s="92"/>
      <c r="D20" s="92"/>
      <c r="E20" s="76">
        <f ca="1">E11</f>
        <v>0</v>
      </c>
      <c r="F20" s="76">
        <f ca="1">F11</f>
        <v>0</v>
      </c>
      <c r="H20" s="100"/>
      <c r="I20" s="88"/>
      <c r="J20" s="81" t="s">
        <v>250</v>
      </c>
      <c r="K20" s="83"/>
      <c r="L20" s="66">
        <f t="shared" ca="1" si="6"/>
        <v>0</v>
      </c>
      <c r="M20" s="66">
        <f t="shared" ca="1" si="7"/>
        <v>0</v>
      </c>
      <c r="AC20" s="63" t="s">
        <v>217</v>
      </c>
      <c r="AD20" s="67" t="s">
        <v>187</v>
      </c>
      <c r="AE20" s="63" t="s">
        <v>251</v>
      </c>
      <c r="AF20" s="49">
        <f t="shared" ca="1" si="5"/>
        <v>0</v>
      </c>
      <c r="AG20" s="63"/>
      <c r="AH20" s="43" t="str">
        <f t="shared" ca="1" si="0"/>
        <v>26212</v>
      </c>
      <c r="AI20" s="43">
        <v>20</v>
      </c>
      <c r="AK20" s="64" t="s">
        <v>252</v>
      </c>
      <c r="AL20" s="42" t="s">
        <v>253</v>
      </c>
    </row>
    <row r="21" spans="2:38" ht="19.5" customHeight="1" x14ac:dyDescent="0.55000000000000004">
      <c r="B21" s="92" t="s">
        <v>254</v>
      </c>
      <c r="C21" s="93"/>
      <c r="D21" s="93"/>
      <c r="E21" s="76">
        <f ca="1">L12+L27</f>
        <v>0</v>
      </c>
      <c r="F21" s="76">
        <f ca="1">M12+M27</f>
        <v>0</v>
      </c>
      <c r="H21" s="100"/>
      <c r="I21" s="89"/>
      <c r="J21" s="81" t="s">
        <v>255</v>
      </c>
      <c r="K21" s="83"/>
      <c r="L21" s="66">
        <f t="shared" ca="1" si="6"/>
        <v>0</v>
      </c>
      <c r="M21" s="66">
        <f t="shared" ca="1" si="7"/>
        <v>0</v>
      </c>
      <c r="AB21" s="42" t="s">
        <v>178</v>
      </c>
      <c r="AC21" s="63" t="s">
        <v>256</v>
      </c>
      <c r="AD21" s="67" t="s">
        <v>257</v>
      </c>
      <c r="AE21" s="63" t="s">
        <v>188</v>
      </c>
      <c r="AF21" s="49">
        <f t="shared" ca="1" si="5"/>
        <v>0</v>
      </c>
      <c r="AG21" s="63"/>
      <c r="AH21" s="43" t="str">
        <f t="shared" ca="1" si="0"/>
        <v>26213</v>
      </c>
      <c r="AI21" s="43">
        <v>21</v>
      </c>
      <c r="AK21" s="64" t="s">
        <v>258</v>
      </c>
      <c r="AL21" s="42" t="s">
        <v>259</v>
      </c>
    </row>
    <row r="22" spans="2:38" ht="19.5" customHeight="1" x14ac:dyDescent="0.55000000000000004">
      <c r="B22" s="77"/>
      <c r="C22" s="78"/>
      <c r="D22" s="78"/>
      <c r="E22" s="79"/>
      <c r="F22" s="79"/>
      <c r="H22" s="100"/>
      <c r="I22" s="81" t="s">
        <v>260</v>
      </c>
      <c r="J22" s="82"/>
      <c r="K22" s="83"/>
      <c r="L22" s="66">
        <f t="shared" ca="1" si="6"/>
        <v>0</v>
      </c>
      <c r="M22" s="66">
        <f t="shared" ca="1" si="7"/>
        <v>0</v>
      </c>
      <c r="AB22" s="42" t="s">
        <v>178</v>
      </c>
      <c r="AC22" s="63" t="s">
        <v>261</v>
      </c>
      <c r="AD22" s="67" t="s">
        <v>257</v>
      </c>
      <c r="AE22" s="63" t="s">
        <v>193</v>
      </c>
      <c r="AF22" s="49">
        <f t="shared" ca="1" si="5"/>
        <v>0</v>
      </c>
      <c r="AH22" s="43" t="str">
        <f t="shared" ca="1" si="0"/>
        <v>26214</v>
      </c>
      <c r="AI22" s="43">
        <v>22</v>
      </c>
      <c r="AK22" s="64" t="s">
        <v>262</v>
      </c>
      <c r="AL22" s="42" t="s">
        <v>263</v>
      </c>
    </row>
    <row r="23" spans="2:38" ht="19.5" customHeight="1" x14ac:dyDescent="0.55000000000000004">
      <c r="B23" s="77"/>
      <c r="C23" s="78"/>
      <c r="D23" s="78"/>
      <c r="E23" s="79"/>
      <c r="F23" s="79"/>
      <c r="H23" s="100"/>
      <c r="I23" s="87" t="s">
        <v>264</v>
      </c>
      <c r="J23" s="84" t="s">
        <v>245</v>
      </c>
      <c r="K23" s="86"/>
      <c r="L23" s="66">
        <f t="shared" ca="1" si="6"/>
        <v>0</v>
      </c>
      <c r="M23" s="66">
        <f t="shared" ca="1" si="7"/>
        <v>0</v>
      </c>
      <c r="AB23" s="42" t="s">
        <v>178</v>
      </c>
      <c r="AC23" s="41" t="s">
        <v>265</v>
      </c>
      <c r="AD23" s="67" t="s">
        <v>257</v>
      </c>
      <c r="AE23" s="41" t="s">
        <v>198</v>
      </c>
      <c r="AF23" s="49">
        <f t="shared" ca="1" si="5"/>
        <v>0</v>
      </c>
      <c r="AH23" s="43" t="str">
        <f t="shared" ca="1" si="0"/>
        <v>26303</v>
      </c>
      <c r="AI23" s="43">
        <v>23</v>
      </c>
      <c r="AK23" s="64" t="s">
        <v>266</v>
      </c>
      <c r="AL23" s="42" t="s">
        <v>267</v>
      </c>
    </row>
    <row r="24" spans="2:38" ht="19.5" customHeight="1" x14ac:dyDescent="0.55000000000000004">
      <c r="B24" s="77"/>
      <c r="C24" s="78"/>
      <c r="D24" s="78"/>
      <c r="E24" s="79"/>
      <c r="F24" s="79"/>
      <c r="H24" s="100"/>
      <c r="I24" s="88"/>
      <c r="J24" s="81" t="s">
        <v>250</v>
      </c>
      <c r="K24" s="83"/>
      <c r="L24" s="66">
        <f t="shared" ca="1" si="6"/>
        <v>0</v>
      </c>
      <c r="M24" s="66">
        <f t="shared" ca="1" si="7"/>
        <v>0</v>
      </c>
      <c r="AB24" s="42" t="s">
        <v>178</v>
      </c>
      <c r="AC24" s="63" t="s">
        <v>202</v>
      </c>
      <c r="AD24" s="67" t="s">
        <v>257</v>
      </c>
      <c r="AE24" s="63" t="s">
        <v>203</v>
      </c>
      <c r="AF24" s="49">
        <f t="shared" ca="1" si="5"/>
        <v>0</v>
      </c>
      <c r="AH24" s="43" t="str">
        <f t="shared" ca="1" si="0"/>
        <v>26322</v>
      </c>
      <c r="AI24" s="43">
        <v>24</v>
      </c>
      <c r="AK24" s="64" t="s">
        <v>268</v>
      </c>
      <c r="AL24" s="42" t="s">
        <v>269</v>
      </c>
    </row>
    <row r="25" spans="2:38" ht="19.5" customHeight="1" x14ac:dyDescent="0.55000000000000004">
      <c r="H25" s="100"/>
      <c r="I25" s="88"/>
      <c r="J25" s="81" t="s">
        <v>255</v>
      </c>
      <c r="K25" s="83"/>
      <c r="L25" s="66">
        <f t="shared" ca="1" si="6"/>
        <v>0</v>
      </c>
      <c r="M25" s="66">
        <f t="shared" ca="1" si="7"/>
        <v>0</v>
      </c>
      <c r="AB25" s="42" t="s">
        <v>178</v>
      </c>
      <c r="AC25" s="63" t="s">
        <v>207</v>
      </c>
      <c r="AD25" s="67" t="s">
        <v>257</v>
      </c>
      <c r="AE25" s="63" t="s">
        <v>208</v>
      </c>
      <c r="AF25" s="49">
        <f t="shared" ca="1" si="5"/>
        <v>0</v>
      </c>
      <c r="AH25" s="43" t="str">
        <f t="shared" ca="1" si="0"/>
        <v>26343</v>
      </c>
      <c r="AI25" s="43">
        <v>25</v>
      </c>
      <c r="AK25" s="64" t="s">
        <v>270</v>
      </c>
      <c r="AL25" s="42" t="s">
        <v>271</v>
      </c>
    </row>
    <row r="26" spans="2:38" ht="19.5" customHeight="1" x14ac:dyDescent="0.55000000000000004">
      <c r="H26" s="100"/>
      <c r="I26" s="89"/>
      <c r="J26" s="90" t="s">
        <v>202</v>
      </c>
      <c r="K26" s="91"/>
      <c r="L26" s="66">
        <f t="shared" ca="1" si="6"/>
        <v>0</v>
      </c>
      <c r="M26" s="66">
        <f t="shared" ca="1" si="7"/>
        <v>0</v>
      </c>
      <c r="AB26" s="42" t="s">
        <v>178</v>
      </c>
      <c r="AC26" s="41" t="s">
        <v>211</v>
      </c>
      <c r="AD26" s="67" t="s">
        <v>257</v>
      </c>
      <c r="AE26" s="41" t="s">
        <v>212</v>
      </c>
      <c r="AF26" s="49">
        <f t="shared" ca="1" si="5"/>
        <v>0</v>
      </c>
      <c r="AH26" s="43" t="str">
        <f t="shared" ca="1" si="0"/>
        <v>26344</v>
      </c>
      <c r="AI26" s="43">
        <v>26</v>
      </c>
      <c r="AK26" s="64" t="s">
        <v>272</v>
      </c>
      <c r="AL26" s="42" t="s">
        <v>273</v>
      </c>
    </row>
    <row r="27" spans="2:38" ht="19.5" customHeight="1" x14ac:dyDescent="0.55000000000000004">
      <c r="H27" s="100"/>
      <c r="I27" s="81" t="s">
        <v>211</v>
      </c>
      <c r="J27" s="82"/>
      <c r="K27" s="83"/>
      <c r="L27" s="66">
        <f t="shared" ca="1" si="6"/>
        <v>0</v>
      </c>
      <c r="M27" s="66">
        <f t="shared" ca="1" si="7"/>
        <v>0</v>
      </c>
      <c r="AB27" s="42" t="s">
        <v>178</v>
      </c>
      <c r="AC27" s="41" t="s">
        <v>274</v>
      </c>
      <c r="AD27" s="67" t="s">
        <v>257</v>
      </c>
      <c r="AE27" s="41" t="s">
        <v>275</v>
      </c>
      <c r="AF27" s="49">
        <f t="shared" ca="1" si="5"/>
        <v>0</v>
      </c>
      <c r="AH27" s="43" t="str">
        <f t="shared" ca="1" si="0"/>
        <v>26364</v>
      </c>
      <c r="AI27" s="43">
        <v>27</v>
      </c>
      <c r="AK27" s="64" t="s">
        <v>276</v>
      </c>
      <c r="AL27" s="42" t="s">
        <v>277</v>
      </c>
    </row>
    <row r="28" spans="2:38" ht="19.5" customHeight="1" x14ac:dyDescent="0.55000000000000004">
      <c r="H28" s="100"/>
      <c r="I28" s="81" t="s">
        <v>278</v>
      </c>
      <c r="J28" s="82"/>
      <c r="K28" s="83"/>
      <c r="L28" s="66">
        <f t="shared" ca="1" si="6"/>
        <v>0</v>
      </c>
      <c r="M28" s="66">
        <f t="shared" ca="1" si="7"/>
        <v>0</v>
      </c>
      <c r="AB28" s="42" t="s">
        <v>178</v>
      </c>
      <c r="AC28" s="41" t="s">
        <v>279</v>
      </c>
      <c r="AD28" s="67" t="s">
        <v>257</v>
      </c>
      <c r="AE28" s="41" t="s">
        <v>222</v>
      </c>
      <c r="AF28" s="49">
        <f t="shared" ca="1" si="5"/>
        <v>0</v>
      </c>
      <c r="AH28" s="43" t="str">
        <f t="shared" ca="1" si="0"/>
        <v>26365</v>
      </c>
      <c r="AI28" s="43">
        <v>28</v>
      </c>
      <c r="AK28" s="64" t="s">
        <v>280</v>
      </c>
      <c r="AL28" s="42" t="s">
        <v>281</v>
      </c>
    </row>
    <row r="29" spans="2:38" ht="19.5" customHeight="1" x14ac:dyDescent="0.55000000000000004">
      <c r="H29" s="100"/>
      <c r="I29" s="84" t="s">
        <v>216</v>
      </c>
      <c r="J29" s="85"/>
      <c r="K29" s="86"/>
      <c r="L29" s="69">
        <f ca="1">SUM(L15:L28)</f>
        <v>0</v>
      </c>
      <c r="M29" s="69">
        <f ca="1">SUM(M15:M28)</f>
        <v>0</v>
      </c>
      <c r="AB29" s="42" t="s">
        <v>178</v>
      </c>
      <c r="AC29" s="41" t="s">
        <v>282</v>
      </c>
      <c r="AD29" s="67" t="s">
        <v>257</v>
      </c>
      <c r="AE29" s="41" t="s">
        <v>228</v>
      </c>
      <c r="AF29" s="49">
        <f t="shared" ca="1" si="5"/>
        <v>0</v>
      </c>
      <c r="AH29" s="43" t="str">
        <f t="shared" ca="1" si="0"/>
        <v>26366</v>
      </c>
      <c r="AI29" s="43">
        <v>29</v>
      </c>
      <c r="AK29" s="64" t="s">
        <v>283</v>
      </c>
      <c r="AL29" s="42" t="s">
        <v>284</v>
      </c>
    </row>
    <row r="30" spans="2:38" ht="19.5" customHeight="1" x14ac:dyDescent="0.55000000000000004">
      <c r="H30" s="101"/>
      <c r="I30" s="70"/>
      <c r="J30" s="73"/>
      <c r="K30" s="71" t="s">
        <v>221</v>
      </c>
      <c r="L30" s="74">
        <f ca="1">L29-L27</f>
        <v>0</v>
      </c>
      <c r="M30" s="74">
        <f ca="1">M29-M27</f>
        <v>0</v>
      </c>
      <c r="AB30" s="42" t="s">
        <v>178</v>
      </c>
      <c r="AC30" s="41" t="s">
        <v>285</v>
      </c>
      <c r="AD30" s="67" t="s">
        <v>257</v>
      </c>
      <c r="AE30" s="41" t="s">
        <v>233</v>
      </c>
      <c r="AF30" s="49">
        <f t="shared" ca="1" si="5"/>
        <v>0</v>
      </c>
      <c r="AH30" s="43" t="str">
        <f t="shared" ca="1" si="0"/>
        <v>26367</v>
      </c>
      <c r="AI30" s="43">
        <v>30</v>
      </c>
      <c r="AK30" s="64" t="s">
        <v>286</v>
      </c>
      <c r="AL30" s="42" t="s">
        <v>287</v>
      </c>
    </row>
    <row r="31" spans="2:38" ht="19.5" customHeight="1" x14ac:dyDescent="0.55000000000000004">
      <c r="H31" s="81" t="s">
        <v>202</v>
      </c>
      <c r="I31" s="82"/>
      <c r="J31" s="82"/>
      <c r="K31" s="83"/>
      <c r="L31" s="66">
        <f ca="1">AF41</f>
        <v>0</v>
      </c>
      <c r="M31" s="66">
        <f ca="1">AF62</f>
        <v>0</v>
      </c>
      <c r="AB31" s="42" t="s">
        <v>178</v>
      </c>
      <c r="AC31" s="41" t="s">
        <v>288</v>
      </c>
      <c r="AD31" s="67" t="s">
        <v>257</v>
      </c>
      <c r="AE31" s="41" t="s">
        <v>241</v>
      </c>
      <c r="AF31" s="49">
        <f t="shared" ca="1" si="5"/>
        <v>0</v>
      </c>
      <c r="AH31" s="43" t="str">
        <f t="shared" ca="1" si="0"/>
        <v>26407</v>
      </c>
      <c r="AI31" s="43">
        <v>31</v>
      </c>
      <c r="AK31" s="64" t="s">
        <v>289</v>
      </c>
      <c r="AL31" s="42" t="s">
        <v>42</v>
      </c>
    </row>
    <row r="32" spans="2:38" ht="19.5" customHeight="1" x14ac:dyDescent="0.55000000000000004">
      <c r="H32" s="84" t="s">
        <v>44</v>
      </c>
      <c r="I32" s="85"/>
      <c r="J32" s="85"/>
      <c r="K32" s="86"/>
      <c r="L32" s="69">
        <f ca="1">SUM(L13,L29,L31)</f>
        <v>0</v>
      </c>
      <c r="M32" s="69">
        <f ca="1">SUM(M13,M29,M31)</f>
        <v>0</v>
      </c>
      <c r="AB32" s="42" t="s">
        <v>178</v>
      </c>
      <c r="AC32" s="41" t="s">
        <v>290</v>
      </c>
      <c r="AD32" s="67" t="s">
        <v>257</v>
      </c>
      <c r="AE32" s="41" t="s">
        <v>246</v>
      </c>
      <c r="AF32" s="49">
        <f t="shared" ca="1" si="5"/>
        <v>0</v>
      </c>
      <c r="AH32" s="43" t="str">
        <f t="shared" ca="1" si="0"/>
        <v>26463</v>
      </c>
      <c r="AI32" s="43">
        <v>32</v>
      </c>
      <c r="AK32" s="64" t="s">
        <v>291</v>
      </c>
      <c r="AL32" s="42" t="s">
        <v>292</v>
      </c>
    </row>
    <row r="33" spans="2:38" ht="19.5" customHeight="1" x14ac:dyDescent="0.55000000000000004">
      <c r="B33" s="42"/>
      <c r="C33" s="42"/>
      <c r="D33" s="42"/>
      <c r="E33" s="42"/>
      <c r="F33" s="42"/>
      <c r="G33" s="42"/>
      <c r="H33" s="70"/>
      <c r="I33" s="73"/>
      <c r="J33" s="73"/>
      <c r="K33" s="71" t="s">
        <v>221</v>
      </c>
      <c r="L33" s="74">
        <f ca="1">SUM(L14,L30,L31)</f>
        <v>0</v>
      </c>
      <c r="M33" s="74">
        <f ca="1">SUM(M14,M30,M31)</f>
        <v>0</v>
      </c>
      <c r="AB33" s="42" t="s">
        <v>178</v>
      </c>
      <c r="AC33" s="41" t="s">
        <v>293</v>
      </c>
      <c r="AD33" s="67" t="s">
        <v>257</v>
      </c>
      <c r="AE33" s="41" t="s">
        <v>251</v>
      </c>
      <c r="AF33" s="49">
        <f t="shared" ca="1" si="5"/>
        <v>0</v>
      </c>
      <c r="AH33" s="43" t="str">
        <f t="shared" ca="1" si="0"/>
        <v>26465</v>
      </c>
      <c r="AI33" s="43">
        <v>33</v>
      </c>
      <c r="AK33" s="64" t="s">
        <v>294</v>
      </c>
      <c r="AL33" s="42" t="s">
        <v>295</v>
      </c>
    </row>
    <row r="34" spans="2:38" x14ac:dyDescent="0.55000000000000004">
      <c r="B34" s="42"/>
      <c r="C34" s="42"/>
      <c r="D34" s="42"/>
      <c r="E34" s="42"/>
      <c r="F34" s="42"/>
      <c r="G34" s="42"/>
      <c r="AB34" s="42" t="s">
        <v>178</v>
      </c>
      <c r="AC34" s="63" t="s">
        <v>260</v>
      </c>
      <c r="AD34" s="67" t="s">
        <v>257</v>
      </c>
      <c r="AE34" s="41" t="s">
        <v>296</v>
      </c>
      <c r="AF34" s="49">
        <f t="shared" ca="1" si="5"/>
        <v>0</v>
      </c>
      <c r="AH34" s="43" t="str">
        <f t="shared" ca="1" si="0"/>
        <v>26817</v>
      </c>
      <c r="AI34" s="43">
        <v>34</v>
      </c>
      <c r="AK34" s="64" t="s">
        <v>297</v>
      </c>
      <c r="AL34" s="42" t="s">
        <v>298</v>
      </c>
    </row>
    <row r="35" spans="2:38" x14ac:dyDescent="0.55000000000000004">
      <c r="AB35" s="42" t="s">
        <v>178</v>
      </c>
      <c r="AC35" s="41" t="s">
        <v>299</v>
      </c>
      <c r="AD35" s="67" t="s">
        <v>257</v>
      </c>
      <c r="AE35" s="41" t="s">
        <v>300</v>
      </c>
      <c r="AF35" s="49">
        <f t="shared" ca="1" si="5"/>
        <v>0</v>
      </c>
      <c r="AH35" s="43" t="str">
        <f t="shared" ca="1" si="0"/>
        <v>26820</v>
      </c>
      <c r="AI35" s="43">
        <v>35</v>
      </c>
      <c r="AK35" s="80" t="s">
        <v>301</v>
      </c>
      <c r="AL35" s="42" t="s">
        <v>302</v>
      </c>
    </row>
    <row r="36" spans="2:38" x14ac:dyDescent="0.55000000000000004">
      <c r="AB36" s="42" t="s">
        <v>178</v>
      </c>
      <c r="AC36" s="41" t="s">
        <v>303</v>
      </c>
      <c r="AD36" s="67" t="s">
        <v>257</v>
      </c>
      <c r="AE36" s="41" t="s">
        <v>304</v>
      </c>
      <c r="AF36" s="49">
        <f t="shared" ca="1" si="5"/>
        <v>0</v>
      </c>
      <c r="AH36" s="43" t="str">
        <f t="shared" ca="1" si="0"/>
        <v>26821</v>
      </c>
      <c r="AI36" s="43">
        <v>36</v>
      </c>
      <c r="AK36" s="80" t="s">
        <v>305</v>
      </c>
      <c r="AL36" s="42" t="s">
        <v>306</v>
      </c>
    </row>
    <row r="37" spans="2:38" x14ac:dyDescent="0.55000000000000004">
      <c r="AB37" s="42" t="s">
        <v>178</v>
      </c>
      <c r="AC37" s="41" t="s">
        <v>307</v>
      </c>
      <c r="AD37" s="67" t="s">
        <v>257</v>
      </c>
      <c r="AE37" s="41" t="s">
        <v>308</v>
      </c>
      <c r="AF37" s="49">
        <f t="shared" ca="1" si="5"/>
        <v>0</v>
      </c>
      <c r="AH37" s="43" t="str">
        <f t="shared" ca="1" si="0"/>
        <v>26828</v>
      </c>
      <c r="AI37" s="43">
        <v>37</v>
      </c>
      <c r="AK37" s="80" t="s">
        <v>309</v>
      </c>
      <c r="AL37" s="42" t="s">
        <v>310</v>
      </c>
    </row>
    <row r="38" spans="2:38" x14ac:dyDescent="0.55000000000000004">
      <c r="AB38" s="42" t="s">
        <v>178</v>
      </c>
      <c r="AC38" s="41" t="s">
        <v>202</v>
      </c>
      <c r="AD38" s="67" t="s">
        <v>257</v>
      </c>
      <c r="AE38" s="41" t="s">
        <v>311</v>
      </c>
      <c r="AF38" s="41">
        <f t="shared" ca="1" si="5"/>
        <v>0</v>
      </c>
      <c r="AH38" s="43" t="str">
        <f t="shared" ca="1" si="0"/>
        <v>26843</v>
      </c>
      <c r="AI38" s="43">
        <v>38</v>
      </c>
      <c r="AK38" s="80" t="s">
        <v>312</v>
      </c>
      <c r="AL38" s="42" t="s">
        <v>313</v>
      </c>
    </row>
    <row r="39" spans="2:38" x14ac:dyDescent="0.55000000000000004">
      <c r="AB39" s="42" t="s">
        <v>178</v>
      </c>
      <c r="AC39" s="41" t="s">
        <v>211</v>
      </c>
      <c r="AD39" s="67" t="s">
        <v>257</v>
      </c>
      <c r="AE39" s="41" t="s">
        <v>314</v>
      </c>
      <c r="AF39" s="41">
        <f t="shared" ca="1" si="5"/>
        <v>0</v>
      </c>
      <c r="AH39" s="43" t="str">
        <f t="shared" ca="1" si="0"/>
        <v>26849</v>
      </c>
      <c r="AI39" s="43">
        <v>39</v>
      </c>
      <c r="AK39" s="80" t="s">
        <v>315</v>
      </c>
      <c r="AL39" s="42" t="s">
        <v>316</v>
      </c>
    </row>
    <row r="40" spans="2:38" x14ac:dyDescent="0.55000000000000004">
      <c r="AB40" s="42" t="s">
        <v>178</v>
      </c>
      <c r="AC40" s="41" t="s">
        <v>278</v>
      </c>
      <c r="AD40" s="67" t="s">
        <v>257</v>
      </c>
      <c r="AE40" s="41" t="s">
        <v>317</v>
      </c>
      <c r="AF40" s="41">
        <f t="shared" ca="1" si="5"/>
        <v>0</v>
      </c>
      <c r="AH40" s="43" t="str">
        <f t="shared" ca="1" si="0"/>
        <v>26861</v>
      </c>
      <c r="AI40" s="43">
        <v>40</v>
      </c>
      <c r="AK40" s="80" t="s">
        <v>318</v>
      </c>
      <c r="AL40" s="42" t="s">
        <v>319</v>
      </c>
    </row>
    <row r="41" spans="2:38" x14ac:dyDescent="0.55000000000000004">
      <c r="AB41" s="42" t="s">
        <v>178</v>
      </c>
      <c r="AC41" s="41" t="s">
        <v>202</v>
      </c>
      <c r="AD41" s="67" t="s">
        <v>257</v>
      </c>
      <c r="AE41" s="41" t="s">
        <v>320</v>
      </c>
      <c r="AF41" s="41">
        <f t="shared" ca="1" si="5"/>
        <v>0</v>
      </c>
      <c r="AH41" s="43">
        <f t="shared" ca="1" si="0"/>
        <v>0</v>
      </c>
      <c r="AI41" s="43">
        <v>41</v>
      </c>
      <c r="AK41" s="80" t="s">
        <v>321</v>
      </c>
      <c r="AL41" s="42" t="s">
        <v>322</v>
      </c>
    </row>
    <row r="42" spans="2:38" x14ac:dyDescent="0.55000000000000004">
      <c r="AB42" s="42" t="s">
        <v>179</v>
      </c>
      <c r="AC42" s="63" t="s">
        <v>256</v>
      </c>
      <c r="AD42" s="67" t="s">
        <v>257</v>
      </c>
      <c r="AE42" s="41" t="s">
        <v>323</v>
      </c>
      <c r="AF42" s="41">
        <f t="shared" ca="1" si="5"/>
        <v>0</v>
      </c>
      <c r="AH42" s="43">
        <f t="shared" ca="1" si="0"/>
        <v>0</v>
      </c>
      <c r="AI42" s="43">
        <v>42</v>
      </c>
      <c r="AK42" s="80" t="s">
        <v>324</v>
      </c>
      <c r="AL42" s="42" t="s">
        <v>325</v>
      </c>
    </row>
    <row r="43" spans="2:38" x14ac:dyDescent="0.55000000000000004">
      <c r="AB43" s="42" t="s">
        <v>179</v>
      </c>
      <c r="AC43" s="63" t="s">
        <v>261</v>
      </c>
      <c r="AD43" s="67" t="s">
        <v>257</v>
      </c>
      <c r="AE43" s="41" t="s">
        <v>326</v>
      </c>
      <c r="AF43" s="41">
        <f t="shared" ca="1" si="5"/>
        <v>0</v>
      </c>
      <c r="AH43" s="43">
        <f t="shared" ca="1" si="0"/>
        <v>0</v>
      </c>
      <c r="AI43" s="43">
        <v>43</v>
      </c>
      <c r="AK43" s="80" t="s">
        <v>327</v>
      </c>
      <c r="AL43" s="42" t="s">
        <v>328</v>
      </c>
    </row>
    <row r="44" spans="2:38" x14ac:dyDescent="0.55000000000000004">
      <c r="AB44" s="42" t="s">
        <v>179</v>
      </c>
      <c r="AC44" s="41" t="s">
        <v>265</v>
      </c>
      <c r="AD44" s="67" t="s">
        <v>257</v>
      </c>
      <c r="AE44" s="41" t="s">
        <v>329</v>
      </c>
      <c r="AF44" s="41">
        <f t="shared" ca="1" si="5"/>
        <v>0</v>
      </c>
      <c r="AH44" s="43">
        <f t="shared" ca="1" si="0"/>
        <v>0</v>
      </c>
      <c r="AI44" s="43">
        <v>44</v>
      </c>
      <c r="AK44" s="80" t="s">
        <v>330</v>
      </c>
      <c r="AL44" s="42" t="s">
        <v>331</v>
      </c>
    </row>
    <row r="45" spans="2:38" x14ac:dyDescent="0.55000000000000004">
      <c r="AB45" s="42" t="s">
        <v>179</v>
      </c>
      <c r="AC45" s="63" t="s">
        <v>202</v>
      </c>
      <c r="AD45" s="67" t="s">
        <v>257</v>
      </c>
      <c r="AE45" s="41" t="s">
        <v>332</v>
      </c>
      <c r="AF45" s="41">
        <f t="shared" ca="1" si="5"/>
        <v>0</v>
      </c>
      <c r="AH45" s="43">
        <f t="shared" ca="1" si="0"/>
        <v>0</v>
      </c>
      <c r="AI45" s="43">
        <v>45</v>
      </c>
      <c r="AK45" s="80" t="s">
        <v>333</v>
      </c>
      <c r="AL45" s="42" t="s">
        <v>334</v>
      </c>
    </row>
    <row r="46" spans="2:38" x14ac:dyDescent="0.55000000000000004">
      <c r="AB46" s="42" t="s">
        <v>179</v>
      </c>
      <c r="AC46" s="63" t="s">
        <v>207</v>
      </c>
      <c r="AD46" s="67" t="s">
        <v>257</v>
      </c>
      <c r="AE46" s="41" t="s">
        <v>335</v>
      </c>
      <c r="AF46" s="41">
        <f t="shared" ca="1" si="5"/>
        <v>0</v>
      </c>
      <c r="AH46" s="43">
        <f t="shared" ca="1" si="0"/>
        <v>0</v>
      </c>
      <c r="AI46" s="43">
        <v>46</v>
      </c>
      <c r="AK46" s="80" t="s">
        <v>336</v>
      </c>
      <c r="AL46" s="42" t="s">
        <v>337</v>
      </c>
    </row>
    <row r="47" spans="2:38" x14ac:dyDescent="0.55000000000000004">
      <c r="AB47" s="42" t="s">
        <v>179</v>
      </c>
      <c r="AC47" s="41" t="s">
        <v>211</v>
      </c>
      <c r="AD47" s="67" t="s">
        <v>257</v>
      </c>
      <c r="AE47" s="41" t="s">
        <v>338</v>
      </c>
      <c r="AF47" s="41">
        <f t="shared" ca="1" si="5"/>
        <v>0</v>
      </c>
      <c r="AH47" s="43">
        <f t="shared" ca="1" si="0"/>
        <v>0</v>
      </c>
      <c r="AI47" s="43">
        <v>47</v>
      </c>
      <c r="AK47" s="80" t="s">
        <v>339</v>
      </c>
      <c r="AL47" s="42" t="s">
        <v>340</v>
      </c>
    </row>
    <row r="48" spans="2:38" x14ac:dyDescent="0.55000000000000004">
      <c r="AB48" s="42" t="s">
        <v>179</v>
      </c>
      <c r="AC48" s="41" t="s">
        <v>274</v>
      </c>
      <c r="AD48" s="67" t="s">
        <v>257</v>
      </c>
      <c r="AE48" s="41" t="s">
        <v>341</v>
      </c>
      <c r="AF48" s="41">
        <f t="shared" ca="1" si="5"/>
        <v>0</v>
      </c>
      <c r="AH48" s="43">
        <f t="shared" ca="1" si="0"/>
        <v>0</v>
      </c>
      <c r="AI48" s="43">
        <v>48</v>
      </c>
      <c r="AK48" s="80" t="s">
        <v>342</v>
      </c>
      <c r="AL48" s="42" t="s">
        <v>343</v>
      </c>
    </row>
    <row r="49" spans="28:38" x14ac:dyDescent="0.55000000000000004">
      <c r="AB49" s="42" t="s">
        <v>179</v>
      </c>
      <c r="AC49" s="41" t="s">
        <v>279</v>
      </c>
      <c r="AD49" s="67" t="s">
        <v>257</v>
      </c>
      <c r="AE49" s="41" t="s">
        <v>344</v>
      </c>
      <c r="AF49" s="41">
        <f t="shared" ca="1" si="5"/>
        <v>0</v>
      </c>
      <c r="AG49" s="42"/>
      <c r="AH49" s="43">
        <f t="shared" ca="1" si="0"/>
        <v>0</v>
      </c>
      <c r="AI49" s="43">
        <v>49</v>
      </c>
      <c r="AK49" s="80" t="s">
        <v>345</v>
      </c>
      <c r="AL49" s="42" t="s">
        <v>346</v>
      </c>
    </row>
    <row r="50" spans="28:38" x14ac:dyDescent="0.55000000000000004">
      <c r="AB50" s="42" t="s">
        <v>179</v>
      </c>
      <c r="AC50" s="41" t="s">
        <v>282</v>
      </c>
      <c r="AD50" s="67" t="s">
        <v>257</v>
      </c>
      <c r="AE50" s="41" t="s">
        <v>347</v>
      </c>
      <c r="AF50" s="41">
        <f t="shared" ca="1" si="5"/>
        <v>0</v>
      </c>
      <c r="AG50" s="42"/>
      <c r="AH50" s="43">
        <f t="shared" ca="1" si="0"/>
        <v>0</v>
      </c>
      <c r="AI50" s="43">
        <v>50</v>
      </c>
      <c r="AK50" s="80" t="s">
        <v>348</v>
      </c>
      <c r="AL50" s="42" t="s">
        <v>349</v>
      </c>
    </row>
    <row r="51" spans="28:38" x14ac:dyDescent="0.55000000000000004">
      <c r="AB51" s="42" t="s">
        <v>179</v>
      </c>
      <c r="AC51" s="41" t="s">
        <v>285</v>
      </c>
      <c r="AD51" s="67" t="s">
        <v>257</v>
      </c>
      <c r="AE51" s="41" t="s">
        <v>350</v>
      </c>
      <c r="AF51" s="41">
        <f t="shared" ca="1" si="5"/>
        <v>0</v>
      </c>
      <c r="AG51" s="42"/>
      <c r="AH51" s="43">
        <f t="shared" ca="1" si="0"/>
        <v>0</v>
      </c>
      <c r="AI51" s="43">
        <v>51</v>
      </c>
      <c r="AK51" s="80" t="s">
        <v>351</v>
      </c>
      <c r="AL51" s="42" t="s">
        <v>352</v>
      </c>
    </row>
    <row r="52" spans="28:38" x14ac:dyDescent="0.55000000000000004">
      <c r="AB52" s="42" t="s">
        <v>179</v>
      </c>
      <c r="AC52" s="41" t="s">
        <v>288</v>
      </c>
      <c r="AD52" s="67" t="s">
        <v>257</v>
      </c>
      <c r="AE52" s="41" t="s">
        <v>353</v>
      </c>
      <c r="AF52" s="41">
        <f t="shared" ca="1" si="5"/>
        <v>0</v>
      </c>
      <c r="AG52" s="42"/>
      <c r="AH52" s="43">
        <f t="shared" ca="1" si="0"/>
        <v>0</v>
      </c>
      <c r="AI52" s="43">
        <v>52</v>
      </c>
      <c r="AK52" s="80" t="s">
        <v>354</v>
      </c>
      <c r="AL52" s="42" t="s">
        <v>355</v>
      </c>
    </row>
    <row r="53" spans="28:38" x14ac:dyDescent="0.55000000000000004">
      <c r="AB53" s="42" t="s">
        <v>179</v>
      </c>
      <c r="AC53" s="41" t="s">
        <v>290</v>
      </c>
      <c r="AD53" s="67" t="s">
        <v>257</v>
      </c>
      <c r="AE53" s="41" t="s">
        <v>356</v>
      </c>
      <c r="AF53" s="41">
        <f t="shared" ca="1" si="5"/>
        <v>0</v>
      </c>
      <c r="AG53" s="42"/>
      <c r="AH53" s="43">
        <f t="shared" ca="1" si="0"/>
        <v>0</v>
      </c>
      <c r="AI53" s="43">
        <v>53</v>
      </c>
      <c r="AK53" s="80" t="s">
        <v>357</v>
      </c>
      <c r="AL53" s="42" t="s">
        <v>358</v>
      </c>
    </row>
    <row r="54" spans="28:38" x14ac:dyDescent="0.55000000000000004">
      <c r="AB54" s="42" t="s">
        <v>179</v>
      </c>
      <c r="AC54" s="41" t="s">
        <v>293</v>
      </c>
      <c r="AD54" s="67" t="s">
        <v>257</v>
      </c>
      <c r="AE54" s="41" t="s">
        <v>359</v>
      </c>
      <c r="AF54" s="41">
        <f t="shared" ca="1" si="5"/>
        <v>0</v>
      </c>
      <c r="AG54" s="42"/>
      <c r="AH54" s="43">
        <f t="shared" ca="1" si="0"/>
        <v>0</v>
      </c>
      <c r="AI54" s="43">
        <v>54</v>
      </c>
    </row>
    <row r="55" spans="28:38" x14ac:dyDescent="0.55000000000000004">
      <c r="AB55" s="42" t="s">
        <v>179</v>
      </c>
      <c r="AC55" s="63" t="s">
        <v>260</v>
      </c>
      <c r="AD55" s="67" t="s">
        <v>257</v>
      </c>
      <c r="AE55" s="41" t="s">
        <v>360</v>
      </c>
      <c r="AF55" s="41">
        <f t="shared" ca="1" si="5"/>
        <v>0</v>
      </c>
      <c r="AG55" s="42"/>
      <c r="AH55" s="43">
        <f t="shared" ca="1" si="0"/>
        <v>0</v>
      </c>
      <c r="AI55" s="43">
        <v>55</v>
      </c>
    </row>
    <row r="56" spans="28:38" x14ac:dyDescent="0.55000000000000004">
      <c r="AB56" s="42" t="s">
        <v>179</v>
      </c>
      <c r="AC56" s="41" t="s">
        <v>299</v>
      </c>
      <c r="AD56" s="67" t="s">
        <v>257</v>
      </c>
      <c r="AE56" s="41" t="s">
        <v>361</v>
      </c>
      <c r="AF56" s="41">
        <f t="shared" ca="1" si="5"/>
        <v>0</v>
      </c>
      <c r="AG56" s="42"/>
      <c r="AH56" s="43">
        <f t="shared" ca="1" si="0"/>
        <v>0</v>
      </c>
      <c r="AI56" s="43">
        <v>56</v>
      </c>
    </row>
    <row r="57" spans="28:38" x14ac:dyDescent="0.55000000000000004">
      <c r="AB57" s="42" t="s">
        <v>179</v>
      </c>
      <c r="AC57" s="41" t="s">
        <v>303</v>
      </c>
      <c r="AD57" s="67" t="s">
        <v>257</v>
      </c>
      <c r="AE57" s="41" t="s">
        <v>362</v>
      </c>
      <c r="AF57" s="41">
        <f t="shared" ca="1" si="5"/>
        <v>0</v>
      </c>
      <c r="AG57" s="42"/>
      <c r="AH57" s="43">
        <f t="shared" ca="1" si="0"/>
        <v>0</v>
      </c>
      <c r="AI57" s="43">
        <v>57</v>
      </c>
    </row>
    <row r="58" spans="28:38" x14ac:dyDescent="0.55000000000000004">
      <c r="AB58" s="42" t="s">
        <v>179</v>
      </c>
      <c r="AC58" s="41" t="s">
        <v>307</v>
      </c>
      <c r="AD58" s="67" t="s">
        <v>257</v>
      </c>
      <c r="AE58" s="41" t="s">
        <v>363</v>
      </c>
      <c r="AF58" s="41">
        <f t="shared" ca="1" si="5"/>
        <v>0</v>
      </c>
      <c r="AG58" s="42"/>
      <c r="AH58" s="43">
        <f t="shared" ca="1" si="0"/>
        <v>0</v>
      </c>
      <c r="AI58" s="43">
        <v>58</v>
      </c>
    </row>
    <row r="59" spans="28:38" x14ac:dyDescent="0.55000000000000004">
      <c r="AB59" s="42" t="s">
        <v>179</v>
      </c>
      <c r="AC59" s="41" t="s">
        <v>202</v>
      </c>
      <c r="AD59" s="67" t="s">
        <v>257</v>
      </c>
      <c r="AE59" s="41" t="s">
        <v>364</v>
      </c>
      <c r="AF59" s="41">
        <f t="shared" ca="1" si="5"/>
        <v>0</v>
      </c>
      <c r="AG59" s="42"/>
      <c r="AH59" s="43">
        <f t="shared" ca="1" si="0"/>
        <v>0</v>
      </c>
      <c r="AI59" s="43">
        <v>59</v>
      </c>
    </row>
    <row r="60" spans="28:38" x14ac:dyDescent="0.55000000000000004">
      <c r="AB60" s="42" t="s">
        <v>179</v>
      </c>
      <c r="AC60" s="41" t="s">
        <v>211</v>
      </c>
      <c r="AD60" s="67" t="s">
        <v>257</v>
      </c>
      <c r="AE60" s="41" t="s">
        <v>365</v>
      </c>
      <c r="AF60" s="41">
        <f t="shared" ca="1" si="5"/>
        <v>0</v>
      </c>
      <c r="AG60" s="42"/>
      <c r="AH60" s="43">
        <f t="shared" ca="1" si="0"/>
        <v>0</v>
      </c>
      <c r="AI60" s="43">
        <v>60</v>
      </c>
    </row>
    <row r="61" spans="28:38" x14ac:dyDescent="0.55000000000000004">
      <c r="AB61" s="42" t="s">
        <v>179</v>
      </c>
      <c r="AC61" s="41" t="s">
        <v>278</v>
      </c>
      <c r="AD61" s="67" t="s">
        <v>257</v>
      </c>
      <c r="AE61" s="41" t="s">
        <v>366</v>
      </c>
      <c r="AF61" s="41">
        <f t="shared" ca="1" si="5"/>
        <v>0</v>
      </c>
      <c r="AG61" s="42"/>
      <c r="AH61" s="43">
        <f t="shared" ca="1" si="0"/>
        <v>0</v>
      </c>
      <c r="AI61" s="43">
        <v>61</v>
      </c>
    </row>
    <row r="62" spans="28:38" x14ac:dyDescent="0.55000000000000004">
      <c r="AB62" s="42" t="s">
        <v>179</v>
      </c>
      <c r="AC62" s="41" t="s">
        <v>202</v>
      </c>
      <c r="AD62" s="67" t="s">
        <v>257</v>
      </c>
      <c r="AE62" s="41" t="s">
        <v>367</v>
      </c>
      <c r="AF62" s="41">
        <f t="shared" ca="1" si="5"/>
        <v>0</v>
      </c>
      <c r="AG62" s="42"/>
      <c r="AH62" s="43">
        <f t="shared" ca="1" si="0"/>
        <v>0</v>
      </c>
      <c r="AI62" s="43">
        <v>62</v>
      </c>
    </row>
    <row r="63" spans="28:38" x14ac:dyDescent="0.55000000000000004">
      <c r="AC63" s="42"/>
      <c r="AD63" s="42"/>
      <c r="AE63" s="42"/>
      <c r="AF63" s="42"/>
      <c r="AG63" s="42"/>
      <c r="AH63" s="43">
        <f t="shared" ca="1" si="0"/>
        <v>0</v>
      </c>
      <c r="AI63" s="43">
        <v>63</v>
      </c>
    </row>
    <row r="64" spans="28:38" x14ac:dyDescent="0.55000000000000004">
      <c r="AC64" s="42"/>
      <c r="AD64" s="42"/>
      <c r="AE64" s="42"/>
      <c r="AF64" s="42"/>
      <c r="AG64" s="42"/>
      <c r="AH64" s="43">
        <f t="shared" ca="1" si="0"/>
        <v>0</v>
      </c>
      <c r="AI64" s="43">
        <v>64</v>
      </c>
    </row>
    <row r="65" spans="34:35" x14ac:dyDescent="0.55000000000000004">
      <c r="AH65" s="43">
        <f t="shared" ca="1" si="0"/>
        <v>0</v>
      </c>
      <c r="AI65" s="43">
        <v>65</v>
      </c>
    </row>
    <row r="66" spans="34:35" x14ac:dyDescent="0.55000000000000004">
      <c r="AH66" s="43">
        <f t="shared" ca="1" si="0"/>
        <v>0</v>
      </c>
      <c r="AI66" s="43">
        <v>66</v>
      </c>
    </row>
    <row r="67" spans="34:35" x14ac:dyDescent="0.55000000000000004">
      <c r="AH67" s="43">
        <f t="shared" ca="1" si="0"/>
        <v>0</v>
      </c>
      <c r="AI67" s="43">
        <v>67</v>
      </c>
    </row>
    <row r="68" spans="34:35" x14ac:dyDescent="0.55000000000000004">
      <c r="AH68" s="43">
        <f t="shared" ca="1" si="0"/>
        <v>0</v>
      </c>
      <c r="AI68" s="43">
        <v>68</v>
      </c>
    </row>
    <row r="69" spans="34:35" x14ac:dyDescent="0.55000000000000004">
      <c r="AH69" s="43">
        <f t="shared" ca="1" si="0"/>
        <v>0</v>
      </c>
      <c r="AI69" s="43">
        <v>69</v>
      </c>
    </row>
    <row r="70" spans="34:35" x14ac:dyDescent="0.55000000000000004">
      <c r="AH70" s="43">
        <f t="shared" ref="AH70:AH133" ca="1" si="8">INDIRECT("'"&amp;$AD$7&amp;"'!"&amp;"B"&amp;ROW(B70))</f>
        <v>0</v>
      </c>
      <c r="AI70" s="43">
        <v>70</v>
      </c>
    </row>
    <row r="71" spans="34:35" x14ac:dyDescent="0.55000000000000004">
      <c r="AH71" s="43">
        <f t="shared" ca="1" si="8"/>
        <v>0</v>
      </c>
      <c r="AI71" s="43">
        <v>71</v>
      </c>
    </row>
    <row r="72" spans="34:35" x14ac:dyDescent="0.55000000000000004">
      <c r="AH72" s="43">
        <f t="shared" ca="1" si="8"/>
        <v>0</v>
      </c>
      <c r="AI72" s="43">
        <v>72</v>
      </c>
    </row>
    <row r="73" spans="34:35" x14ac:dyDescent="0.55000000000000004">
      <c r="AH73" s="43">
        <f t="shared" ca="1" si="8"/>
        <v>0</v>
      </c>
      <c r="AI73" s="43">
        <v>73</v>
      </c>
    </row>
    <row r="74" spans="34:35" x14ac:dyDescent="0.55000000000000004">
      <c r="AH74" s="43">
        <f t="shared" ca="1" si="8"/>
        <v>0</v>
      </c>
      <c r="AI74" s="43">
        <v>74</v>
      </c>
    </row>
    <row r="75" spans="34:35" x14ac:dyDescent="0.55000000000000004">
      <c r="AH75" s="43">
        <f t="shared" ca="1" si="8"/>
        <v>0</v>
      </c>
      <c r="AI75" s="43">
        <v>75</v>
      </c>
    </row>
    <row r="76" spans="34:35" x14ac:dyDescent="0.55000000000000004">
      <c r="AH76" s="43">
        <f t="shared" ca="1" si="8"/>
        <v>0</v>
      </c>
      <c r="AI76" s="43">
        <v>76</v>
      </c>
    </row>
    <row r="77" spans="34:35" x14ac:dyDescent="0.55000000000000004">
      <c r="AH77" s="43">
        <f t="shared" ca="1" si="8"/>
        <v>0</v>
      </c>
      <c r="AI77" s="43">
        <v>77</v>
      </c>
    </row>
    <row r="78" spans="34:35" x14ac:dyDescent="0.55000000000000004">
      <c r="AH78" s="43">
        <f t="shared" ca="1" si="8"/>
        <v>0</v>
      </c>
      <c r="AI78" s="43">
        <v>78</v>
      </c>
    </row>
    <row r="79" spans="34:35" x14ac:dyDescent="0.55000000000000004">
      <c r="AH79" s="43">
        <f t="shared" ca="1" si="8"/>
        <v>0</v>
      </c>
      <c r="AI79" s="43">
        <v>79</v>
      </c>
    </row>
    <row r="80" spans="34:35" x14ac:dyDescent="0.55000000000000004">
      <c r="AH80" s="43">
        <f t="shared" ca="1" si="8"/>
        <v>0</v>
      </c>
      <c r="AI80" s="43">
        <v>80</v>
      </c>
    </row>
    <row r="81" spans="34:35" x14ac:dyDescent="0.55000000000000004">
      <c r="AH81" s="43">
        <f t="shared" ca="1" si="8"/>
        <v>0</v>
      </c>
      <c r="AI81" s="43">
        <v>81</v>
      </c>
    </row>
    <row r="82" spans="34:35" x14ac:dyDescent="0.55000000000000004">
      <c r="AH82" s="43">
        <f t="shared" ca="1" si="8"/>
        <v>0</v>
      </c>
      <c r="AI82" s="43">
        <v>82</v>
      </c>
    </row>
    <row r="83" spans="34:35" x14ac:dyDescent="0.55000000000000004">
      <c r="AH83" s="43">
        <f t="shared" ca="1" si="8"/>
        <v>0</v>
      </c>
      <c r="AI83" s="43">
        <v>83</v>
      </c>
    </row>
    <row r="84" spans="34:35" x14ac:dyDescent="0.55000000000000004">
      <c r="AH84" s="43">
        <f t="shared" ca="1" si="8"/>
        <v>0</v>
      </c>
      <c r="AI84" s="43">
        <v>84</v>
      </c>
    </row>
    <row r="85" spans="34:35" x14ac:dyDescent="0.55000000000000004">
      <c r="AH85" s="43">
        <f t="shared" ca="1" si="8"/>
        <v>0</v>
      </c>
      <c r="AI85" s="43">
        <v>85</v>
      </c>
    </row>
    <row r="86" spans="34:35" x14ac:dyDescent="0.55000000000000004">
      <c r="AH86" s="43">
        <f t="shared" ca="1" si="8"/>
        <v>0</v>
      </c>
      <c r="AI86" s="43">
        <v>86</v>
      </c>
    </row>
    <row r="87" spans="34:35" x14ac:dyDescent="0.55000000000000004">
      <c r="AH87" s="43">
        <f t="shared" ca="1" si="8"/>
        <v>0</v>
      </c>
      <c r="AI87" s="43">
        <v>87</v>
      </c>
    </row>
    <row r="88" spans="34:35" x14ac:dyDescent="0.55000000000000004">
      <c r="AH88" s="43">
        <f t="shared" ca="1" si="8"/>
        <v>0</v>
      </c>
      <c r="AI88" s="43">
        <v>88</v>
      </c>
    </row>
    <row r="89" spans="34:35" x14ac:dyDescent="0.55000000000000004">
      <c r="AH89" s="43">
        <f t="shared" ca="1" si="8"/>
        <v>0</v>
      </c>
      <c r="AI89" s="43">
        <v>89</v>
      </c>
    </row>
    <row r="90" spans="34:35" x14ac:dyDescent="0.55000000000000004">
      <c r="AH90" s="43">
        <f t="shared" ca="1" si="8"/>
        <v>0</v>
      </c>
      <c r="AI90" s="43">
        <v>90</v>
      </c>
    </row>
    <row r="91" spans="34:35" x14ac:dyDescent="0.55000000000000004">
      <c r="AH91" s="43">
        <f t="shared" ca="1" si="8"/>
        <v>0</v>
      </c>
      <c r="AI91" s="43">
        <v>91</v>
      </c>
    </row>
    <row r="92" spans="34:35" x14ac:dyDescent="0.55000000000000004">
      <c r="AH92" s="43">
        <f t="shared" ca="1" si="8"/>
        <v>0</v>
      </c>
      <c r="AI92" s="43">
        <v>92</v>
      </c>
    </row>
    <row r="93" spans="34:35" x14ac:dyDescent="0.55000000000000004">
      <c r="AH93" s="43">
        <f t="shared" ca="1" si="8"/>
        <v>0</v>
      </c>
      <c r="AI93" s="43">
        <v>93</v>
      </c>
    </row>
    <row r="94" spans="34:35" x14ac:dyDescent="0.55000000000000004">
      <c r="AH94" s="43">
        <f t="shared" ca="1" si="8"/>
        <v>0</v>
      </c>
      <c r="AI94" s="43">
        <v>94</v>
      </c>
    </row>
    <row r="95" spans="34:35" x14ac:dyDescent="0.55000000000000004">
      <c r="AH95" s="43">
        <f t="shared" ca="1" si="8"/>
        <v>0</v>
      </c>
      <c r="AI95" s="43">
        <v>95</v>
      </c>
    </row>
    <row r="96" spans="34:35" x14ac:dyDescent="0.55000000000000004">
      <c r="AH96" s="43">
        <f t="shared" ca="1" si="8"/>
        <v>0</v>
      </c>
      <c r="AI96" s="43">
        <v>96</v>
      </c>
    </row>
    <row r="97" spans="34:35" x14ac:dyDescent="0.55000000000000004">
      <c r="AH97" s="43">
        <f t="shared" ca="1" si="8"/>
        <v>0</v>
      </c>
      <c r="AI97" s="43">
        <v>97</v>
      </c>
    </row>
    <row r="98" spans="34:35" x14ac:dyDescent="0.55000000000000004">
      <c r="AH98" s="43">
        <f t="shared" ca="1" si="8"/>
        <v>0</v>
      </c>
      <c r="AI98" s="43">
        <v>98</v>
      </c>
    </row>
    <row r="99" spans="34:35" x14ac:dyDescent="0.55000000000000004">
      <c r="AH99" s="43">
        <f t="shared" ca="1" si="8"/>
        <v>0</v>
      </c>
      <c r="AI99" s="43">
        <v>99</v>
      </c>
    </row>
    <row r="100" spans="34:35" x14ac:dyDescent="0.55000000000000004">
      <c r="AH100" s="43">
        <f t="shared" ca="1" si="8"/>
        <v>0</v>
      </c>
      <c r="AI100" s="43">
        <v>100</v>
      </c>
    </row>
    <row r="101" spans="34:35" x14ac:dyDescent="0.55000000000000004">
      <c r="AH101" s="43">
        <f t="shared" ca="1" si="8"/>
        <v>0</v>
      </c>
      <c r="AI101" s="43">
        <v>101</v>
      </c>
    </row>
    <row r="102" spans="34:35" x14ac:dyDescent="0.55000000000000004">
      <c r="AH102" s="43">
        <f t="shared" ca="1" si="8"/>
        <v>0</v>
      </c>
      <c r="AI102" s="43">
        <v>102</v>
      </c>
    </row>
    <row r="103" spans="34:35" x14ac:dyDescent="0.55000000000000004">
      <c r="AH103" s="43">
        <f t="shared" ca="1" si="8"/>
        <v>0</v>
      </c>
      <c r="AI103" s="43">
        <v>103</v>
      </c>
    </row>
    <row r="104" spans="34:35" x14ac:dyDescent="0.55000000000000004">
      <c r="AH104" s="43">
        <f t="shared" ca="1" si="8"/>
        <v>0</v>
      </c>
      <c r="AI104" s="43">
        <v>104</v>
      </c>
    </row>
    <row r="105" spans="34:35" x14ac:dyDescent="0.55000000000000004">
      <c r="AH105" s="43">
        <f t="shared" ca="1" si="8"/>
        <v>0</v>
      </c>
      <c r="AI105" s="43">
        <v>105</v>
      </c>
    </row>
    <row r="106" spans="34:35" x14ac:dyDescent="0.55000000000000004">
      <c r="AH106" s="43">
        <f t="shared" ca="1" si="8"/>
        <v>0</v>
      </c>
      <c r="AI106" s="43">
        <v>106</v>
      </c>
    </row>
    <row r="107" spans="34:35" x14ac:dyDescent="0.55000000000000004">
      <c r="AH107" s="43">
        <f t="shared" ca="1" si="8"/>
        <v>0</v>
      </c>
      <c r="AI107" s="43">
        <v>107</v>
      </c>
    </row>
    <row r="108" spans="34:35" x14ac:dyDescent="0.55000000000000004">
      <c r="AH108" s="43">
        <f t="shared" ca="1" si="8"/>
        <v>0</v>
      </c>
      <c r="AI108" s="43">
        <v>108</v>
      </c>
    </row>
    <row r="109" spans="34:35" x14ac:dyDescent="0.55000000000000004">
      <c r="AH109" s="43">
        <f t="shared" ca="1" si="8"/>
        <v>0</v>
      </c>
      <c r="AI109" s="43">
        <v>109</v>
      </c>
    </row>
    <row r="110" spans="34:35" x14ac:dyDescent="0.55000000000000004">
      <c r="AH110" s="43">
        <f t="shared" ca="1" si="8"/>
        <v>0</v>
      </c>
      <c r="AI110" s="43">
        <v>110</v>
      </c>
    </row>
    <row r="111" spans="34:35" x14ac:dyDescent="0.55000000000000004">
      <c r="AH111" s="43">
        <f t="shared" ca="1" si="8"/>
        <v>0</v>
      </c>
      <c r="AI111" s="43">
        <v>111</v>
      </c>
    </row>
    <row r="112" spans="34:35" x14ac:dyDescent="0.55000000000000004">
      <c r="AH112" s="43">
        <f t="shared" ca="1" si="8"/>
        <v>0</v>
      </c>
      <c r="AI112" s="43">
        <v>112</v>
      </c>
    </row>
    <row r="113" spans="34:35" x14ac:dyDescent="0.55000000000000004">
      <c r="AH113" s="43">
        <f t="shared" ca="1" si="8"/>
        <v>0</v>
      </c>
      <c r="AI113" s="43">
        <v>113</v>
      </c>
    </row>
    <row r="114" spans="34:35" x14ac:dyDescent="0.55000000000000004">
      <c r="AH114" s="43">
        <f t="shared" ca="1" si="8"/>
        <v>0</v>
      </c>
      <c r="AI114" s="43">
        <v>114</v>
      </c>
    </row>
    <row r="115" spans="34:35" x14ac:dyDescent="0.55000000000000004">
      <c r="AH115" s="43">
        <f t="shared" ca="1" si="8"/>
        <v>0</v>
      </c>
      <c r="AI115" s="43">
        <v>115</v>
      </c>
    </row>
    <row r="116" spans="34:35" x14ac:dyDescent="0.55000000000000004">
      <c r="AH116" s="43">
        <f t="shared" ca="1" si="8"/>
        <v>0</v>
      </c>
      <c r="AI116" s="43">
        <v>116</v>
      </c>
    </row>
    <row r="117" spans="34:35" x14ac:dyDescent="0.55000000000000004">
      <c r="AH117" s="43">
        <f t="shared" ca="1" si="8"/>
        <v>0</v>
      </c>
      <c r="AI117" s="43">
        <v>117</v>
      </c>
    </row>
    <row r="118" spans="34:35" x14ac:dyDescent="0.55000000000000004">
      <c r="AH118" s="43">
        <f t="shared" ca="1" si="8"/>
        <v>0</v>
      </c>
      <c r="AI118" s="43">
        <v>118</v>
      </c>
    </row>
    <row r="119" spans="34:35" x14ac:dyDescent="0.55000000000000004">
      <c r="AH119" s="43">
        <f t="shared" ca="1" si="8"/>
        <v>0</v>
      </c>
      <c r="AI119" s="43">
        <v>119</v>
      </c>
    </row>
    <row r="120" spans="34:35" x14ac:dyDescent="0.55000000000000004">
      <c r="AH120" s="43">
        <f t="shared" ca="1" si="8"/>
        <v>0</v>
      </c>
      <c r="AI120" s="43">
        <v>120</v>
      </c>
    </row>
    <row r="121" spans="34:35" x14ac:dyDescent="0.55000000000000004">
      <c r="AH121" s="43">
        <f t="shared" ca="1" si="8"/>
        <v>0</v>
      </c>
      <c r="AI121" s="43">
        <v>121</v>
      </c>
    </row>
    <row r="122" spans="34:35" x14ac:dyDescent="0.55000000000000004">
      <c r="AH122" s="43">
        <f t="shared" ca="1" si="8"/>
        <v>0</v>
      </c>
      <c r="AI122" s="43">
        <v>122</v>
      </c>
    </row>
    <row r="123" spans="34:35" x14ac:dyDescent="0.55000000000000004">
      <c r="AH123" s="43">
        <f t="shared" ca="1" si="8"/>
        <v>0</v>
      </c>
      <c r="AI123" s="43">
        <v>123</v>
      </c>
    </row>
    <row r="124" spans="34:35" x14ac:dyDescent="0.55000000000000004">
      <c r="AH124" s="43">
        <f t="shared" ca="1" si="8"/>
        <v>0</v>
      </c>
      <c r="AI124" s="43">
        <v>124</v>
      </c>
    </row>
    <row r="125" spans="34:35" x14ac:dyDescent="0.55000000000000004">
      <c r="AH125" s="43">
        <f t="shared" ca="1" si="8"/>
        <v>0</v>
      </c>
      <c r="AI125" s="43">
        <v>125</v>
      </c>
    </row>
    <row r="126" spans="34:35" x14ac:dyDescent="0.55000000000000004">
      <c r="AH126" s="43">
        <f t="shared" ca="1" si="8"/>
        <v>0</v>
      </c>
      <c r="AI126" s="43">
        <v>126</v>
      </c>
    </row>
    <row r="127" spans="34:35" x14ac:dyDescent="0.55000000000000004">
      <c r="AH127" s="43">
        <f t="shared" ca="1" si="8"/>
        <v>0</v>
      </c>
      <c r="AI127" s="43">
        <v>127</v>
      </c>
    </row>
    <row r="128" spans="34:35" x14ac:dyDescent="0.55000000000000004">
      <c r="AH128" s="43">
        <f t="shared" ca="1" si="8"/>
        <v>0</v>
      </c>
      <c r="AI128" s="43">
        <v>128</v>
      </c>
    </row>
    <row r="129" spans="34:35" x14ac:dyDescent="0.55000000000000004">
      <c r="AH129" s="43">
        <f t="shared" ca="1" si="8"/>
        <v>0</v>
      </c>
      <c r="AI129" s="43">
        <v>129</v>
      </c>
    </row>
    <row r="130" spans="34:35" x14ac:dyDescent="0.55000000000000004">
      <c r="AH130" s="43">
        <f t="shared" ca="1" si="8"/>
        <v>0</v>
      </c>
      <c r="AI130" s="43">
        <v>130</v>
      </c>
    </row>
    <row r="131" spans="34:35" x14ac:dyDescent="0.55000000000000004">
      <c r="AH131" s="43">
        <f t="shared" ca="1" si="8"/>
        <v>0</v>
      </c>
      <c r="AI131" s="43">
        <v>131</v>
      </c>
    </row>
    <row r="132" spans="34:35" x14ac:dyDescent="0.55000000000000004">
      <c r="AH132" s="43">
        <f t="shared" ca="1" si="8"/>
        <v>0</v>
      </c>
      <c r="AI132" s="43">
        <v>132</v>
      </c>
    </row>
    <row r="133" spans="34:35" x14ac:dyDescent="0.55000000000000004">
      <c r="AH133" s="43">
        <f t="shared" ca="1" si="8"/>
        <v>0</v>
      </c>
      <c r="AI133" s="43">
        <v>133</v>
      </c>
    </row>
    <row r="134" spans="34:35" x14ac:dyDescent="0.55000000000000004">
      <c r="AH134" s="43">
        <f t="shared" ref="AH134:AH197" ca="1" si="9">INDIRECT("'"&amp;$AD$7&amp;"'!"&amp;"B"&amp;ROW(B134))</f>
        <v>0</v>
      </c>
      <c r="AI134" s="43">
        <v>134</v>
      </c>
    </row>
    <row r="135" spans="34:35" x14ac:dyDescent="0.55000000000000004">
      <c r="AH135" s="43">
        <f t="shared" ca="1" si="9"/>
        <v>0</v>
      </c>
      <c r="AI135" s="43">
        <v>135</v>
      </c>
    </row>
    <row r="136" spans="34:35" x14ac:dyDescent="0.55000000000000004">
      <c r="AH136" s="43">
        <f t="shared" ca="1" si="9"/>
        <v>0</v>
      </c>
      <c r="AI136" s="43">
        <v>136</v>
      </c>
    </row>
    <row r="137" spans="34:35" x14ac:dyDescent="0.55000000000000004">
      <c r="AH137" s="43">
        <f t="shared" ca="1" si="9"/>
        <v>0</v>
      </c>
      <c r="AI137" s="43">
        <v>137</v>
      </c>
    </row>
    <row r="138" spans="34:35" x14ac:dyDescent="0.55000000000000004">
      <c r="AH138" s="43">
        <f t="shared" ca="1" si="9"/>
        <v>0</v>
      </c>
      <c r="AI138" s="43">
        <v>138</v>
      </c>
    </row>
    <row r="139" spans="34:35" x14ac:dyDescent="0.55000000000000004">
      <c r="AH139" s="43">
        <f t="shared" ca="1" si="9"/>
        <v>0</v>
      </c>
      <c r="AI139" s="43">
        <v>139</v>
      </c>
    </row>
    <row r="140" spans="34:35" x14ac:dyDescent="0.55000000000000004">
      <c r="AH140" s="43">
        <f t="shared" ca="1" si="9"/>
        <v>0</v>
      </c>
      <c r="AI140" s="43">
        <v>140</v>
      </c>
    </row>
    <row r="141" spans="34:35" x14ac:dyDescent="0.55000000000000004">
      <c r="AH141" s="43">
        <f t="shared" ca="1" si="9"/>
        <v>0</v>
      </c>
      <c r="AI141" s="43">
        <v>141</v>
      </c>
    </row>
    <row r="142" spans="34:35" x14ac:dyDescent="0.55000000000000004">
      <c r="AH142" s="43">
        <f t="shared" ca="1" si="9"/>
        <v>0</v>
      </c>
      <c r="AI142" s="43">
        <v>142</v>
      </c>
    </row>
    <row r="143" spans="34:35" x14ac:dyDescent="0.55000000000000004">
      <c r="AH143" s="43">
        <f t="shared" ca="1" si="9"/>
        <v>0</v>
      </c>
      <c r="AI143" s="43">
        <v>143</v>
      </c>
    </row>
    <row r="144" spans="34:35" x14ac:dyDescent="0.55000000000000004">
      <c r="AH144" s="43">
        <f t="shared" ca="1" si="9"/>
        <v>0</v>
      </c>
      <c r="AI144" s="43">
        <v>144</v>
      </c>
    </row>
    <row r="145" spans="34:35" x14ac:dyDescent="0.55000000000000004">
      <c r="AH145" s="43">
        <f t="shared" ca="1" si="9"/>
        <v>0</v>
      </c>
      <c r="AI145" s="43">
        <v>145</v>
      </c>
    </row>
    <row r="146" spans="34:35" x14ac:dyDescent="0.55000000000000004">
      <c r="AH146" s="43">
        <f t="shared" ca="1" si="9"/>
        <v>0</v>
      </c>
      <c r="AI146" s="43">
        <v>146</v>
      </c>
    </row>
    <row r="147" spans="34:35" x14ac:dyDescent="0.55000000000000004">
      <c r="AH147" s="43">
        <f t="shared" ca="1" si="9"/>
        <v>0</v>
      </c>
      <c r="AI147" s="43">
        <v>147</v>
      </c>
    </row>
    <row r="148" spans="34:35" x14ac:dyDescent="0.55000000000000004">
      <c r="AH148" s="43">
        <f t="shared" ca="1" si="9"/>
        <v>0</v>
      </c>
      <c r="AI148" s="43">
        <v>148</v>
      </c>
    </row>
    <row r="149" spans="34:35" x14ac:dyDescent="0.55000000000000004">
      <c r="AH149" s="43">
        <f t="shared" ca="1" si="9"/>
        <v>0</v>
      </c>
      <c r="AI149" s="43">
        <v>149</v>
      </c>
    </row>
    <row r="150" spans="34:35" x14ac:dyDescent="0.55000000000000004">
      <c r="AH150" s="43">
        <f t="shared" ca="1" si="9"/>
        <v>0</v>
      </c>
      <c r="AI150" s="43">
        <v>150</v>
      </c>
    </row>
    <row r="151" spans="34:35" x14ac:dyDescent="0.55000000000000004">
      <c r="AH151" s="43">
        <f t="shared" ca="1" si="9"/>
        <v>0</v>
      </c>
      <c r="AI151" s="43">
        <v>151</v>
      </c>
    </row>
    <row r="152" spans="34:35" x14ac:dyDescent="0.55000000000000004">
      <c r="AH152" s="43">
        <f t="shared" ca="1" si="9"/>
        <v>0</v>
      </c>
      <c r="AI152" s="43">
        <v>152</v>
      </c>
    </row>
    <row r="153" spans="34:35" x14ac:dyDescent="0.55000000000000004">
      <c r="AH153" s="43">
        <f t="shared" ca="1" si="9"/>
        <v>0</v>
      </c>
      <c r="AI153" s="43">
        <v>153</v>
      </c>
    </row>
    <row r="154" spans="34:35" x14ac:dyDescent="0.55000000000000004">
      <c r="AH154" s="43">
        <f t="shared" ca="1" si="9"/>
        <v>0</v>
      </c>
      <c r="AI154" s="43">
        <v>154</v>
      </c>
    </row>
    <row r="155" spans="34:35" x14ac:dyDescent="0.55000000000000004">
      <c r="AH155" s="43">
        <f t="shared" ca="1" si="9"/>
        <v>0</v>
      </c>
      <c r="AI155" s="43">
        <v>155</v>
      </c>
    </row>
    <row r="156" spans="34:35" x14ac:dyDescent="0.55000000000000004">
      <c r="AH156" s="43">
        <f t="shared" ca="1" si="9"/>
        <v>0</v>
      </c>
      <c r="AI156" s="43">
        <v>156</v>
      </c>
    </row>
    <row r="157" spans="34:35" x14ac:dyDescent="0.55000000000000004">
      <c r="AH157" s="43">
        <f t="shared" ca="1" si="9"/>
        <v>0</v>
      </c>
      <c r="AI157" s="43">
        <v>157</v>
      </c>
    </row>
    <row r="158" spans="34:35" x14ac:dyDescent="0.55000000000000004">
      <c r="AH158" s="43">
        <f t="shared" ca="1" si="9"/>
        <v>0</v>
      </c>
      <c r="AI158" s="43">
        <v>158</v>
      </c>
    </row>
    <row r="159" spans="34:35" x14ac:dyDescent="0.55000000000000004">
      <c r="AH159" s="43">
        <f t="shared" ca="1" si="9"/>
        <v>0</v>
      </c>
      <c r="AI159" s="43">
        <v>159</v>
      </c>
    </row>
    <row r="160" spans="34:35" x14ac:dyDescent="0.55000000000000004">
      <c r="AH160" s="43">
        <f t="shared" ca="1" si="9"/>
        <v>0</v>
      </c>
      <c r="AI160" s="43">
        <v>160</v>
      </c>
    </row>
    <row r="161" spans="34:35" x14ac:dyDescent="0.55000000000000004">
      <c r="AH161" s="43">
        <f t="shared" ca="1" si="9"/>
        <v>0</v>
      </c>
      <c r="AI161" s="43">
        <v>161</v>
      </c>
    </row>
    <row r="162" spans="34:35" x14ac:dyDescent="0.55000000000000004">
      <c r="AH162" s="43">
        <f t="shared" ca="1" si="9"/>
        <v>0</v>
      </c>
      <c r="AI162" s="43">
        <v>162</v>
      </c>
    </row>
    <row r="163" spans="34:35" x14ac:dyDescent="0.55000000000000004">
      <c r="AH163" s="43">
        <f t="shared" ca="1" si="9"/>
        <v>0</v>
      </c>
      <c r="AI163" s="43">
        <v>163</v>
      </c>
    </row>
    <row r="164" spans="34:35" x14ac:dyDescent="0.55000000000000004">
      <c r="AH164" s="43">
        <f t="shared" ca="1" si="9"/>
        <v>0</v>
      </c>
      <c r="AI164" s="43">
        <v>164</v>
      </c>
    </row>
    <row r="165" spans="34:35" x14ac:dyDescent="0.55000000000000004">
      <c r="AH165" s="43">
        <f t="shared" ca="1" si="9"/>
        <v>0</v>
      </c>
      <c r="AI165" s="43">
        <v>165</v>
      </c>
    </row>
    <row r="166" spans="34:35" x14ac:dyDescent="0.55000000000000004">
      <c r="AH166" s="43">
        <f t="shared" ca="1" si="9"/>
        <v>0</v>
      </c>
      <c r="AI166" s="43">
        <v>166</v>
      </c>
    </row>
    <row r="167" spans="34:35" x14ac:dyDescent="0.55000000000000004">
      <c r="AH167" s="43">
        <f t="shared" ca="1" si="9"/>
        <v>0</v>
      </c>
      <c r="AI167" s="43">
        <v>167</v>
      </c>
    </row>
    <row r="168" spans="34:35" x14ac:dyDescent="0.55000000000000004">
      <c r="AH168" s="43">
        <f t="shared" ca="1" si="9"/>
        <v>0</v>
      </c>
      <c r="AI168" s="43">
        <v>168</v>
      </c>
    </row>
    <row r="169" spans="34:35" x14ac:dyDescent="0.55000000000000004">
      <c r="AH169" s="43">
        <f t="shared" ca="1" si="9"/>
        <v>0</v>
      </c>
      <c r="AI169" s="43">
        <v>169</v>
      </c>
    </row>
    <row r="170" spans="34:35" x14ac:dyDescent="0.55000000000000004">
      <c r="AH170" s="43">
        <f t="shared" ca="1" si="9"/>
        <v>0</v>
      </c>
      <c r="AI170" s="43">
        <v>170</v>
      </c>
    </row>
    <row r="171" spans="34:35" x14ac:dyDescent="0.55000000000000004">
      <c r="AH171" s="43">
        <f t="shared" ca="1" si="9"/>
        <v>0</v>
      </c>
      <c r="AI171" s="43">
        <v>171</v>
      </c>
    </row>
    <row r="172" spans="34:35" x14ac:dyDescent="0.55000000000000004">
      <c r="AH172" s="43">
        <f t="shared" ca="1" si="9"/>
        <v>0</v>
      </c>
      <c r="AI172" s="43">
        <v>172</v>
      </c>
    </row>
    <row r="173" spans="34:35" x14ac:dyDescent="0.55000000000000004">
      <c r="AH173" s="43">
        <f t="shared" ca="1" si="9"/>
        <v>0</v>
      </c>
      <c r="AI173" s="43">
        <v>173</v>
      </c>
    </row>
    <row r="174" spans="34:35" x14ac:dyDescent="0.55000000000000004">
      <c r="AH174" s="43">
        <f t="shared" ca="1" si="9"/>
        <v>0</v>
      </c>
      <c r="AI174" s="43">
        <v>174</v>
      </c>
    </row>
    <row r="175" spans="34:35" x14ac:dyDescent="0.55000000000000004">
      <c r="AH175" s="43">
        <f t="shared" ca="1" si="9"/>
        <v>0</v>
      </c>
      <c r="AI175" s="43">
        <v>175</v>
      </c>
    </row>
    <row r="176" spans="34:35" x14ac:dyDescent="0.55000000000000004">
      <c r="AH176" s="43">
        <f t="shared" ca="1" si="9"/>
        <v>0</v>
      </c>
      <c r="AI176" s="43">
        <v>176</v>
      </c>
    </row>
    <row r="177" spans="34:35" x14ac:dyDescent="0.55000000000000004">
      <c r="AH177" s="43">
        <f t="shared" ca="1" si="9"/>
        <v>0</v>
      </c>
      <c r="AI177" s="43">
        <v>177</v>
      </c>
    </row>
    <row r="178" spans="34:35" x14ac:dyDescent="0.55000000000000004">
      <c r="AH178" s="43">
        <f t="shared" ca="1" si="9"/>
        <v>0</v>
      </c>
      <c r="AI178" s="43">
        <v>178</v>
      </c>
    </row>
    <row r="179" spans="34:35" x14ac:dyDescent="0.55000000000000004">
      <c r="AH179" s="43">
        <f t="shared" ca="1" si="9"/>
        <v>0</v>
      </c>
      <c r="AI179" s="43">
        <v>179</v>
      </c>
    </row>
    <row r="180" spans="34:35" x14ac:dyDescent="0.55000000000000004">
      <c r="AH180" s="43">
        <f t="shared" ca="1" si="9"/>
        <v>0</v>
      </c>
      <c r="AI180" s="43">
        <v>180</v>
      </c>
    </row>
    <row r="181" spans="34:35" x14ac:dyDescent="0.55000000000000004">
      <c r="AH181" s="43">
        <f t="shared" ca="1" si="9"/>
        <v>0</v>
      </c>
      <c r="AI181" s="43">
        <v>181</v>
      </c>
    </row>
    <row r="182" spans="34:35" x14ac:dyDescent="0.55000000000000004">
      <c r="AH182" s="43">
        <f t="shared" ca="1" si="9"/>
        <v>0</v>
      </c>
      <c r="AI182" s="43">
        <v>182</v>
      </c>
    </row>
    <row r="183" spans="34:35" x14ac:dyDescent="0.55000000000000004">
      <c r="AH183" s="43">
        <f t="shared" ca="1" si="9"/>
        <v>0</v>
      </c>
      <c r="AI183" s="43">
        <v>183</v>
      </c>
    </row>
    <row r="184" spans="34:35" x14ac:dyDescent="0.55000000000000004">
      <c r="AH184" s="43">
        <f t="shared" ca="1" si="9"/>
        <v>0</v>
      </c>
      <c r="AI184" s="43">
        <v>184</v>
      </c>
    </row>
    <row r="185" spans="34:35" x14ac:dyDescent="0.55000000000000004">
      <c r="AH185" s="43">
        <f t="shared" ca="1" si="9"/>
        <v>0</v>
      </c>
      <c r="AI185" s="43">
        <v>185</v>
      </c>
    </row>
    <row r="186" spans="34:35" x14ac:dyDescent="0.55000000000000004">
      <c r="AH186" s="43">
        <f t="shared" ca="1" si="9"/>
        <v>0</v>
      </c>
      <c r="AI186" s="43">
        <v>186</v>
      </c>
    </row>
    <row r="187" spans="34:35" x14ac:dyDescent="0.55000000000000004">
      <c r="AH187" s="43">
        <f t="shared" ca="1" si="9"/>
        <v>0</v>
      </c>
      <c r="AI187" s="43">
        <v>187</v>
      </c>
    </row>
    <row r="188" spans="34:35" x14ac:dyDescent="0.55000000000000004">
      <c r="AH188" s="43">
        <f t="shared" ca="1" si="9"/>
        <v>0</v>
      </c>
      <c r="AI188" s="43">
        <v>188</v>
      </c>
    </row>
    <row r="189" spans="34:35" x14ac:dyDescent="0.55000000000000004">
      <c r="AH189" s="43">
        <f t="shared" ca="1" si="9"/>
        <v>0</v>
      </c>
      <c r="AI189" s="43">
        <v>189</v>
      </c>
    </row>
    <row r="190" spans="34:35" x14ac:dyDescent="0.55000000000000004">
      <c r="AH190" s="43">
        <f t="shared" ca="1" si="9"/>
        <v>0</v>
      </c>
      <c r="AI190" s="43">
        <v>190</v>
      </c>
    </row>
    <row r="191" spans="34:35" x14ac:dyDescent="0.55000000000000004">
      <c r="AH191" s="43">
        <f t="shared" ca="1" si="9"/>
        <v>0</v>
      </c>
      <c r="AI191" s="43">
        <v>191</v>
      </c>
    </row>
    <row r="192" spans="34:35" x14ac:dyDescent="0.55000000000000004">
      <c r="AH192" s="43">
        <f t="shared" ca="1" si="9"/>
        <v>0</v>
      </c>
      <c r="AI192" s="43">
        <v>192</v>
      </c>
    </row>
    <row r="193" spans="34:35" x14ac:dyDescent="0.55000000000000004">
      <c r="AH193" s="43">
        <f t="shared" ca="1" si="9"/>
        <v>0</v>
      </c>
      <c r="AI193" s="43">
        <v>193</v>
      </c>
    </row>
    <row r="194" spans="34:35" x14ac:dyDescent="0.55000000000000004">
      <c r="AH194" s="43">
        <f t="shared" ca="1" si="9"/>
        <v>0</v>
      </c>
      <c r="AI194" s="43">
        <v>194</v>
      </c>
    </row>
    <row r="195" spans="34:35" x14ac:dyDescent="0.55000000000000004">
      <c r="AH195" s="43">
        <f t="shared" ca="1" si="9"/>
        <v>0</v>
      </c>
      <c r="AI195" s="43">
        <v>195</v>
      </c>
    </row>
    <row r="196" spans="34:35" x14ac:dyDescent="0.55000000000000004">
      <c r="AH196" s="43">
        <f t="shared" ca="1" si="9"/>
        <v>0</v>
      </c>
      <c r="AI196" s="43">
        <v>196</v>
      </c>
    </row>
    <row r="197" spans="34:35" x14ac:dyDescent="0.55000000000000004">
      <c r="AH197" s="43">
        <f t="shared" ca="1" si="9"/>
        <v>0</v>
      </c>
      <c r="AI197" s="43">
        <v>197</v>
      </c>
    </row>
    <row r="198" spans="34:35" x14ac:dyDescent="0.55000000000000004">
      <c r="AH198" s="43">
        <f t="shared" ref="AH198:AH261" ca="1" si="10">INDIRECT("'"&amp;$AD$7&amp;"'!"&amp;"B"&amp;ROW(B198))</f>
        <v>0</v>
      </c>
      <c r="AI198" s="43">
        <v>198</v>
      </c>
    </row>
    <row r="199" spans="34:35" x14ac:dyDescent="0.55000000000000004">
      <c r="AH199" s="43">
        <f t="shared" ca="1" si="10"/>
        <v>0</v>
      </c>
      <c r="AI199" s="43">
        <v>199</v>
      </c>
    </row>
    <row r="200" spans="34:35" x14ac:dyDescent="0.55000000000000004">
      <c r="AH200" s="43">
        <f t="shared" ca="1" si="10"/>
        <v>0</v>
      </c>
      <c r="AI200" s="43">
        <v>200</v>
      </c>
    </row>
    <row r="201" spans="34:35" x14ac:dyDescent="0.55000000000000004">
      <c r="AH201" s="43">
        <f t="shared" ca="1" si="10"/>
        <v>0</v>
      </c>
      <c r="AI201" s="43">
        <v>201</v>
      </c>
    </row>
    <row r="202" spans="34:35" x14ac:dyDescent="0.55000000000000004">
      <c r="AH202" s="43">
        <f t="shared" ca="1" si="10"/>
        <v>0</v>
      </c>
      <c r="AI202" s="43">
        <v>202</v>
      </c>
    </row>
    <row r="203" spans="34:35" x14ac:dyDescent="0.55000000000000004">
      <c r="AH203" s="43">
        <f t="shared" ca="1" si="10"/>
        <v>0</v>
      </c>
      <c r="AI203" s="43">
        <v>203</v>
      </c>
    </row>
    <row r="204" spans="34:35" x14ac:dyDescent="0.55000000000000004">
      <c r="AH204" s="43">
        <f t="shared" ca="1" si="10"/>
        <v>0</v>
      </c>
      <c r="AI204" s="43">
        <v>204</v>
      </c>
    </row>
    <row r="205" spans="34:35" x14ac:dyDescent="0.55000000000000004">
      <c r="AH205" s="43">
        <f t="shared" ca="1" si="10"/>
        <v>0</v>
      </c>
      <c r="AI205" s="43">
        <v>205</v>
      </c>
    </row>
    <row r="206" spans="34:35" x14ac:dyDescent="0.55000000000000004">
      <c r="AH206" s="43">
        <f t="shared" ca="1" si="10"/>
        <v>0</v>
      </c>
      <c r="AI206" s="43">
        <v>206</v>
      </c>
    </row>
    <row r="207" spans="34:35" x14ac:dyDescent="0.55000000000000004">
      <c r="AH207" s="43">
        <f t="shared" ca="1" si="10"/>
        <v>0</v>
      </c>
      <c r="AI207" s="43">
        <v>207</v>
      </c>
    </row>
    <row r="208" spans="34:35" x14ac:dyDescent="0.55000000000000004">
      <c r="AH208" s="43">
        <f t="shared" ca="1" si="10"/>
        <v>0</v>
      </c>
      <c r="AI208" s="43">
        <v>208</v>
      </c>
    </row>
    <row r="209" spans="34:35" x14ac:dyDescent="0.55000000000000004">
      <c r="AH209" s="43">
        <f t="shared" ca="1" si="10"/>
        <v>0</v>
      </c>
      <c r="AI209" s="43">
        <v>209</v>
      </c>
    </row>
    <row r="210" spans="34:35" x14ac:dyDescent="0.55000000000000004">
      <c r="AH210" s="43">
        <f t="shared" ca="1" si="10"/>
        <v>0</v>
      </c>
      <c r="AI210" s="43">
        <v>210</v>
      </c>
    </row>
    <row r="211" spans="34:35" x14ac:dyDescent="0.55000000000000004">
      <c r="AH211" s="43">
        <f t="shared" ca="1" si="10"/>
        <v>0</v>
      </c>
      <c r="AI211" s="43">
        <v>211</v>
      </c>
    </row>
    <row r="212" spans="34:35" x14ac:dyDescent="0.55000000000000004">
      <c r="AH212" s="43">
        <f t="shared" ca="1" si="10"/>
        <v>0</v>
      </c>
      <c r="AI212" s="43">
        <v>212</v>
      </c>
    </row>
    <row r="213" spans="34:35" x14ac:dyDescent="0.55000000000000004">
      <c r="AH213" s="43">
        <f t="shared" ca="1" si="10"/>
        <v>0</v>
      </c>
      <c r="AI213" s="43">
        <v>213</v>
      </c>
    </row>
    <row r="214" spans="34:35" x14ac:dyDescent="0.55000000000000004">
      <c r="AH214" s="43">
        <f t="shared" ca="1" si="10"/>
        <v>0</v>
      </c>
      <c r="AI214" s="43">
        <v>214</v>
      </c>
    </row>
    <row r="215" spans="34:35" x14ac:dyDescent="0.55000000000000004">
      <c r="AH215" s="43">
        <f t="shared" ca="1" si="10"/>
        <v>0</v>
      </c>
      <c r="AI215" s="43">
        <v>215</v>
      </c>
    </row>
    <row r="216" spans="34:35" x14ac:dyDescent="0.55000000000000004">
      <c r="AH216" s="43">
        <f t="shared" ca="1" si="10"/>
        <v>0</v>
      </c>
      <c r="AI216" s="43">
        <v>216</v>
      </c>
    </row>
    <row r="217" spans="34:35" x14ac:dyDescent="0.55000000000000004">
      <c r="AH217" s="43">
        <f t="shared" ca="1" si="10"/>
        <v>0</v>
      </c>
      <c r="AI217" s="43">
        <v>217</v>
      </c>
    </row>
    <row r="218" spans="34:35" x14ac:dyDescent="0.55000000000000004">
      <c r="AH218" s="43">
        <f t="shared" ca="1" si="10"/>
        <v>0</v>
      </c>
      <c r="AI218" s="43">
        <v>218</v>
      </c>
    </row>
    <row r="219" spans="34:35" x14ac:dyDescent="0.55000000000000004">
      <c r="AH219" s="43">
        <f t="shared" ca="1" si="10"/>
        <v>0</v>
      </c>
      <c r="AI219" s="43">
        <v>219</v>
      </c>
    </row>
    <row r="220" spans="34:35" x14ac:dyDescent="0.55000000000000004">
      <c r="AH220" s="43">
        <f t="shared" ca="1" si="10"/>
        <v>0</v>
      </c>
      <c r="AI220" s="43">
        <v>220</v>
      </c>
    </row>
    <row r="221" spans="34:35" x14ac:dyDescent="0.55000000000000004">
      <c r="AH221" s="43">
        <f t="shared" ca="1" si="10"/>
        <v>0</v>
      </c>
      <c r="AI221" s="43">
        <v>221</v>
      </c>
    </row>
    <row r="222" spans="34:35" x14ac:dyDescent="0.55000000000000004">
      <c r="AH222" s="43">
        <f t="shared" ca="1" si="10"/>
        <v>0</v>
      </c>
      <c r="AI222" s="43">
        <v>222</v>
      </c>
    </row>
    <row r="223" spans="34:35" x14ac:dyDescent="0.55000000000000004">
      <c r="AH223" s="43">
        <f t="shared" ca="1" si="10"/>
        <v>0</v>
      </c>
      <c r="AI223" s="43">
        <v>223</v>
      </c>
    </row>
    <row r="224" spans="34:35" x14ac:dyDescent="0.55000000000000004">
      <c r="AH224" s="43">
        <f t="shared" ca="1" si="10"/>
        <v>0</v>
      </c>
      <c r="AI224" s="43">
        <v>224</v>
      </c>
    </row>
    <row r="225" spans="34:35" x14ac:dyDescent="0.55000000000000004">
      <c r="AH225" s="43">
        <f t="shared" ca="1" si="10"/>
        <v>0</v>
      </c>
      <c r="AI225" s="43">
        <v>225</v>
      </c>
    </row>
    <row r="226" spans="34:35" x14ac:dyDescent="0.55000000000000004">
      <c r="AH226" s="43">
        <f t="shared" ca="1" si="10"/>
        <v>0</v>
      </c>
      <c r="AI226" s="43">
        <v>226</v>
      </c>
    </row>
    <row r="227" spans="34:35" x14ac:dyDescent="0.55000000000000004">
      <c r="AH227" s="43">
        <f t="shared" ca="1" si="10"/>
        <v>0</v>
      </c>
      <c r="AI227" s="43">
        <v>227</v>
      </c>
    </row>
    <row r="228" spans="34:35" x14ac:dyDescent="0.55000000000000004">
      <c r="AH228" s="43">
        <f t="shared" ca="1" si="10"/>
        <v>0</v>
      </c>
      <c r="AI228" s="43">
        <v>228</v>
      </c>
    </row>
    <row r="229" spans="34:35" x14ac:dyDescent="0.55000000000000004">
      <c r="AH229" s="43">
        <f t="shared" ca="1" si="10"/>
        <v>0</v>
      </c>
      <c r="AI229" s="43">
        <v>229</v>
      </c>
    </row>
    <row r="230" spans="34:35" x14ac:dyDescent="0.55000000000000004">
      <c r="AH230" s="43">
        <f t="shared" ca="1" si="10"/>
        <v>0</v>
      </c>
      <c r="AI230" s="43">
        <v>230</v>
      </c>
    </row>
    <row r="231" spans="34:35" x14ac:dyDescent="0.55000000000000004">
      <c r="AH231" s="43">
        <f t="shared" ca="1" si="10"/>
        <v>0</v>
      </c>
      <c r="AI231" s="43">
        <v>231</v>
      </c>
    </row>
    <row r="232" spans="34:35" x14ac:dyDescent="0.55000000000000004">
      <c r="AH232" s="43">
        <f t="shared" ca="1" si="10"/>
        <v>0</v>
      </c>
      <c r="AI232" s="43">
        <v>232</v>
      </c>
    </row>
    <row r="233" spans="34:35" x14ac:dyDescent="0.55000000000000004">
      <c r="AH233" s="43">
        <f t="shared" ca="1" si="10"/>
        <v>0</v>
      </c>
      <c r="AI233" s="43">
        <v>233</v>
      </c>
    </row>
    <row r="234" spans="34:35" x14ac:dyDescent="0.55000000000000004">
      <c r="AH234" s="43">
        <f t="shared" ca="1" si="10"/>
        <v>0</v>
      </c>
      <c r="AI234" s="43">
        <v>234</v>
      </c>
    </row>
    <row r="235" spans="34:35" x14ac:dyDescent="0.55000000000000004">
      <c r="AH235" s="43">
        <f t="shared" ca="1" si="10"/>
        <v>0</v>
      </c>
      <c r="AI235" s="43">
        <v>235</v>
      </c>
    </row>
    <row r="236" spans="34:35" x14ac:dyDescent="0.55000000000000004">
      <c r="AH236" s="43">
        <f t="shared" ca="1" si="10"/>
        <v>0</v>
      </c>
      <c r="AI236" s="43">
        <v>236</v>
      </c>
    </row>
    <row r="237" spans="34:35" x14ac:dyDescent="0.55000000000000004">
      <c r="AH237" s="43">
        <f t="shared" ca="1" si="10"/>
        <v>0</v>
      </c>
      <c r="AI237" s="43">
        <v>237</v>
      </c>
    </row>
    <row r="238" spans="34:35" x14ac:dyDescent="0.55000000000000004">
      <c r="AH238" s="43">
        <f t="shared" ca="1" si="10"/>
        <v>0</v>
      </c>
      <c r="AI238" s="43">
        <v>238</v>
      </c>
    </row>
    <row r="239" spans="34:35" x14ac:dyDescent="0.55000000000000004">
      <c r="AH239" s="43">
        <f t="shared" ca="1" si="10"/>
        <v>0</v>
      </c>
      <c r="AI239" s="43">
        <v>239</v>
      </c>
    </row>
    <row r="240" spans="34:35" x14ac:dyDescent="0.55000000000000004">
      <c r="AH240" s="43">
        <f t="shared" ca="1" si="10"/>
        <v>0</v>
      </c>
      <c r="AI240" s="43">
        <v>240</v>
      </c>
    </row>
    <row r="241" spans="34:35" x14ac:dyDescent="0.55000000000000004">
      <c r="AH241" s="43">
        <f t="shared" ca="1" si="10"/>
        <v>0</v>
      </c>
      <c r="AI241" s="43">
        <v>241</v>
      </c>
    </row>
    <row r="242" spans="34:35" x14ac:dyDescent="0.55000000000000004">
      <c r="AH242" s="43">
        <f t="shared" ca="1" si="10"/>
        <v>0</v>
      </c>
      <c r="AI242" s="43">
        <v>242</v>
      </c>
    </row>
    <row r="243" spans="34:35" x14ac:dyDescent="0.55000000000000004">
      <c r="AH243" s="43">
        <f t="shared" ca="1" si="10"/>
        <v>0</v>
      </c>
      <c r="AI243" s="43">
        <v>243</v>
      </c>
    </row>
    <row r="244" spans="34:35" x14ac:dyDescent="0.55000000000000004">
      <c r="AH244" s="43">
        <f t="shared" ca="1" si="10"/>
        <v>0</v>
      </c>
      <c r="AI244" s="43">
        <v>244</v>
      </c>
    </row>
    <row r="245" spans="34:35" x14ac:dyDescent="0.55000000000000004">
      <c r="AH245" s="43">
        <f t="shared" ca="1" si="10"/>
        <v>0</v>
      </c>
      <c r="AI245" s="43">
        <v>245</v>
      </c>
    </row>
    <row r="246" spans="34:35" x14ac:dyDescent="0.55000000000000004">
      <c r="AH246" s="43">
        <f t="shared" ca="1" si="10"/>
        <v>0</v>
      </c>
      <c r="AI246" s="43">
        <v>246</v>
      </c>
    </row>
    <row r="247" spans="34:35" x14ac:dyDescent="0.55000000000000004">
      <c r="AH247" s="43">
        <f t="shared" ca="1" si="10"/>
        <v>0</v>
      </c>
      <c r="AI247" s="43">
        <v>247</v>
      </c>
    </row>
    <row r="248" spans="34:35" x14ac:dyDescent="0.55000000000000004">
      <c r="AH248" s="43">
        <f t="shared" ca="1" si="10"/>
        <v>0</v>
      </c>
      <c r="AI248" s="43">
        <v>248</v>
      </c>
    </row>
    <row r="249" spans="34:35" x14ac:dyDescent="0.55000000000000004">
      <c r="AH249" s="43">
        <f t="shared" ca="1" si="10"/>
        <v>0</v>
      </c>
      <c r="AI249" s="43">
        <v>249</v>
      </c>
    </row>
    <row r="250" spans="34:35" x14ac:dyDescent="0.55000000000000004">
      <c r="AH250" s="43">
        <f t="shared" ca="1" si="10"/>
        <v>0</v>
      </c>
      <c r="AI250" s="43">
        <v>250</v>
      </c>
    </row>
    <row r="251" spans="34:35" x14ac:dyDescent="0.55000000000000004">
      <c r="AH251" s="43">
        <f t="shared" ca="1" si="10"/>
        <v>0</v>
      </c>
      <c r="AI251" s="43">
        <v>251</v>
      </c>
    </row>
    <row r="252" spans="34:35" x14ac:dyDescent="0.55000000000000004">
      <c r="AH252" s="43">
        <f t="shared" ca="1" si="10"/>
        <v>0</v>
      </c>
      <c r="AI252" s="43">
        <v>252</v>
      </c>
    </row>
    <row r="253" spans="34:35" x14ac:dyDescent="0.55000000000000004">
      <c r="AH253" s="43">
        <f t="shared" ca="1" si="10"/>
        <v>0</v>
      </c>
      <c r="AI253" s="43">
        <v>253</v>
      </c>
    </row>
    <row r="254" spans="34:35" x14ac:dyDescent="0.55000000000000004">
      <c r="AH254" s="43">
        <f t="shared" ca="1" si="10"/>
        <v>0</v>
      </c>
      <c r="AI254" s="43">
        <v>254</v>
      </c>
    </row>
    <row r="255" spans="34:35" x14ac:dyDescent="0.55000000000000004">
      <c r="AH255" s="43">
        <f t="shared" ca="1" si="10"/>
        <v>0</v>
      </c>
      <c r="AI255" s="43">
        <v>255</v>
      </c>
    </row>
    <row r="256" spans="34:35" x14ac:dyDescent="0.55000000000000004">
      <c r="AH256" s="43">
        <f t="shared" ca="1" si="10"/>
        <v>0</v>
      </c>
      <c r="AI256" s="43">
        <v>256</v>
      </c>
    </row>
    <row r="257" spans="34:35" x14ac:dyDescent="0.55000000000000004">
      <c r="AH257" s="43">
        <f t="shared" ca="1" si="10"/>
        <v>0</v>
      </c>
      <c r="AI257" s="43">
        <v>257</v>
      </c>
    </row>
    <row r="258" spans="34:35" x14ac:dyDescent="0.55000000000000004">
      <c r="AH258" s="43">
        <f t="shared" ca="1" si="10"/>
        <v>0</v>
      </c>
      <c r="AI258" s="43">
        <v>258</v>
      </c>
    </row>
    <row r="259" spans="34:35" x14ac:dyDescent="0.55000000000000004">
      <c r="AH259" s="43">
        <f t="shared" ca="1" si="10"/>
        <v>0</v>
      </c>
      <c r="AI259" s="43">
        <v>259</v>
      </c>
    </row>
    <row r="260" spans="34:35" x14ac:dyDescent="0.55000000000000004">
      <c r="AH260" s="43">
        <f t="shared" ca="1" si="10"/>
        <v>0</v>
      </c>
      <c r="AI260" s="43">
        <v>260</v>
      </c>
    </row>
    <row r="261" spans="34:35" x14ac:dyDescent="0.55000000000000004">
      <c r="AH261" s="43">
        <f t="shared" ca="1" si="10"/>
        <v>0</v>
      </c>
      <c r="AI261" s="43">
        <v>261</v>
      </c>
    </row>
    <row r="262" spans="34:35" x14ac:dyDescent="0.55000000000000004">
      <c r="AH262" s="43">
        <f t="shared" ref="AH262:AH325" ca="1" si="11">INDIRECT("'"&amp;$AD$7&amp;"'!"&amp;"B"&amp;ROW(B262))</f>
        <v>0</v>
      </c>
      <c r="AI262" s="43">
        <v>262</v>
      </c>
    </row>
    <row r="263" spans="34:35" x14ac:dyDescent="0.55000000000000004">
      <c r="AH263" s="43">
        <f t="shared" ca="1" si="11"/>
        <v>0</v>
      </c>
      <c r="AI263" s="43">
        <v>263</v>
      </c>
    </row>
    <row r="264" spans="34:35" x14ac:dyDescent="0.55000000000000004">
      <c r="AH264" s="43">
        <f t="shared" ca="1" si="11"/>
        <v>0</v>
      </c>
      <c r="AI264" s="43">
        <v>264</v>
      </c>
    </row>
    <row r="265" spans="34:35" x14ac:dyDescent="0.55000000000000004">
      <c r="AH265" s="43">
        <f t="shared" ca="1" si="11"/>
        <v>0</v>
      </c>
      <c r="AI265" s="43">
        <v>265</v>
      </c>
    </row>
    <row r="266" spans="34:35" x14ac:dyDescent="0.55000000000000004">
      <c r="AH266" s="43">
        <f t="shared" ca="1" si="11"/>
        <v>0</v>
      </c>
      <c r="AI266" s="43">
        <v>266</v>
      </c>
    </row>
    <row r="267" spans="34:35" x14ac:dyDescent="0.55000000000000004">
      <c r="AH267" s="43">
        <f t="shared" ca="1" si="11"/>
        <v>0</v>
      </c>
      <c r="AI267" s="43">
        <v>267</v>
      </c>
    </row>
    <row r="268" spans="34:35" x14ac:dyDescent="0.55000000000000004">
      <c r="AH268" s="43">
        <f t="shared" ca="1" si="11"/>
        <v>0</v>
      </c>
      <c r="AI268" s="43">
        <v>268</v>
      </c>
    </row>
    <row r="269" spans="34:35" x14ac:dyDescent="0.55000000000000004">
      <c r="AH269" s="43">
        <f t="shared" ca="1" si="11"/>
        <v>0</v>
      </c>
      <c r="AI269" s="43">
        <v>269</v>
      </c>
    </row>
    <row r="270" spans="34:35" x14ac:dyDescent="0.55000000000000004">
      <c r="AH270" s="43">
        <f t="shared" ca="1" si="11"/>
        <v>0</v>
      </c>
      <c r="AI270" s="43">
        <v>270</v>
      </c>
    </row>
    <row r="271" spans="34:35" x14ac:dyDescent="0.55000000000000004">
      <c r="AH271" s="43">
        <f t="shared" ca="1" si="11"/>
        <v>0</v>
      </c>
      <c r="AI271" s="43">
        <v>271</v>
      </c>
    </row>
    <row r="272" spans="34:35" x14ac:dyDescent="0.55000000000000004">
      <c r="AH272" s="43">
        <f t="shared" ca="1" si="11"/>
        <v>0</v>
      </c>
      <c r="AI272" s="43">
        <v>272</v>
      </c>
    </row>
    <row r="273" spans="34:35" x14ac:dyDescent="0.55000000000000004">
      <c r="AH273" s="43">
        <f t="shared" ca="1" si="11"/>
        <v>0</v>
      </c>
      <c r="AI273" s="43">
        <v>273</v>
      </c>
    </row>
    <row r="274" spans="34:35" x14ac:dyDescent="0.55000000000000004">
      <c r="AH274" s="43">
        <f t="shared" ca="1" si="11"/>
        <v>0</v>
      </c>
      <c r="AI274" s="43">
        <v>274</v>
      </c>
    </row>
    <row r="275" spans="34:35" x14ac:dyDescent="0.55000000000000004">
      <c r="AH275" s="43">
        <f t="shared" ca="1" si="11"/>
        <v>0</v>
      </c>
      <c r="AI275" s="43">
        <v>275</v>
      </c>
    </row>
    <row r="276" spans="34:35" x14ac:dyDescent="0.55000000000000004">
      <c r="AH276" s="43">
        <f t="shared" ca="1" si="11"/>
        <v>0</v>
      </c>
      <c r="AI276" s="43">
        <v>276</v>
      </c>
    </row>
    <row r="277" spans="34:35" x14ac:dyDescent="0.55000000000000004">
      <c r="AH277" s="43">
        <f t="shared" ca="1" si="11"/>
        <v>0</v>
      </c>
      <c r="AI277" s="43">
        <v>277</v>
      </c>
    </row>
    <row r="278" spans="34:35" x14ac:dyDescent="0.55000000000000004">
      <c r="AH278" s="43">
        <f t="shared" ca="1" si="11"/>
        <v>0</v>
      </c>
      <c r="AI278" s="43">
        <v>278</v>
      </c>
    </row>
    <row r="279" spans="34:35" x14ac:dyDescent="0.55000000000000004">
      <c r="AH279" s="43">
        <f t="shared" ca="1" si="11"/>
        <v>0</v>
      </c>
      <c r="AI279" s="43">
        <v>279</v>
      </c>
    </row>
    <row r="280" spans="34:35" x14ac:dyDescent="0.55000000000000004">
      <c r="AH280" s="43">
        <f t="shared" ca="1" si="11"/>
        <v>0</v>
      </c>
      <c r="AI280" s="43">
        <v>280</v>
      </c>
    </row>
    <row r="281" spans="34:35" x14ac:dyDescent="0.55000000000000004">
      <c r="AH281" s="43">
        <f t="shared" ca="1" si="11"/>
        <v>0</v>
      </c>
      <c r="AI281" s="43">
        <v>281</v>
      </c>
    </row>
    <row r="282" spans="34:35" x14ac:dyDescent="0.55000000000000004">
      <c r="AH282" s="43">
        <f t="shared" ca="1" si="11"/>
        <v>0</v>
      </c>
      <c r="AI282" s="43">
        <v>282</v>
      </c>
    </row>
    <row r="283" spans="34:35" x14ac:dyDescent="0.55000000000000004">
      <c r="AH283" s="43">
        <f t="shared" ca="1" si="11"/>
        <v>0</v>
      </c>
      <c r="AI283" s="43">
        <v>283</v>
      </c>
    </row>
    <row r="284" spans="34:35" x14ac:dyDescent="0.55000000000000004">
      <c r="AH284" s="43">
        <f t="shared" ca="1" si="11"/>
        <v>0</v>
      </c>
      <c r="AI284" s="43">
        <v>284</v>
      </c>
    </row>
    <row r="285" spans="34:35" x14ac:dyDescent="0.55000000000000004">
      <c r="AH285" s="43">
        <f t="shared" ca="1" si="11"/>
        <v>0</v>
      </c>
      <c r="AI285" s="43">
        <v>285</v>
      </c>
    </row>
    <row r="286" spans="34:35" x14ac:dyDescent="0.55000000000000004">
      <c r="AH286" s="43">
        <f t="shared" ca="1" si="11"/>
        <v>0</v>
      </c>
      <c r="AI286" s="43">
        <v>286</v>
      </c>
    </row>
    <row r="287" spans="34:35" x14ac:dyDescent="0.55000000000000004">
      <c r="AH287" s="43">
        <f t="shared" ca="1" si="11"/>
        <v>0</v>
      </c>
      <c r="AI287" s="43">
        <v>287</v>
      </c>
    </row>
    <row r="288" spans="34:35" x14ac:dyDescent="0.55000000000000004">
      <c r="AH288" s="43">
        <f t="shared" ca="1" si="11"/>
        <v>0</v>
      </c>
      <c r="AI288" s="43">
        <v>288</v>
      </c>
    </row>
    <row r="289" spans="34:35" x14ac:dyDescent="0.55000000000000004">
      <c r="AH289" s="43">
        <f t="shared" ca="1" si="11"/>
        <v>0</v>
      </c>
      <c r="AI289" s="43">
        <v>289</v>
      </c>
    </row>
    <row r="290" spans="34:35" x14ac:dyDescent="0.55000000000000004">
      <c r="AH290" s="43">
        <f t="shared" ca="1" si="11"/>
        <v>0</v>
      </c>
      <c r="AI290" s="43">
        <v>290</v>
      </c>
    </row>
    <row r="291" spans="34:35" x14ac:dyDescent="0.55000000000000004">
      <c r="AH291" s="43">
        <f t="shared" ca="1" si="11"/>
        <v>0</v>
      </c>
      <c r="AI291" s="43">
        <v>291</v>
      </c>
    </row>
    <row r="292" spans="34:35" x14ac:dyDescent="0.55000000000000004">
      <c r="AH292" s="43">
        <f t="shared" ca="1" si="11"/>
        <v>0</v>
      </c>
      <c r="AI292" s="43">
        <v>292</v>
      </c>
    </row>
    <row r="293" spans="34:35" x14ac:dyDescent="0.55000000000000004">
      <c r="AH293" s="43">
        <f t="shared" ca="1" si="11"/>
        <v>0</v>
      </c>
      <c r="AI293" s="43">
        <v>293</v>
      </c>
    </row>
    <row r="294" spans="34:35" x14ac:dyDescent="0.55000000000000004">
      <c r="AH294" s="43">
        <f t="shared" ca="1" si="11"/>
        <v>0</v>
      </c>
      <c r="AI294" s="43">
        <v>294</v>
      </c>
    </row>
    <row r="295" spans="34:35" x14ac:dyDescent="0.55000000000000004">
      <c r="AH295" s="43">
        <f t="shared" ca="1" si="11"/>
        <v>0</v>
      </c>
      <c r="AI295" s="43">
        <v>295</v>
      </c>
    </row>
    <row r="296" spans="34:35" x14ac:dyDescent="0.55000000000000004">
      <c r="AH296" s="43">
        <f t="shared" ca="1" si="11"/>
        <v>0</v>
      </c>
      <c r="AI296" s="43">
        <v>296</v>
      </c>
    </row>
    <row r="297" spans="34:35" x14ac:dyDescent="0.55000000000000004">
      <c r="AH297" s="43">
        <f t="shared" ca="1" si="11"/>
        <v>0</v>
      </c>
      <c r="AI297" s="43">
        <v>297</v>
      </c>
    </row>
    <row r="298" spans="34:35" x14ac:dyDescent="0.55000000000000004">
      <c r="AH298" s="43">
        <f t="shared" ca="1" si="11"/>
        <v>0</v>
      </c>
      <c r="AI298" s="43">
        <v>298</v>
      </c>
    </row>
    <row r="299" spans="34:35" x14ac:dyDescent="0.55000000000000004">
      <c r="AH299" s="43">
        <f t="shared" ca="1" si="11"/>
        <v>0</v>
      </c>
      <c r="AI299" s="43">
        <v>299</v>
      </c>
    </row>
    <row r="300" spans="34:35" x14ac:dyDescent="0.55000000000000004">
      <c r="AH300" s="43">
        <f t="shared" ca="1" si="11"/>
        <v>0</v>
      </c>
      <c r="AI300" s="43">
        <v>300</v>
      </c>
    </row>
    <row r="301" spans="34:35" x14ac:dyDescent="0.55000000000000004">
      <c r="AH301" s="43">
        <f t="shared" ca="1" si="11"/>
        <v>0</v>
      </c>
      <c r="AI301" s="43">
        <v>301</v>
      </c>
    </row>
    <row r="302" spans="34:35" x14ac:dyDescent="0.55000000000000004">
      <c r="AH302" s="43">
        <f t="shared" ca="1" si="11"/>
        <v>0</v>
      </c>
      <c r="AI302" s="43">
        <v>302</v>
      </c>
    </row>
    <row r="303" spans="34:35" x14ac:dyDescent="0.55000000000000004">
      <c r="AH303" s="43">
        <f t="shared" ca="1" si="11"/>
        <v>0</v>
      </c>
      <c r="AI303" s="43">
        <v>303</v>
      </c>
    </row>
    <row r="304" spans="34:35" x14ac:dyDescent="0.55000000000000004">
      <c r="AH304" s="43">
        <f t="shared" ca="1" si="11"/>
        <v>0</v>
      </c>
      <c r="AI304" s="43">
        <v>304</v>
      </c>
    </row>
    <row r="305" spans="34:35" x14ac:dyDescent="0.55000000000000004">
      <c r="AH305" s="43">
        <f t="shared" ca="1" si="11"/>
        <v>0</v>
      </c>
      <c r="AI305" s="43">
        <v>305</v>
      </c>
    </row>
    <row r="306" spans="34:35" x14ac:dyDescent="0.55000000000000004">
      <c r="AH306" s="43">
        <f t="shared" ca="1" si="11"/>
        <v>0</v>
      </c>
      <c r="AI306" s="43">
        <v>306</v>
      </c>
    </row>
    <row r="307" spans="34:35" x14ac:dyDescent="0.55000000000000004">
      <c r="AH307" s="43">
        <f t="shared" ca="1" si="11"/>
        <v>0</v>
      </c>
      <c r="AI307" s="43">
        <v>307</v>
      </c>
    </row>
    <row r="308" spans="34:35" x14ac:dyDescent="0.55000000000000004">
      <c r="AH308" s="43">
        <f t="shared" ca="1" si="11"/>
        <v>0</v>
      </c>
      <c r="AI308" s="43">
        <v>308</v>
      </c>
    </row>
    <row r="309" spans="34:35" x14ac:dyDescent="0.55000000000000004">
      <c r="AH309" s="43">
        <f t="shared" ca="1" si="11"/>
        <v>0</v>
      </c>
      <c r="AI309" s="43">
        <v>309</v>
      </c>
    </row>
    <row r="310" spans="34:35" x14ac:dyDescent="0.55000000000000004">
      <c r="AH310" s="43">
        <f t="shared" ca="1" si="11"/>
        <v>0</v>
      </c>
      <c r="AI310" s="43">
        <v>310</v>
      </c>
    </row>
    <row r="311" spans="34:35" x14ac:dyDescent="0.55000000000000004">
      <c r="AH311" s="43">
        <f t="shared" ca="1" si="11"/>
        <v>0</v>
      </c>
      <c r="AI311" s="43">
        <v>311</v>
      </c>
    </row>
    <row r="312" spans="34:35" x14ac:dyDescent="0.55000000000000004">
      <c r="AH312" s="43">
        <f t="shared" ca="1" si="11"/>
        <v>0</v>
      </c>
      <c r="AI312" s="43">
        <v>312</v>
      </c>
    </row>
    <row r="313" spans="34:35" x14ac:dyDescent="0.55000000000000004">
      <c r="AH313" s="43">
        <f t="shared" ca="1" si="11"/>
        <v>0</v>
      </c>
      <c r="AI313" s="43">
        <v>313</v>
      </c>
    </row>
    <row r="314" spans="34:35" x14ac:dyDescent="0.55000000000000004">
      <c r="AH314" s="43">
        <f t="shared" ca="1" si="11"/>
        <v>0</v>
      </c>
      <c r="AI314" s="43">
        <v>314</v>
      </c>
    </row>
    <row r="315" spans="34:35" x14ac:dyDescent="0.55000000000000004">
      <c r="AH315" s="43">
        <f t="shared" ca="1" si="11"/>
        <v>0</v>
      </c>
      <c r="AI315" s="43">
        <v>315</v>
      </c>
    </row>
    <row r="316" spans="34:35" x14ac:dyDescent="0.55000000000000004">
      <c r="AH316" s="43">
        <f t="shared" ca="1" si="11"/>
        <v>0</v>
      </c>
      <c r="AI316" s="43">
        <v>316</v>
      </c>
    </row>
    <row r="317" spans="34:35" x14ac:dyDescent="0.55000000000000004">
      <c r="AH317" s="43">
        <f t="shared" ca="1" si="11"/>
        <v>0</v>
      </c>
      <c r="AI317" s="43">
        <v>317</v>
      </c>
    </row>
    <row r="318" spans="34:35" x14ac:dyDescent="0.55000000000000004">
      <c r="AH318" s="43">
        <f t="shared" ca="1" si="11"/>
        <v>0</v>
      </c>
      <c r="AI318" s="43">
        <v>318</v>
      </c>
    </row>
    <row r="319" spans="34:35" x14ac:dyDescent="0.55000000000000004">
      <c r="AH319" s="43">
        <f t="shared" ca="1" si="11"/>
        <v>0</v>
      </c>
      <c r="AI319" s="43">
        <v>319</v>
      </c>
    </row>
    <row r="320" spans="34:35" x14ac:dyDescent="0.55000000000000004">
      <c r="AH320" s="43">
        <f t="shared" ca="1" si="11"/>
        <v>0</v>
      </c>
      <c r="AI320" s="43">
        <v>320</v>
      </c>
    </row>
    <row r="321" spans="34:35" x14ac:dyDescent="0.55000000000000004">
      <c r="AH321" s="43">
        <f t="shared" ca="1" si="11"/>
        <v>0</v>
      </c>
      <c r="AI321" s="43">
        <v>321</v>
      </c>
    </row>
    <row r="322" spans="34:35" x14ac:dyDescent="0.55000000000000004">
      <c r="AH322" s="43">
        <f t="shared" ca="1" si="11"/>
        <v>0</v>
      </c>
      <c r="AI322" s="43">
        <v>322</v>
      </c>
    </row>
    <row r="323" spans="34:35" x14ac:dyDescent="0.55000000000000004">
      <c r="AH323" s="43">
        <f t="shared" ca="1" si="11"/>
        <v>0</v>
      </c>
      <c r="AI323" s="43">
        <v>323</v>
      </c>
    </row>
    <row r="324" spans="34:35" x14ac:dyDescent="0.55000000000000004">
      <c r="AH324" s="43">
        <f t="shared" ca="1" si="11"/>
        <v>0</v>
      </c>
      <c r="AI324" s="43">
        <v>324</v>
      </c>
    </row>
    <row r="325" spans="34:35" x14ac:dyDescent="0.55000000000000004">
      <c r="AH325" s="43">
        <f t="shared" ca="1" si="11"/>
        <v>0</v>
      </c>
      <c r="AI325" s="43">
        <v>325</v>
      </c>
    </row>
    <row r="326" spans="34:35" x14ac:dyDescent="0.55000000000000004">
      <c r="AH326" s="43">
        <f t="shared" ref="AH326:AH389" ca="1" si="12">INDIRECT("'"&amp;$AD$7&amp;"'!"&amp;"B"&amp;ROW(B326))</f>
        <v>0</v>
      </c>
      <c r="AI326" s="43">
        <v>326</v>
      </c>
    </row>
    <row r="327" spans="34:35" x14ac:dyDescent="0.55000000000000004">
      <c r="AH327" s="43">
        <f t="shared" ca="1" si="12"/>
        <v>0</v>
      </c>
      <c r="AI327" s="43">
        <v>327</v>
      </c>
    </row>
    <row r="328" spans="34:35" x14ac:dyDescent="0.55000000000000004">
      <c r="AH328" s="43">
        <f t="shared" ca="1" si="12"/>
        <v>0</v>
      </c>
      <c r="AI328" s="43">
        <v>328</v>
      </c>
    </row>
    <row r="329" spans="34:35" x14ac:dyDescent="0.55000000000000004">
      <c r="AH329" s="43">
        <f t="shared" ca="1" si="12"/>
        <v>0</v>
      </c>
      <c r="AI329" s="43">
        <v>329</v>
      </c>
    </row>
    <row r="330" spans="34:35" x14ac:dyDescent="0.55000000000000004">
      <c r="AH330" s="43">
        <f t="shared" ca="1" si="12"/>
        <v>0</v>
      </c>
      <c r="AI330" s="43">
        <v>330</v>
      </c>
    </row>
    <row r="331" spans="34:35" x14ac:dyDescent="0.55000000000000004">
      <c r="AH331" s="43">
        <f t="shared" ca="1" si="12"/>
        <v>0</v>
      </c>
      <c r="AI331" s="43">
        <v>331</v>
      </c>
    </row>
    <row r="332" spans="34:35" x14ac:dyDescent="0.55000000000000004">
      <c r="AH332" s="43">
        <f t="shared" ca="1" si="12"/>
        <v>0</v>
      </c>
      <c r="AI332" s="43">
        <v>332</v>
      </c>
    </row>
    <row r="333" spans="34:35" x14ac:dyDescent="0.55000000000000004">
      <c r="AH333" s="43">
        <f t="shared" ca="1" si="12"/>
        <v>0</v>
      </c>
      <c r="AI333" s="43">
        <v>333</v>
      </c>
    </row>
    <row r="334" spans="34:35" x14ac:dyDescent="0.55000000000000004">
      <c r="AH334" s="43">
        <f t="shared" ca="1" si="12"/>
        <v>0</v>
      </c>
      <c r="AI334" s="43">
        <v>334</v>
      </c>
    </row>
    <row r="335" spans="34:35" x14ac:dyDescent="0.55000000000000004">
      <c r="AH335" s="43">
        <f t="shared" ca="1" si="12"/>
        <v>0</v>
      </c>
      <c r="AI335" s="43">
        <v>335</v>
      </c>
    </row>
    <row r="336" spans="34:35" x14ac:dyDescent="0.55000000000000004">
      <c r="AH336" s="43">
        <f t="shared" ca="1" si="12"/>
        <v>0</v>
      </c>
      <c r="AI336" s="43">
        <v>336</v>
      </c>
    </row>
    <row r="337" spans="34:35" x14ac:dyDescent="0.55000000000000004">
      <c r="AH337" s="43">
        <f t="shared" ca="1" si="12"/>
        <v>0</v>
      </c>
      <c r="AI337" s="43">
        <v>337</v>
      </c>
    </row>
    <row r="338" spans="34:35" x14ac:dyDescent="0.55000000000000004">
      <c r="AH338" s="43">
        <f t="shared" ca="1" si="12"/>
        <v>0</v>
      </c>
      <c r="AI338" s="43">
        <v>338</v>
      </c>
    </row>
    <row r="339" spans="34:35" x14ac:dyDescent="0.55000000000000004">
      <c r="AH339" s="43">
        <f t="shared" ca="1" si="12"/>
        <v>0</v>
      </c>
      <c r="AI339" s="43">
        <v>339</v>
      </c>
    </row>
    <row r="340" spans="34:35" x14ac:dyDescent="0.55000000000000004">
      <c r="AH340" s="43">
        <f t="shared" ca="1" si="12"/>
        <v>0</v>
      </c>
      <c r="AI340" s="43">
        <v>340</v>
      </c>
    </row>
    <row r="341" spans="34:35" x14ac:dyDescent="0.55000000000000004">
      <c r="AH341" s="43">
        <f t="shared" ca="1" si="12"/>
        <v>0</v>
      </c>
      <c r="AI341" s="43">
        <v>341</v>
      </c>
    </row>
    <row r="342" spans="34:35" x14ac:dyDescent="0.55000000000000004">
      <c r="AH342" s="43">
        <f t="shared" ca="1" si="12"/>
        <v>0</v>
      </c>
      <c r="AI342" s="43">
        <v>342</v>
      </c>
    </row>
    <row r="343" spans="34:35" x14ac:dyDescent="0.55000000000000004">
      <c r="AH343" s="43">
        <f t="shared" ca="1" si="12"/>
        <v>0</v>
      </c>
      <c r="AI343" s="43">
        <v>343</v>
      </c>
    </row>
    <row r="344" spans="34:35" x14ac:dyDescent="0.55000000000000004">
      <c r="AH344" s="43">
        <f t="shared" ca="1" si="12"/>
        <v>0</v>
      </c>
      <c r="AI344" s="43">
        <v>344</v>
      </c>
    </row>
    <row r="345" spans="34:35" x14ac:dyDescent="0.55000000000000004">
      <c r="AH345" s="43">
        <f t="shared" ca="1" si="12"/>
        <v>0</v>
      </c>
      <c r="AI345" s="43">
        <v>345</v>
      </c>
    </row>
    <row r="346" spans="34:35" x14ac:dyDescent="0.55000000000000004">
      <c r="AH346" s="43">
        <f t="shared" ca="1" si="12"/>
        <v>0</v>
      </c>
      <c r="AI346" s="43">
        <v>346</v>
      </c>
    </row>
    <row r="347" spans="34:35" x14ac:dyDescent="0.55000000000000004">
      <c r="AH347" s="43">
        <f t="shared" ca="1" si="12"/>
        <v>0</v>
      </c>
      <c r="AI347" s="43">
        <v>347</v>
      </c>
    </row>
    <row r="348" spans="34:35" x14ac:dyDescent="0.55000000000000004">
      <c r="AH348" s="43">
        <f t="shared" ca="1" si="12"/>
        <v>0</v>
      </c>
      <c r="AI348" s="43">
        <v>348</v>
      </c>
    </row>
    <row r="349" spans="34:35" x14ac:dyDescent="0.55000000000000004">
      <c r="AH349" s="43">
        <f t="shared" ca="1" si="12"/>
        <v>0</v>
      </c>
      <c r="AI349" s="43">
        <v>349</v>
      </c>
    </row>
    <row r="350" spans="34:35" x14ac:dyDescent="0.55000000000000004">
      <c r="AH350" s="43">
        <f t="shared" ca="1" si="12"/>
        <v>0</v>
      </c>
      <c r="AI350" s="43">
        <v>350</v>
      </c>
    </row>
    <row r="351" spans="34:35" x14ac:dyDescent="0.55000000000000004">
      <c r="AH351" s="43">
        <f t="shared" ca="1" si="12"/>
        <v>0</v>
      </c>
      <c r="AI351" s="43">
        <v>351</v>
      </c>
    </row>
    <row r="352" spans="34:35" x14ac:dyDescent="0.55000000000000004">
      <c r="AH352" s="43">
        <f t="shared" ca="1" si="12"/>
        <v>0</v>
      </c>
      <c r="AI352" s="43">
        <v>352</v>
      </c>
    </row>
    <row r="353" spans="34:35" x14ac:dyDescent="0.55000000000000004">
      <c r="AH353" s="43">
        <f t="shared" ca="1" si="12"/>
        <v>0</v>
      </c>
      <c r="AI353" s="43">
        <v>353</v>
      </c>
    </row>
    <row r="354" spans="34:35" x14ac:dyDescent="0.55000000000000004">
      <c r="AH354" s="43">
        <f t="shared" ca="1" si="12"/>
        <v>0</v>
      </c>
      <c r="AI354" s="43">
        <v>354</v>
      </c>
    </row>
    <row r="355" spans="34:35" x14ac:dyDescent="0.55000000000000004">
      <c r="AH355" s="43">
        <f t="shared" ca="1" si="12"/>
        <v>0</v>
      </c>
      <c r="AI355" s="43">
        <v>355</v>
      </c>
    </row>
    <row r="356" spans="34:35" x14ac:dyDescent="0.55000000000000004">
      <c r="AH356" s="43">
        <f t="shared" ca="1" si="12"/>
        <v>0</v>
      </c>
      <c r="AI356" s="43">
        <v>356</v>
      </c>
    </row>
    <row r="357" spans="34:35" x14ac:dyDescent="0.55000000000000004">
      <c r="AH357" s="43">
        <f t="shared" ca="1" si="12"/>
        <v>0</v>
      </c>
      <c r="AI357" s="43">
        <v>357</v>
      </c>
    </row>
    <row r="358" spans="34:35" x14ac:dyDescent="0.55000000000000004">
      <c r="AH358" s="43">
        <f t="shared" ca="1" si="12"/>
        <v>0</v>
      </c>
      <c r="AI358" s="43">
        <v>358</v>
      </c>
    </row>
    <row r="359" spans="34:35" x14ac:dyDescent="0.55000000000000004">
      <c r="AH359" s="43">
        <f t="shared" ca="1" si="12"/>
        <v>0</v>
      </c>
      <c r="AI359" s="43">
        <v>359</v>
      </c>
    </row>
    <row r="360" spans="34:35" x14ac:dyDescent="0.55000000000000004">
      <c r="AH360" s="43">
        <f t="shared" ca="1" si="12"/>
        <v>0</v>
      </c>
      <c r="AI360" s="43">
        <v>360</v>
      </c>
    </row>
    <row r="361" spans="34:35" x14ac:dyDescent="0.55000000000000004">
      <c r="AH361" s="43">
        <f t="shared" ca="1" si="12"/>
        <v>0</v>
      </c>
      <c r="AI361" s="43">
        <v>361</v>
      </c>
    </row>
    <row r="362" spans="34:35" x14ac:dyDescent="0.55000000000000004">
      <c r="AH362" s="43">
        <f t="shared" ca="1" si="12"/>
        <v>0</v>
      </c>
      <c r="AI362" s="43">
        <v>362</v>
      </c>
    </row>
    <row r="363" spans="34:35" x14ac:dyDescent="0.55000000000000004">
      <c r="AH363" s="43">
        <f t="shared" ca="1" si="12"/>
        <v>0</v>
      </c>
      <c r="AI363" s="43">
        <v>363</v>
      </c>
    </row>
    <row r="364" spans="34:35" x14ac:dyDescent="0.55000000000000004">
      <c r="AH364" s="43">
        <f t="shared" ca="1" si="12"/>
        <v>0</v>
      </c>
      <c r="AI364" s="43">
        <v>364</v>
      </c>
    </row>
    <row r="365" spans="34:35" x14ac:dyDescent="0.55000000000000004">
      <c r="AH365" s="43">
        <f t="shared" ca="1" si="12"/>
        <v>0</v>
      </c>
      <c r="AI365" s="43">
        <v>365</v>
      </c>
    </row>
    <row r="366" spans="34:35" x14ac:dyDescent="0.55000000000000004">
      <c r="AH366" s="43">
        <f t="shared" ca="1" si="12"/>
        <v>0</v>
      </c>
      <c r="AI366" s="43">
        <v>366</v>
      </c>
    </row>
    <row r="367" spans="34:35" x14ac:dyDescent="0.55000000000000004">
      <c r="AH367" s="43">
        <f t="shared" ca="1" si="12"/>
        <v>0</v>
      </c>
      <c r="AI367" s="43">
        <v>367</v>
      </c>
    </row>
    <row r="368" spans="34:35" x14ac:dyDescent="0.55000000000000004">
      <c r="AH368" s="43">
        <f t="shared" ca="1" si="12"/>
        <v>0</v>
      </c>
      <c r="AI368" s="43">
        <v>368</v>
      </c>
    </row>
    <row r="369" spans="34:35" x14ac:dyDescent="0.55000000000000004">
      <c r="AH369" s="43">
        <f t="shared" ca="1" si="12"/>
        <v>0</v>
      </c>
      <c r="AI369" s="43">
        <v>369</v>
      </c>
    </row>
    <row r="370" spans="34:35" x14ac:dyDescent="0.55000000000000004">
      <c r="AH370" s="43">
        <f t="shared" ca="1" si="12"/>
        <v>0</v>
      </c>
      <c r="AI370" s="43">
        <v>370</v>
      </c>
    </row>
    <row r="371" spans="34:35" x14ac:dyDescent="0.55000000000000004">
      <c r="AH371" s="43">
        <f t="shared" ca="1" si="12"/>
        <v>0</v>
      </c>
      <c r="AI371" s="43">
        <v>371</v>
      </c>
    </row>
    <row r="372" spans="34:35" x14ac:dyDescent="0.55000000000000004">
      <c r="AH372" s="43">
        <f t="shared" ca="1" si="12"/>
        <v>0</v>
      </c>
      <c r="AI372" s="43">
        <v>372</v>
      </c>
    </row>
    <row r="373" spans="34:35" x14ac:dyDescent="0.55000000000000004">
      <c r="AH373" s="43">
        <f t="shared" ca="1" si="12"/>
        <v>0</v>
      </c>
      <c r="AI373" s="43">
        <v>373</v>
      </c>
    </row>
    <row r="374" spans="34:35" x14ac:dyDescent="0.55000000000000004">
      <c r="AH374" s="43">
        <f t="shared" ca="1" si="12"/>
        <v>0</v>
      </c>
      <c r="AI374" s="43">
        <v>374</v>
      </c>
    </row>
    <row r="375" spans="34:35" x14ac:dyDescent="0.55000000000000004">
      <c r="AH375" s="43">
        <f t="shared" ca="1" si="12"/>
        <v>0</v>
      </c>
      <c r="AI375" s="43">
        <v>375</v>
      </c>
    </row>
    <row r="376" spans="34:35" x14ac:dyDescent="0.55000000000000004">
      <c r="AH376" s="43">
        <f t="shared" ca="1" si="12"/>
        <v>0</v>
      </c>
      <c r="AI376" s="43">
        <v>376</v>
      </c>
    </row>
    <row r="377" spans="34:35" x14ac:dyDescent="0.55000000000000004">
      <c r="AH377" s="43">
        <f t="shared" ca="1" si="12"/>
        <v>0</v>
      </c>
      <c r="AI377" s="43">
        <v>377</v>
      </c>
    </row>
    <row r="378" spans="34:35" x14ac:dyDescent="0.55000000000000004">
      <c r="AH378" s="43">
        <f t="shared" ca="1" si="12"/>
        <v>0</v>
      </c>
      <c r="AI378" s="43">
        <v>378</v>
      </c>
    </row>
    <row r="379" spans="34:35" x14ac:dyDescent="0.55000000000000004">
      <c r="AH379" s="43">
        <f t="shared" ca="1" si="12"/>
        <v>0</v>
      </c>
      <c r="AI379" s="43">
        <v>379</v>
      </c>
    </row>
    <row r="380" spans="34:35" x14ac:dyDescent="0.55000000000000004">
      <c r="AH380" s="43">
        <f t="shared" ca="1" si="12"/>
        <v>0</v>
      </c>
      <c r="AI380" s="43">
        <v>380</v>
      </c>
    </row>
    <row r="381" spans="34:35" x14ac:dyDescent="0.55000000000000004">
      <c r="AH381" s="43">
        <f t="shared" ca="1" si="12"/>
        <v>0</v>
      </c>
      <c r="AI381" s="43">
        <v>381</v>
      </c>
    </row>
    <row r="382" spans="34:35" x14ac:dyDescent="0.55000000000000004">
      <c r="AH382" s="43">
        <f t="shared" ca="1" si="12"/>
        <v>0</v>
      </c>
      <c r="AI382" s="43">
        <v>382</v>
      </c>
    </row>
    <row r="383" spans="34:35" x14ac:dyDescent="0.55000000000000004">
      <c r="AH383" s="43">
        <f t="shared" ca="1" si="12"/>
        <v>0</v>
      </c>
      <c r="AI383" s="43">
        <v>383</v>
      </c>
    </row>
    <row r="384" spans="34:35" x14ac:dyDescent="0.55000000000000004">
      <c r="AH384" s="43">
        <f t="shared" ca="1" si="12"/>
        <v>0</v>
      </c>
      <c r="AI384" s="43">
        <v>384</v>
      </c>
    </row>
    <row r="385" spans="34:35" x14ac:dyDescent="0.55000000000000004">
      <c r="AH385" s="43">
        <f t="shared" ca="1" si="12"/>
        <v>0</v>
      </c>
      <c r="AI385" s="43">
        <v>385</v>
      </c>
    </row>
    <row r="386" spans="34:35" x14ac:dyDescent="0.55000000000000004">
      <c r="AH386" s="43">
        <f t="shared" ca="1" si="12"/>
        <v>0</v>
      </c>
      <c r="AI386" s="43">
        <v>386</v>
      </c>
    </row>
    <row r="387" spans="34:35" x14ac:dyDescent="0.55000000000000004">
      <c r="AH387" s="43">
        <f t="shared" ca="1" si="12"/>
        <v>0</v>
      </c>
      <c r="AI387" s="43">
        <v>387</v>
      </c>
    </row>
    <row r="388" spans="34:35" x14ac:dyDescent="0.55000000000000004">
      <c r="AH388" s="43">
        <f t="shared" ca="1" si="12"/>
        <v>0</v>
      </c>
      <c r="AI388" s="43">
        <v>388</v>
      </c>
    </row>
    <row r="389" spans="34:35" x14ac:dyDescent="0.55000000000000004">
      <c r="AH389" s="43">
        <f t="shared" ca="1" si="12"/>
        <v>0</v>
      </c>
      <c r="AI389" s="43">
        <v>389</v>
      </c>
    </row>
    <row r="390" spans="34:35" x14ac:dyDescent="0.55000000000000004">
      <c r="AH390" s="43">
        <f t="shared" ref="AH390:AH453" ca="1" si="13">INDIRECT("'"&amp;$AD$7&amp;"'!"&amp;"B"&amp;ROW(B390))</f>
        <v>0</v>
      </c>
      <c r="AI390" s="43">
        <v>390</v>
      </c>
    </row>
    <row r="391" spans="34:35" x14ac:dyDescent="0.55000000000000004">
      <c r="AH391" s="43">
        <f t="shared" ca="1" si="13"/>
        <v>0</v>
      </c>
      <c r="AI391" s="43">
        <v>391</v>
      </c>
    </row>
    <row r="392" spans="34:35" x14ac:dyDescent="0.55000000000000004">
      <c r="AH392" s="43">
        <f t="shared" ca="1" si="13"/>
        <v>0</v>
      </c>
      <c r="AI392" s="43">
        <v>392</v>
      </c>
    </row>
    <row r="393" spans="34:35" x14ac:dyDescent="0.55000000000000004">
      <c r="AH393" s="43">
        <f t="shared" ca="1" si="13"/>
        <v>0</v>
      </c>
      <c r="AI393" s="43">
        <v>393</v>
      </c>
    </row>
    <row r="394" spans="34:35" x14ac:dyDescent="0.55000000000000004">
      <c r="AH394" s="43">
        <f t="shared" ca="1" si="13"/>
        <v>0</v>
      </c>
      <c r="AI394" s="43">
        <v>394</v>
      </c>
    </row>
    <row r="395" spans="34:35" x14ac:dyDescent="0.55000000000000004">
      <c r="AH395" s="43">
        <f t="shared" ca="1" si="13"/>
        <v>0</v>
      </c>
      <c r="AI395" s="43">
        <v>395</v>
      </c>
    </row>
    <row r="396" spans="34:35" x14ac:dyDescent="0.55000000000000004">
      <c r="AH396" s="43">
        <f t="shared" ca="1" si="13"/>
        <v>0</v>
      </c>
      <c r="AI396" s="43">
        <v>396</v>
      </c>
    </row>
    <row r="397" spans="34:35" x14ac:dyDescent="0.55000000000000004">
      <c r="AH397" s="43">
        <f t="shared" ca="1" si="13"/>
        <v>0</v>
      </c>
      <c r="AI397" s="43">
        <v>397</v>
      </c>
    </row>
    <row r="398" spans="34:35" x14ac:dyDescent="0.55000000000000004">
      <c r="AH398" s="43">
        <f t="shared" ca="1" si="13"/>
        <v>0</v>
      </c>
      <c r="AI398" s="43">
        <v>398</v>
      </c>
    </row>
    <row r="399" spans="34:35" x14ac:dyDescent="0.55000000000000004">
      <c r="AH399" s="43">
        <f t="shared" ca="1" si="13"/>
        <v>0</v>
      </c>
      <c r="AI399" s="43">
        <v>399</v>
      </c>
    </row>
    <row r="400" spans="34:35" x14ac:dyDescent="0.55000000000000004">
      <c r="AH400" s="43">
        <f t="shared" ca="1" si="13"/>
        <v>0</v>
      </c>
      <c r="AI400" s="43">
        <v>400</v>
      </c>
    </row>
    <row r="401" spans="34:35" x14ac:dyDescent="0.55000000000000004">
      <c r="AH401" s="43">
        <f t="shared" ca="1" si="13"/>
        <v>0</v>
      </c>
      <c r="AI401" s="43">
        <v>401</v>
      </c>
    </row>
    <row r="402" spans="34:35" x14ac:dyDescent="0.55000000000000004">
      <c r="AH402" s="43">
        <f t="shared" ca="1" si="13"/>
        <v>0</v>
      </c>
      <c r="AI402" s="43">
        <v>402</v>
      </c>
    </row>
    <row r="403" spans="34:35" x14ac:dyDescent="0.55000000000000004">
      <c r="AH403" s="43">
        <f t="shared" ca="1" si="13"/>
        <v>0</v>
      </c>
      <c r="AI403" s="43">
        <v>403</v>
      </c>
    </row>
    <row r="404" spans="34:35" x14ac:dyDescent="0.55000000000000004">
      <c r="AH404" s="43">
        <f t="shared" ca="1" si="13"/>
        <v>0</v>
      </c>
      <c r="AI404" s="43">
        <v>404</v>
      </c>
    </row>
    <row r="405" spans="34:35" x14ac:dyDescent="0.55000000000000004">
      <c r="AH405" s="43">
        <f t="shared" ca="1" si="13"/>
        <v>0</v>
      </c>
      <c r="AI405" s="43">
        <v>405</v>
      </c>
    </row>
    <row r="406" spans="34:35" x14ac:dyDescent="0.55000000000000004">
      <c r="AH406" s="43">
        <f t="shared" ca="1" si="13"/>
        <v>0</v>
      </c>
      <c r="AI406" s="43">
        <v>406</v>
      </c>
    </row>
    <row r="407" spans="34:35" x14ac:dyDescent="0.55000000000000004">
      <c r="AH407" s="43">
        <f t="shared" ca="1" si="13"/>
        <v>0</v>
      </c>
      <c r="AI407" s="43">
        <v>407</v>
      </c>
    </row>
    <row r="408" spans="34:35" x14ac:dyDescent="0.55000000000000004">
      <c r="AH408" s="43">
        <f t="shared" ca="1" si="13"/>
        <v>0</v>
      </c>
      <c r="AI408" s="43">
        <v>408</v>
      </c>
    </row>
    <row r="409" spans="34:35" x14ac:dyDescent="0.55000000000000004">
      <c r="AH409" s="43">
        <f t="shared" ca="1" si="13"/>
        <v>0</v>
      </c>
      <c r="AI409" s="43">
        <v>409</v>
      </c>
    </row>
    <row r="410" spans="34:35" x14ac:dyDescent="0.55000000000000004">
      <c r="AH410" s="43">
        <f t="shared" ca="1" si="13"/>
        <v>0</v>
      </c>
      <c r="AI410" s="43">
        <v>410</v>
      </c>
    </row>
    <row r="411" spans="34:35" x14ac:dyDescent="0.55000000000000004">
      <c r="AH411" s="43">
        <f t="shared" ca="1" si="13"/>
        <v>0</v>
      </c>
      <c r="AI411" s="43">
        <v>411</v>
      </c>
    </row>
    <row r="412" spans="34:35" x14ac:dyDescent="0.55000000000000004">
      <c r="AH412" s="43">
        <f t="shared" ca="1" si="13"/>
        <v>0</v>
      </c>
      <c r="AI412" s="43">
        <v>412</v>
      </c>
    </row>
    <row r="413" spans="34:35" x14ac:dyDescent="0.55000000000000004">
      <c r="AH413" s="43">
        <f t="shared" ca="1" si="13"/>
        <v>0</v>
      </c>
      <c r="AI413" s="43">
        <v>413</v>
      </c>
    </row>
    <row r="414" spans="34:35" x14ac:dyDescent="0.55000000000000004">
      <c r="AH414" s="43">
        <f t="shared" ca="1" si="13"/>
        <v>0</v>
      </c>
      <c r="AI414" s="43">
        <v>414</v>
      </c>
    </row>
    <row r="415" spans="34:35" x14ac:dyDescent="0.55000000000000004">
      <c r="AH415" s="43">
        <f t="shared" ca="1" si="13"/>
        <v>0</v>
      </c>
      <c r="AI415" s="43">
        <v>415</v>
      </c>
    </row>
    <row r="416" spans="34:35" x14ac:dyDescent="0.55000000000000004">
      <c r="AH416" s="43">
        <f t="shared" ca="1" si="13"/>
        <v>0</v>
      </c>
      <c r="AI416" s="43">
        <v>416</v>
      </c>
    </row>
    <row r="417" spans="34:35" x14ac:dyDescent="0.55000000000000004">
      <c r="AH417" s="43">
        <f t="shared" ca="1" si="13"/>
        <v>0</v>
      </c>
      <c r="AI417" s="43">
        <v>417</v>
      </c>
    </row>
    <row r="418" spans="34:35" x14ac:dyDescent="0.55000000000000004">
      <c r="AH418" s="43">
        <f t="shared" ca="1" si="13"/>
        <v>0</v>
      </c>
      <c r="AI418" s="43">
        <v>418</v>
      </c>
    </row>
    <row r="419" spans="34:35" x14ac:dyDescent="0.55000000000000004">
      <c r="AH419" s="43">
        <f t="shared" ca="1" si="13"/>
        <v>0</v>
      </c>
      <c r="AI419" s="43">
        <v>419</v>
      </c>
    </row>
    <row r="420" spans="34:35" x14ac:dyDescent="0.55000000000000004">
      <c r="AH420" s="43">
        <f t="shared" ca="1" si="13"/>
        <v>0</v>
      </c>
      <c r="AI420" s="43">
        <v>420</v>
      </c>
    </row>
    <row r="421" spans="34:35" x14ac:dyDescent="0.55000000000000004">
      <c r="AH421" s="43">
        <f t="shared" ca="1" si="13"/>
        <v>0</v>
      </c>
      <c r="AI421" s="43">
        <v>421</v>
      </c>
    </row>
    <row r="422" spans="34:35" x14ac:dyDescent="0.55000000000000004">
      <c r="AH422" s="43">
        <f t="shared" ca="1" si="13"/>
        <v>0</v>
      </c>
      <c r="AI422" s="43">
        <v>422</v>
      </c>
    </row>
    <row r="423" spans="34:35" x14ac:dyDescent="0.55000000000000004">
      <c r="AH423" s="43">
        <f t="shared" ca="1" si="13"/>
        <v>0</v>
      </c>
      <c r="AI423" s="43">
        <v>423</v>
      </c>
    </row>
    <row r="424" spans="34:35" x14ac:dyDescent="0.55000000000000004">
      <c r="AH424" s="43">
        <f t="shared" ca="1" si="13"/>
        <v>0</v>
      </c>
      <c r="AI424" s="43">
        <v>424</v>
      </c>
    </row>
    <row r="425" spans="34:35" x14ac:dyDescent="0.55000000000000004">
      <c r="AH425" s="43">
        <f t="shared" ca="1" si="13"/>
        <v>0</v>
      </c>
      <c r="AI425" s="43">
        <v>425</v>
      </c>
    </row>
    <row r="426" spans="34:35" x14ac:dyDescent="0.55000000000000004">
      <c r="AH426" s="43">
        <f t="shared" ca="1" si="13"/>
        <v>0</v>
      </c>
      <c r="AI426" s="43">
        <v>426</v>
      </c>
    </row>
    <row r="427" spans="34:35" x14ac:dyDescent="0.55000000000000004">
      <c r="AH427" s="43">
        <f t="shared" ca="1" si="13"/>
        <v>0</v>
      </c>
      <c r="AI427" s="43">
        <v>427</v>
      </c>
    </row>
    <row r="428" spans="34:35" x14ac:dyDescent="0.55000000000000004">
      <c r="AH428" s="43">
        <f t="shared" ca="1" si="13"/>
        <v>0</v>
      </c>
      <c r="AI428" s="43">
        <v>428</v>
      </c>
    </row>
    <row r="429" spans="34:35" x14ac:dyDescent="0.55000000000000004">
      <c r="AH429" s="43">
        <f t="shared" ca="1" si="13"/>
        <v>0</v>
      </c>
      <c r="AI429" s="43">
        <v>429</v>
      </c>
    </row>
    <row r="430" spans="34:35" x14ac:dyDescent="0.55000000000000004">
      <c r="AH430" s="43">
        <f t="shared" ca="1" si="13"/>
        <v>0</v>
      </c>
      <c r="AI430" s="43">
        <v>430</v>
      </c>
    </row>
    <row r="431" spans="34:35" x14ac:dyDescent="0.55000000000000004">
      <c r="AH431" s="43">
        <f t="shared" ca="1" si="13"/>
        <v>0</v>
      </c>
      <c r="AI431" s="43">
        <v>431</v>
      </c>
    </row>
    <row r="432" spans="34:35" x14ac:dyDescent="0.55000000000000004">
      <c r="AH432" s="43">
        <f t="shared" ca="1" si="13"/>
        <v>0</v>
      </c>
      <c r="AI432" s="43">
        <v>432</v>
      </c>
    </row>
    <row r="433" spans="34:35" x14ac:dyDescent="0.55000000000000004">
      <c r="AH433" s="43">
        <f t="shared" ca="1" si="13"/>
        <v>0</v>
      </c>
      <c r="AI433" s="43">
        <v>433</v>
      </c>
    </row>
    <row r="434" spans="34:35" x14ac:dyDescent="0.55000000000000004">
      <c r="AH434" s="43">
        <f t="shared" ca="1" si="13"/>
        <v>0</v>
      </c>
      <c r="AI434" s="43">
        <v>434</v>
      </c>
    </row>
    <row r="435" spans="34:35" x14ac:dyDescent="0.55000000000000004">
      <c r="AH435" s="43">
        <f t="shared" ca="1" si="13"/>
        <v>0</v>
      </c>
      <c r="AI435" s="43">
        <v>435</v>
      </c>
    </row>
    <row r="436" spans="34:35" x14ac:dyDescent="0.55000000000000004">
      <c r="AH436" s="43">
        <f t="shared" ca="1" si="13"/>
        <v>0</v>
      </c>
      <c r="AI436" s="43">
        <v>436</v>
      </c>
    </row>
    <row r="437" spans="34:35" x14ac:dyDescent="0.55000000000000004">
      <c r="AH437" s="43">
        <f t="shared" ca="1" si="13"/>
        <v>0</v>
      </c>
      <c r="AI437" s="43">
        <v>437</v>
      </c>
    </row>
    <row r="438" spans="34:35" x14ac:dyDescent="0.55000000000000004">
      <c r="AH438" s="43">
        <f t="shared" ca="1" si="13"/>
        <v>0</v>
      </c>
      <c r="AI438" s="43">
        <v>438</v>
      </c>
    </row>
    <row r="439" spans="34:35" x14ac:dyDescent="0.55000000000000004">
      <c r="AH439" s="43">
        <f t="shared" ca="1" si="13"/>
        <v>0</v>
      </c>
      <c r="AI439" s="43">
        <v>439</v>
      </c>
    </row>
    <row r="440" spans="34:35" x14ac:dyDescent="0.55000000000000004">
      <c r="AH440" s="43">
        <f t="shared" ca="1" si="13"/>
        <v>0</v>
      </c>
      <c r="AI440" s="43">
        <v>440</v>
      </c>
    </row>
    <row r="441" spans="34:35" x14ac:dyDescent="0.55000000000000004">
      <c r="AH441" s="43">
        <f t="shared" ca="1" si="13"/>
        <v>0</v>
      </c>
      <c r="AI441" s="43">
        <v>441</v>
      </c>
    </row>
    <row r="442" spans="34:35" x14ac:dyDescent="0.55000000000000004">
      <c r="AH442" s="43">
        <f t="shared" ca="1" si="13"/>
        <v>0</v>
      </c>
      <c r="AI442" s="43">
        <v>442</v>
      </c>
    </row>
    <row r="443" spans="34:35" x14ac:dyDescent="0.55000000000000004">
      <c r="AH443" s="43">
        <f t="shared" ca="1" si="13"/>
        <v>0</v>
      </c>
      <c r="AI443" s="43">
        <v>443</v>
      </c>
    </row>
    <row r="444" spans="34:35" x14ac:dyDescent="0.55000000000000004">
      <c r="AH444" s="43">
        <f t="shared" ca="1" si="13"/>
        <v>0</v>
      </c>
      <c r="AI444" s="43">
        <v>444</v>
      </c>
    </row>
    <row r="445" spans="34:35" x14ac:dyDescent="0.55000000000000004">
      <c r="AH445" s="43">
        <f t="shared" ca="1" si="13"/>
        <v>0</v>
      </c>
      <c r="AI445" s="43">
        <v>445</v>
      </c>
    </row>
    <row r="446" spans="34:35" x14ac:dyDescent="0.55000000000000004">
      <c r="AH446" s="43">
        <f t="shared" ca="1" si="13"/>
        <v>0</v>
      </c>
      <c r="AI446" s="43">
        <v>446</v>
      </c>
    </row>
    <row r="447" spans="34:35" x14ac:dyDescent="0.55000000000000004">
      <c r="AH447" s="43">
        <f t="shared" ca="1" si="13"/>
        <v>0</v>
      </c>
      <c r="AI447" s="43">
        <v>447</v>
      </c>
    </row>
    <row r="448" spans="34:35" x14ac:dyDescent="0.55000000000000004">
      <c r="AH448" s="43">
        <f t="shared" ca="1" si="13"/>
        <v>0</v>
      </c>
      <c r="AI448" s="43">
        <v>448</v>
      </c>
    </row>
    <row r="449" spans="34:35" x14ac:dyDescent="0.55000000000000004">
      <c r="AH449" s="43">
        <f t="shared" ca="1" si="13"/>
        <v>0</v>
      </c>
      <c r="AI449" s="43">
        <v>449</v>
      </c>
    </row>
    <row r="450" spans="34:35" x14ac:dyDescent="0.55000000000000004">
      <c r="AH450" s="43">
        <f t="shared" ca="1" si="13"/>
        <v>0</v>
      </c>
      <c r="AI450" s="43">
        <v>450</v>
      </c>
    </row>
    <row r="451" spans="34:35" x14ac:dyDescent="0.55000000000000004">
      <c r="AH451" s="43">
        <f t="shared" ca="1" si="13"/>
        <v>0</v>
      </c>
      <c r="AI451" s="43">
        <v>451</v>
      </c>
    </row>
    <row r="452" spans="34:35" x14ac:dyDescent="0.55000000000000004">
      <c r="AH452" s="43">
        <f t="shared" ca="1" si="13"/>
        <v>0</v>
      </c>
      <c r="AI452" s="43">
        <v>452</v>
      </c>
    </row>
    <row r="453" spans="34:35" x14ac:dyDescent="0.55000000000000004">
      <c r="AH453" s="43">
        <f t="shared" ca="1" si="13"/>
        <v>0</v>
      </c>
      <c r="AI453" s="43">
        <v>453</v>
      </c>
    </row>
    <row r="454" spans="34:35" x14ac:dyDescent="0.55000000000000004">
      <c r="AH454" s="43">
        <f t="shared" ref="AH454:AH517" ca="1" si="14">INDIRECT("'"&amp;$AD$7&amp;"'!"&amp;"B"&amp;ROW(B454))</f>
        <v>0</v>
      </c>
      <c r="AI454" s="43">
        <v>454</v>
      </c>
    </row>
    <row r="455" spans="34:35" x14ac:dyDescent="0.55000000000000004">
      <c r="AH455" s="43">
        <f t="shared" ca="1" si="14"/>
        <v>0</v>
      </c>
      <c r="AI455" s="43">
        <v>455</v>
      </c>
    </row>
    <row r="456" spans="34:35" x14ac:dyDescent="0.55000000000000004">
      <c r="AH456" s="43">
        <f t="shared" ca="1" si="14"/>
        <v>0</v>
      </c>
      <c r="AI456" s="43">
        <v>456</v>
      </c>
    </row>
    <row r="457" spans="34:35" x14ac:dyDescent="0.55000000000000004">
      <c r="AH457" s="43">
        <f t="shared" ca="1" si="14"/>
        <v>0</v>
      </c>
      <c r="AI457" s="43">
        <v>457</v>
      </c>
    </row>
    <row r="458" spans="34:35" x14ac:dyDescent="0.55000000000000004">
      <c r="AH458" s="43">
        <f t="shared" ca="1" si="14"/>
        <v>0</v>
      </c>
      <c r="AI458" s="43">
        <v>458</v>
      </c>
    </row>
    <row r="459" spans="34:35" x14ac:dyDescent="0.55000000000000004">
      <c r="AH459" s="43">
        <f t="shared" ca="1" si="14"/>
        <v>0</v>
      </c>
      <c r="AI459" s="43">
        <v>459</v>
      </c>
    </row>
    <row r="460" spans="34:35" x14ac:dyDescent="0.55000000000000004">
      <c r="AH460" s="43">
        <f t="shared" ca="1" si="14"/>
        <v>0</v>
      </c>
      <c r="AI460" s="43">
        <v>460</v>
      </c>
    </row>
    <row r="461" spans="34:35" x14ac:dyDescent="0.55000000000000004">
      <c r="AH461" s="43">
        <f t="shared" ca="1" si="14"/>
        <v>0</v>
      </c>
      <c r="AI461" s="43">
        <v>461</v>
      </c>
    </row>
    <row r="462" spans="34:35" x14ac:dyDescent="0.55000000000000004">
      <c r="AH462" s="43">
        <f t="shared" ca="1" si="14"/>
        <v>0</v>
      </c>
      <c r="AI462" s="43">
        <v>462</v>
      </c>
    </row>
    <row r="463" spans="34:35" x14ac:dyDescent="0.55000000000000004">
      <c r="AH463" s="43">
        <f t="shared" ca="1" si="14"/>
        <v>0</v>
      </c>
      <c r="AI463" s="43">
        <v>463</v>
      </c>
    </row>
    <row r="464" spans="34:35" x14ac:dyDescent="0.55000000000000004">
      <c r="AH464" s="43">
        <f t="shared" ca="1" si="14"/>
        <v>0</v>
      </c>
      <c r="AI464" s="43">
        <v>464</v>
      </c>
    </row>
    <row r="465" spans="34:35" x14ac:dyDescent="0.55000000000000004">
      <c r="AH465" s="43">
        <f t="shared" ca="1" si="14"/>
        <v>0</v>
      </c>
      <c r="AI465" s="43">
        <v>465</v>
      </c>
    </row>
    <row r="466" spans="34:35" x14ac:dyDescent="0.55000000000000004">
      <c r="AH466" s="43">
        <f t="shared" ca="1" si="14"/>
        <v>0</v>
      </c>
      <c r="AI466" s="43">
        <v>466</v>
      </c>
    </row>
    <row r="467" spans="34:35" x14ac:dyDescent="0.55000000000000004">
      <c r="AH467" s="43">
        <f t="shared" ca="1" si="14"/>
        <v>0</v>
      </c>
      <c r="AI467" s="43">
        <v>467</v>
      </c>
    </row>
    <row r="468" spans="34:35" x14ac:dyDescent="0.55000000000000004">
      <c r="AH468" s="43">
        <f t="shared" ca="1" si="14"/>
        <v>0</v>
      </c>
      <c r="AI468" s="43">
        <v>468</v>
      </c>
    </row>
    <row r="469" spans="34:35" x14ac:dyDescent="0.55000000000000004">
      <c r="AH469" s="43">
        <f t="shared" ca="1" si="14"/>
        <v>0</v>
      </c>
      <c r="AI469" s="43">
        <v>469</v>
      </c>
    </row>
    <row r="470" spans="34:35" x14ac:dyDescent="0.55000000000000004">
      <c r="AH470" s="43">
        <f t="shared" ca="1" si="14"/>
        <v>0</v>
      </c>
      <c r="AI470" s="43">
        <v>470</v>
      </c>
    </row>
    <row r="471" spans="34:35" x14ac:dyDescent="0.55000000000000004">
      <c r="AH471" s="43">
        <f t="shared" ca="1" si="14"/>
        <v>0</v>
      </c>
      <c r="AI471" s="43">
        <v>471</v>
      </c>
    </row>
    <row r="472" spans="34:35" x14ac:dyDescent="0.55000000000000004">
      <c r="AH472" s="43">
        <f t="shared" ca="1" si="14"/>
        <v>0</v>
      </c>
      <c r="AI472" s="43">
        <v>472</v>
      </c>
    </row>
    <row r="473" spans="34:35" x14ac:dyDescent="0.55000000000000004">
      <c r="AH473" s="43">
        <f t="shared" ca="1" si="14"/>
        <v>0</v>
      </c>
      <c r="AI473" s="43">
        <v>473</v>
      </c>
    </row>
    <row r="474" spans="34:35" x14ac:dyDescent="0.55000000000000004">
      <c r="AH474" s="43">
        <f t="shared" ca="1" si="14"/>
        <v>0</v>
      </c>
      <c r="AI474" s="43">
        <v>474</v>
      </c>
    </row>
    <row r="475" spans="34:35" x14ac:dyDescent="0.55000000000000004">
      <c r="AH475" s="43">
        <f t="shared" ca="1" si="14"/>
        <v>0</v>
      </c>
      <c r="AI475" s="43">
        <v>475</v>
      </c>
    </row>
    <row r="476" spans="34:35" x14ac:dyDescent="0.55000000000000004">
      <c r="AH476" s="43">
        <f t="shared" ca="1" si="14"/>
        <v>0</v>
      </c>
      <c r="AI476" s="43">
        <v>476</v>
      </c>
    </row>
    <row r="477" spans="34:35" x14ac:dyDescent="0.55000000000000004">
      <c r="AH477" s="43">
        <f t="shared" ca="1" si="14"/>
        <v>0</v>
      </c>
      <c r="AI477" s="43">
        <v>477</v>
      </c>
    </row>
    <row r="478" spans="34:35" x14ac:dyDescent="0.55000000000000004">
      <c r="AH478" s="43">
        <f t="shared" ca="1" si="14"/>
        <v>0</v>
      </c>
      <c r="AI478" s="43">
        <v>478</v>
      </c>
    </row>
    <row r="479" spans="34:35" x14ac:dyDescent="0.55000000000000004">
      <c r="AH479" s="43">
        <f t="shared" ca="1" si="14"/>
        <v>0</v>
      </c>
      <c r="AI479" s="43">
        <v>479</v>
      </c>
    </row>
    <row r="480" spans="34:35" x14ac:dyDescent="0.55000000000000004">
      <c r="AH480" s="43">
        <f t="shared" ca="1" si="14"/>
        <v>0</v>
      </c>
      <c r="AI480" s="43">
        <v>480</v>
      </c>
    </row>
    <row r="481" spans="34:35" x14ac:dyDescent="0.55000000000000004">
      <c r="AH481" s="43">
        <f t="shared" ca="1" si="14"/>
        <v>0</v>
      </c>
      <c r="AI481" s="43">
        <v>481</v>
      </c>
    </row>
    <row r="482" spans="34:35" x14ac:dyDescent="0.55000000000000004">
      <c r="AH482" s="43">
        <f t="shared" ca="1" si="14"/>
        <v>0</v>
      </c>
      <c r="AI482" s="43">
        <v>482</v>
      </c>
    </row>
    <row r="483" spans="34:35" x14ac:dyDescent="0.55000000000000004">
      <c r="AH483" s="43">
        <f t="shared" ca="1" si="14"/>
        <v>0</v>
      </c>
      <c r="AI483" s="43">
        <v>483</v>
      </c>
    </row>
    <row r="484" spans="34:35" x14ac:dyDescent="0.55000000000000004">
      <c r="AH484" s="43">
        <f t="shared" ca="1" si="14"/>
        <v>0</v>
      </c>
      <c r="AI484" s="43">
        <v>484</v>
      </c>
    </row>
    <row r="485" spans="34:35" x14ac:dyDescent="0.55000000000000004">
      <c r="AH485" s="43">
        <f t="shared" ca="1" si="14"/>
        <v>0</v>
      </c>
      <c r="AI485" s="43">
        <v>485</v>
      </c>
    </row>
    <row r="486" spans="34:35" x14ac:dyDescent="0.55000000000000004">
      <c r="AH486" s="43">
        <f t="shared" ca="1" si="14"/>
        <v>0</v>
      </c>
      <c r="AI486" s="43">
        <v>486</v>
      </c>
    </row>
    <row r="487" spans="34:35" x14ac:dyDescent="0.55000000000000004">
      <c r="AH487" s="43">
        <f t="shared" ca="1" si="14"/>
        <v>0</v>
      </c>
      <c r="AI487" s="43">
        <v>487</v>
      </c>
    </row>
    <row r="488" spans="34:35" x14ac:dyDescent="0.55000000000000004">
      <c r="AH488" s="43">
        <f t="shared" ca="1" si="14"/>
        <v>0</v>
      </c>
      <c r="AI488" s="43">
        <v>488</v>
      </c>
    </row>
    <row r="489" spans="34:35" x14ac:dyDescent="0.55000000000000004">
      <c r="AH489" s="43">
        <f t="shared" ca="1" si="14"/>
        <v>0</v>
      </c>
      <c r="AI489" s="43">
        <v>489</v>
      </c>
    </row>
    <row r="490" spans="34:35" x14ac:dyDescent="0.55000000000000004">
      <c r="AH490" s="43">
        <f t="shared" ca="1" si="14"/>
        <v>0</v>
      </c>
      <c r="AI490" s="43">
        <v>490</v>
      </c>
    </row>
    <row r="491" spans="34:35" x14ac:dyDescent="0.55000000000000004">
      <c r="AH491" s="43">
        <f t="shared" ca="1" si="14"/>
        <v>0</v>
      </c>
      <c r="AI491" s="43">
        <v>491</v>
      </c>
    </row>
    <row r="492" spans="34:35" x14ac:dyDescent="0.55000000000000004">
      <c r="AH492" s="43">
        <f t="shared" ca="1" si="14"/>
        <v>0</v>
      </c>
      <c r="AI492" s="43">
        <v>492</v>
      </c>
    </row>
    <row r="493" spans="34:35" x14ac:dyDescent="0.55000000000000004">
      <c r="AH493" s="43">
        <f t="shared" ca="1" si="14"/>
        <v>0</v>
      </c>
      <c r="AI493" s="43">
        <v>493</v>
      </c>
    </row>
    <row r="494" spans="34:35" x14ac:dyDescent="0.55000000000000004">
      <c r="AH494" s="43">
        <f t="shared" ca="1" si="14"/>
        <v>0</v>
      </c>
      <c r="AI494" s="43">
        <v>494</v>
      </c>
    </row>
    <row r="495" spans="34:35" x14ac:dyDescent="0.55000000000000004">
      <c r="AH495" s="43">
        <f t="shared" ca="1" si="14"/>
        <v>0</v>
      </c>
      <c r="AI495" s="43">
        <v>495</v>
      </c>
    </row>
    <row r="496" spans="34:35" x14ac:dyDescent="0.55000000000000004">
      <c r="AH496" s="43">
        <f t="shared" ca="1" si="14"/>
        <v>0</v>
      </c>
      <c r="AI496" s="43">
        <v>496</v>
      </c>
    </row>
    <row r="497" spans="34:35" x14ac:dyDescent="0.55000000000000004">
      <c r="AH497" s="43">
        <f t="shared" ca="1" si="14"/>
        <v>0</v>
      </c>
      <c r="AI497" s="43">
        <v>497</v>
      </c>
    </row>
    <row r="498" spans="34:35" x14ac:dyDescent="0.55000000000000004">
      <c r="AH498" s="43">
        <f t="shared" ca="1" si="14"/>
        <v>0</v>
      </c>
      <c r="AI498" s="43">
        <v>498</v>
      </c>
    </row>
    <row r="499" spans="34:35" x14ac:dyDescent="0.55000000000000004">
      <c r="AH499" s="43">
        <f t="shared" ca="1" si="14"/>
        <v>0</v>
      </c>
      <c r="AI499" s="43">
        <v>499</v>
      </c>
    </row>
    <row r="500" spans="34:35" x14ac:dyDescent="0.55000000000000004">
      <c r="AH500" s="43">
        <f t="shared" ca="1" si="14"/>
        <v>0</v>
      </c>
      <c r="AI500" s="43">
        <v>500</v>
      </c>
    </row>
    <row r="501" spans="34:35" x14ac:dyDescent="0.55000000000000004">
      <c r="AH501" s="43">
        <f t="shared" ca="1" si="14"/>
        <v>0</v>
      </c>
      <c r="AI501" s="43">
        <v>501</v>
      </c>
    </row>
    <row r="502" spans="34:35" x14ac:dyDescent="0.55000000000000004">
      <c r="AH502" s="43">
        <f t="shared" ca="1" si="14"/>
        <v>0</v>
      </c>
      <c r="AI502" s="43">
        <v>502</v>
      </c>
    </row>
    <row r="503" spans="34:35" x14ac:dyDescent="0.55000000000000004">
      <c r="AH503" s="43">
        <f t="shared" ca="1" si="14"/>
        <v>0</v>
      </c>
      <c r="AI503" s="43">
        <v>503</v>
      </c>
    </row>
    <row r="504" spans="34:35" x14ac:dyDescent="0.55000000000000004">
      <c r="AH504" s="43">
        <f t="shared" ca="1" si="14"/>
        <v>0</v>
      </c>
      <c r="AI504" s="43">
        <v>504</v>
      </c>
    </row>
    <row r="505" spans="34:35" x14ac:dyDescent="0.55000000000000004">
      <c r="AH505" s="43">
        <f t="shared" ca="1" si="14"/>
        <v>0</v>
      </c>
      <c r="AI505" s="43">
        <v>505</v>
      </c>
    </row>
    <row r="506" spans="34:35" x14ac:dyDescent="0.55000000000000004">
      <c r="AH506" s="43">
        <f t="shared" ca="1" si="14"/>
        <v>0</v>
      </c>
      <c r="AI506" s="43">
        <v>506</v>
      </c>
    </row>
    <row r="507" spans="34:35" x14ac:dyDescent="0.55000000000000004">
      <c r="AH507" s="43">
        <f t="shared" ca="1" si="14"/>
        <v>0</v>
      </c>
      <c r="AI507" s="43">
        <v>507</v>
      </c>
    </row>
    <row r="508" spans="34:35" x14ac:dyDescent="0.55000000000000004">
      <c r="AH508" s="43">
        <f t="shared" ca="1" si="14"/>
        <v>0</v>
      </c>
      <c r="AI508" s="43">
        <v>508</v>
      </c>
    </row>
    <row r="509" spans="34:35" x14ac:dyDescent="0.55000000000000004">
      <c r="AH509" s="43">
        <f t="shared" ca="1" si="14"/>
        <v>0</v>
      </c>
      <c r="AI509" s="43">
        <v>509</v>
      </c>
    </row>
    <row r="510" spans="34:35" x14ac:dyDescent="0.55000000000000004">
      <c r="AH510" s="43">
        <f t="shared" ca="1" si="14"/>
        <v>0</v>
      </c>
      <c r="AI510" s="43">
        <v>510</v>
      </c>
    </row>
    <row r="511" spans="34:35" x14ac:dyDescent="0.55000000000000004">
      <c r="AH511" s="43">
        <f t="shared" ca="1" si="14"/>
        <v>0</v>
      </c>
      <c r="AI511" s="43">
        <v>511</v>
      </c>
    </row>
    <row r="512" spans="34:35" x14ac:dyDescent="0.55000000000000004">
      <c r="AH512" s="43">
        <f t="shared" ca="1" si="14"/>
        <v>0</v>
      </c>
      <c r="AI512" s="43">
        <v>512</v>
      </c>
    </row>
    <row r="513" spans="34:35" x14ac:dyDescent="0.55000000000000004">
      <c r="AH513" s="43">
        <f t="shared" ca="1" si="14"/>
        <v>0</v>
      </c>
      <c r="AI513" s="43">
        <v>513</v>
      </c>
    </row>
    <row r="514" spans="34:35" x14ac:dyDescent="0.55000000000000004">
      <c r="AH514" s="43">
        <f t="shared" ca="1" si="14"/>
        <v>0</v>
      </c>
      <c r="AI514" s="43">
        <v>514</v>
      </c>
    </row>
    <row r="515" spans="34:35" x14ac:dyDescent="0.55000000000000004">
      <c r="AH515" s="43">
        <f t="shared" ca="1" si="14"/>
        <v>0</v>
      </c>
      <c r="AI515" s="43">
        <v>515</v>
      </c>
    </row>
    <row r="516" spans="34:35" x14ac:dyDescent="0.55000000000000004">
      <c r="AH516" s="43">
        <f t="shared" ca="1" si="14"/>
        <v>0</v>
      </c>
      <c r="AI516" s="43">
        <v>516</v>
      </c>
    </row>
    <row r="517" spans="34:35" x14ac:dyDescent="0.55000000000000004">
      <c r="AH517" s="43">
        <f t="shared" ca="1" si="14"/>
        <v>0</v>
      </c>
      <c r="AI517" s="43">
        <v>517</v>
      </c>
    </row>
    <row r="518" spans="34:35" x14ac:dyDescent="0.55000000000000004">
      <c r="AH518" s="43">
        <f t="shared" ref="AH518:AH581" ca="1" si="15">INDIRECT("'"&amp;$AD$7&amp;"'!"&amp;"B"&amp;ROW(B518))</f>
        <v>0</v>
      </c>
      <c r="AI518" s="43">
        <v>518</v>
      </c>
    </row>
    <row r="519" spans="34:35" x14ac:dyDescent="0.55000000000000004">
      <c r="AH519" s="43">
        <f t="shared" ca="1" si="15"/>
        <v>0</v>
      </c>
      <c r="AI519" s="43">
        <v>519</v>
      </c>
    </row>
    <row r="520" spans="34:35" x14ac:dyDescent="0.55000000000000004">
      <c r="AH520" s="43">
        <f t="shared" ca="1" si="15"/>
        <v>0</v>
      </c>
      <c r="AI520" s="43">
        <v>520</v>
      </c>
    </row>
    <row r="521" spans="34:35" x14ac:dyDescent="0.55000000000000004">
      <c r="AH521" s="43">
        <f t="shared" ca="1" si="15"/>
        <v>0</v>
      </c>
      <c r="AI521" s="43">
        <v>521</v>
      </c>
    </row>
    <row r="522" spans="34:35" x14ac:dyDescent="0.55000000000000004">
      <c r="AH522" s="43">
        <f t="shared" ca="1" si="15"/>
        <v>0</v>
      </c>
      <c r="AI522" s="43">
        <v>522</v>
      </c>
    </row>
    <row r="523" spans="34:35" x14ac:dyDescent="0.55000000000000004">
      <c r="AH523" s="43">
        <f t="shared" ca="1" si="15"/>
        <v>0</v>
      </c>
      <c r="AI523" s="43">
        <v>523</v>
      </c>
    </row>
    <row r="524" spans="34:35" x14ac:dyDescent="0.55000000000000004">
      <c r="AH524" s="43">
        <f t="shared" ca="1" si="15"/>
        <v>0</v>
      </c>
      <c r="AI524" s="43">
        <v>524</v>
      </c>
    </row>
    <row r="525" spans="34:35" x14ac:dyDescent="0.55000000000000004">
      <c r="AH525" s="43">
        <f t="shared" ca="1" si="15"/>
        <v>0</v>
      </c>
      <c r="AI525" s="43">
        <v>525</v>
      </c>
    </row>
    <row r="526" spans="34:35" x14ac:dyDescent="0.55000000000000004">
      <c r="AH526" s="43">
        <f t="shared" ca="1" si="15"/>
        <v>0</v>
      </c>
      <c r="AI526" s="43">
        <v>526</v>
      </c>
    </row>
    <row r="527" spans="34:35" x14ac:dyDescent="0.55000000000000004">
      <c r="AH527" s="43">
        <f t="shared" ca="1" si="15"/>
        <v>0</v>
      </c>
      <c r="AI527" s="43">
        <v>527</v>
      </c>
    </row>
    <row r="528" spans="34:35" x14ac:dyDescent="0.55000000000000004">
      <c r="AH528" s="43">
        <f t="shared" ca="1" si="15"/>
        <v>0</v>
      </c>
      <c r="AI528" s="43">
        <v>528</v>
      </c>
    </row>
    <row r="529" spans="34:35" x14ac:dyDescent="0.55000000000000004">
      <c r="AH529" s="43">
        <f t="shared" ca="1" si="15"/>
        <v>0</v>
      </c>
      <c r="AI529" s="43">
        <v>529</v>
      </c>
    </row>
    <row r="530" spans="34:35" x14ac:dyDescent="0.55000000000000004">
      <c r="AH530" s="43">
        <f t="shared" ca="1" si="15"/>
        <v>0</v>
      </c>
      <c r="AI530" s="43">
        <v>530</v>
      </c>
    </row>
    <row r="531" spans="34:35" x14ac:dyDescent="0.55000000000000004">
      <c r="AH531" s="43">
        <f t="shared" ca="1" si="15"/>
        <v>0</v>
      </c>
      <c r="AI531" s="43">
        <v>531</v>
      </c>
    </row>
    <row r="532" spans="34:35" x14ac:dyDescent="0.55000000000000004">
      <c r="AH532" s="43">
        <f t="shared" ca="1" si="15"/>
        <v>0</v>
      </c>
      <c r="AI532" s="43">
        <v>532</v>
      </c>
    </row>
    <row r="533" spans="34:35" x14ac:dyDescent="0.55000000000000004">
      <c r="AH533" s="43">
        <f t="shared" ca="1" si="15"/>
        <v>0</v>
      </c>
      <c r="AI533" s="43">
        <v>533</v>
      </c>
    </row>
    <row r="534" spans="34:35" x14ac:dyDescent="0.55000000000000004">
      <c r="AH534" s="43">
        <f t="shared" ca="1" si="15"/>
        <v>0</v>
      </c>
      <c r="AI534" s="43">
        <v>534</v>
      </c>
    </row>
    <row r="535" spans="34:35" x14ac:dyDescent="0.55000000000000004">
      <c r="AH535" s="43">
        <f t="shared" ca="1" si="15"/>
        <v>0</v>
      </c>
      <c r="AI535" s="43">
        <v>535</v>
      </c>
    </row>
    <row r="536" spans="34:35" x14ac:dyDescent="0.55000000000000004">
      <c r="AH536" s="43">
        <f t="shared" ca="1" si="15"/>
        <v>0</v>
      </c>
      <c r="AI536" s="43">
        <v>536</v>
      </c>
    </row>
    <row r="537" spans="34:35" x14ac:dyDescent="0.55000000000000004">
      <c r="AH537" s="43">
        <f t="shared" ca="1" si="15"/>
        <v>0</v>
      </c>
      <c r="AI537" s="43">
        <v>537</v>
      </c>
    </row>
    <row r="538" spans="34:35" x14ac:dyDescent="0.55000000000000004">
      <c r="AH538" s="43">
        <f t="shared" ca="1" si="15"/>
        <v>0</v>
      </c>
      <c r="AI538" s="43">
        <v>538</v>
      </c>
    </row>
    <row r="539" spans="34:35" x14ac:dyDescent="0.55000000000000004">
      <c r="AH539" s="43">
        <f t="shared" ca="1" si="15"/>
        <v>0</v>
      </c>
      <c r="AI539" s="43">
        <v>539</v>
      </c>
    </row>
    <row r="540" spans="34:35" x14ac:dyDescent="0.55000000000000004">
      <c r="AH540" s="43">
        <f t="shared" ca="1" si="15"/>
        <v>0</v>
      </c>
      <c r="AI540" s="43">
        <v>540</v>
      </c>
    </row>
    <row r="541" spans="34:35" x14ac:dyDescent="0.55000000000000004">
      <c r="AH541" s="43">
        <f t="shared" ca="1" si="15"/>
        <v>0</v>
      </c>
      <c r="AI541" s="43">
        <v>541</v>
      </c>
    </row>
    <row r="542" spans="34:35" x14ac:dyDescent="0.55000000000000004">
      <c r="AH542" s="43">
        <f t="shared" ca="1" si="15"/>
        <v>0</v>
      </c>
      <c r="AI542" s="43">
        <v>542</v>
      </c>
    </row>
    <row r="543" spans="34:35" x14ac:dyDescent="0.55000000000000004">
      <c r="AH543" s="43">
        <f t="shared" ca="1" si="15"/>
        <v>0</v>
      </c>
      <c r="AI543" s="43">
        <v>543</v>
      </c>
    </row>
    <row r="544" spans="34:35" x14ac:dyDescent="0.55000000000000004">
      <c r="AH544" s="43">
        <f t="shared" ca="1" si="15"/>
        <v>0</v>
      </c>
      <c r="AI544" s="43">
        <v>544</v>
      </c>
    </row>
    <row r="545" spans="34:35" x14ac:dyDescent="0.55000000000000004">
      <c r="AH545" s="43">
        <f t="shared" ca="1" si="15"/>
        <v>0</v>
      </c>
      <c r="AI545" s="43">
        <v>545</v>
      </c>
    </row>
    <row r="546" spans="34:35" x14ac:dyDescent="0.55000000000000004">
      <c r="AH546" s="43">
        <f t="shared" ca="1" si="15"/>
        <v>0</v>
      </c>
      <c r="AI546" s="43">
        <v>546</v>
      </c>
    </row>
    <row r="547" spans="34:35" x14ac:dyDescent="0.55000000000000004">
      <c r="AH547" s="43">
        <f t="shared" ca="1" si="15"/>
        <v>0</v>
      </c>
      <c r="AI547" s="43">
        <v>547</v>
      </c>
    </row>
    <row r="548" spans="34:35" x14ac:dyDescent="0.55000000000000004">
      <c r="AH548" s="43">
        <f t="shared" ca="1" si="15"/>
        <v>0</v>
      </c>
      <c r="AI548" s="43">
        <v>548</v>
      </c>
    </row>
    <row r="549" spans="34:35" x14ac:dyDescent="0.55000000000000004">
      <c r="AH549" s="43">
        <f t="shared" ca="1" si="15"/>
        <v>0</v>
      </c>
      <c r="AI549" s="43">
        <v>549</v>
      </c>
    </row>
    <row r="550" spans="34:35" x14ac:dyDescent="0.55000000000000004">
      <c r="AH550" s="43">
        <f t="shared" ca="1" si="15"/>
        <v>0</v>
      </c>
      <c r="AI550" s="43">
        <v>550</v>
      </c>
    </row>
    <row r="551" spans="34:35" x14ac:dyDescent="0.55000000000000004">
      <c r="AH551" s="43">
        <f t="shared" ca="1" si="15"/>
        <v>0</v>
      </c>
      <c r="AI551" s="43">
        <v>551</v>
      </c>
    </row>
    <row r="552" spans="34:35" x14ac:dyDescent="0.55000000000000004">
      <c r="AH552" s="43">
        <f t="shared" ca="1" si="15"/>
        <v>0</v>
      </c>
      <c r="AI552" s="43">
        <v>552</v>
      </c>
    </row>
    <row r="553" spans="34:35" x14ac:dyDescent="0.55000000000000004">
      <c r="AH553" s="43">
        <f t="shared" ca="1" si="15"/>
        <v>0</v>
      </c>
      <c r="AI553" s="43">
        <v>553</v>
      </c>
    </row>
    <row r="554" spans="34:35" x14ac:dyDescent="0.55000000000000004">
      <c r="AH554" s="43">
        <f t="shared" ca="1" si="15"/>
        <v>0</v>
      </c>
      <c r="AI554" s="43">
        <v>554</v>
      </c>
    </row>
    <row r="555" spans="34:35" x14ac:dyDescent="0.55000000000000004">
      <c r="AH555" s="43">
        <f t="shared" ca="1" si="15"/>
        <v>0</v>
      </c>
      <c r="AI555" s="43">
        <v>555</v>
      </c>
    </row>
    <row r="556" spans="34:35" x14ac:dyDescent="0.55000000000000004">
      <c r="AH556" s="43">
        <f t="shared" ca="1" si="15"/>
        <v>0</v>
      </c>
      <c r="AI556" s="43">
        <v>556</v>
      </c>
    </row>
    <row r="557" spans="34:35" x14ac:dyDescent="0.55000000000000004">
      <c r="AH557" s="43">
        <f t="shared" ca="1" si="15"/>
        <v>0</v>
      </c>
      <c r="AI557" s="43">
        <v>557</v>
      </c>
    </row>
    <row r="558" spans="34:35" x14ac:dyDescent="0.55000000000000004">
      <c r="AH558" s="43">
        <f t="shared" ca="1" si="15"/>
        <v>0</v>
      </c>
      <c r="AI558" s="43">
        <v>558</v>
      </c>
    </row>
    <row r="559" spans="34:35" x14ac:dyDescent="0.55000000000000004">
      <c r="AH559" s="43">
        <f t="shared" ca="1" si="15"/>
        <v>0</v>
      </c>
      <c r="AI559" s="43">
        <v>559</v>
      </c>
    </row>
    <row r="560" spans="34:35" x14ac:dyDescent="0.55000000000000004">
      <c r="AH560" s="43">
        <f t="shared" ca="1" si="15"/>
        <v>0</v>
      </c>
      <c r="AI560" s="43">
        <v>560</v>
      </c>
    </row>
    <row r="561" spans="34:35" x14ac:dyDescent="0.55000000000000004">
      <c r="AH561" s="43">
        <f t="shared" ca="1" si="15"/>
        <v>0</v>
      </c>
      <c r="AI561" s="43">
        <v>561</v>
      </c>
    </row>
    <row r="562" spans="34:35" x14ac:dyDescent="0.55000000000000004">
      <c r="AH562" s="43">
        <f t="shared" ca="1" si="15"/>
        <v>0</v>
      </c>
      <c r="AI562" s="43">
        <v>562</v>
      </c>
    </row>
    <row r="563" spans="34:35" x14ac:dyDescent="0.55000000000000004">
      <c r="AH563" s="43">
        <f t="shared" ca="1" si="15"/>
        <v>0</v>
      </c>
      <c r="AI563" s="43">
        <v>563</v>
      </c>
    </row>
    <row r="564" spans="34:35" x14ac:dyDescent="0.55000000000000004">
      <c r="AH564" s="43">
        <f t="shared" ca="1" si="15"/>
        <v>0</v>
      </c>
      <c r="AI564" s="43">
        <v>564</v>
      </c>
    </row>
    <row r="565" spans="34:35" x14ac:dyDescent="0.55000000000000004">
      <c r="AH565" s="43">
        <f t="shared" ca="1" si="15"/>
        <v>0</v>
      </c>
      <c r="AI565" s="43">
        <v>565</v>
      </c>
    </row>
    <row r="566" spans="34:35" x14ac:dyDescent="0.55000000000000004">
      <c r="AH566" s="43">
        <f t="shared" ca="1" si="15"/>
        <v>0</v>
      </c>
      <c r="AI566" s="43">
        <v>566</v>
      </c>
    </row>
    <row r="567" spans="34:35" x14ac:dyDescent="0.55000000000000004">
      <c r="AH567" s="43">
        <f t="shared" ca="1" si="15"/>
        <v>0</v>
      </c>
      <c r="AI567" s="43">
        <v>567</v>
      </c>
    </row>
    <row r="568" spans="34:35" x14ac:dyDescent="0.55000000000000004">
      <c r="AH568" s="43">
        <f t="shared" ca="1" si="15"/>
        <v>0</v>
      </c>
      <c r="AI568" s="43">
        <v>568</v>
      </c>
    </row>
    <row r="569" spans="34:35" x14ac:dyDescent="0.55000000000000004">
      <c r="AH569" s="43">
        <f t="shared" ca="1" si="15"/>
        <v>0</v>
      </c>
      <c r="AI569" s="43">
        <v>569</v>
      </c>
    </row>
    <row r="570" spans="34:35" x14ac:dyDescent="0.55000000000000004">
      <c r="AH570" s="43">
        <f t="shared" ca="1" si="15"/>
        <v>0</v>
      </c>
      <c r="AI570" s="43">
        <v>570</v>
      </c>
    </row>
    <row r="571" spans="34:35" x14ac:dyDescent="0.55000000000000004">
      <c r="AH571" s="43">
        <f t="shared" ca="1" si="15"/>
        <v>0</v>
      </c>
      <c r="AI571" s="43">
        <v>571</v>
      </c>
    </row>
    <row r="572" spans="34:35" x14ac:dyDescent="0.55000000000000004">
      <c r="AH572" s="43">
        <f t="shared" ca="1" si="15"/>
        <v>0</v>
      </c>
      <c r="AI572" s="43">
        <v>572</v>
      </c>
    </row>
    <row r="573" spans="34:35" x14ac:dyDescent="0.55000000000000004">
      <c r="AH573" s="43">
        <f t="shared" ca="1" si="15"/>
        <v>0</v>
      </c>
      <c r="AI573" s="43">
        <v>573</v>
      </c>
    </row>
    <row r="574" spans="34:35" x14ac:dyDescent="0.55000000000000004">
      <c r="AH574" s="43">
        <f t="shared" ca="1" si="15"/>
        <v>0</v>
      </c>
      <c r="AI574" s="43">
        <v>574</v>
      </c>
    </row>
    <row r="575" spans="34:35" x14ac:dyDescent="0.55000000000000004">
      <c r="AH575" s="43">
        <f t="shared" ca="1" si="15"/>
        <v>0</v>
      </c>
      <c r="AI575" s="43">
        <v>575</v>
      </c>
    </row>
    <row r="576" spans="34:35" x14ac:dyDescent="0.55000000000000004">
      <c r="AH576" s="43">
        <f t="shared" ca="1" si="15"/>
        <v>0</v>
      </c>
      <c r="AI576" s="43">
        <v>576</v>
      </c>
    </row>
    <row r="577" spans="34:35" x14ac:dyDescent="0.55000000000000004">
      <c r="AH577" s="43">
        <f t="shared" ca="1" si="15"/>
        <v>0</v>
      </c>
      <c r="AI577" s="43">
        <v>577</v>
      </c>
    </row>
    <row r="578" spans="34:35" x14ac:dyDescent="0.55000000000000004">
      <c r="AH578" s="43">
        <f t="shared" ca="1" si="15"/>
        <v>0</v>
      </c>
      <c r="AI578" s="43">
        <v>578</v>
      </c>
    </row>
    <row r="579" spans="34:35" x14ac:dyDescent="0.55000000000000004">
      <c r="AH579" s="43">
        <f t="shared" ca="1" si="15"/>
        <v>0</v>
      </c>
      <c r="AI579" s="43">
        <v>579</v>
      </c>
    </row>
    <row r="580" spans="34:35" x14ac:dyDescent="0.55000000000000004">
      <c r="AH580" s="43">
        <f t="shared" ca="1" si="15"/>
        <v>0</v>
      </c>
      <c r="AI580" s="43">
        <v>580</v>
      </c>
    </row>
    <row r="581" spans="34:35" x14ac:dyDescent="0.55000000000000004">
      <c r="AH581" s="43">
        <f t="shared" ca="1" si="15"/>
        <v>0</v>
      </c>
      <c r="AI581" s="43">
        <v>581</v>
      </c>
    </row>
    <row r="582" spans="34:35" x14ac:dyDescent="0.55000000000000004">
      <c r="AH582" s="43">
        <f t="shared" ref="AH582:AH645" ca="1" si="16">INDIRECT("'"&amp;$AD$7&amp;"'!"&amp;"B"&amp;ROW(B582))</f>
        <v>0</v>
      </c>
      <c r="AI582" s="43">
        <v>582</v>
      </c>
    </row>
    <row r="583" spans="34:35" x14ac:dyDescent="0.55000000000000004">
      <c r="AH583" s="43">
        <f t="shared" ca="1" si="16"/>
        <v>0</v>
      </c>
      <c r="AI583" s="43">
        <v>583</v>
      </c>
    </row>
    <row r="584" spans="34:35" x14ac:dyDescent="0.55000000000000004">
      <c r="AH584" s="43">
        <f t="shared" ca="1" si="16"/>
        <v>0</v>
      </c>
      <c r="AI584" s="43">
        <v>584</v>
      </c>
    </row>
    <row r="585" spans="34:35" x14ac:dyDescent="0.55000000000000004">
      <c r="AH585" s="43">
        <f t="shared" ca="1" si="16"/>
        <v>0</v>
      </c>
      <c r="AI585" s="43">
        <v>585</v>
      </c>
    </row>
    <row r="586" spans="34:35" x14ac:dyDescent="0.55000000000000004">
      <c r="AH586" s="43">
        <f t="shared" ca="1" si="16"/>
        <v>0</v>
      </c>
      <c r="AI586" s="43">
        <v>586</v>
      </c>
    </row>
    <row r="587" spans="34:35" x14ac:dyDescent="0.55000000000000004">
      <c r="AH587" s="43">
        <f t="shared" ca="1" si="16"/>
        <v>0</v>
      </c>
      <c r="AI587" s="43">
        <v>587</v>
      </c>
    </row>
    <row r="588" spans="34:35" x14ac:dyDescent="0.55000000000000004">
      <c r="AH588" s="43">
        <f t="shared" ca="1" si="16"/>
        <v>0</v>
      </c>
      <c r="AI588" s="43">
        <v>588</v>
      </c>
    </row>
    <row r="589" spans="34:35" x14ac:dyDescent="0.55000000000000004">
      <c r="AH589" s="43">
        <f t="shared" ca="1" si="16"/>
        <v>0</v>
      </c>
      <c r="AI589" s="43">
        <v>589</v>
      </c>
    </row>
    <row r="590" spans="34:35" x14ac:dyDescent="0.55000000000000004">
      <c r="AH590" s="43">
        <f t="shared" ca="1" si="16"/>
        <v>0</v>
      </c>
      <c r="AI590" s="43">
        <v>590</v>
      </c>
    </row>
    <row r="591" spans="34:35" x14ac:dyDescent="0.55000000000000004">
      <c r="AH591" s="43">
        <f t="shared" ca="1" si="16"/>
        <v>0</v>
      </c>
      <c r="AI591" s="43">
        <v>591</v>
      </c>
    </row>
    <row r="592" spans="34:35" x14ac:dyDescent="0.55000000000000004">
      <c r="AH592" s="43">
        <f t="shared" ca="1" si="16"/>
        <v>0</v>
      </c>
      <c r="AI592" s="43">
        <v>592</v>
      </c>
    </row>
    <row r="593" spans="34:35" x14ac:dyDescent="0.55000000000000004">
      <c r="AH593" s="43">
        <f t="shared" ca="1" si="16"/>
        <v>0</v>
      </c>
      <c r="AI593" s="43">
        <v>593</v>
      </c>
    </row>
    <row r="594" spans="34:35" x14ac:dyDescent="0.55000000000000004">
      <c r="AH594" s="43">
        <f t="shared" ca="1" si="16"/>
        <v>0</v>
      </c>
      <c r="AI594" s="43">
        <v>594</v>
      </c>
    </row>
    <row r="595" spans="34:35" x14ac:dyDescent="0.55000000000000004">
      <c r="AH595" s="43">
        <f t="shared" ca="1" si="16"/>
        <v>0</v>
      </c>
      <c r="AI595" s="43">
        <v>595</v>
      </c>
    </row>
    <row r="596" spans="34:35" x14ac:dyDescent="0.55000000000000004">
      <c r="AH596" s="43">
        <f t="shared" ca="1" si="16"/>
        <v>0</v>
      </c>
      <c r="AI596" s="43">
        <v>596</v>
      </c>
    </row>
    <row r="597" spans="34:35" x14ac:dyDescent="0.55000000000000004">
      <c r="AH597" s="43">
        <f t="shared" ca="1" si="16"/>
        <v>0</v>
      </c>
      <c r="AI597" s="43">
        <v>597</v>
      </c>
    </row>
    <row r="598" spans="34:35" x14ac:dyDescent="0.55000000000000004">
      <c r="AH598" s="43">
        <f t="shared" ca="1" si="16"/>
        <v>0</v>
      </c>
      <c r="AI598" s="43">
        <v>598</v>
      </c>
    </row>
    <row r="599" spans="34:35" x14ac:dyDescent="0.55000000000000004">
      <c r="AH599" s="43">
        <f t="shared" ca="1" si="16"/>
        <v>0</v>
      </c>
      <c r="AI599" s="43">
        <v>599</v>
      </c>
    </row>
    <row r="600" spans="34:35" x14ac:dyDescent="0.55000000000000004">
      <c r="AH600" s="43">
        <f t="shared" ca="1" si="16"/>
        <v>0</v>
      </c>
      <c r="AI600" s="43">
        <v>600</v>
      </c>
    </row>
    <row r="601" spans="34:35" x14ac:dyDescent="0.55000000000000004">
      <c r="AH601" s="43">
        <f t="shared" ca="1" si="16"/>
        <v>0</v>
      </c>
      <c r="AI601" s="43">
        <v>601</v>
      </c>
    </row>
    <row r="602" spans="34:35" x14ac:dyDescent="0.55000000000000004">
      <c r="AH602" s="43">
        <f t="shared" ca="1" si="16"/>
        <v>0</v>
      </c>
      <c r="AI602" s="43">
        <v>602</v>
      </c>
    </row>
    <row r="603" spans="34:35" x14ac:dyDescent="0.55000000000000004">
      <c r="AH603" s="43">
        <f t="shared" ca="1" si="16"/>
        <v>0</v>
      </c>
      <c r="AI603" s="43">
        <v>603</v>
      </c>
    </row>
    <row r="604" spans="34:35" x14ac:dyDescent="0.55000000000000004">
      <c r="AH604" s="43">
        <f t="shared" ca="1" si="16"/>
        <v>0</v>
      </c>
      <c r="AI604" s="43">
        <v>604</v>
      </c>
    </row>
    <row r="605" spans="34:35" x14ac:dyDescent="0.55000000000000004">
      <c r="AH605" s="43">
        <f t="shared" ca="1" si="16"/>
        <v>0</v>
      </c>
      <c r="AI605" s="43">
        <v>605</v>
      </c>
    </row>
    <row r="606" spans="34:35" x14ac:dyDescent="0.55000000000000004">
      <c r="AH606" s="43">
        <f t="shared" ca="1" si="16"/>
        <v>0</v>
      </c>
      <c r="AI606" s="43">
        <v>606</v>
      </c>
    </row>
    <row r="607" spans="34:35" x14ac:dyDescent="0.55000000000000004">
      <c r="AH607" s="43">
        <f t="shared" ca="1" si="16"/>
        <v>0</v>
      </c>
      <c r="AI607" s="43">
        <v>607</v>
      </c>
    </row>
    <row r="608" spans="34:35" x14ac:dyDescent="0.55000000000000004">
      <c r="AH608" s="43">
        <f t="shared" ca="1" si="16"/>
        <v>0</v>
      </c>
      <c r="AI608" s="43">
        <v>608</v>
      </c>
    </row>
    <row r="609" spans="34:35" x14ac:dyDescent="0.55000000000000004">
      <c r="AH609" s="43">
        <f t="shared" ca="1" si="16"/>
        <v>0</v>
      </c>
      <c r="AI609" s="43">
        <v>609</v>
      </c>
    </row>
    <row r="610" spans="34:35" x14ac:dyDescent="0.55000000000000004">
      <c r="AH610" s="43">
        <f t="shared" ca="1" si="16"/>
        <v>0</v>
      </c>
      <c r="AI610" s="43">
        <v>610</v>
      </c>
    </row>
    <row r="611" spans="34:35" x14ac:dyDescent="0.55000000000000004">
      <c r="AH611" s="43">
        <f t="shared" ca="1" si="16"/>
        <v>0</v>
      </c>
      <c r="AI611" s="43">
        <v>611</v>
      </c>
    </row>
    <row r="612" spans="34:35" x14ac:dyDescent="0.55000000000000004">
      <c r="AH612" s="43">
        <f t="shared" ca="1" si="16"/>
        <v>0</v>
      </c>
      <c r="AI612" s="43">
        <v>612</v>
      </c>
    </row>
    <row r="613" spans="34:35" x14ac:dyDescent="0.55000000000000004">
      <c r="AH613" s="43">
        <f t="shared" ca="1" si="16"/>
        <v>0</v>
      </c>
      <c r="AI613" s="43">
        <v>613</v>
      </c>
    </row>
    <row r="614" spans="34:35" x14ac:dyDescent="0.55000000000000004">
      <c r="AH614" s="43">
        <f t="shared" ca="1" si="16"/>
        <v>0</v>
      </c>
      <c r="AI614" s="43">
        <v>614</v>
      </c>
    </row>
    <row r="615" spans="34:35" x14ac:dyDescent="0.55000000000000004">
      <c r="AH615" s="43">
        <f t="shared" ca="1" si="16"/>
        <v>0</v>
      </c>
      <c r="AI615" s="43">
        <v>615</v>
      </c>
    </row>
    <row r="616" spans="34:35" x14ac:dyDescent="0.55000000000000004">
      <c r="AH616" s="43">
        <f t="shared" ca="1" si="16"/>
        <v>0</v>
      </c>
      <c r="AI616" s="43">
        <v>616</v>
      </c>
    </row>
    <row r="617" spans="34:35" x14ac:dyDescent="0.55000000000000004">
      <c r="AH617" s="43">
        <f t="shared" ca="1" si="16"/>
        <v>0</v>
      </c>
      <c r="AI617" s="43">
        <v>617</v>
      </c>
    </row>
    <row r="618" spans="34:35" x14ac:dyDescent="0.55000000000000004">
      <c r="AH618" s="43">
        <f t="shared" ca="1" si="16"/>
        <v>0</v>
      </c>
      <c r="AI618" s="43">
        <v>618</v>
      </c>
    </row>
    <row r="619" spans="34:35" x14ac:dyDescent="0.55000000000000004">
      <c r="AH619" s="43">
        <f t="shared" ca="1" si="16"/>
        <v>0</v>
      </c>
      <c r="AI619" s="43">
        <v>619</v>
      </c>
    </row>
    <row r="620" spans="34:35" x14ac:dyDescent="0.55000000000000004">
      <c r="AH620" s="43">
        <f t="shared" ca="1" si="16"/>
        <v>0</v>
      </c>
      <c r="AI620" s="43">
        <v>620</v>
      </c>
    </row>
    <row r="621" spans="34:35" x14ac:dyDescent="0.55000000000000004">
      <c r="AH621" s="43">
        <f t="shared" ca="1" si="16"/>
        <v>0</v>
      </c>
      <c r="AI621" s="43">
        <v>621</v>
      </c>
    </row>
    <row r="622" spans="34:35" x14ac:dyDescent="0.55000000000000004">
      <c r="AH622" s="43">
        <f t="shared" ca="1" si="16"/>
        <v>0</v>
      </c>
      <c r="AI622" s="43">
        <v>622</v>
      </c>
    </row>
    <row r="623" spans="34:35" x14ac:dyDescent="0.55000000000000004">
      <c r="AH623" s="43">
        <f t="shared" ca="1" si="16"/>
        <v>0</v>
      </c>
      <c r="AI623" s="43">
        <v>623</v>
      </c>
    </row>
    <row r="624" spans="34:35" x14ac:dyDescent="0.55000000000000004">
      <c r="AH624" s="43">
        <f t="shared" ca="1" si="16"/>
        <v>0</v>
      </c>
      <c r="AI624" s="43">
        <v>624</v>
      </c>
    </row>
    <row r="625" spans="34:35" x14ac:dyDescent="0.55000000000000004">
      <c r="AH625" s="43">
        <f t="shared" ca="1" si="16"/>
        <v>0</v>
      </c>
      <c r="AI625" s="43">
        <v>625</v>
      </c>
    </row>
    <row r="626" spans="34:35" x14ac:dyDescent="0.55000000000000004">
      <c r="AH626" s="43">
        <f t="shared" ca="1" si="16"/>
        <v>0</v>
      </c>
      <c r="AI626" s="43">
        <v>626</v>
      </c>
    </row>
    <row r="627" spans="34:35" x14ac:dyDescent="0.55000000000000004">
      <c r="AH627" s="43">
        <f t="shared" ca="1" si="16"/>
        <v>0</v>
      </c>
      <c r="AI627" s="43">
        <v>627</v>
      </c>
    </row>
    <row r="628" spans="34:35" x14ac:dyDescent="0.55000000000000004">
      <c r="AH628" s="43">
        <f t="shared" ca="1" si="16"/>
        <v>0</v>
      </c>
      <c r="AI628" s="43">
        <v>628</v>
      </c>
    </row>
    <row r="629" spans="34:35" x14ac:dyDescent="0.55000000000000004">
      <c r="AH629" s="43">
        <f t="shared" ca="1" si="16"/>
        <v>0</v>
      </c>
      <c r="AI629" s="43">
        <v>629</v>
      </c>
    </row>
    <row r="630" spans="34:35" x14ac:dyDescent="0.55000000000000004">
      <c r="AH630" s="43">
        <f t="shared" ca="1" si="16"/>
        <v>0</v>
      </c>
      <c r="AI630" s="43">
        <v>630</v>
      </c>
    </row>
    <row r="631" spans="34:35" x14ac:dyDescent="0.55000000000000004">
      <c r="AH631" s="43">
        <f t="shared" ca="1" si="16"/>
        <v>0</v>
      </c>
      <c r="AI631" s="43">
        <v>631</v>
      </c>
    </row>
    <row r="632" spans="34:35" x14ac:dyDescent="0.55000000000000004">
      <c r="AH632" s="43">
        <f t="shared" ca="1" si="16"/>
        <v>0</v>
      </c>
      <c r="AI632" s="43">
        <v>632</v>
      </c>
    </row>
    <row r="633" spans="34:35" x14ac:dyDescent="0.55000000000000004">
      <c r="AH633" s="43">
        <f t="shared" ca="1" si="16"/>
        <v>0</v>
      </c>
      <c r="AI633" s="43">
        <v>633</v>
      </c>
    </row>
    <row r="634" spans="34:35" x14ac:dyDescent="0.55000000000000004">
      <c r="AH634" s="43">
        <f t="shared" ca="1" si="16"/>
        <v>0</v>
      </c>
      <c r="AI634" s="43">
        <v>634</v>
      </c>
    </row>
    <row r="635" spans="34:35" x14ac:dyDescent="0.55000000000000004">
      <c r="AH635" s="43">
        <f t="shared" ca="1" si="16"/>
        <v>0</v>
      </c>
      <c r="AI635" s="43">
        <v>635</v>
      </c>
    </row>
    <row r="636" spans="34:35" x14ac:dyDescent="0.55000000000000004">
      <c r="AH636" s="43">
        <f t="shared" ca="1" si="16"/>
        <v>0</v>
      </c>
      <c r="AI636" s="43">
        <v>636</v>
      </c>
    </row>
    <row r="637" spans="34:35" x14ac:dyDescent="0.55000000000000004">
      <c r="AH637" s="43">
        <f t="shared" ca="1" si="16"/>
        <v>0</v>
      </c>
      <c r="AI637" s="43">
        <v>637</v>
      </c>
    </row>
    <row r="638" spans="34:35" x14ac:dyDescent="0.55000000000000004">
      <c r="AH638" s="43">
        <f t="shared" ca="1" si="16"/>
        <v>0</v>
      </c>
      <c r="AI638" s="43">
        <v>638</v>
      </c>
    </row>
    <row r="639" spans="34:35" x14ac:dyDescent="0.55000000000000004">
      <c r="AH639" s="43">
        <f t="shared" ca="1" si="16"/>
        <v>0</v>
      </c>
      <c r="AI639" s="43">
        <v>639</v>
      </c>
    </row>
    <row r="640" spans="34:35" x14ac:dyDescent="0.55000000000000004">
      <c r="AH640" s="43">
        <f t="shared" ca="1" si="16"/>
        <v>0</v>
      </c>
      <c r="AI640" s="43">
        <v>640</v>
      </c>
    </row>
    <row r="641" spans="34:35" x14ac:dyDescent="0.55000000000000004">
      <c r="AH641" s="43">
        <f t="shared" ca="1" si="16"/>
        <v>0</v>
      </c>
      <c r="AI641" s="43">
        <v>641</v>
      </c>
    </row>
    <row r="642" spans="34:35" x14ac:dyDescent="0.55000000000000004">
      <c r="AH642" s="43">
        <f t="shared" ca="1" si="16"/>
        <v>0</v>
      </c>
      <c r="AI642" s="43">
        <v>642</v>
      </c>
    </row>
    <row r="643" spans="34:35" x14ac:dyDescent="0.55000000000000004">
      <c r="AH643" s="43">
        <f t="shared" ca="1" si="16"/>
        <v>0</v>
      </c>
      <c r="AI643" s="43">
        <v>643</v>
      </c>
    </row>
    <row r="644" spans="34:35" x14ac:dyDescent="0.55000000000000004">
      <c r="AH644" s="43">
        <f t="shared" ca="1" si="16"/>
        <v>0</v>
      </c>
      <c r="AI644" s="43">
        <v>644</v>
      </c>
    </row>
    <row r="645" spans="34:35" x14ac:dyDescent="0.55000000000000004">
      <c r="AH645" s="43">
        <f t="shared" ca="1" si="16"/>
        <v>0</v>
      </c>
      <c r="AI645" s="43">
        <v>645</v>
      </c>
    </row>
    <row r="646" spans="34:35" x14ac:dyDescent="0.55000000000000004">
      <c r="AH646" s="43">
        <f t="shared" ref="AH646:AH709" ca="1" si="17">INDIRECT("'"&amp;$AD$7&amp;"'!"&amp;"B"&amp;ROW(B646))</f>
        <v>0</v>
      </c>
      <c r="AI646" s="43">
        <v>646</v>
      </c>
    </row>
    <row r="647" spans="34:35" x14ac:dyDescent="0.55000000000000004">
      <c r="AH647" s="43">
        <f t="shared" ca="1" si="17"/>
        <v>0</v>
      </c>
      <c r="AI647" s="43">
        <v>647</v>
      </c>
    </row>
    <row r="648" spans="34:35" x14ac:dyDescent="0.55000000000000004">
      <c r="AH648" s="43">
        <f t="shared" ca="1" si="17"/>
        <v>0</v>
      </c>
      <c r="AI648" s="43">
        <v>648</v>
      </c>
    </row>
    <row r="649" spans="34:35" x14ac:dyDescent="0.55000000000000004">
      <c r="AH649" s="43">
        <f t="shared" ca="1" si="17"/>
        <v>0</v>
      </c>
      <c r="AI649" s="43">
        <v>649</v>
      </c>
    </row>
    <row r="650" spans="34:35" x14ac:dyDescent="0.55000000000000004">
      <c r="AH650" s="43">
        <f t="shared" ca="1" si="17"/>
        <v>0</v>
      </c>
      <c r="AI650" s="43">
        <v>650</v>
      </c>
    </row>
    <row r="651" spans="34:35" x14ac:dyDescent="0.55000000000000004">
      <c r="AH651" s="43">
        <f t="shared" ca="1" si="17"/>
        <v>0</v>
      </c>
      <c r="AI651" s="43">
        <v>651</v>
      </c>
    </row>
    <row r="652" spans="34:35" x14ac:dyDescent="0.55000000000000004">
      <c r="AH652" s="43">
        <f t="shared" ca="1" si="17"/>
        <v>0</v>
      </c>
      <c r="AI652" s="43">
        <v>652</v>
      </c>
    </row>
    <row r="653" spans="34:35" x14ac:dyDescent="0.55000000000000004">
      <c r="AH653" s="43">
        <f t="shared" ca="1" si="17"/>
        <v>0</v>
      </c>
      <c r="AI653" s="43">
        <v>653</v>
      </c>
    </row>
    <row r="654" spans="34:35" x14ac:dyDescent="0.55000000000000004">
      <c r="AH654" s="43">
        <f t="shared" ca="1" si="17"/>
        <v>0</v>
      </c>
      <c r="AI654" s="43">
        <v>654</v>
      </c>
    </row>
    <row r="655" spans="34:35" x14ac:dyDescent="0.55000000000000004">
      <c r="AH655" s="43">
        <f t="shared" ca="1" si="17"/>
        <v>0</v>
      </c>
      <c r="AI655" s="43">
        <v>655</v>
      </c>
    </row>
    <row r="656" spans="34:35" x14ac:dyDescent="0.55000000000000004">
      <c r="AH656" s="43">
        <f t="shared" ca="1" si="17"/>
        <v>0</v>
      </c>
      <c r="AI656" s="43">
        <v>656</v>
      </c>
    </row>
    <row r="657" spans="34:35" x14ac:dyDescent="0.55000000000000004">
      <c r="AH657" s="43">
        <f t="shared" ca="1" si="17"/>
        <v>0</v>
      </c>
      <c r="AI657" s="43">
        <v>657</v>
      </c>
    </row>
    <row r="658" spans="34:35" x14ac:dyDescent="0.55000000000000004">
      <c r="AH658" s="43">
        <f t="shared" ca="1" si="17"/>
        <v>0</v>
      </c>
      <c r="AI658" s="43">
        <v>658</v>
      </c>
    </row>
    <row r="659" spans="34:35" x14ac:dyDescent="0.55000000000000004">
      <c r="AH659" s="43">
        <f t="shared" ca="1" si="17"/>
        <v>0</v>
      </c>
      <c r="AI659" s="43">
        <v>659</v>
      </c>
    </row>
    <row r="660" spans="34:35" x14ac:dyDescent="0.55000000000000004">
      <c r="AH660" s="43">
        <f t="shared" ca="1" si="17"/>
        <v>0</v>
      </c>
      <c r="AI660" s="43">
        <v>660</v>
      </c>
    </row>
    <row r="661" spans="34:35" x14ac:dyDescent="0.55000000000000004">
      <c r="AH661" s="43">
        <f t="shared" ca="1" si="17"/>
        <v>0</v>
      </c>
      <c r="AI661" s="43">
        <v>661</v>
      </c>
    </row>
    <row r="662" spans="34:35" x14ac:dyDescent="0.55000000000000004">
      <c r="AH662" s="43">
        <f t="shared" ca="1" si="17"/>
        <v>0</v>
      </c>
      <c r="AI662" s="43">
        <v>662</v>
      </c>
    </row>
    <row r="663" spans="34:35" x14ac:dyDescent="0.55000000000000004">
      <c r="AH663" s="43">
        <f t="shared" ca="1" si="17"/>
        <v>0</v>
      </c>
      <c r="AI663" s="43">
        <v>663</v>
      </c>
    </row>
    <row r="664" spans="34:35" x14ac:dyDescent="0.55000000000000004">
      <c r="AH664" s="43">
        <f t="shared" ca="1" si="17"/>
        <v>0</v>
      </c>
      <c r="AI664" s="43">
        <v>664</v>
      </c>
    </row>
    <row r="665" spans="34:35" x14ac:dyDescent="0.55000000000000004">
      <c r="AH665" s="43">
        <f t="shared" ca="1" si="17"/>
        <v>0</v>
      </c>
      <c r="AI665" s="43">
        <v>665</v>
      </c>
    </row>
    <row r="666" spans="34:35" x14ac:dyDescent="0.55000000000000004">
      <c r="AH666" s="43">
        <f t="shared" ca="1" si="17"/>
        <v>0</v>
      </c>
      <c r="AI666" s="43">
        <v>666</v>
      </c>
    </row>
    <row r="667" spans="34:35" x14ac:dyDescent="0.55000000000000004">
      <c r="AH667" s="43">
        <f t="shared" ca="1" si="17"/>
        <v>0</v>
      </c>
      <c r="AI667" s="43">
        <v>667</v>
      </c>
    </row>
    <row r="668" spans="34:35" x14ac:dyDescent="0.55000000000000004">
      <c r="AH668" s="43">
        <f t="shared" ca="1" si="17"/>
        <v>0</v>
      </c>
      <c r="AI668" s="43">
        <v>668</v>
      </c>
    </row>
    <row r="669" spans="34:35" x14ac:dyDescent="0.55000000000000004">
      <c r="AH669" s="43">
        <f t="shared" ca="1" si="17"/>
        <v>0</v>
      </c>
      <c r="AI669" s="43">
        <v>669</v>
      </c>
    </row>
    <row r="670" spans="34:35" x14ac:dyDescent="0.55000000000000004">
      <c r="AH670" s="43">
        <f t="shared" ca="1" si="17"/>
        <v>0</v>
      </c>
      <c r="AI670" s="43">
        <v>670</v>
      </c>
    </row>
    <row r="671" spans="34:35" x14ac:dyDescent="0.55000000000000004">
      <c r="AH671" s="43">
        <f t="shared" ca="1" si="17"/>
        <v>0</v>
      </c>
      <c r="AI671" s="43">
        <v>671</v>
      </c>
    </row>
    <row r="672" spans="34:35" x14ac:dyDescent="0.55000000000000004">
      <c r="AH672" s="43">
        <f t="shared" ca="1" si="17"/>
        <v>0</v>
      </c>
      <c r="AI672" s="43">
        <v>672</v>
      </c>
    </row>
    <row r="673" spans="34:35" x14ac:dyDescent="0.55000000000000004">
      <c r="AH673" s="43">
        <f t="shared" ca="1" si="17"/>
        <v>0</v>
      </c>
      <c r="AI673" s="43">
        <v>673</v>
      </c>
    </row>
    <row r="674" spans="34:35" x14ac:dyDescent="0.55000000000000004">
      <c r="AH674" s="43">
        <f t="shared" ca="1" si="17"/>
        <v>0</v>
      </c>
      <c r="AI674" s="43">
        <v>674</v>
      </c>
    </row>
    <row r="675" spans="34:35" x14ac:dyDescent="0.55000000000000004">
      <c r="AH675" s="43">
        <f t="shared" ca="1" si="17"/>
        <v>0</v>
      </c>
      <c r="AI675" s="43">
        <v>675</v>
      </c>
    </row>
    <row r="676" spans="34:35" x14ac:dyDescent="0.55000000000000004">
      <c r="AH676" s="43">
        <f t="shared" ca="1" si="17"/>
        <v>0</v>
      </c>
      <c r="AI676" s="43">
        <v>676</v>
      </c>
    </row>
    <row r="677" spans="34:35" x14ac:dyDescent="0.55000000000000004">
      <c r="AH677" s="43">
        <f t="shared" ca="1" si="17"/>
        <v>0</v>
      </c>
      <c r="AI677" s="43">
        <v>677</v>
      </c>
    </row>
    <row r="678" spans="34:35" x14ac:dyDescent="0.55000000000000004">
      <c r="AH678" s="43">
        <f t="shared" ca="1" si="17"/>
        <v>0</v>
      </c>
      <c r="AI678" s="43">
        <v>678</v>
      </c>
    </row>
    <row r="679" spans="34:35" x14ac:dyDescent="0.55000000000000004">
      <c r="AH679" s="43">
        <f t="shared" ca="1" si="17"/>
        <v>0</v>
      </c>
      <c r="AI679" s="43">
        <v>679</v>
      </c>
    </row>
    <row r="680" spans="34:35" x14ac:dyDescent="0.55000000000000004">
      <c r="AH680" s="43">
        <f t="shared" ca="1" si="17"/>
        <v>0</v>
      </c>
      <c r="AI680" s="43">
        <v>680</v>
      </c>
    </row>
    <row r="681" spans="34:35" x14ac:dyDescent="0.55000000000000004">
      <c r="AH681" s="43">
        <f t="shared" ca="1" si="17"/>
        <v>0</v>
      </c>
      <c r="AI681" s="43">
        <v>681</v>
      </c>
    </row>
    <row r="682" spans="34:35" x14ac:dyDescent="0.55000000000000004">
      <c r="AH682" s="43">
        <f t="shared" ca="1" si="17"/>
        <v>0</v>
      </c>
      <c r="AI682" s="43">
        <v>682</v>
      </c>
    </row>
    <row r="683" spans="34:35" x14ac:dyDescent="0.55000000000000004">
      <c r="AH683" s="43">
        <f t="shared" ca="1" si="17"/>
        <v>0</v>
      </c>
      <c r="AI683" s="43">
        <v>683</v>
      </c>
    </row>
    <row r="684" spans="34:35" x14ac:dyDescent="0.55000000000000004">
      <c r="AH684" s="43">
        <f t="shared" ca="1" si="17"/>
        <v>0</v>
      </c>
      <c r="AI684" s="43">
        <v>684</v>
      </c>
    </row>
    <row r="685" spans="34:35" x14ac:dyDescent="0.55000000000000004">
      <c r="AH685" s="43">
        <f t="shared" ca="1" si="17"/>
        <v>0</v>
      </c>
      <c r="AI685" s="43">
        <v>685</v>
      </c>
    </row>
    <row r="686" spans="34:35" x14ac:dyDescent="0.55000000000000004">
      <c r="AH686" s="43">
        <f t="shared" ca="1" si="17"/>
        <v>0</v>
      </c>
      <c r="AI686" s="43">
        <v>686</v>
      </c>
    </row>
    <row r="687" spans="34:35" x14ac:dyDescent="0.55000000000000004">
      <c r="AH687" s="43">
        <f t="shared" ca="1" si="17"/>
        <v>0</v>
      </c>
      <c r="AI687" s="43">
        <v>687</v>
      </c>
    </row>
    <row r="688" spans="34:35" x14ac:dyDescent="0.55000000000000004">
      <c r="AH688" s="43">
        <f t="shared" ca="1" si="17"/>
        <v>0</v>
      </c>
      <c r="AI688" s="43">
        <v>688</v>
      </c>
    </row>
    <row r="689" spans="34:35" x14ac:dyDescent="0.55000000000000004">
      <c r="AH689" s="43">
        <f t="shared" ca="1" si="17"/>
        <v>0</v>
      </c>
      <c r="AI689" s="43">
        <v>689</v>
      </c>
    </row>
    <row r="690" spans="34:35" x14ac:dyDescent="0.55000000000000004">
      <c r="AH690" s="43">
        <f t="shared" ca="1" si="17"/>
        <v>0</v>
      </c>
      <c r="AI690" s="43">
        <v>690</v>
      </c>
    </row>
    <row r="691" spans="34:35" x14ac:dyDescent="0.55000000000000004">
      <c r="AH691" s="43">
        <f t="shared" ca="1" si="17"/>
        <v>0</v>
      </c>
      <c r="AI691" s="43">
        <v>691</v>
      </c>
    </row>
    <row r="692" spans="34:35" x14ac:dyDescent="0.55000000000000004">
      <c r="AH692" s="43">
        <f t="shared" ca="1" si="17"/>
        <v>0</v>
      </c>
      <c r="AI692" s="43">
        <v>692</v>
      </c>
    </row>
    <row r="693" spans="34:35" x14ac:dyDescent="0.55000000000000004">
      <c r="AH693" s="43">
        <f t="shared" ca="1" si="17"/>
        <v>0</v>
      </c>
      <c r="AI693" s="43">
        <v>693</v>
      </c>
    </row>
    <row r="694" spans="34:35" x14ac:dyDescent="0.55000000000000004">
      <c r="AH694" s="43">
        <f t="shared" ca="1" si="17"/>
        <v>0</v>
      </c>
      <c r="AI694" s="43">
        <v>694</v>
      </c>
    </row>
    <row r="695" spans="34:35" x14ac:dyDescent="0.55000000000000004">
      <c r="AH695" s="43">
        <f t="shared" ca="1" si="17"/>
        <v>0</v>
      </c>
      <c r="AI695" s="43">
        <v>695</v>
      </c>
    </row>
    <row r="696" spans="34:35" x14ac:dyDescent="0.55000000000000004">
      <c r="AH696" s="43">
        <f t="shared" ca="1" si="17"/>
        <v>0</v>
      </c>
      <c r="AI696" s="43">
        <v>696</v>
      </c>
    </row>
    <row r="697" spans="34:35" x14ac:dyDescent="0.55000000000000004">
      <c r="AH697" s="43">
        <f t="shared" ca="1" si="17"/>
        <v>0</v>
      </c>
      <c r="AI697" s="43">
        <v>697</v>
      </c>
    </row>
    <row r="698" spans="34:35" x14ac:dyDescent="0.55000000000000004">
      <c r="AH698" s="43">
        <f t="shared" ca="1" si="17"/>
        <v>0</v>
      </c>
      <c r="AI698" s="43">
        <v>698</v>
      </c>
    </row>
    <row r="699" spans="34:35" x14ac:dyDescent="0.55000000000000004">
      <c r="AH699" s="43">
        <f t="shared" ca="1" si="17"/>
        <v>0</v>
      </c>
      <c r="AI699" s="43">
        <v>699</v>
      </c>
    </row>
    <row r="700" spans="34:35" x14ac:dyDescent="0.55000000000000004">
      <c r="AH700" s="43">
        <f t="shared" ca="1" si="17"/>
        <v>0</v>
      </c>
      <c r="AI700" s="43">
        <v>700</v>
      </c>
    </row>
    <row r="701" spans="34:35" x14ac:dyDescent="0.55000000000000004">
      <c r="AH701" s="43">
        <f t="shared" ca="1" si="17"/>
        <v>0</v>
      </c>
      <c r="AI701" s="43">
        <v>701</v>
      </c>
    </row>
    <row r="702" spans="34:35" x14ac:dyDescent="0.55000000000000004">
      <c r="AH702" s="43">
        <f t="shared" ca="1" si="17"/>
        <v>0</v>
      </c>
      <c r="AI702" s="43">
        <v>702</v>
      </c>
    </row>
    <row r="703" spans="34:35" x14ac:dyDescent="0.55000000000000004">
      <c r="AH703" s="43">
        <f t="shared" ca="1" si="17"/>
        <v>0</v>
      </c>
      <c r="AI703" s="43">
        <v>703</v>
      </c>
    </row>
    <row r="704" spans="34:35" x14ac:dyDescent="0.55000000000000004">
      <c r="AH704" s="43">
        <f t="shared" ca="1" si="17"/>
        <v>0</v>
      </c>
      <c r="AI704" s="43">
        <v>704</v>
      </c>
    </row>
    <row r="705" spans="34:35" x14ac:dyDescent="0.55000000000000004">
      <c r="AH705" s="43">
        <f t="shared" ca="1" si="17"/>
        <v>0</v>
      </c>
      <c r="AI705" s="43">
        <v>705</v>
      </c>
    </row>
    <row r="706" spans="34:35" x14ac:dyDescent="0.55000000000000004">
      <c r="AH706" s="43">
        <f t="shared" ca="1" si="17"/>
        <v>0</v>
      </c>
      <c r="AI706" s="43">
        <v>706</v>
      </c>
    </row>
    <row r="707" spans="34:35" x14ac:dyDescent="0.55000000000000004">
      <c r="AH707" s="43">
        <f t="shared" ca="1" si="17"/>
        <v>0</v>
      </c>
      <c r="AI707" s="43">
        <v>707</v>
      </c>
    </row>
    <row r="708" spans="34:35" x14ac:dyDescent="0.55000000000000004">
      <c r="AH708" s="43">
        <f t="shared" ca="1" si="17"/>
        <v>0</v>
      </c>
      <c r="AI708" s="43">
        <v>708</v>
      </c>
    </row>
    <row r="709" spans="34:35" x14ac:dyDescent="0.55000000000000004">
      <c r="AH709" s="43">
        <f t="shared" ca="1" si="17"/>
        <v>0</v>
      </c>
      <c r="AI709" s="43">
        <v>709</v>
      </c>
    </row>
    <row r="710" spans="34:35" x14ac:dyDescent="0.55000000000000004">
      <c r="AH710" s="43">
        <f t="shared" ref="AH710:AH773" ca="1" si="18">INDIRECT("'"&amp;$AD$7&amp;"'!"&amp;"B"&amp;ROW(B710))</f>
        <v>0</v>
      </c>
      <c r="AI710" s="43">
        <v>710</v>
      </c>
    </row>
    <row r="711" spans="34:35" x14ac:dyDescent="0.55000000000000004">
      <c r="AH711" s="43">
        <f t="shared" ca="1" si="18"/>
        <v>0</v>
      </c>
      <c r="AI711" s="43">
        <v>711</v>
      </c>
    </row>
    <row r="712" spans="34:35" x14ac:dyDescent="0.55000000000000004">
      <c r="AH712" s="43">
        <f t="shared" ca="1" si="18"/>
        <v>0</v>
      </c>
      <c r="AI712" s="43">
        <v>712</v>
      </c>
    </row>
    <row r="713" spans="34:35" x14ac:dyDescent="0.55000000000000004">
      <c r="AH713" s="43">
        <f t="shared" ca="1" si="18"/>
        <v>0</v>
      </c>
      <c r="AI713" s="43">
        <v>713</v>
      </c>
    </row>
    <row r="714" spans="34:35" x14ac:dyDescent="0.55000000000000004">
      <c r="AH714" s="43">
        <f t="shared" ca="1" si="18"/>
        <v>0</v>
      </c>
      <c r="AI714" s="43">
        <v>714</v>
      </c>
    </row>
    <row r="715" spans="34:35" x14ac:dyDescent="0.55000000000000004">
      <c r="AH715" s="43">
        <f t="shared" ca="1" si="18"/>
        <v>0</v>
      </c>
      <c r="AI715" s="43">
        <v>715</v>
      </c>
    </row>
    <row r="716" spans="34:35" x14ac:dyDescent="0.55000000000000004">
      <c r="AH716" s="43">
        <f t="shared" ca="1" si="18"/>
        <v>0</v>
      </c>
      <c r="AI716" s="43">
        <v>716</v>
      </c>
    </row>
    <row r="717" spans="34:35" x14ac:dyDescent="0.55000000000000004">
      <c r="AH717" s="43">
        <f t="shared" ca="1" si="18"/>
        <v>0</v>
      </c>
      <c r="AI717" s="43">
        <v>717</v>
      </c>
    </row>
    <row r="718" spans="34:35" x14ac:dyDescent="0.55000000000000004">
      <c r="AH718" s="43">
        <f t="shared" ca="1" si="18"/>
        <v>0</v>
      </c>
      <c r="AI718" s="43">
        <v>718</v>
      </c>
    </row>
    <row r="719" spans="34:35" x14ac:dyDescent="0.55000000000000004">
      <c r="AH719" s="43">
        <f t="shared" ca="1" si="18"/>
        <v>0</v>
      </c>
      <c r="AI719" s="43">
        <v>719</v>
      </c>
    </row>
    <row r="720" spans="34:35" x14ac:dyDescent="0.55000000000000004">
      <c r="AH720" s="43">
        <f t="shared" ca="1" si="18"/>
        <v>0</v>
      </c>
      <c r="AI720" s="43">
        <v>720</v>
      </c>
    </row>
    <row r="721" spans="34:35" x14ac:dyDescent="0.55000000000000004">
      <c r="AH721" s="43">
        <f t="shared" ca="1" si="18"/>
        <v>0</v>
      </c>
      <c r="AI721" s="43">
        <v>721</v>
      </c>
    </row>
    <row r="722" spans="34:35" x14ac:dyDescent="0.55000000000000004">
      <c r="AH722" s="43">
        <f t="shared" ca="1" si="18"/>
        <v>0</v>
      </c>
      <c r="AI722" s="43">
        <v>722</v>
      </c>
    </row>
    <row r="723" spans="34:35" x14ac:dyDescent="0.55000000000000004">
      <c r="AH723" s="43">
        <f t="shared" ca="1" si="18"/>
        <v>0</v>
      </c>
      <c r="AI723" s="43">
        <v>723</v>
      </c>
    </row>
    <row r="724" spans="34:35" x14ac:dyDescent="0.55000000000000004">
      <c r="AH724" s="43">
        <f t="shared" ca="1" si="18"/>
        <v>0</v>
      </c>
      <c r="AI724" s="43">
        <v>724</v>
      </c>
    </row>
    <row r="725" spans="34:35" x14ac:dyDescent="0.55000000000000004">
      <c r="AH725" s="43">
        <f t="shared" ca="1" si="18"/>
        <v>0</v>
      </c>
      <c r="AI725" s="43">
        <v>725</v>
      </c>
    </row>
    <row r="726" spans="34:35" x14ac:dyDescent="0.55000000000000004">
      <c r="AH726" s="43">
        <f t="shared" ca="1" si="18"/>
        <v>0</v>
      </c>
      <c r="AI726" s="43">
        <v>726</v>
      </c>
    </row>
    <row r="727" spans="34:35" x14ac:dyDescent="0.55000000000000004">
      <c r="AH727" s="43">
        <f t="shared" ca="1" si="18"/>
        <v>0</v>
      </c>
      <c r="AI727" s="43">
        <v>727</v>
      </c>
    </row>
    <row r="728" spans="34:35" x14ac:dyDescent="0.55000000000000004">
      <c r="AH728" s="43">
        <f t="shared" ca="1" si="18"/>
        <v>0</v>
      </c>
      <c r="AI728" s="43">
        <v>728</v>
      </c>
    </row>
    <row r="729" spans="34:35" x14ac:dyDescent="0.55000000000000004">
      <c r="AH729" s="43">
        <f t="shared" ca="1" si="18"/>
        <v>0</v>
      </c>
      <c r="AI729" s="43">
        <v>729</v>
      </c>
    </row>
    <row r="730" spans="34:35" x14ac:dyDescent="0.55000000000000004">
      <c r="AH730" s="43">
        <f t="shared" ca="1" si="18"/>
        <v>0</v>
      </c>
      <c r="AI730" s="43">
        <v>730</v>
      </c>
    </row>
    <row r="731" spans="34:35" x14ac:dyDescent="0.55000000000000004">
      <c r="AH731" s="43">
        <f t="shared" ca="1" si="18"/>
        <v>0</v>
      </c>
      <c r="AI731" s="43">
        <v>731</v>
      </c>
    </row>
    <row r="732" spans="34:35" x14ac:dyDescent="0.55000000000000004">
      <c r="AH732" s="43">
        <f t="shared" ca="1" si="18"/>
        <v>0</v>
      </c>
      <c r="AI732" s="43">
        <v>732</v>
      </c>
    </row>
    <row r="733" spans="34:35" x14ac:dyDescent="0.55000000000000004">
      <c r="AH733" s="43">
        <f t="shared" ca="1" si="18"/>
        <v>0</v>
      </c>
      <c r="AI733" s="43">
        <v>733</v>
      </c>
    </row>
    <row r="734" spans="34:35" x14ac:dyDescent="0.55000000000000004">
      <c r="AH734" s="43">
        <f t="shared" ca="1" si="18"/>
        <v>0</v>
      </c>
      <c r="AI734" s="43">
        <v>734</v>
      </c>
    </row>
    <row r="735" spans="34:35" x14ac:dyDescent="0.55000000000000004">
      <c r="AH735" s="43">
        <f t="shared" ca="1" si="18"/>
        <v>0</v>
      </c>
      <c r="AI735" s="43">
        <v>735</v>
      </c>
    </row>
    <row r="736" spans="34:35" x14ac:dyDescent="0.55000000000000004">
      <c r="AH736" s="43">
        <f t="shared" ca="1" si="18"/>
        <v>0</v>
      </c>
      <c r="AI736" s="43">
        <v>736</v>
      </c>
    </row>
    <row r="737" spans="34:35" x14ac:dyDescent="0.55000000000000004">
      <c r="AH737" s="43">
        <f t="shared" ca="1" si="18"/>
        <v>0</v>
      </c>
      <c r="AI737" s="43">
        <v>737</v>
      </c>
    </row>
    <row r="738" spans="34:35" x14ac:dyDescent="0.55000000000000004">
      <c r="AH738" s="43">
        <f t="shared" ca="1" si="18"/>
        <v>0</v>
      </c>
      <c r="AI738" s="43">
        <v>738</v>
      </c>
    </row>
    <row r="739" spans="34:35" x14ac:dyDescent="0.55000000000000004">
      <c r="AH739" s="43">
        <f t="shared" ca="1" si="18"/>
        <v>0</v>
      </c>
      <c r="AI739" s="43">
        <v>739</v>
      </c>
    </row>
    <row r="740" spans="34:35" x14ac:dyDescent="0.55000000000000004">
      <c r="AH740" s="43">
        <f t="shared" ca="1" si="18"/>
        <v>0</v>
      </c>
      <c r="AI740" s="43">
        <v>740</v>
      </c>
    </row>
    <row r="741" spans="34:35" x14ac:dyDescent="0.55000000000000004">
      <c r="AH741" s="43">
        <f t="shared" ca="1" si="18"/>
        <v>0</v>
      </c>
      <c r="AI741" s="43">
        <v>741</v>
      </c>
    </row>
    <row r="742" spans="34:35" x14ac:dyDescent="0.55000000000000004">
      <c r="AH742" s="43">
        <f t="shared" ca="1" si="18"/>
        <v>0</v>
      </c>
      <c r="AI742" s="43">
        <v>742</v>
      </c>
    </row>
    <row r="743" spans="34:35" x14ac:dyDescent="0.55000000000000004">
      <c r="AH743" s="43">
        <f t="shared" ca="1" si="18"/>
        <v>0</v>
      </c>
      <c r="AI743" s="43">
        <v>743</v>
      </c>
    </row>
    <row r="744" spans="34:35" x14ac:dyDescent="0.55000000000000004">
      <c r="AH744" s="43">
        <f t="shared" ca="1" si="18"/>
        <v>0</v>
      </c>
      <c r="AI744" s="43">
        <v>744</v>
      </c>
    </row>
    <row r="745" spans="34:35" x14ac:dyDescent="0.55000000000000004">
      <c r="AH745" s="43">
        <f t="shared" ca="1" si="18"/>
        <v>0</v>
      </c>
      <c r="AI745" s="43">
        <v>745</v>
      </c>
    </row>
    <row r="746" spans="34:35" x14ac:dyDescent="0.55000000000000004">
      <c r="AH746" s="43">
        <f t="shared" ca="1" si="18"/>
        <v>0</v>
      </c>
      <c r="AI746" s="43">
        <v>746</v>
      </c>
    </row>
    <row r="747" spans="34:35" x14ac:dyDescent="0.55000000000000004">
      <c r="AH747" s="43">
        <f t="shared" ca="1" si="18"/>
        <v>0</v>
      </c>
      <c r="AI747" s="43">
        <v>747</v>
      </c>
    </row>
    <row r="748" spans="34:35" x14ac:dyDescent="0.55000000000000004">
      <c r="AH748" s="43">
        <f t="shared" ca="1" si="18"/>
        <v>0</v>
      </c>
      <c r="AI748" s="43">
        <v>748</v>
      </c>
    </row>
    <row r="749" spans="34:35" x14ac:dyDescent="0.55000000000000004">
      <c r="AH749" s="43">
        <f t="shared" ca="1" si="18"/>
        <v>0</v>
      </c>
      <c r="AI749" s="43">
        <v>749</v>
      </c>
    </row>
    <row r="750" spans="34:35" x14ac:dyDescent="0.55000000000000004">
      <c r="AH750" s="43">
        <f t="shared" ca="1" si="18"/>
        <v>0</v>
      </c>
      <c r="AI750" s="43">
        <v>750</v>
      </c>
    </row>
    <row r="751" spans="34:35" x14ac:dyDescent="0.55000000000000004">
      <c r="AH751" s="43">
        <f t="shared" ca="1" si="18"/>
        <v>0</v>
      </c>
      <c r="AI751" s="43">
        <v>751</v>
      </c>
    </row>
    <row r="752" spans="34:35" x14ac:dyDescent="0.55000000000000004">
      <c r="AH752" s="43">
        <f t="shared" ca="1" si="18"/>
        <v>0</v>
      </c>
      <c r="AI752" s="43">
        <v>752</v>
      </c>
    </row>
    <row r="753" spans="34:35" x14ac:dyDescent="0.55000000000000004">
      <c r="AH753" s="43">
        <f t="shared" ca="1" si="18"/>
        <v>0</v>
      </c>
      <c r="AI753" s="43">
        <v>753</v>
      </c>
    </row>
    <row r="754" spans="34:35" x14ac:dyDescent="0.55000000000000004">
      <c r="AH754" s="43">
        <f t="shared" ca="1" si="18"/>
        <v>0</v>
      </c>
      <c r="AI754" s="43">
        <v>754</v>
      </c>
    </row>
    <row r="755" spans="34:35" x14ac:dyDescent="0.55000000000000004">
      <c r="AH755" s="43">
        <f t="shared" ca="1" si="18"/>
        <v>0</v>
      </c>
      <c r="AI755" s="43">
        <v>755</v>
      </c>
    </row>
    <row r="756" spans="34:35" x14ac:dyDescent="0.55000000000000004">
      <c r="AH756" s="43">
        <f t="shared" ca="1" si="18"/>
        <v>0</v>
      </c>
      <c r="AI756" s="43">
        <v>756</v>
      </c>
    </row>
    <row r="757" spans="34:35" x14ac:dyDescent="0.55000000000000004">
      <c r="AH757" s="43">
        <f t="shared" ca="1" si="18"/>
        <v>0</v>
      </c>
      <c r="AI757" s="43">
        <v>757</v>
      </c>
    </row>
    <row r="758" spans="34:35" x14ac:dyDescent="0.55000000000000004">
      <c r="AH758" s="43">
        <f t="shared" ca="1" si="18"/>
        <v>0</v>
      </c>
      <c r="AI758" s="43">
        <v>758</v>
      </c>
    </row>
    <row r="759" spans="34:35" x14ac:dyDescent="0.55000000000000004">
      <c r="AH759" s="43">
        <f t="shared" ca="1" si="18"/>
        <v>0</v>
      </c>
      <c r="AI759" s="43">
        <v>759</v>
      </c>
    </row>
    <row r="760" spans="34:35" x14ac:dyDescent="0.55000000000000004">
      <c r="AH760" s="43">
        <f t="shared" ca="1" si="18"/>
        <v>0</v>
      </c>
      <c r="AI760" s="43">
        <v>760</v>
      </c>
    </row>
    <row r="761" spans="34:35" x14ac:dyDescent="0.55000000000000004">
      <c r="AH761" s="43">
        <f t="shared" ca="1" si="18"/>
        <v>0</v>
      </c>
      <c r="AI761" s="43">
        <v>761</v>
      </c>
    </row>
    <row r="762" spans="34:35" x14ac:dyDescent="0.55000000000000004">
      <c r="AH762" s="43">
        <f t="shared" ca="1" si="18"/>
        <v>0</v>
      </c>
      <c r="AI762" s="43">
        <v>762</v>
      </c>
    </row>
    <row r="763" spans="34:35" x14ac:dyDescent="0.55000000000000004">
      <c r="AH763" s="43">
        <f t="shared" ca="1" si="18"/>
        <v>0</v>
      </c>
      <c r="AI763" s="43">
        <v>763</v>
      </c>
    </row>
    <row r="764" spans="34:35" x14ac:dyDescent="0.55000000000000004">
      <c r="AH764" s="43">
        <f t="shared" ca="1" si="18"/>
        <v>0</v>
      </c>
      <c r="AI764" s="43">
        <v>764</v>
      </c>
    </row>
    <row r="765" spans="34:35" x14ac:dyDescent="0.55000000000000004">
      <c r="AH765" s="43">
        <f t="shared" ca="1" si="18"/>
        <v>0</v>
      </c>
      <c r="AI765" s="43">
        <v>765</v>
      </c>
    </row>
    <row r="766" spans="34:35" x14ac:dyDescent="0.55000000000000004">
      <c r="AH766" s="43">
        <f t="shared" ca="1" si="18"/>
        <v>0</v>
      </c>
      <c r="AI766" s="43">
        <v>766</v>
      </c>
    </row>
    <row r="767" spans="34:35" x14ac:dyDescent="0.55000000000000004">
      <c r="AH767" s="43">
        <f t="shared" ca="1" si="18"/>
        <v>0</v>
      </c>
      <c r="AI767" s="43">
        <v>767</v>
      </c>
    </row>
    <row r="768" spans="34:35" x14ac:dyDescent="0.55000000000000004">
      <c r="AH768" s="43">
        <f t="shared" ca="1" si="18"/>
        <v>0</v>
      </c>
      <c r="AI768" s="43">
        <v>768</v>
      </c>
    </row>
    <row r="769" spans="34:35" x14ac:dyDescent="0.55000000000000004">
      <c r="AH769" s="43">
        <f t="shared" ca="1" si="18"/>
        <v>0</v>
      </c>
      <c r="AI769" s="43">
        <v>769</v>
      </c>
    </row>
    <row r="770" spans="34:35" x14ac:dyDescent="0.55000000000000004">
      <c r="AH770" s="43">
        <f t="shared" ca="1" si="18"/>
        <v>0</v>
      </c>
      <c r="AI770" s="43">
        <v>770</v>
      </c>
    </row>
    <row r="771" spans="34:35" x14ac:dyDescent="0.55000000000000004">
      <c r="AH771" s="43">
        <f t="shared" ca="1" si="18"/>
        <v>0</v>
      </c>
      <c r="AI771" s="43">
        <v>771</v>
      </c>
    </row>
    <row r="772" spans="34:35" x14ac:dyDescent="0.55000000000000004">
      <c r="AH772" s="43">
        <f t="shared" ca="1" si="18"/>
        <v>0</v>
      </c>
      <c r="AI772" s="43">
        <v>772</v>
      </c>
    </row>
    <row r="773" spans="34:35" x14ac:dyDescent="0.55000000000000004">
      <c r="AH773" s="43">
        <f t="shared" ca="1" si="18"/>
        <v>0</v>
      </c>
      <c r="AI773" s="43">
        <v>773</v>
      </c>
    </row>
    <row r="774" spans="34:35" x14ac:dyDescent="0.55000000000000004">
      <c r="AH774" s="43">
        <f t="shared" ref="AH774:AH837" ca="1" si="19">INDIRECT("'"&amp;$AD$7&amp;"'!"&amp;"B"&amp;ROW(B774))</f>
        <v>0</v>
      </c>
      <c r="AI774" s="43">
        <v>774</v>
      </c>
    </row>
    <row r="775" spans="34:35" x14ac:dyDescent="0.55000000000000004">
      <c r="AH775" s="43">
        <f t="shared" ca="1" si="19"/>
        <v>0</v>
      </c>
      <c r="AI775" s="43">
        <v>775</v>
      </c>
    </row>
    <row r="776" spans="34:35" x14ac:dyDescent="0.55000000000000004">
      <c r="AH776" s="43">
        <f t="shared" ca="1" si="19"/>
        <v>0</v>
      </c>
      <c r="AI776" s="43">
        <v>776</v>
      </c>
    </row>
    <row r="777" spans="34:35" x14ac:dyDescent="0.55000000000000004">
      <c r="AH777" s="43">
        <f t="shared" ca="1" si="19"/>
        <v>0</v>
      </c>
      <c r="AI777" s="43">
        <v>777</v>
      </c>
    </row>
    <row r="778" spans="34:35" x14ac:dyDescent="0.55000000000000004">
      <c r="AH778" s="43">
        <f t="shared" ca="1" si="19"/>
        <v>0</v>
      </c>
      <c r="AI778" s="43">
        <v>778</v>
      </c>
    </row>
    <row r="779" spans="34:35" x14ac:dyDescent="0.55000000000000004">
      <c r="AH779" s="43">
        <f t="shared" ca="1" si="19"/>
        <v>0</v>
      </c>
      <c r="AI779" s="43">
        <v>779</v>
      </c>
    </row>
    <row r="780" spans="34:35" x14ac:dyDescent="0.55000000000000004">
      <c r="AH780" s="43">
        <f t="shared" ca="1" si="19"/>
        <v>0</v>
      </c>
      <c r="AI780" s="43">
        <v>780</v>
      </c>
    </row>
    <row r="781" spans="34:35" x14ac:dyDescent="0.55000000000000004">
      <c r="AH781" s="43">
        <f t="shared" ca="1" si="19"/>
        <v>0</v>
      </c>
      <c r="AI781" s="43">
        <v>781</v>
      </c>
    </row>
    <row r="782" spans="34:35" x14ac:dyDescent="0.55000000000000004">
      <c r="AH782" s="43">
        <f t="shared" ca="1" si="19"/>
        <v>0</v>
      </c>
      <c r="AI782" s="43">
        <v>782</v>
      </c>
    </row>
    <row r="783" spans="34:35" x14ac:dyDescent="0.55000000000000004">
      <c r="AH783" s="43">
        <f t="shared" ca="1" si="19"/>
        <v>0</v>
      </c>
      <c r="AI783" s="43">
        <v>783</v>
      </c>
    </row>
    <row r="784" spans="34:35" x14ac:dyDescent="0.55000000000000004">
      <c r="AH784" s="43">
        <f t="shared" ca="1" si="19"/>
        <v>0</v>
      </c>
      <c r="AI784" s="43">
        <v>784</v>
      </c>
    </row>
    <row r="785" spans="34:35" x14ac:dyDescent="0.55000000000000004">
      <c r="AH785" s="43">
        <f t="shared" ca="1" si="19"/>
        <v>0</v>
      </c>
      <c r="AI785" s="43">
        <v>785</v>
      </c>
    </row>
    <row r="786" spans="34:35" x14ac:dyDescent="0.55000000000000004">
      <c r="AH786" s="43">
        <f t="shared" ca="1" si="19"/>
        <v>0</v>
      </c>
      <c r="AI786" s="43">
        <v>786</v>
      </c>
    </row>
    <row r="787" spans="34:35" x14ac:dyDescent="0.55000000000000004">
      <c r="AH787" s="43">
        <f t="shared" ca="1" si="19"/>
        <v>0</v>
      </c>
      <c r="AI787" s="43">
        <v>787</v>
      </c>
    </row>
    <row r="788" spans="34:35" x14ac:dyDescent="0.55000000000000004">
      <c r="AH788" s="43">
        <f t="shared" ca="1" si="19"/>
        <v>0</v>
      </c>
      <c r="AI788" s="43">
        <v>788</v>
      </c>
    </row>
    <row r="789" spans="34:35" x14ac:dyDescent="0.55000000000000004">
      <c r="AH789" s="43">
        <f t="shared" ca="1" si="19"/>
        <v>0</v>
      </c>
      <c r="AI789" s="43">
        <v>789</v>
      </c>
    </row>
    <row r="790" spans="34:35" x14ac:dyDescent="0.55000000000000004">
      <c r="AH790" s="43">
        <f t="shared" ca="1" si="19"/>
        <v>0</v>
      </c>
      <c r="AI790" s="43">
        <v>790</v>
      </c>
    </row>
    <row r="791" spans="34:35" x14ac:dyDescent="0.55000000000000004">
      <c r="AH791" s="43">
        <f t="shared" ca="1" si="19"/>
        <v>0</v>
      </c>
      <c r="AI791" s="43">
        <v>791</v>
      </c>
    </row>
    <row r="792" spans="34:35" x14ac:dyDescent="0.55000000000000004">
      <c r="AH792" s="43">
        <f t="shared" ca="1" si="19"/>
        <v>0</v>
      </c>
      <c r="AI792" s="43">
        <v>792</v>
      </c>
    </row>
    <row r="793" spans="34:35" x14ac:dyDescent="0.55000000000000004">
      <c r="AH793" s="43">
        <f t="shared" ca="1" si="19"/>
        <v>0</v>
      </c>
      <c r="AI793" s="43">
        <v>793</v>
      </c>
    </row>
    <row r="794" spans="34:35" x14ac:dyDescent="0.55000000000000004">
      <c r="AH794" s="43">
        <f t="shared" ca="1" si="19"/>
        <v>0</v>
      </c>
      <c r="AI794" s="43">
        <v>794</v>
      </c>
    </row>
    <row r="795" spans="34:35" x14ac:dyDescent="0.55000000000000004">
      <c r="AH795" s="43">
        <f t="shared" ca="1" si="19"/>
        <v>0</v>
      </c>
      <c r="AI795" s="43">
        <v>795</v>
      </c>
    </row>
    <row r="796" spans="34:35" x14ac:dyDescent="0.55000000000000004">
      <c r="AH796" s="43">
        <f t="shared" ca="1" si="19"/>
        <v>0</v>
      </c>
      <c r="AI796" s="43">
        <v>796</v>
      </c>
    </row>
    <row r="797" spans="34:35" x14ac:dyDescent="0.55000000000000004">
      <c r="AH797" s="43">
        <f t="shared" ca="1" si="19"/>
        <v>0</v>
      </c>
      <c r="AI797" s="43">
        <v>797</v>
      </c>
    </row>
    <row r="798" spans="34:35" x14ac:dyDescent="0.55000000000000004">
      <c r="AH798" s="43">
        <f t="shared" ca="1" si="19"/>
        <v>0</v>
      </c>
      <c r="AI798" s="43">
        <v>798</v>
      </c>
    </row>
    <row r="799" spans="34:35" x14ac:dyDescent="0.55000000000000004">
      <c r="AH799" s="43">
        <f t="shared" ca="1" si="19"/>
        <v>0</v>
      </c>
      <c r="AI799" s="43">
        <v>799</v>
      </c>
    </row>
    <row r="800" spans="34:35" x14ac:dyDescent="0.55000000000000004">
      <c r="AH800" s="43">
        <f t="shared" ca="1" si="19"/>
        <v>0</v>
      </c>
      <c r="AI800" s="43">
        <v>800</v>
      </c>
    </row>
    <row r="801" spans="34:35" x14ac:dyDescent="0.55000000000000004">
      <c r="AH801" s="43">
        <f t="shared" ca="1" si="19"/>
        <v>0</v>
      </c>
      <c r="AI801" s="43">
        <v>801</v>
      </c>
    </row>
    <row r="802" spans="34:35" x14ac:dyDescent="0.55000000000000004">
      <c r="AH802" s="43">
        <f t="shared" ca="1" si="19"/>
        <v>0</v>
      </c>
      <c r="AI802" s="43">
        <v>802</v>
      </c>
    </row>
    <row r="803" spans="34:35" x14ac:dyDescent="0.55000000000000004">
      <c r="AH803" s="43">
        <f t="shared" ca="1" si="19"/>
        <v>0</v>
      </c>
      <c r="AI803" s="43">
        <v>803</v>
      </c>
    </row>
    <row r="804" spans="34:35" x14ac:dyDescent="0.55000000000000004">
      <c r="AH804" s="43">
        <f t="shared" ca="1" si="19"/>
        <v>0</v>
      </c>
      <c r="AI804" s="43">
        <v>804</v>
      </c>
    </row>
    <row r="805" spans="34:35" x14ac:dyDescent="0.55000000000000004">
      <c r="AH805" s="43">
        <f t="shared" ca="1" si="19"/>
        <v>0</v>
      </c>
      <c r="AI805" s="43">
        <v>805</v>
      </c>
    </row>
    <row r="806" spans="34:35" x14ac:dyDescent="0.55000000000000004">
      <c r="AH806" s="43">
        <f t="shared" ca="1" si="19"/>
        <v>0</v>
      </c>
      <c r="AI806" s="43">
        <v>806</v>
      </c>
    </row>
    <row r="807" spans="34:35" x14ac:dyDescent="0.55000000000000004">
      <c r="AH807" s="43">
        <f t="shared" ca="1" si="19"/>
        <v>0</v>
      </c>
      <c r="AI807" s="43">
        <v>807</v>
      </c>
    </row>
    <row r="808" spans="34:35" x14ac:dyDescent="0.55000000000000004">
      <c r="AH808" s="43">
        <f t="shared" ca="1" si="19"/>
        <v>0</v>
      </c>
      <c r="AI808" s="43">
        <v>808</v>
      </c>
    </row>
    <row r="809" spans="34:35" x14ac:dyDescent="0.55000000000000004">
      <c r="AH809" s="43">
        <f t="shared" ca="1" si="19"/>
        <v>0</v>
      </c>
      <c r="AI809" s="43">
        <v>809</v>
      </c>
    </row>
    <row r="810" spans="34:35" x14ac:dyDescent="0.55000000000000004">
      <c r="AH810" s="43">
        <f t="shared" ca="1" si="19"/>
        <v>0</v>
      </c>
      <c r="AI810" s="43">
        <v>810</v>
      </c>
    </row>
    <row r="811" spans="34:35" x14ac:dyDescent="0.55000000000000004">
      <c r="AH811" s="43">
        <f t="shared" ca="1" si="19"/>
        <v>0</v>
      </c>
      <c r="AI811" s="43">
        <v>811</v>
      </c>
    </row>
    <row r="812" spans="34:35" x14ac:dyDescent="0.55000000000000004">
      <c r="AH812" s="43">
        <f t="shared" ca="1" si="19"/>
        <v>0</v>
      </c>
      <c r="AI812" s="43">
        <v>812</v>
      </c>
    </row>
    <row r="813" spans="34:35" x14ac:dyDescent="0.55000000000000004">
      <c r="AH813" s="43">
        <f t="shared" ca="1" si="19"/>
        <v>0</v>
      </c>
      <c r="AI813" s="43">
        <v>813</v>
      </c>
    </row>
    <row r="814" spans="34:35" x14ac:dyDescent="0.55000000000000004">
      <c r="AH814" s="43">
        <f t="shared" ca="1" si="19"/>
        <v>0</v>
      </c>
      <c r="AI814" s="43">
        <v>814</v>
      </c>
    </row>
    <row r="815" spans="34:35" x14ac:dyDescent="0.55000000000000004">
      <c r="AH815" s="43">
        <f t="shared" ca="1" si="19"/>
        <v>0</v>
      </c>
      <c r="AI815" s="43">
        <v>815</v>
      </c>
    </row>
    <row r="816" spans="34:35" x14ac:dyDescent="0.55000000000000004">
      <c r="AH816" s="43">
        <f t="shared" ca="1" si="19"/>
        <v>0</v>
      </c>
      <c r="AI816" s="43">
        <v>816</v>
      </c>
    </row>
    <row r="817" spans="34:35" x14ac:dyDescent="0.55000000000000004">
      <c r="AH817" s="43">
        <f t="shared" ca="1" si="19"/>
        <v>0</v>
      </c>
      <c r="AI817" s="43">
        <v>817</v>
      </c>
    </row>
    <row r="818" spans="34:35" x14ac:dyDescent="0.55000000000000004">
      <c r="AH818" s="43">
        <f t="shared" ca="1" si="19"/>
        <v>0</v>
      </c>
      <c r="AI818" s="43">
        <v>818</v>
      </c>
    </row>
    <row r="819" spans="34:35" x14ac:dyDescent="0.55000000000000004">
      <c r="AH819" s="43">
        <f t="shared" ca="1" si="19"/>
        <v>0</v>
      </c>
      <c r="AI819" s="43">
        <v>819</v>
      </c>
    </row>
    <row r="820" spans="34:35" x14ac:dyDescent="0.55000000000000004">
      <c r="AH820" s="43">
        <f t="shared" ca="1" si="19"/>
        <v>0</v>
      </c>
      <c r="AI820" s="43">
        <v>820</v>
      </c>
    </row>
    <row r="821" spans="34:35" x14ac:dyDescent="0.55000000000000004">
      <c r="AH821" s="43">
        <f t="shared" ca="1" si="19"/>
        <v>0</v>
      </c>
      <c r="AI821" s="43">
        <v>821</v>
      </c>
    </row>
    <row r="822" spans="34:35" x14ac:dyDescent="0.55000000000000004">
      <c r="AH822" s="43">
        <f t="shared" ca="1" si="19"/>
        <v>0</v>
      </c>
      <c r="AI822" s="43">
        <v>822</v>
      </c>
    </row>
    <row r="823" spans="34:35" x14ac:dyDescent="0.55000000000000004">
      <c r="AH823" s="43">
        <f t="shared" ca="1" si="19"/>
        <v>0</v>
      </c>
      <c r="AI823" s="43">
        <v>823</v>
      </c>
    </row>
    <row r="824" spans="34:35" x14ac:dyDescent="0.55000000000000004">
      <c r="AH824" s="43">
        <f t="shared" ca="1" si="19"/>
        <v>0</v>
      </c>
      <c r="AI824" s="43">
        <v>824</v>
      </c>
    </row>
    <row r="825" spans="34:35" x14ac:dyDescent="0.55000000000000004">
      <c r="AH825" s="43">
        <f t="shared" ca="1" si="19"/>
        <v>0</v>
      </c>
      <c r="AI825" s="43">
        <v>825</v>
      </c>
    </row>
    <row r="826" spans="34:35" x14ac:dyDescent="0.55000000000000004">
      <c r="AH826" s="43">
        <f t="shared" ca="1" si="19"/>
        <v>0</v>
      </c>
      <c r="AI826" s="43">
        <v>826</v>
      </c>
    </row>
    <row r="827" spans="34:35" x14ac:dyDescent="0.55000000000000004">
      <c r="AH827" s="43">
        <f t="shared" ca="1" si="19"/>
        <v>0</v>
      </c>
      <c r="AI827" s="43">
        <v>827</v>
      </c>
    </row>
    <row r="828" spans="34:35" x14ac:dyDescent="0.55000000000000004">
      <c r="AH828" s="43">
        <f t="shared" ca="1" si="19"/>
        <v>0</v>
      </c>
      <c r="AI828" s="43">
        <v>828</v>
      </c>
    </row>
    <row r="829" spans="34:35" x14ac:dyDescent="0.55000000000000004">
      <c r="AH829" s="43">
        <f t="shared" ca="1" si="19"/>
        <v>0</v>
      </c>
      <c r="AI829" s="43">
        <v>829</v>
      </c>
    </row>
    <row r="830" spans="34:35" x14ac:dyDescent="0.55000000000000004">
      <c r="AH830" s="43">
        <f t="shared" ca="1" si="19"/>
        <v>0</v>
      </c>
      <c r="AI830" s="43">
        <v>830</v>
      </c>
    </row>
    <row r="831" spans="34:35" x14ac:dyDescent="0.55000000000000004">
      <c r="AH831" s="43">
        <f t="shared" ca="1" si="19"/>
        <v>0</v>
      </c>
      <c r="AI831" s="43">
        <v>831</v>
      </c>
    </row>
    <row r="832" spans="34:35" x14ac:dyDescent="0.55000000000000004">
      <c r="AH832" s="43">
        <f t="shared" ca="1" si="19"/>
        <v>0</v>
      </c>
      <c r="AI832" s="43">
        <v>832</v>
      </c>
    </row>
    <row r="833" spans="34:35" x14ac:dyDescent="0.55000000000000004">
      <c r="AH833" s="43">
        <f t="shared" ca="1" si="19"/>
        <v>0</v>
      </c>
      <c r="AI833" s="43">
        <v>833</v>
      </c>
    </row>
    <row r="834" spans="34:35" x14ac:dyDescent="0.55000000000000004">
      <c r="AH834" s="43">
        <f t="shared" ca="1" si="19"/>
        <v>0</v>
      </c>
      <c r="AI834" s="43">
        <v>834</v>
      </c>
    </row>
    <row r="835" spans="34:35" x14ac:dyDescent="0.55000000000000004">
      <c r="AH835" s="43">
        <f t="shared" ca="1" si="19"/>
        <v>0</v>
      </c>
      <c r="AI835" s="43">
        <v>835</v>
      </c>
    </row>
    <row r="836" spans="34:35" x14ac:dyDescent="0.55000000000000004">
      <c r="AH836" s="43">
        <f t="shared" ca="1" si="19"/>
        <v>0</v>
      </c>
      <c r="AI836" s="43">
        <v>836</v>
      </c>
    </row>
    <row r="837" spans="34:35" x14ac:dyDescent="0.55000000000000004">
      <c r="AH837" s="43">
        <f t="shared" ca="1" si="19"/>
        <v>0</v>
      </c>
      <c r="AI837" s="43">
        <v>837</v>
      </c>
    </row>
    <row r="838" spans="34:35" x14ac:dyDescent="0.55000000000000004">
      <c r="AH838" s="43">
        <f t="shared" ref="AH838:AH901" ca="1" si="20">INDIRECT("'"&amp;$AD$7&amp;"'!"&amp;"B"&amp;ROW(B838))</f>
        <v>0</v>
      </c>
      <c r="AI838" s="43">
        <v>838</v>
      </c>
    </row>
    <row r="839" spans="34:35" x14ac:dyDescent="0.55000000000000004">
      <c r="AH839" s="43">
        <f t="shared" ca="1" si="20"/>
        <v>0</v>
      </c>
      <c r="AI839" s="43">
        <v>839</v>
      </c>
    </row>
    <row r="840" spans="34:35" x14ac:dyDescent="0.55000000000000004">
      <c r="AH840" s="43">
        <f t="shared" ca="1" si="20"/>
        <v>0</v>
      </c>
      <c r="AI840" s="43">
        <v>840</v>
      </c>
    </row>
    <row r="841" spans="34:35" x14ac:dyDescent="0.55000000000000004">
      <c r="AH841" s="43">
        <f t="shared" ca="1" si="20"/>
        <v>0</v>
      </c>
      <c r="AI841" s="43">
        <v>841</v>
      </c>
    </row>
    <row r="842" spans="34:35" x14ac:dyDescent="0.55000000000000004">
      <c r="AH842" s="43">
        <f t="shared" ca="1" si="20"/>
        <v>0</v>
      </c>
      <c r="AI842" s="43">
        <v>842</v>
      </c>
    </row>
    <row r="843" spans="34:35" x14ac:dyDescent="0.55000000000000004">
      <c r="AH843" s="43">
        <f t="shared" ca="1" si="20"/>
        <v>0</v>
      </c>
      <c r="AI843" s="43">
        <v>843</v>
      </c>
    </row>
    <row r="844" spans="34:35" x14ac:dyDescent="0.55000000000000004">
      <c r="AH844" s="43">
        <f t="shared" ca="1" si="20"/>
        <v>0</v>
      </c>
      <c r="AI844" s="43">
        <v>844</v>
      </c>
    </row>
    <row r="845" spans="34:35" x14ac:dyDescent="0.55000000000000004">
      <c r="AH845" s="43">
        <f t="shared" ca="1" si="20"/>
        <v>0</v>
      </c>
      <c r="AI845" s="43">
        <v>845</v>
      </c>
    </row>
    <row r="846" spans="34:35" x14ac:dyDescent="0.55000000000000004">
      <c r="AH846" s="43">
        <f t="shared" ca="1" si="20"/>
        <v>0</v>
      </c>
      <c r="AI846" s="43">
        <v>846</v>
      </c>
    </row>
    <row r="847" spans="34:35" x14ac:dyDescent="0.55000000000000004">
      <c r="AH847" s="43">
        <f t="shared" ca="1" si="20"/>
        <v>0</v>
      </c>
      <c r="AI847" s="43">
        <v>847</v>
      </c>
    </row>
    <row r="848" spans="34:35" x14ac:dyDescent="0.55000000000000004">
      <c r="AH848" s="43">
        <f t="shared" ca="1" si="20"/>
        <v>0</v>
      </c>
      <c r="AI848" s="43">
        <v>848</v>
      </c>
    </row>
    <row r="849" spans="34:35" x14ac:dyDescent="0.55000000000000004">
      <c r="AH849" s="43">
        <f t="shared" ca="1" si="20"/>
        <v>0</v>
      </c>
      <c r="AI849" s="43">
        <v>849</v>
      </c>
    </row>
    <row r="850" spans="34:35" x14ac:dyDescent="0.55000000000000004">
      <c r="AH850" s="43">
        <f t="shared" ca="1" si="20"/>
        <v>0</v>
      </c>
      <c r="AI850" s="43">
        <v>850</v>
      </c>
    </row>
    <row r="851" spans="34:35" x14ac:dyDescent="0.55000000000000004">
      <c r="AH851" s="43">
        <f t="shared" ca="1" si="20"/>
        <v>0</v>
      </c>
      <c r="AI851" s="43">
        <v>851</v>
      </c>
    </row>
    <row r="852" spans="34:35" x14ac:dyDescent="0.55000000000000004">
      <c r="AH852" s="43">
        <f t="shared" ca="1" si="20"/>
        <v>0</v>
      </c>
      <c r="AI852" s="43">
        <v>852</v>
      </c>
    </row>
    <row r="853" spans="34:35" x14ac:dyDescent="0.55000000000000004">
      <c r="AH853" s="43">
        <f t="shared" ca="1" si="20"/>
        <v>0</v>
      </c>
      <c r="AI853" s="43">
        <v>853</v>
      </c>
    </row>
    <row r="854" spans="34:35" x14ac:dyDescent="0.55000000000000004">
      <c r="AH854" s="43">
        <f t="shared" ca="1" si="20"/>
        <v>0</v>
      </c>
      <c r="AI854" s="43">
        <v>854</v>
      </c>
    </row>
    <row r="855" spans="34:35" x14ac:dyDescent="0.55000000000000004">
      <c r="AH855" s="43">
        <f t="shared" ca="1" si="20"/>
        <v>0</v>
      </c>
      <c r="AI855" s="43">
        <v>855</v>
      </c>
    </row>
    <row r="856" spans="34:35" x14ac:dyDescent="0.55000000000000004">
      <c r="AH856" s="43">
        <f t="shared" ca="1" si="20"/>
        <v>0</v>
      </c>
      <c r="AI856" s="43">
        <v>856</v>
      </c>
    </row>
    <row r="857" spans="34:35" x14ac:dyDescent="0.55000000000000004">
      <c r="AH857" s="43">
        <f t="shared" ca="1" si="20"/>
        <v>0</v>
      </c>
      <c r="AI857" s="43">
        <v>857</v>
      </c>
    </row>
    <row r="858" spans="34:35" x14ac:dyDescent="0.55000000000000004">
      <c r="AH858" s="43">
        <f t="shared" ca="1" si="20"/>
        <v>0</v>
      </c>
      <c r="AI858" s="43">
        <v>858</v>
      </c>
    </row>
    <row r="859" spans="34:35" x14ac:dyDescent="0.55000000000000004">
      <c r="AH859" s="43">
        <f t="shared" ca="1" si="20"/>
        <v>0</v>
      </c>
      <c r="AI859" s="43">
        <v>859</v>
      </c>
    </row>
    <row r="860" spans="34:35" x14ac:dyDescent="0.55000000000000004">
      <c r="AH860" s="43">
        <f t="shared" ca="1" si="20"/>
        <v>0</v>
      </c>
      <c r="AI860" s="43">
        <v>860</v>
      </c>
    </row>
    <row r="861" spans="34:35" x14ac:dyDescent="0.55000000000000004">
      <c r="AH861" s="43">
        <f t="shared" ca="1" si="20"/>
        <v>0</v>
      </c>
      <c r="AI861" s="43">
        <v>861</v>
      </c>
    </row>
    <row r="862" spans="34:35" x14ac:dyDescent="0.55000000000000004">
      <c r="AH862" s="43">
        <f t="shared" ca="1" si="20"/>
        <v>0</v>
      </c>
      <c r="AI862" s="43">
        <v>862</v>
      </c>
    </row>
    <row r="863" spans="34:35" x14ac:dyDescent="0.55000000000000004">
      <c r="AH863" s="43">
        <f t="shared" ca="1" si="20"/>
        <v>0</v>
      </c>
      <c r="AI863" s="43">
        <v>863</v>
      </c>
    </row>
    <row r="864" spans="34:35" x14ac:dyDescent="0.55000000000000004">
      <c r="AH864" s="43">
        <f t="shared" ca="1" si="20"/>
        <v>0</v>
      </c>
      <c r="AI864" s="43">
        <v>864</v>
      </c>
    </row>
    <row r="865" spans="34:35" x14ac:dyDescent="0.55000000000000004">
      <c r="AH865" s="43">
        <f t="shared" ca="1" si="20"/>
        <v>0</v>
      </c>
      <c r="AI865" s="43">
        <v>865</v>
      </c>
    </row>
    <row r="866" spans="34:35" x14ac:dyDescent="0.55000000000000004">
      <c r="AH866" s="43">
        <f t="shared" ca="1" si="20"/>
        <v>0</v>
      </c>
      <c r="AI866" s="43">
        <v>866</v>
      </c>
    </row>
    <row r="867" spans="34:35" x14ac:dyDescent="0.55000000000000004">
      <c r="AH867" s="43">
        <f t="shared" ca="1" si="20"/>
        <v>0</v>
      </c>
      <c r="AI867" s="43">
        <v>867</v>
      </c>
    </row>
    <row r="868" spans="34:35" x14ac:dyDescent="0.55000000000000004">
      <c r="AH868" s="43">
        <f t="shared" ca="1" si="20"/>
        <v>0</v>
      </c>
      <c r="AI868" s="43">
        <v>868</v>
      </c>
    </row>
    <row r="869" spans="34:35" x14ac:dyDescent="0.55000000000000004">
      <c r="AH869" s="43">
        <f t="shared" ca="1" si="20"/>
        <v>0</v>
      </c>
      <c r="AI869" s="43">
        <v>869</v>
      </c>
    </row>
    <row r="870" spans="34:35" x14ac:dyDescent="0.55000000000000004">
      <c r="AH870" s="43">
        <f t="shared" ca="1" si="20"/>
        <v>0</v>
      </c>
      <c r="AI870" s="43">
        <v>870</v>
      </c>
    </row>
    <row r="871" spans="34:35" x14ac:dyDescent="0.55000000000000004">
      <c r="AH871" s="43">
        <f t="shared" ca="1" si="20"/>
        <v>0</v>
      </c>
      <c r="AI871" s="43">
        <v>871</v>
      </c>
    </row>
    <row r="872" spans="34:35" x14ac:dyDescent="0.55000000000000004">
      <c r="AH872" s="43">
        <f t="shared" ca="1" si="20"/>
        <v>0</v>
      </c>
      <c r="AI872" s="43">
        <v>872</v>
      </c>
    </row>
    <row r="873" spans="34:35" x14ac:dyDescent="0.55000000000000004">
      <c r="AH873" s="43">
        <f t="shared" ca="1" si="20"/>
        <v>0</v>
      </c>
      <c r="AI873" s="43">
        <v>873</v>
      </c>
    </row>
    <row r="874" spans="34:35" x14ac:dyDescent="0.55000000000000004">
      <c r="AH874" s="43">
        <f t="shared" ca="1" si="20"/>
        <v>0</v>
      </c>
      <c r="AI874" s="43">
        <v>874</v>
      </c>
    </row>
    <row r="875" spans="34:35" x14ac:dyDescent="0.55000000000000004">
      <c r="AH875" s="43">
        <f t="shared" ca="1" si="20"/>
        <v>0</v>
      </c>
      <c r="AI875" s="43">
        <v>875</v>
      </c>
    </row>
    <row r="876" spans="34:35" x14ac:dyDescent="0.55000000000000004">
      <c r="AH876" s="43">
        <f t="shared" ca="1" si="20"/>
        <v>0</v>
      </c>
      <c r="AI876" s="43">
        <v>876</v>
      </c>
    </row>
    <row r="877" spans="34:35" x14ac:dyDescent="0.55000000000000004">
      <c r="AH877" s="43">
        <f t="shared" ca="1" si="20"/>
        <v>0</v>
      </c>
      <c r="AI877" s="43">
        <v>877</v>
      </c>
    </row>
    <row r="878" spans="34:35" x14ac:dyDescent="0.55000000000000004">
      <c r="AH878" s="43">
        <f t="shared" ca="1" si="20"/>
        <v>0</v>
      </c>
      <c r="AI878" s="43">
        <v>878</v>
      </c>
    </row>
    <row r="879" spans="34:35" x14ac:dyDescent="0.55000000000000004">
      <c r="AH879" s="43">
        <f t="shared" ca="1" si="20"/>
        <v>0</v>
      </c>
      <c r="AI879" s="43">
        <v>879</v>
      </c>
    </row>
    <row r="880" spans="34:35" x14ac:dyDescent="0.55000000000000004">
      <c r="AH880" s="43">
        <f t="shared" ca="1" si="20"/>
        <v>0</v>
      </c>
      <c r="AI880" s="43">
        <v>880</v>
      </c>
    </row>
    <row r="881" spans="34:35" x14ac:dyDescent="0.55000000000000004">
      <c r="AH881" s="43">
        <f t="shared" ca="1" si="20"/>
        <v>0</v>
      </c>
      <c r="AI881" s="43">
        <v>881</v>
      </c>
    </row>
    <row r="882" spans="34:35" x14ac:dyDescent="0.55000000000000004">
      <c r="AH882" s="43">
        <f t="shared" ca="1" si="20"/>
        <v>0</v>
      </c>
      <c r="AI882" s="43">
        <v>882</v>
      </c>
    </row>
    <row r="883" spans="34:35" x14ac:dyDescent="0.55000000000000004">
      <c r="AH883" s="43">
        <f t="shared" ca="1" si="20"/>
        <v>0</v>
      </c>
      <c r="AI883" s="43">
        <v>883</v>
      </c>
    </row>
    <row r="884" spans="34:35" x14ac:dyDescent="0.55000000000000004">
      <c r="AH884" s="43">
        <f t="shared" ca="1" si="20"/>
        <v>0</v>
      </c>
      <c r="AI884" s="43">
        <v>884</v>
      </c>
    </row>
    <row r="885" spans="34:35" x14ac:dyDescent="0.55000000000000004">
      <c r="AH885" s="43">
        <f t="shared" ca="1" si="20"/>
        <v>0</v>
      </c>
      <c r="AI885" s="43">
        <v>885</v>
      </c>
    </row>
    <row r="886" spans="34:35" x14ac:dyDescent="0.55000000000000004">
      <c r="AH886" s="43">
        <f t="shared" ca="1" si="20"/>
        <v>0</v>
      </c>
      <c r="AI886" s="43">
        <v>886</v>
      </c>
    </row>
    <row r="887" spans="34:35" x14ac:dyDescent="0.55000000000000004">
      <c r="AH887" s="43">
        <f t="shared" ca="1" si="20"/>
        <v>0</v>
      </c>
      <c r="AI887" s="43">
        <v>887</v>
      </c>
    </row>
    <row r="888" spans="34:35" x14ac:dyDescent="0.55000000000000004">
      <c r="AH888" s="43">
        <f t="shared" ca="1" si="20"/>
        <v>0</v>
      </c>
      <c r="AI888" s="43">
        <v>888</v>
      </c>
    </row>
    <row r="889" spans="34:35" x14ac:dyDescent="0.55000000000000004">
      <c r="AH889" s="43">
        <f t="shared" ca="1" si="20"/>
        <v>0</v>
      </c>
      <c r="AI889" s="43">
        <v>889</v>
      </c>
    </row>
    <row r="890" spans="34:35" x14ac:dyDescent="0.55000000000000004">
      <c r="AH890" s="43">
        <f t="shared" ca="1" si="20"/>
        <v>0</v>
      </c>
      <c r="AI890" s="43">
        <v>890</v>
      </c>
    </row>
    <row r="891" spans="34:35" x14ac:dyDescent="0.55000000000000004">
      <c r="AH891" s="43">
        <f t="shared" ca="1" si="20"/>
        <v>0</v>
      </c>
      <c r="AI891" s="43">
        <v>891</v>
      </c>
    </row>
    <row r="892" spans="34:35" x14ac:dyDescent="0.55000000000000004">
      <c r="AH892" s="43">
        <f t="shared" ca="1" si="20"/>
        <v>0</v>
      </c>
      <c r="AI892" s="43">
        <v>892</v>
      </c>
    </row>
    <row r="893" spans="34:35" x14ac:dyDescent="0.55000000000000004">
      <c r="AH893" s="43">
        <f t="shared" ca="1" si="20"/>
        <v>0</v>
      </c>
      <c r="AI893" s="43">
        <v>893</v>
      </c>
    </row>
    <row r="894" spans="34:35" x14ac:dyDescent="0.55000000000000004">
      <c r="AH894" s="43">
        <f t="shared" ca="1" si="20"/>
        <v>0</v>
      </c>
      <c r="AI894" s="43">
        <v>894</v>
      </c>
    </row>
    <row r="895" spans="34:35" x14ac:dyDescent="0.55000000000000004">
      <c r="AH895" s="43">
        <f t="shared" ca="1" si="20"/>
        <v>0</v>
      </c>
      <c r="AI895" s="43">
        <v>895</v>
      </c>
    </row>
    <row r="896" spans="34:35" x14ac:dyDescent="0.55000000000000004">
      <c r="AH896" s="43">
        <f t="shared" ca="1" si="20"/>
        <v>0</v>
      </c>
      <c r="AI896" s="43">
        <v>896</v>
      </c>
    </row>
    <row r="897" spans="34:35" x14ac:dyDescent="0.55000000000000004">
      <c r="AH897" s="43">
        <f t="shared" ca="1" si="20"/>
        <v>0</v>
      </c>
      <c r="AI897" s="43">
        <v>897</v>
      </c>
    </row>
    <row r="898" spans="34:35" x14ac:dyDescent="0.55000000000000004">
      <c r="AH898" s="43">
        <f t="shared" ca="1" si="20"/>
        <v>0</v>
      </c>
      <c r="AI898" s="43">
        <v>898</v>
      </c>
    </row>
    <row r="899" spans="34:35" x14ac:dyDescent="0.55000000000000004">
      <c r="AH899" s="43">
        <f t="shared" ca="1" si="20"/>
        <v>0</v>
      </c>
      <c r="AI899" s="43">
        <v>899</v>
      </c>
    </row>
    <row r="900" spans="34:35" x14ac:dyDescent="0.55000000000000004">
      <c r="AH900" s="43">
        <f t="shared" ca="1" si="20"/>
        <v>0</v>
      </c>
      <c r="AI900" s="43">
        <v>900</v>
      </c>
    </row>
    <row r="901" spans="34:35" x14ac:dyDescent="0.55000000000000004">
      <c r="AH901" s="43">
        <f t="shared" ca="1" si="20"/>
        <v>0</v>
      </c>
      <c r="AI901" s="43">
        <v>901</v>
      </c>
    </row>
    <row r="902" spans="34:35" x14ac:dyDescent="0.55000000000000004">
      <c r="AH902" s="43">
        <f t="shared" ref="AH902:AH965" ca="1" si="21">INDIRECT("'"&amp;$AD$7&amp;"'!"&amp;"B"&amp;ROW(B902))</f>
        <v>0</v>
      </c>
      <c r="AI902" s="43">
        <v>902</v>
      </c>
    </row>
    <row r="903" spans="34:35" x14ac:dyDescent="0.55000000000000004">
      <c r="AH903" s="43">
        <f t="shared" ca="1" si="21"/>
        <v>0</v>
      </c>
      <c r="AI903" s="43">
        <v>903</v>
      </c>
    </row>
    <row r="904" spans="34:35" x14ac:dyDescent="0.55000000000000004">
      <c r="AH904" s="43">
        <f t="shared" ca="1" si="21"/>
        <v>0</v>
      </c>
      <c r="AI904" s="43">
        <v>904</v>
      </c>
    </row>
    <row r="905" spans="34:35" x14ac:dyDescent="0.55000000000000004">
      <c r="AH905" s="43">
        <f t="shared" ca="1" si="21"/>
        <v>0</v>
      </c>
      <c r="AI905" s="43">
        <v>905</v>
      </c>
    </row>
    <row r="906" spans="34:35" x14ac:dyDescent="0.55000000000000004">
      <c r="AH906" s="43">
        <f t="shared" ca="1" si="21"/>
        <v>0</v>
      </c>
      <c r="AI906" s="43">
        <v>906</v>
      </c>
    </row>
    <row r="907" spans="34:35" x14ac:dyDescent="0.55000000000000004">
      <c r="AH907" s="43">
        <f t="shared" ca="1" si="21"/>
        <v>0</v>
      </c>
      <c r="AI907" s="43">
        <v>907</v>
      </c>
    </row>
    <row r="908" spans="34:35" x14ac:dyDescent="0.55000000000000004">
      <c r="AH908" s="43">
        <f t="shared" ca="1" si="21"/>
        <v>0</v>
      </c>
      <c r="AI908" s="43">
        <v>908</v>
      </c>
    </row>
    <row r="909" spans="34:35" x14ac:dyDescent="0.55000000000000004">
      <c r="AH909" s="43">
        <f t="shared" ca="1" si="21"/>
        <v>0</v>
      </c>
      <c r="AI909" s="43">
        <v>909</v>
      </c>
    </row>
    <row r="910" spans="34:35" x14ac:dyDescent="0.55000000000000004">
      <c r="AH910" s="43">
        <f t="shared" ca="1" si="21"/>
        <v>0</v>
      </c>
      <c r="AI910" s="43">
        <v>910</v>
      </c>
    </row>
    <row r="911" spans="34:35" x14ac:dyDescent="0.55000000000000004">
      <c r="AH911" s="43">
        <f t="shared" ca="1" si="21"/>
        <v>0</v>
      </c>
      <c r="AI911" s="43">
        <v>911</v>
      </c>
    </row>
    <row r="912" spans="34:35" x14ac:dyDescent="0.55000000000000004">
      <c r="AH912" s="43">
        <f t="shared" ca="1" si="21"/>
        <v>0</v>
      </c>
      <c r="AI912" s="43">
        <v>912</v>
      </c>
    </row>
    <row r="913" spans="34:35" x14ac:dyDescent="0.55000000000000004">
      <c r="AH913" s="43">
        <f t="shared" ca="1" si="21"/>
        <v>0</v>
      </c>
      <c r="AI913" s="43">
        <v>913</v>
      </c>
    </row>
    <row r="914" spans="34:35" x14ac:dyDescent="0.55000000000000004">
      <c r="AH914" s="43">
        <f t="shared" ca="1" si="21"/>
        <v>0</v>
      </c>
      <c r="AI914" s="43">
        <v>914</v>
      </c>
    </row>
    <row r="915" spans="34:35" x14ac:dyDescent="0.55000000000000004">
      <c r="AH915" s="43">
        <f t="shared" ca="1" si="21"/>
        <v>0</v>
      </c>
      <c r="AI915" s="43">
        <v>915</v>
      </c>
    </row>
    <row r="916" spans="34:35" x14ac:dyDescent="0.55000000000000004">
      <c r="AH916" s="43">
        <f t="shared" ca="1" si="21"/>
        <v>0</v>
      </c>
      <c r="AI916" s="43">
        <v>916</v>
      </c>
    </row>
    <row r="917" spans="34:35" x14ac:dyDescent="0.55000000000000004">
      <c r="AH917" s="43">
        <f t="shared" ca="1" si="21"/>
        <v>0</v>
      </c>
      <c r="AI917" s="43">
        <v>917</v>
      </c>
    </row>
    <row r="918" spans="34:35" x14ac:dyDescent="0.55000000000000004">
      <c r="AH918" s="43">
        <f t="shared" ca="1" si="21"/>
        <v>0</v>
      </c>
      <c r="AI918" s="43">
        <v>918</v>
      </c>
    </row>
    <row r="919" spans="34:35" x14ac:dyDescent="0.55000000000000004">
      <c r="AH919" s="43">
        <f t="shared" ca="1" si="21"/>
        <v>0</v>
      </c>
      <c r="AI919" s="43">
        <v>919</v>
      </c>
    </row>
    <row r="920" spans="34:35" x14ac:dyDescent="0.55000000000000004">
      <c r="AH920" s="43">
        <f t="shared" ca="1" si="21"/>
        <v>0</v>
      </c>
      <c r="AI920" s="43">
        <v>920</v>
      </c>
    </row>
    <row r="921" spans="34:35" x14ac:dyDescent="0.55000000000000004">
      <c r="AH921" s="43">
        <f t="shared" ca="1" si="21"/>
        <v>0</v>
      </c>
      <c r="AI921" s="43">
        <v>921</v>
      </c>
    </row>
    <row r="922" spans="34:35" x14ac:dyDescent="0.55000000000000004">
      <c r="AH922" s="43">
        <f t="shared" ca="1" si="21"/>
        <v>0</v>
      </c>
      <c r="AI922" s="43">
        <v>922</v>
      </c>
    </row>
    <row r="923" spans="34:35" x14ac:dyDescent="0.55000000000000004">
      <c r="AH923" s="43">
        <f t="shared" ca="1" si="21"/>
        <v>0</v>
      </c>
      <c r="AI923" s="43">
        <v>923</v>
      </c>
    </row>
    <row r="924" spans="34:35" x14ac:dyDescent="0.55000000000000004">
      <c r="AH924" s="43">
        <f t="shared" ca="1" si="21"/>
        <v>0</v>
      </c>
      <c r="AI924" s="43">
        <v>924</v>
      </c>
    </row>
    <row r="925" spans="34:35" x14ac:dyDescent="0.55000000000000004">
      <c r="AH925" s="43">
        <f t="shared" ca="1" si="21"/>
        <v>0</v>
      </c>
      <c r="AI925" s="43">
        <v>925</v>
      </c>
    </row>
    <row r="926" spans="34:35" x14ac:dyDescent="0.55000000000000004">
      <c r="AH926" s="43">
        <f t="shared" ca="1" si="21"/>
        <v>0</v>
      </c>
      <c r="AI926" s="43">
        <v>926</v>
      </c>
    </row>
    <row r="927" spans="34:35" x14ac:dyDescent="0.55000000000000004">
      <c r="AH927" s="43">
        <f t="shared" ca="1" si="21"/>
        <v>0</v>
      </c>
      <c r="AI927" s="43">
        <v>927</v>
      </c>
    </row>
    <row r="928" spans="34:35" x14ac:dyDescent="0.55000000000000004">
      <c r="AH928" s="43">
        <f t="shared" ca="1" si="21"/>
        <v>0</v>
      </c>
      <c r="AI928" s="43">
        <v>928</v>
      </c>
    </row>
    <row r="929" spans="34:35" x14ac:dyDescent="0.55000000000000004">
      <c r="AH929" s="43">
        <f t="shared" ca="1" si="21"/>
        <v>0</v>
      </c>
      <c r="AI929" s="43">
        <v>929</v>
      </c>
    </row>
    <row r="930" spans="34:35" x14ac:dyDescent="0.55000000000000004">
      <c r="AH930" s="43">
        <f t="shared" ca="1" si="21"/>
        <v>0</v>
      </c>
      <c r="AI930" s="43">
        <v>930</v>
      </c>
    </row>
    <row r="931" spans="34:35" x14ac:dyDescent="0.55000000000000004">
      <c r="AH931" s="43">
        <f t="shared" ca="1" si="21"/>
        <v>0</v>
      </c>
      <c r="AI931" s="43">
        <v>931</v>
      </c>
    </row>
    <row r="932" spans="34:35" x14ac:dyDescent="0.55000000000000004">
      <c r="AH932" s="43">
        <f t="shared" ca="1" si="21"/>
        <v>0</v>
      </c>
      <c r="AI932" s="43">
        <v>932</v>
      </c>
    </row>
    <row r="933" spans="34:35" x14ac:dyDescent="0.55000000000000004">
      <c r="AH933" s="43">
        <f t="shared" ca="1" si="21"/>
        <v>0</v>
      </c>
      <c r="AI933" s="43">
        <v>933</v>
      </c>
    </row>
    <row r="934" spans="34:35" x14ac:dyDescent="0.55000000000000004">
      <c r="AH934" s="43">
        <f t="shared" ca="1" si="21"/>
        <v>0</v>
      </c>
      <c r="AI934" s="43">
        <v>934</v>
      </c>
    </row>
    <row r="935" spans="34:35" x14ac:dyDescent="0.55000000000000004">
      <c r="AH935" s="43">
        <f t="shared" ca="1" si="21"/>
        <v>0</v>
      </c>
      <c r="AI935" s="43">
        <v>935</v>
      </c>
    </row>
    <row r="936" spans="34:35" x14ac:dyDescent="0.55000000000000004">
      <c r="AH936" s="43">
        <f t="shared" ca="1" si="21"/>
        <v>0</v>
      </c>
      <c r="AI936" s="43">
        <v>936</v>
      </c>
    </row>
    <row r="937" spans="34:35" x14ac:dyDescent="0.55000000000000004">
      <c r="AH937" s="43">
        <f t="shared" ca="1" si="21"/>
        <v>0</v>
      </c>
      <c r="AI937" s="43">
        <v>937</v>
      </c>
    </row>
    <row r="938" spans="34:35" x14ac:dyDescent="0.55000000000000004">
      <c r="AH938" s="43">
        <f t="shared" ca="1" si="21"/>
        <v>0</v>
      </c>
      <c r="AI938" s="43">
        <v>938</v>
      </c>
    </row>
    <row r="939" spans="34:35" x14ac:dyDescent="0.55000000000000004">
      <c r="AH939" s="43">
        <f t="shared" ca="1" si="21"/>
        <v>0</v>
      </c>
      <c r="AI939" s="43">
        <v>939</v>
      </c>
    </row>
    <row r="940" spans="34:35" x14ac:dyDescent="0.55000000000000004">
      <c r="AH940" s="43">
        <f t="shared" ca="1" si="21"/>
        <v>0</v>
      </c>
      <c r="AI940" s="43">
        <v>940</v>
      </c>
    </row>
    <row r="941" spans="34:35" x14ac:dyDescent="0.55000000000000004">
      <c r="AH941" s="43">
        <f t="shared" ca="1" si="21"/>
        <v>0</v>
      </c>
      <c r="AI941" s="43">
        <v>941</v>
      </c>
    </row>
    <row r="942" spans="34:35" x14ac:dyDescent="0.55000000000000004">
      <c r="AH942" s="43">
        <f t="shared" ca="1" si="21"/>
        <v>0</v>
      </c>
      <c r="AI942" s="43">
        <v>942</v>
      </c>
    </row>
    <row r="943" spans="34:35" x14ac:dyDescent="0.55000000000000004">
      <c r="AH943" s="43">
        <f t="shared" ca="1" si="21"/>
        <v>0</v>
      </c>
      <c r="AI943" s="43">
        <v>943</v>
      </c>
    </row>
    <row r="944" spans="34:35" x14ac:dyDescent="0.55000000000000004">
      <c r="AH944" s="43">
        <f t="shared" ca="1" si="21"/>
        <v>0</v>
      </c>
      <c r="AI944" s="43">
        <v>944</v>
      </c>
    </row>
    <row r="945" spans="34:35" x14ac:dyDescent="0.55000000000000004">
      <c r="AH945" s="43">
        <f t="shared" ca="1" si="21"/>
        <v>0</v>
      </c>
      <c r="AI945" s="43">
        <v>945</v>
      </c>
    </row>
    <row r="946" spans="34:35" x14ac:dyDescent="0.55000000000000004">
      <c r="AH946" s="43">
        <f t="shared" ca="1" si="21"/>
        <v>0</v>
      </c>
      <c r="AI946" s="43">
        <v>946</v>
      </c>
    </row>
    <row r="947" spans="34:35" x14ac:dyDescent="0.55000000000000004">
      <c r="AH947" s="43">
        <f t="shared" ca="1" si="21"/>
        <v>0</v>
      </c>
      <c r="AI947" s="43">
        <v>947</v>
      </c>
    </row>
    <row r="948" spans="34:35" x14ac:dyDescent="0.55000000000000004">
      <c r="AH948" s="43">
        <f t="shared" ca="1" si="21"/>
        <v>0</v>
      </c>
      <c r="AI948" s="43">
        <v>948</v>
      </c>
    </row>
    <row r="949" spans="34:35" x14ac:dyDescent="0.55000000000000004">
      <c r="AH949" s="43">
        <f t="shared" ca="1" si="21"/>
        <v>0</v>
      </c>
      <c r="AI949" s="43">
        <v>949</v>
      </c>
    </row>
    <row r="950" spans="34:35" x14ac:dyDescent="0.55000000000000004">
      <c r="AH950" s="43">
        <f t="shared" ca="1" si="21"/>
        <v>0</v>
      </c>
      <c r="AI950" s="43">
        <v>950</v>
      </c>
    </row>
    <row r="951" spans="34:35" x14ac:dyDescent="0.55000000000000004">
      <c r="AH951" s="43">
        <f t="shared" ca="1" si="21"/>
        <v>0</v>
      </c>
      <c r="AI951" s="43">
        <v>951</v>
      </c>
    </row>
    <row r="952" spans="34:35" x14ac:dyDescent="0.55000000000000004">
      <c r="AH952" s="43">
        <f t="shared" ca="1" si="21"/>
        <v>0</v>
      </c>
      <c r="AI952" s="43">
        <v>952</v>
      </c>
    </row>
    <row r="953" spans="34:35" x14ac:dyDescent="0.55000000000000004">
      <c r="AH953" s="43">
        <f t="shared" ca="1" si="21"/>
        <v>0</v>
      </c>
      <c r="AI953" s="43">
        <v>953</v>
      </c>
    </row>
    <row r="954" spans="34:35" x14ac:dyDescent="0.55000000000000004">
      <c r="AH954" s="43">
        <f t="shared" ca="1" si="21"/>
        <v>0</v>
      </c>
      <c r="AI954" s="43">
        <v>954</v>
      </c>
    </row>
    <row r="955" spans="34:35" x14ac:dyDescent="0.55000000000000004">
      <c r="AH955" s="43">
        <f t="shared" ca="1" si="21"/>
        <v>0</v>
      </c>
      <c r="AI955" s="43">
        <v>955</v>
      </c>
    </row>
    <row r="956" spans="34:35" x14ac:dyDescent="0.55000000000000004">
      <c r="AH956" s="43">
        <f t="shared" ca="1" si="21"/>
        <v>0</v>
      </c>
      <c r="AI956" s="43">
        <v>956</v>
      </c>
    </row>
    <row r="957" spans="34:35" x14ac:dyDescent="0.55000000000000004">
      <c r="AH957" s="43">
        <f t="shared" ca="1" si="21"/>
        <v>0</v>
      </c>
      <c r="AI957" s="43">
        <v>957</v>
      </c>
    </row>
    <row r="958" spans="34:35" x14ac:dyDescent="0.55000000000000004">
      <c r="AH958" s="43">
        <f t="shared" ca="1" si="21"/>
        <v>0</v>
      </c>
      <c r="AI958" s="43">
        <v>958</v>
      </c>
    </row>
    <row r="959" spans="34:35" x14ac:dyDescent="0.55000000000000004">
      <c r="AH959" s="43">
        <f t="shared" ca="1" si="21"/>
        <v>0</v>
      </c>
      <c r="AI959" s="43">
        <v>959</v>
      </c>
    </row>
    <row r="960" spans="34:35" x14ac:dyDescent="0.55000000000000004">
      <c r="AH960" s="43">
        <f t="shared" ca="1" si="21"/>
        <v>0</v>
      </c>
      <c r="AI960" s="43">
        <v>960</v>
      </c>
    </row>
    <row r="961" spans="34:35" x14ac:dyDescent="0.55000000000000004">
      <c r="AH961" s="43">
        <f t="shared" ca="1" si="21"/>
        <v>0</v>
      </c>
      <c r="AI961" s="43">
        <v>961</v>
      </c>
    </row>
    <row r="962" spans="34:35" x14ac:dyDescent="0.55000000000000004">
      <c r="AH962" s="43">
        <f t="shared" ca="1" si="21"/>
        <v>0</v>
      </c>
      <c r="AI962" s="43">
        <v>962</v>
      </c>
    </row>
    <row r="963" spans="34:35" x14ac:dyDescent="0.55000000000000004">
      <c r="AH963" s="43">
        <f t="shared" ca="1" si="21"/>
        <v>0</v>
      </c>
      <c r="AI963" s="43">
        <v>963</v>
      </c>
    </row>
    <row r="964" spans="34:35" x14ac:dyDescent="0.55000000000000004">
      <c r="AH964" s="43">
        <f t="shared" ca="1" si="21"/>
        <v>0</v>
      </c>
      <c r="AI964" s="43">
        <v>964</v>
      </c>
    </row>
    <row r="965" spans="34:35" x14ac:dyDescent="0.55000000000000004">
      <c r="AH965" s="43">
        <f t="shared" ca="1" si="21"/>
        <v>0</v>
      </c>
      <c r="AI965" s="43">
        <v>965</v>
      </c>
    </row>
    <row r="966" spans="34:35" x14ac:dyDescent="0.55000000000000004">
      <c r="AH966" s="43">
        <f t="shared" ref="AH966:AH1029" ca="1" si="22">INDIRECT("'"&amp;$AD$7&amp;"'!"&amp;"B"&amp;ROW(B966))</f>
        <v>0</v>
      </c>
      <c r="AI966" s="43">
        <v>966</v>
      </c>
    </row>
    <row r="967" spans="34:35" x14ac:dyDescent="0.55000000000000004">
      <c r="AH967" s="43">
        <f t="shared" ca="1" si="22"/>
        <v>0</v>
      </c>
      <c r="AI967" s="43">
        <v>967</v>
      </c>
    </row>
    <row r="968" spans="34:35" x14ac:dyDescent="0.55000000000000004">
      <c r="AH968" s="43">
        <f t="shared" ca="1" si="22"/>
        <v>0</v>
      </c>
      <c r="AI968" s="43">
        <v>968</v>
      </c>
    </row>
    <row r="969" spans="34:35" x14ac:dyDescent="0.55000000000000004">
      <c r="AH969" s="43">
        <f t="shared" ca="1" si="22"/>
        <v>0</v>
      </c>
      <c r="AI969" s="43">
        <v>969</v>
      </c>
    </row>
    <row r="970" spans="34:35" x14ac:dyDescent="0.55000000000000004">
      <c r="AH970" s="43">
        <f t="shared" ca="1" si="22"/>
        <v>0</v>
      </c>
      <c r="AI970" s="43">
        <v>970</v>
      </c>
    </row>
    <row r="971" spans="34:35" x14ac:dyDescent="0.55000000000000004">
      <c r="AH971" s="43">
        <f t="shared" ca="1" si="22"/>
        <v>0</v>
      </c>
      <c r="AI971" s="43">
        <v>971</v>
      </c>
    </row>
    <row r="972" spans="34:35" x14ac:dyDescent="0.55000000000000004">
      <c r="AH972" s="43">
        <f t="shared" ca="1" si="22"/>
        <v>0</v>
      </c>
      <c r="AI972" s="43">
        <v>972</v>
      </c>
    </row>
    <row r="973" spans="34:35" x14ac:dyDescent="0.55000000000000004">
      <c r="AH973" s="43">
        <f t="shared" ca="1" si="22"/>
        <v>0</v>
      </c>
      <c r="AI973" s="43">
        <v>973</v>
      </c>
    </row>
    <row r="974" spans="34:35" x14ac:dyDescent="0.55000000000000004">
      <c r="AH974" s="43">
        <f t="shared" ca="1" si="22"/>
        <v>0</v>
      </c>
      <c r="AI974" s="43">
        <v>974</v>
      </c>
    </row>
    <row r="975" spans="34:35" x14ac:dyDescent="0.55000000000000004">
      <c r="AH975" s="43">
        <f t="shared" ca="1" si="22"/>
        <v>0</v>
      </c>
      <c r="AI975" s="43">
        <v>975</v>
      </c>
    </row>
    <row r="976" spans="34:35" x14ac:dyDescent="0.55000000000000004">
      <c r="AH976" s="43">
        <f t="shared" ca="1" si="22"/>
        <v>0</v>
      </c>
      <c r="AI976" s="43">
        <v>976</v>
      </c>
    </row>
    <row r="977" spans="34:35" x14ac:dyDescent="0.55000000000000004">
      <c r="AH977" s="43">
        <f t="shared" ca="1" si="22"/>
        <v>0</v>
      </c>
      <c r="AI977" s="43">
        <v>977</v>
      </c>
    </row>
    <row r="978" spans="34:35" x14ac:dyDescent="0.55000000000000004">
      <c r="AH978" s="43">
        <f t="shared" ca="1" si="22"/>
        <v>0</v>
      </c>
      <c r="AI978" s="43">
        <v>978</v>
      </c>
    </row>
    <row r="979" spans="34:35" x14ac:dyDescent="0.55000000000000004">
      <c r="AH979" s="43">
        <f t="shared" ca="1" si="22"/>
        <v>0</v>
      </c>
      <c r="AI979" s="43">
        <v>979</v>
      </c>
    </row>
    <row r="980" spans="34:35" x14ac:dyDescent="0.55000000000000004">
      <c r="AH980" s="43">
        <f t="shared" ca="1" si="22"/>
        <v>0</v>
      </c>
      <c r="AI980" s="43">
        <v>980</v>
      </c>
    </row>
    <row r="981" spans="34:35" x14ac:dyDescent="0.55000000000000004">
      <c r="AH981" s="43">
        <f t="shared" ca="1" si="22"/>
        <v>0</v>
      </c>
      <c r="AI981" s="43">
        <v>981</v>
      </c>
    </row>
    <row r="982" spans="34:35" x14ac:dyDescent="0.55000000000000004">
      <c r="AH982" s="43">
        <f t="shared" ca="1" si="22"/>
        <v>0</v>
      </c>
      <c r="AI982" s="43">
        <v>982</v>
      </c>
    </row>
    <row r="983" spans="34:35" x14ac:dyDescent="0.55000000000000004">
      <c r="AH983" s="43">
        <f t="shared" ca="1" si="22"/>
        <v>0</v>
      </c>
      <c r="AI983" s="43">
        <v>983</v>
      </c>
    </row>
    <row r="984" spans="34:35" x14ac:dyDescent="0.55000000000000004">
      <c r="AH984" s="43">
        <f t="shared" ca="1" si="22"/>
        <v>0</v>
      </c>
      <c r="AI984" s="43">
        <v>984</v>
      </c>
    </row>
    <row r="985" spans="34:35" x14ac:dyDescent="0.55000000000000004">
      <c r="AH985" s="43">
        <f t="shared" ca="1" si="22"/>
        <v>0</v>
      </c>
      <c r="AI985" s="43">
        <v>985</v>
      </c>
    </row>
    <row r="986" spans="34:35" x14ac:dyDescent="0.55000000000000004">
      <c r="AH986" s="43">
        <f t="shared" ca="1" si="22"/>
        <v>0</v>
      </c>
      <c r="AI986" s="43">
        <v>986</v>
      </c>
    </row>
    <row r="987" spans="34:35" x14ac:dyDescent="0.55000000000000004">
      <c r="AH987" s="43">
        <f t="shared" ca="1" si="22"/>
        <v>0</v>
      </c>
      <c r="AI987" s="43">
        <v>987</v>
      </c>
    </row>
    <row r="988" spans="34:35" x14ac:dyDescent="0.55000000000000004">
      <c r="AH988" s="43">
        <f t="shared" ca="1" si="22"/>
        <v>0</v>
      </c>
      <c r="AI988" s="43">
        <v>988</v>
      </c>
    </row>
    <row r="989" spans="34:35" x14ac:dyDescent="0.55000000000000004">
      <c r="AH989" s="43">
        <f t="shared" ca="1" si="22"/>
        <v>0</v>
      </c>
      <c r="AI989" s="43">
        <v>989</v>
      </c>
    </row>
    <row r="990" spans="34:35" x14ac:dyDescent="0.55000000000000004">
      <c r="AH990" s="43">
        <f t="shared" ca="1" si="22"/>
        <v>0</v>
      </c>
      <c r="AI990" s="43">
        <v>990</v>
      </c>
    </row>
    <row r="991" spans="34:35" x14ac:dyDescent="0.55000000000000004">
      <c r="AH991" s="43">
        <f t="shared" ca="1" si="22"/>
        <v>0</v>
      </c>
      <c r="AI991" s="43">
        <v>991</v>
      </c>
    </row>
    <row r="992" spans="34:35" x14ac:dyDescent="0.55000000000000004">
      <c r="AH992" s="43">
        <f t="shared" ca="1" si="22"/>
        <v>0</v>
      </c>
      <c r="AI992" s="43">
        <v>992</v>
      </c>
    </row>
    <row r="993" spans="34:35" x14ac:dyDescent="0.55000000000000004">
      <c r="AH993" s="43">
        <f t="shared" ca="1" si="22"/>
        <v>0</v>
      </c>
      <c r="AI993" s="43">
        <v>993</v>
      </c>
    </row>
    <row r="994" spans="34:35" x14ac:dyDescent="0.55000000000000004">
      <c r="AH994" s="43">
        <f t="shared" ca="1" si="22"/>
        <v>0</v>
      </c>
      <c r="AI994" s="43">
        <v>994</v>
      </c>
    </row>
    <row r="995" spans="34:35" x14ac:dyDescent="0.55000000000000004">
      <c r="AH995" s="43">
        <f t="shared" ca="1" si="22"/>
        <v>0</v>
      </c>
      <c r="AI995" s="43">
        <v>995</v>
      </c>
    </row>
    <row r="996" spans="34:35" x14ac:dyDescent="0.55000000000000004">
      <c r="AH996" s="43">
        <f t="shared" ca="1" si="22"/>
        <v>0</v>
      </c>
      <c r="AI996" s="43">
        <v>996</v>
      </c>
    </row>
    <row r="997" spans="34:35" x14ac:dyDescent="0.55000000000000004">
      <c r="AH997" s="43">
        <f t="shared" ca="1" si="22"/>
        <v>0</v>
      </c>
      <c r="AI997" s="43">
        <v>997</v>
      </c>
    </row>
    <row r="998" spans="34:35" x14ac:dyDescent="0.55000000000000004">
      <c r="AH998" s="43">
        <f t="shared" ca="1" si="22"/>
        <v>0</v>
      </c>
      <c r="AI998" s="43">
        <v>998</v>
      </c>
    </row>
    <row r="999" spans="34:35" x14ac:dyDescent="0.55000000000000004">
      <c r="AH999" s="43">
        <f t="shared" ca="1" si="22"/>
        <v>0</v>
      </c>
      <c r="AI999" s="43">
        <v>999</v>
      </c>
    </row>
    <row r="1000" spans="34:35" x14ac:dyDescent="0.55000000000000004">
      <c r="AH1000" s="43">
        <f t="shared" ca="1" si="22"/>
        <v>0</v>
      </c>
      <c r="AI1000" s="43">
        <v>1000</v>
      </c>
    </row>
    <row r="1001" spans="34:35" x14ac:dyDescent="0.55000000000000004">
      <c r="AH1001" s="43">
        <f t="shared" ca="1" si="22"/>
        <v>0</v>
      </c>
      <c r="AI1001" s="43">
        <v>1001</v>
      </c>
    </row>
    <row r="1002" spans="34:35" x14ac:dyDescent="0.55000000000000004">
      <c r="AH1002" s="43">
        <f t="shared" ca="1" si="22"/>
        <v>0</v>
      </c>
      <c r="AI1002" s="43">
        <v>1002</v>
      </c>
    </row>
    <row r="1003" spans="34:35" x14ac:dyDescent="0.55000000000000004">
      <c r="AH1003" s="43">
        <f t="shared" ca="1" si="22"/>
        <v>0</v>
      </c>
      <c r="AI1003" s="43">
        <v>1003</v>
      </c>
    </row>
    <row r="1004" spans="34:35" x14ac:dyDescent="0.55000000000000004">
      <c r="AH1004" s="43">
        <f t="shared" ca="1" si="22"/>
        <v>0</v>
      </c>
      <c r="AI1004" s="43">
        <v>1004</v>
      </c>
    </row>
    <row r="1005" spans="34:35" x14ac:dyDescent="0.55000000000000004">
      <c r="AH1005" s="43">
        <f t="shared" ca="1" si="22"/>
        <v>0</v>
      </c>
      <c r="AI1005" s="43">
        <v>1005</v>
      </c>
    </row>
    <row r="1006" spans="34:35" x14ac:dyDescent="0.55000000000000004">
      <c r="AH1006" s="43">
        <f t="shared" ca="1" si="22"/>
        <v>0</v>
      </c>
      <c r="AI1006" s="43">
        <v>1006</v>
      </c>
    </row>
    <row r="1007" spans="34:35" x14ac:dyDescent="0.55000000000000004">
      <c r="AH1007" s="43">
        <f t="shared" ca="1" si="22"/>
        <v>0</v>
      </c>
      <c r="AI1007" s="43">
        <v>1007</v>
      </c>
    </row>
    <row r="1008" spans="34:35" x14ac:dyDescent="0.55000000000000004">
      <c r="AH1008" s="43">
        <f t="shared" ca="1" si="22"/>
        <v>0</v>
      </c>
      <c r="AI1008" s="43">
        <v>1008</v>
      </c>
    </row>
    <row r="1009" spans="34:35" x14ac:dyDescent="0.55000000000000004">
      <c r="AH1009" s="43">
        <f t="shared" ca="1" si="22"/>
        <v>0</v>
      </c>
      <c r="AI1009" s="43">
        <v>1009</v>
      </c>
    </row>
    <row r="1010" spans="34:35" x14ac:dyDescent="0.55000000000000004">
      <c r="AH1010" s="43">
        <f t="shared" ca="1" si="22"/>
        <v>0</v>
      </c>
      <c r="AI1010" s="43">
        <v>1010</v>
      </c>
    </row>
    <row r="1011" spans="34:35" x14ac:dyDescent="0.55000000000000004">
      <c r="AH1011" s="43">
        <f t="shared" ca="1" si="22"/>
        <v>0</v>
      </c>
      <c r="AI1011" s="43">
        <v>1011</v>
      </c>
    </row>
    <row r="1012" spans="34:35" x14ac:dyDescent="0.55000000000000004">
      <c r="AH1012" s="43">
        <f t="shared" ca="1" si="22"/>
        <v>0</v>
      </c>
      <c r="AI1012" s="43">
        <v>1012</v>
      </c>
    </row>
    <row r="1013" spans="34:35" x14ac:dyDescent="0.55000000000000004">
      <c r="AH1013" s="43">
        <f t="shared" ca="1" si="22"/>
        <v>0</v>
      </c>
      <c r="AI1013" s="43">
        <v>1013</v>
      </c>
    </row>
    <row r="1014" spans="34:35" x14ac:dyDescent="0.55000000000000004">
      <c r="AH1014" s="43">
        <f t="shared" ca="1" si="22"/>
        <v>0</v>
      </c>
      <c r="AI1014" s="43">
        <v>1014</v>
      </c>
    </row>
    <row r="1015" spans="34:35" x14ac:dyDescent="0.55000000000000004">
      <c r="AH1015" s="43">
        <f t="shared" ca="1" si="22"/>
        <v>0</v>
      </c>
      <c r="AI1015" s="43">
        <v>1015</v>
      </c>
    </row>
    <row r="1016" spans="34:35" x14ac:dyDescent="0.55000000000000004">
      <c r="AH1016" s="43">
        <f t="shared" ca="1" si="22"/>
        <v>0</v>
      </c>
      <c r="AI1016" s="43">
        <v>1016</v>
      </c>
    </row>
    <row r="1017" spans="34:35" x14ac:dyDescent="0.55000000000000004">
      <c r="AH1017" s="43">
        <f t="shared" ca="1" si="22"/>
        <v>0</v>
      </c>
      <c r="AI1017" s="43">
        <v>1017</v>
      </c>
    </row>
    <row r="1018" spans="34:35" x14ac:dyDescent="0.55000000000000004">
      <c r="AH1018" s="43">
        <f t="shared" ca="1" si="22"/>
        <v>0</v>
      </c>
      <c r="AI1018" s="43">
        <v>1018</v>
      </c>
    </row>
    <row r="1019" spans="34:35" x14ac:dyDescent="0.55000000000000004">
      <c r="AH1019" s="43">
        <f t="shared" ca="1" si="22"/>
        <v>0</v>
      </c>
      <c r="AI1019" s="43">
        <v>1019</v>
      </c>
    </row>
    <row r="1020" spans="34:35" x14ac:dyDescent="0.55000000000000004">
      <c r="AH1020" s="43">
        <f t="shared" ca="1" si="22"/>
        <v>0</v>
      </c>
      <c r="AI1020" s="43">
        <v>1020</v>
      </c>
    </row>
    <row r="1021" spans="34:35" x14ac:dyDescent="0.55000000000000004">
      <c r="AH1021" s="43">
        <f t="shared" ca="1" si="22"/>
        <v>0</v>
      </c>
      <c r="AI1021" s="43">
        <v>1021</v>
      </c>
    </row>
    <row r="1022" spans="34:35" x14ac:dyDescent="0.55000000000000004">
      <c r="AH1022" s="43">
        <f t="shared" ca="1" si="22"/>
        <v>0</v>
      </c>
      <c r="AI1022" s="43">
        <v>1022</v>
      </c>
    </row>
    <row r="1023" spans="34:35" x14ac:dyDescent="0.55000000000000004">
      <c r="AH1023" s="43">
        <f t="shared" ca="1" si="22"/>
        <v>0</v>
      </c>
      <c r="AI1023" s="43">
        <v>1023</v>
      </c>
    </row>
    <row r="1024" spans="34:35" x14ac:dyDescent="0.55000000000000004">
      <c r="AH1024" s="43">
        <f t="shared" ca="1" si="22"/>
        <v>0</v>
      </c>
      <c r="AI1024" s="43">
        <v>1024</v>
      </c>
    </row>
    <row r="1025" spans="34:35" x14ac:dyDescent="0.55000000000000004">
      <c r="AH1025" s="43">
        <f t="shared" ca="1" si="22"/>
        <v>0</v>
      </c>
      <c r="AI1025" s="43">
        <v>1025</v>
      </c>
    </row>
    <row r="1026" spans="34:35" x14ac:dyDescent="0.55000000000000004">
      <c r="AH1026" s="43">
        <f t="shared" ca="1" si="22"/>
        <v>0</v>
      </c>
      <c r="AI1026" s="43">
        <v>1026</v>
      </c>
    </row>
    <row r="1027" spans="34:35" x14ac:dyDescent="0.55000000000000004">
      <c r="AH1027" s="43">
        <f t="shared" ca="1" si="22"/>
        <v>0</v>
      </c>
      <c r="AI1027" s="43">
        <v>1027</v>
      </c>
    </row>
    <row r="1028" spans="34:35" x14ac:dyDescent="0.55000000000000004">
      <c r="AH1028" s="43">
        <f t="shared" ca="1" si="22"/>
        <v>0</v>
      </c>
      <c r="AI1028" s="43">
        <v>1028</v>
      </c>
    </row>
    <row r="1029" spans="34:35" x14ac:dyDescent="0.55000000000000004">
      <c r="AH1029" s="43">
        <f t="shared" ca="1" si="22"/>
        <v>0</v>
      </c>
      <c r="AI1029" s="43">
        <v>1029</v>
      </c>
    </row>
    <row r="1030" spans="34:35" x14ac:dyDescent="0.55000000000000004">
      <c r="AH1030" s="43">
        <f t="shared" ref="AH1030:AH1093" ca="1" si="23">INDIRECT("'"&amp;$AD$7&amp;"'!"&amp;"B"&amp;ROW(B1030))</f>
        <v>0</v>
      </c>
      <c r="AI1030" s="43">
        <v>1030</v>
      </c>
    </row>
    <row r="1031" spans="34:35" x14ac:dyDescent="0.55000000000000004">
      <c r="AH1031" s="43">
        <f t="shared" ca="1" si="23"/>
        <v>0</v>
      </c>
      <c r="AI1031" s="43">
        <v>1031</v>
      </c>
    </row>
    <row r="1032" spans="34:35" x14ac:dyDescent="0.55000000000000004">
      <c r="AH1032" s="43">
        <f t="shared" ca="1" si="23"/>
        <v>0</v>
      </c>
      <c r="AI1032" s="43">
        <v>1032</v>
      </c>
    </row>
    <row r="1033" spans="34:35" x14ac:dyDescent="0.55000000000000004">
      <c r="AH1033" s="43">
        <f t="shared" ca="1" si="23"/>
        <v>0</v>
      </c>
      <c r="AI1033" s="43">
        <v>1033</v>
      </c>
    </row>
    <row r="1034" spans="34:35" x14ac:dyDescent="0.55000000000000004">
      <c r="AH1034" s="43">
        <f t="shared" ca="1" si="23"/>
        <v>0</v>
      </c>
      <c r="AI1034" s="43">
        <v>1034</v>
      </c>
    </row>
    <row r="1035" spans="34:35" x14ac:dyDescent="0.55000000000000004">
      <c r="AH1035" s="43">
        <f t="shared" ca="1" si="23"/>
        <v>0</v>
      </c>
      <c r="AI1035" s="43">
        <v>1035</v>
      </c>
    </row>
    <row r="1036" spans="34:35" x14ac:dyDescent="0.55000000000000004">
      <c r="AH1036" s="43">
        <f t="shared" ca="1" si="23"/>
        <v>0</v>
      </c>
      <c r="AI1036" s="43">
        <v>1036</v>
      </c>
    </row>
    <row r="1037" spans="34:35" x14ac:dyDescent="0.55000000000000004">
      <c r="AH1037" s="43">
        <f t="shared" ca="1" si="23"/>
        <v>0</v>
      </c>
      <c r="AI1037" s="43">
        <v>1037</v>
      </c>
    </row>
    <row r="1038" spans="34:35" x14ac:dyDescent="0.55000000000000004">
      <c r="AH1038" s="43">
        <f t="shared" ca="1" si="23"/>
        <v>0</v>
      </c>
      <c r="AI1038" s="43">
        <v>1038</v>
      </c>
    </row>
    <row r="1039" spans="34:35" x14ac:dyDescent="0.55000000000000004">
      <c r="AH1039" s="43">
        <f t="shared" ca="1" si="23"/>
        <v>0</v>
      </c>
      <c r="AI1039" s="43">
        <v>1039</v>
      </c>
    </row>
    <row r="1040" spans="34:35" x14ac:dyDescent="0.55000000000000004">
      <c r="AH1040" s="43">
        <f t="shared" ca="1" si="23"/>
        <v>0</v>
      </c>
      <c r="AI1040" s="43">
        <v>1040</v>
      </c>
    </row>
    <row r="1041" spans="34:35" x14ac:dyDescent="0.55000000000000004">
      <c r="AH1041" s="43">
        <f t="shared" ca="1" si="23"/>
        <v>0</v>
      </c>
      <c r="AI1041" s="43">
        <v>1041</v>
      </c>
    </row>
    <row r="1042" spans="34:35" x14ac:dyDescent="0.55000000000000004">
      <c r="AH1042" s="43">
        <f t="shared" ca="1" si="23"/>
        <v>0</v>
      </c>
      <c r="AI1042" s="43">
        <v>1042</v>
      </c>
    </row>
    <row r="1043" spans="34:35" x14ac:dyDescent="0.55000000000000004">
      <c r="AH1043" s="43">
        <f t="shared" ca="1" si="23"/>
        <v>0</v>
      </c>
      <c r="AI1043" s="43">
        <v>1043</v>
      </c>
    </row>
    <row r="1044" spans="34:35" x14ac:dyDescent="0.55000000000000004">
      <c r="AH1044" s="43">
        <f t="shared" ca="1" si="23"/>
        <v>0</v>
      </c>
      <c r="AI1044" s="43">
        <v>1044</v>
      </c>
    </row>
    <row r="1045" spans="34:35" x14ac:dyDescent="0.55000000000000004">
      <c r="AH1045" s="43">
        <f t="shared" ca="1" si="23"/>
        <v>0</v>
      </c>
      <c r="AI1045" s="43">
        <v>1045</v>
      </c>
    </row>
    <row r="1046" spans="34:35" x14ac:dyDescent="0.55000000000000004">
      <c r="AH1046" s="43">
        <f t="shared" ca="1" si="23"/>
        <v>0</v>
      </c>
      <c r="AI1046" s="43">
        <v>1046</v>
      </c>
    </row>
    <row r="1047" spans="34:35" x14ac:dyDescent="0.55000000000000004">
      <c r="AH1047" s="43">
        <f t="shared" ca="1" si="23"/>
        <v>0</v>
      </c>
      <c r="AI1047" s="43">
        <v>1047</v>
      </c>
    </row>
    <row r="1048" spans="34:35" x14ac:dyDescent="0.55000000000000004">
      <c r="AH1048" s="43">
        <f t="shared" ca="1" si="23"/>
        <v>0</v>
      </c>
      <c r="AI1048" s="43">
        <v>1048</v>
      </c>
    </row>
    <row r="1049" spans="34:35" x14ac:dyDescent="0.55000000000000004">
      <c r="AH1049" s="43">
        <f t="shared" ca="1" si="23"/>
        <v>0</v>
      </c>
      <c r="AI1049" s="43">
        <v>1049</v>
      </c>
    </row>
    <row r="1050" spans="34:35" x14ac:dyDescent="0.55000000000000004">
      <c r="AH1050" s="43">
        <f t="shared" ca="1" si="23"/>
        <v>0</v>
      </c>
      <c r="AI1050" s="43">
        <v>1050</v>
      </c>
    </row>
    <row r="1051" spans="34:35" x14ac:dyDescent="0.55000000000000004">
      <c r="AH1051" s="43">
        <f t="shared" ca="1" si="23"/>
        <v>0</v>
      </c>
      <c r="AI1051" s="43">
        <v>1051</v>
      </c>
    </row>
    <row r="1052" spans="34:35" x14ac:dyDescent="0.55000000000000004">
      <c r="AH1052" s="43">
        <f t="shared" ca="1" si="23"/>
        <v>0</v>
      </c>
      <c r="AI1052" s="43">
        <v>1052</v>
      </c>
    </row>
    <row r="1053" spans="34:35" x14ac:dyDescent="0.55000000000000004">
      <c r="AH1053" s="43">
        <f t="shared" ca="1" si="23"/>
        <v>0</v>
      </c>
      <c r="AI1053" s="43">
        <v>1053</v>
      </c>
    </row>
    <row r="1054" spans="34:35" x14ac:dyDescent="0.55000000000000004">
      <c r="AH1054" s="43">
        <f t="shared" ca="1" si="23"/>
        <v>0</v>
      </c>
      <c r="AI1054" s="43">
        <v>1054</v>
      </c>
    </row>
    <row r="1055" spans="34:35" x14ac:dyDescent="0.55000000000000004">
      <c r="AH1055" s="43">
        <f t="shared" ca="1" si="23"/>
        <v>0</v>
      </c>
      <c r="AI1055" s="43">
        <v>1055</v>
      </c>
    </row>
    <row r="1056" spans="34:35" x14ac:dyDescent="0.55000000000000004">
      <c r="AH1056" s="43">
        <f t="shared" ca="1" si="23"/>
        <v>0</v>
      </c>
      <c r="AI1056" s="43">
        <v>1056</v>
      </c>
    </row>
    <row r="1057" spans="34:35" x14ac:dyDescent="0.55000000000000004">
      <c r="AH1057" s="43">
        <f t="shared" ca="1" si="23"/>
        <v>0</v>
      </c>
      <c r="AI1057" s="43">
        <v>1057</v>
      </c>
    </row>
    <row r="1058" spans="34:35" x14ac:dyDescent="0.55000000000000004">
      <c r="AH1058" s="43">
        <f t="shared" ca="1" si="23"/>
        <v>0</v>
      </c>
      <c r="AI1058" s="43">
        <v>1058</v>
      </c>
    </row>
    <row r="1059" spans="34:35" x14ac:dyDescent="0.55000000000000004">
      <c r="AH1059" s="43">
        <f t="shared" ca="1" si="23"/>
        <v>0</v>
      </c>
      <c r="AI1059" s="43">
        <v>1059</v>
      </c>
    </row>
    <row r="1060" spans="34:35" x14ac:dyDescent="0.55000000000000004">
      <c r="AH1060" s="43">
        <f t="shared" ca="1" si="23"/>
        <v>0</v>
      </c>
      <c r="AI1060" s="43">
        <v>1060</v>
      </c>
    </row>
    <row r="1061" spans="34:35" x14ac:dyDescent="0.55000000000000004">
      <c r="AH1061" s="43">
        <f t="shared" ca="1" si="23"/>
        <v>0</v>
      </c>
      <c r="AI1061" s="43">
        <v>1061</v>
      </c>
    </row>
    <row r="1062" spans="34:35" x14ac:dyDescent="0.55000000000000004">
      <c r="AH1062" s="43">
        <f t="shared" ca="1" si="23"/>
        <v>0</v>
      </c>
      <c r="AI1062" s="43">
        <v>1062</v>
      </c>
    </row>
    <row r="1063" spans="34:35" x14ac:dyDescent="0.55000000000000004">
      <c r="AH1063" s="43">
        <f t="shared" ca="1" si="23"/>
        <v>0</v>
      </c>
      <c r="AI1063" s="43">
        <v>1063</v>
      </c>
    </row>
    <row r="1064" spans="34:35" x14ac:dyDescent="0.55000000000000004">
      <c r="AH1064" s="43">
        <f t="shared" ca="1" si="23"/>
        <v>0</v>
      </c>
      <c r="AI1064" s="43">
        <v>1064</v>
      </c>
    </row>
    <row r="1065" spans="34:35" x14ac:dyDescent="0.55000000000000004">
      <c r="AH1065" s="43">
        <f t="shared" ca="1" si="23"/>
        <v>0</v>
      </c>
      <c r="AI1065" s="43">
        <v>1065</v>
      </c>
    </row>
    <row r="1066" spans="34:35" x14ac:dyDescent="0.55000000000000004">
      <c r="AH1066" s="43">
        <f t="shared" ca="1" si="23"/>
        <v>0</v>
      </c>
      <c r="AI1066" s="43">
        <v>1066</v>
      </c>
    </row>
    <row r="1067" spans="34:35" x14ac:dyDescent="0.55000000000000004">
      <c r="AH1067" s="43">
        <f t="shared" ca="1" si="23"/>
        <v>0</v>
      </c>
      <c r="AI1067" s="43">
        <v>1067</v>
      </c>
    </row>
    <row r="1068" spans="34:35" x14ac:dyDescent="0.55000000000000004">
      <c r="AH1068" s="43">
        <f t="shared" ca="1" si="23"/>
        <v>0</v>
      </c>
      <c r="AI1068" s="43">
        <v>1068</v>
      </c>
    </row>
    <row r="1069" spans="34:35" x14ac:dyDescent="0.55000000000000004">
      <c r="AH1069" s="43">
        <f t="shared" ca="1" si="23"/>
        <v>0</v>
      </c>
      <c r="AI1069" s="43">
        <v>1069</v>
      </c>
    </row>
    <row r="1070" spans="34:35" x14ac:dyDescent="0.55000000000000004">
      <c r="AH1070" s="43">
        <f t="shared" ca="1" si="23"/>
        <v>0</v>
      </c>
      <c r="AI1070" s="43">
        <v>1070</v>
      </c>
    </row>
    <row r="1071" spans="34:35" x14ac:dyDescent="0.55000000000000004">
      <c r="AH1071" s="43">
        <f t="shared" ca="1" si="23"/>
        <v>0</v>
      </c>
      <c r="AI1071" s="43">
        <v>1071</v>
      </c>
    </row>
    <row r="1072" spans="34:35" x14ac:dyDescent="0.55000000000000004">
      <c r="AH1072" s="43">
        <f t="shared" ca="1" si="23"/>
        <v>0</v>
      </c>
      <c r="AI1072" s="43">
        <v>1072</v>
      </c>
    </row>
    <row r="1073" spans="34:35" x14ac:dyDescent="0.55000000000000004">
      <c r="AH1073" s="43">
        <f t="shared" ca="1" si="23"/>
        <v>0</v>
      </c>
      <c r="AI1073" s="43">
        <v>1073</v>
      </c>
    </row>
    <row r="1074" spans="34:35" x14ac:dyDescent="0.55000000000000004">
      <c r="AH1074" s="43">
        <f t="shared" ca="1" si="23"/>
        <v>0</v>
      </c>
      <c r="AI1074" s="43">
        <v>1074</v>
      </c>
    </row>
    <row r="1075" spans="34:35" x14ac:dyDescent="0.55000000000000004">
      <c r="AH1075" s="43">
        <f t="shared" ca="1" si="23"/>
        <v>0</v>
      </c>
      <c r="AI1075" s="43">
        <v>1075</v>
      </c>
    </row>
    <row r="1076" spans="34:35" x14ac:dyDescent="0.55000000000000004">
      <c r="AH1076" s="43">
        <f t="shared" ca="1" si="23"/>
        <v>0</v>
      </c>
      <c r="AI1076" s="43">
        <v>1076</v>
      </c>
    </row>
    <row r="1077" spans="34:35" x14ac:dyDescent="0.55000000000000004">
      <c r="AH1077" s="43">
        <f t="shared" ca="1" si="23"/>
        <v>0</v>
      </c>
      <c r="AI1077" s="43">
        <v>1077</v>
      </c>
    </row>
    <row r="1078" spans="34:35" x14ac:dyDescent="0.55000000000000004">
      <c r="AH1078" s="43">
        <f t="shared" ca="1" si="23"/>
        <v>0</v>
      </c>
      <c r="AI1078" s="43">
        <v>1078</v>
      </c>
    </row>
    <row r="1079" spans="34:35" x14ac:dyDescent="0.55000000000000004">
      <c r="AH1079" s="43">
        <f t="shared" ca="1" si="23"/>
        <v>0</v>
      </c>
      <c r="AI1079" s="43">
        <v>1079</v>
      </c>
    </row>
    <row r="1080" spans="34:35" x14ac:dyDescent="0.55000000000000004">
      <c r="AH1080" s="43">
        <f t="shared" ca="1" si="23"/>
        <v>0</v>
      </c>
      <c r="AI1080" s="43">
        <v>1080</v>
      </c>
    </row>
    <row r="1081" spans="34:35" x14ac:dyDescent="0.55000000000000004">
      <c r="AH1081" s="43">
        <f t="shared" ca="1" si="23"/>
        <v>0</v>
      </c>
      <c r="AI1081" s="43">
        <v>1081</v>
      </c>
    </row>
    <row r="1082" spans="34:35" x14ac:dyDescent="0.55000000000000004">
      <c r="AH1082" s="43">
        <f t="shared" ca="1" si="23"/>
        <v>0</v>
      </c>
      <c r="AI1082" s="43">
        <v>1082</v>
      </c>
    </row>
    <row r="1083" spans="34:35" x14ac:dyDescent="0.55000000000000004">
      <c r="AH1083" s="43">
        <f t="shared" ca="1" si="23"/>
        <v>0</v>
      </c>
      <c r="AI1083" s="43">
        <v>1083</v>
      </c>
    </row>
    <row r="1084" spans="34:35" x14ac:dyDescent="0.55000000000000004">
      <c r="AH1084" s="43">
        <f t="shared" ca="1" si="23"/>
        <v>0</v>
      </c>
      <c r="AI1084" s="43">
        <v>1084</v>
      </c>
    </row>
    <row r="1085" spans="34:35" x14ac:dyDescent="0.55000000000000004">
      <c r="AH1085" s="43">
        <f t="shared" ca="1" si="23"/>
        <v>0</v>
      </c>
      <c r="AI1085" s="43">
        <v>1085</v>
      </c>
    </row>
    <row r="1086" spans="34:35" x14ac:dyDescent="0.55000000000000004">
      <c r="AH1086" s="43">
        <f t="shared" ca="1" si="23"/>
        <v>0</v>
      </c>
      <c r="AI1086" s="43">
        <v>1086</v>
      </c>
    </row>
    <row r="1087" spans="34:35" x14ac:dyDescent="0.55000000000000004">
      <c r="AH1087" s="43">
        <f t="shared" ca="1" si="23"/>
        <v>0</v>
      </c>
      <c r="AI1087" s="43">
        <v>1087</v>
      </c>
    </row>
    <row r="1088" spans="34:35" x14ac:dyDescent="0.55000000000000004">
      <c r="AH1088" s="43">
        <f t="shared" ca="1" si="23"/>
        <v>0</v>
      </c>
      <c r="AI1088" s="43">
        <v>1088</v>
      </c>
    </row>
    <row r="1089" spans="34:35" x14ac:dyDescent="0.55000000000000004">
      <c r="AH1089" s="43">
        <f t="shared" ca="1" si="23"/>
        <v>0</v>
      </c>
      <c r="AI1089" s="43">
        <v>1089</v>
      </c>
    </row>
    <row r="1090" spans="34:35" x14ac:dyDescent="0.55000000000000004">
      <c r="AH1090" s="43">
        <f t="shared" ca="1" si="23"/>
        <v>0</v>
      </c>
      <c r="AI1090" s="43">
        <v>1090</v>
      </c>
    </row>
    <row r="1091" spans="34:35" x14ac:dyDescent="0.55000000000000004">
      <c r="AH1091" s="43">
        <f t="shared" ca="1" si="23"/>
        <v>0</v>
      </c>
      <c r="AI1091" s="43">
        <v>1091</v>
      </c>
    </row>
    <row r="1092" spans="34:35" x14ac:dyDescent="0.55000000000000004">
      <c r="AH1092" s="43">
        <f t="shared" ca="1" si="23"/>
        <v>0</v>
      </c>
      <c r="AI1092" s="43">
        <v>1092</v>
      </c>
    </row>
    <row r="1093" spans="34:35" x14ac:dyDescent="0.55000000000000004">
      <c r="AH1093" s="43">
        <f t="shared" ca="1" si="23"/>
        <v>0</v>
      </c>
      <c r="AI1093" s="43">
        <v>1093</v>
      </c>
    </row>
    <row r="1094" spans="34:35" x14ac:dyDescent="0.55000000000000004">
      <c r="AH1094" s="43">
        <f t="shared" ref="AH1094:AH1157" ca="1" si="24">INDIRECT("'"&amp;$AD$7&amp;"'!"&amp;"B"&amp;ROW(B1094))</f>
        <v>0</v>
      </c>
      <c r="AI1094" s="43">
        <v>1094</v>
      </c>
    </row>
    <row r="1095" spans="34:35" x14ac:dyDescent="0.55000000000000004">
      <c r="AH1095" s="43">
        <f t="shared" ca="1" si="24"/>
        <v>0</v>
      </c>
      <c r="AI1095" s="43">
        <v>1095</v>
      </c>
    </row>
    <row r="1096" spans="34:35" x14ac:dyDescent="0.55000000000000004">
      <c r="AH1096" s="43">
        <f t="shared" ca="1" si="24"/>
        <v>0</v>
      </c>
      <c r="AI1096" s="43">
        <v>1096</v>
      </c>
    </row>
    <row r="1097" spans="34:35" x14ac:dyDescent="0.55000000000000004">
      <c r="AH1097" s="43">
        <f t="shared" ca="1" si="24"/>
        <v>0</v>
      </c>
      <c r="AI1097" s="43">
        <v>1097</v>
      </c>
    </row>
    <row r="1098" spans="34:35" x14ac:dyDescent="0.55000000000000004">
      <c r="AH1098" s="43">
        <f t="shared" ca="1" si="24"/>
        <v>0</v>
      </c>
      <c r="AI1098" s="43">
        <v>1098</v>
      </c>
    </row>
    <row r="1099" spans="34:35" x14ac:dyDescent="0.55000000000000004">
      <c r="AH1099" s="43">
        <f t="shared" ca="1" si="24"/>
        <v>0</v>
      </c>
      <c r="AI1099" s="43">
        <v>1099</v>
      </c>
    </row>
    <row r="1100" spans="34:35" x14ac:dyDescent="0.55000000000000004">
      <c r="AH1100" s="43">
        <f t="shared" ca="1" si="24"/>
        <v>0</v>
      </c>
      <c r="AI1100" s="43">
        <v>1100</v>
      </c>
    </row>
    <row r="1101" spans="34:35" x14ac:dyDescent="0.55000000000000004">
      <c r="AH1101" s="43">
        <f t="shared" ca="1" si="24"/>
        <v>0</v>
      </c>
      <c r="AI1101" s="43">
        <v>1101</v>
      </c>
    </row>
    <row r="1102" spans="34:35" x14ac:dyDescent="0.55000000000000004">
      <c r="AH1102" s="43">
        <f t="shared" ca="1" si="24"/>
        <v>0</v>
      </c>
      <c r="AI1102" s="43">
        <v>1102</v>
      </c>
    </row>
    <row r="1103" spans="34:35" x14ac:dyDescent="0.55000000000000004">
      <c r="AH1103" s="43">
        <f t="shared" ca="1" si="24"/>
        <v>0</v>
      </c>
      <c r="AI1103" s="43">
        <v>1103</v>
      </c>
    </row>
    <row r="1104" spans="34:35" x14ac:dyDescent="0.55000000000000004">
      <c r="AH1104" s="43">
        <f t="shared" ca="1" si="24"/>
        <v>0</v>
      </c>
      <c r="AI1104" s="43">
        <v>1104</v>
      </c>
    </row>
    <row r="1105" spans="34:35" x14ac:dyDescent="0.55000000000000004">
      <c r="AH1105" s="43">
        <f t="shared" ca="1" si="24"/>
        <v>0</v>
      </c>
      <c r="AI1105" s="43">
        <v>1105</v>
      </c>
    </row>
    <row r="1106" spans="34:35" x14ac:dyDescent="0.55000000000000004">
      <c r="AH1106" s="43">
        <f t="shared" ca="1" si="24"/>
        <v>0</v>
      </c>
      <c r="AI1106" s="43">
        <v>1106</v>
      </c>
    </row>
    <row r="1107" spans="34:35" x14ac:dyDescent="0.55000000000000004">
      <c r="AH1107" s="43">
        <f t="shared" ca="1" si="24"/>
        <v>0</v>
      </c>
      <c r="AI1107" s="43">
        <v>1107</v>
      </c>
    </row>
    <row r="1108" spans="34:35" x14ac:dyDescent="0.55000000000000004">
      <c r="AH1108" s="43">
        <f t="shared" ca="1" si="24"/>
        <v>0</v>
      </c>
      <c r="AI1108" s="43">
        <v>1108</v>
      </c>
    </row>
    <row r="1109" spans="34:35" x14ac:dyDescent="0.55000000000000004">
      <c r="AH1109" s="43">
        <f t="shared" ca="1" si="24"/>
        <v>0</v>
      </c>
      <c r="AI1109" s="43">
        <v>1109</v>
      </c>
    </row>
    <row r="1110" spans="34:35" x14ac:dyDescent="0.55000000000000004">
      <c r="AH1110" s="43">
        <f t="shared" ca="1" si="24"/>
        <v>0</v>
      </c>
      <c r="AI1110" s="43">
        <v>1110</v>
      </c>
    </row>
    <row r="1111" spans="34:35" x14ac:dyDescent="0.55000000000000004">
      <c r="AH1111" s="43">
        <f t="shared" ca="1" si="24"/>
        <v>0</v>
      </c>
      <c r="AI1111" s="43">
        <v>1111</v>
      </c>
    </row>
    <row r="1112" spans="34:35" x14ac:dyDescent="0.55000000000000004">
      <c r="AH1112" s="43">
        <f t="shared" ca="1" si="24"/>
        <v>0</v>
      </c>
      <c r="AI1112" s="43">
        <v>1112</v>
      </c>
    </row>
    <row r="1113" spans="34:35" x14ac:dyDescent="0.55000000000000004">
      <c r="AH1113" s="43">
        <f t="shared" ca="1" si="24"/>
        <v>0</v>
      </c>
      <c r="AI1113" s="43">
        <v>1113</v>
      </c>
    </row>
    <row r="1114" spans="34:35" x14ac:dyDescent="0.55000000000000004">
      <c r="AH1114" s="43">
        <f t="shared" ca="1" si="24"/>
        <v>0</v>
      </c>
      <c r="AI1114" s="43">
        <v>1114</v>
      </c>
    </row>
    <row r="1115" spans="34:35" x14ac:dyDescent="0.55000000000000004">
      <c r="AH1115" s="43">
        <f t="shared" ca="1" si="24"/>
        <v>0</v>
      </c>
      <c r="AI1115" s="43">
        <v>1115</v>
      </c>
    </row>
    <row r="1116" spans="34:35" x14ac:dyDescent="0.55000000000000004">
      <c r="AH1116" s="43">
        <f t="shared" ca="1" si="24"/>
        <v>0</v>
      </c>
      <c r="AI1116" s="43">
        <v>1116</v>
      </c>
    </row>
    <row r="1117" spans="34:35" x14ac:dyDescent="0.55000000000000004">
      <c r="AH1117" s="43">
        <f t="shared" ca="1" si="24"/>
        <v>0</v>
      </c>
      <c r="AI1117" s="43">
        <v>1117</v>
      </c>
    </row>
    <row r="1118" spans="34:35" x14ac:dyDescent="0.55000000000000004">
      <c r="AH1118" s="43">
        <f t="shared" ca="1" si="24"/>
        <v>0</v>
      </c>
      <c r="AI1118" s="43">
        <v>1118</v>
      </c>
    </row>
    <row r="1119" spans="34:35" x14ac:dyDescent="0.55000000000000004">
      <c r="AH1119" s="43">
        <f t="shared" ca="1" si="24"/>
        <v>0</v>
      </c>
      <c r="AI1119" s="43">
        <v>1119</v>
      </c>
    </row>
    <row r="1120" spans="34:35" x14ac:dyDescent="0.55000000000000004">
      <c r="AH1120" s="43">
        <f t="shared" ca="1" si="24"/>
        <v>0</v>
      </c>
      <c r="AI1120" s="43">
        <v>1120</v>
      </c>
    </row>
    <row r="1121" spans="34:35" x14ac:dyDescent="0.55000000000000004">
      <c r="AH1121" s="43">
        <f t="shared" ca="1" si="24"/>
        <v>0</v>
      </c>
      <c r="AI1121" s="43">
        <v>1121</v>
      </c>
    </row>
    <row r="1122" spans="34:35" x14ac:dyDescent="0.55000000000000004">
      <c r="AH1122" s="43">
        <f t="shared" ca="1" si="24"/>
        <v>0</v>
      </c>
      <c r="AI1122" s="43">
        <v>1122</v>
      </c>
    </row>
    <row r="1123" spans="34:35" x14ac:dyDescent="0.55000000000000004">
      <c r="AH1123" s="43">
        <f t="shared" ca="1" si="24"/>
        <v>0</v>
      </c>
      <c r="AI1123" s="43">
        <v>1123</v>
      </c>
    </row>
    <row r="1124" spans="34:35" x14ac:dyDescent="0.55000000000000004">
      <c r="AH1124" s="43">
        <f t="shared" ca="1" si="24"/>
        <v>0</v>
      </c>
      <c r="AI1124" s="43">
        <v>1124</v>
      </c>
    </row>
    <row r="1125" spans="34:35" x14ac:dyDescent="0.55000000000000004">
      <c r="AH1125" s="43">
        <f t="shared" ca="1" si="24"/>
        <v>0</v>
      </c>
      <c r="AI1125" s="43">
        <v>1125</v>
      </c>
    </row>
    <row r="1126" spans="34:35" x14ac:dyDescent="0.55000000000000004">
      <c r="AH1126" s="43">
        <f t="shared" ca="1" si="24"/>
        <v>0</v>
      </c>
      <c r="AI1126" s="43">
        <v>1126</v>
      </c>
    </row>
    <row r="1127" spans="34:35" x14ac:dyDescent="0.55000000000000004">
      <c r="AH1127" s="43">
        <f t="shared" ca="1" si="24"/>
        <v>0</v>
      </c>
      <c r="AI1127" s="43">
        <v>1127</v>
      </c>
    </row>
    <row r="1128" spans="34:35" x14ac:dyDescent="0.55000000000000004">
      <c r="AH1128" s="43">
        <f t="shared" ca="1" si="24"/>
        <v>0</v>
      </c>
      <c r="AI1128" s="43">
        <v>1128</v>
      </c>
    </row>
    <row r="1129" spans="34:35" x14ac:dyDescent="0.55000000000000004">
      <c r="AH1129" s="43">
        <f t="shared" ca="1" si="24"/>
        <v>0</v>
      </c>
      <c r="AI1129" s="43">
        <v>1129</v>
      </c>
    </row>
    <row r="1130" spans="34:35" x14ac:dyDescent="0.55000000000000004">
      <c r="AH1130" s="43">
        <f t="shared" ca="1" si="24"/>
        <v>0</v>
      </c>
      <c r="AI1130" s="43">
        <v>1130</v>
      </c>
    </row>
    <row r="1131" spans="34:35" x14ac:dyDescent="0.55000000000000004">
      <c r="AH1131" s="43">
        <f t="shared" ca="1" si="24"/>
        <v>0</v>
      </c>
      <c r="AI1131" s="43">
        <v>1131</v>
      </c>
    </row>
    <row r="1132" spans="34:35" x14ac:dyDescent="0.55000000000000004">
      <c r="AH1132" s="43">
        <f t="shared" ca="1" si="24"/>
        <v>0</v>
      </c>
      <c r="AI1132" s="43">
        <v>1132</v>
      </c>
    </row>
    <row r="1133" spans="34:35" x14ac:dyDescent="0.55000000000000004">
      <c r="AH1133" s="43">
        <f t="shared" ca="1" si="24"/>
        <v>0</v>
      </c>
      <c r="AI1133" s="43">
        <v>1133</v>
      </c>
    </row>
    <row r="1134" spans="34:35" x14ac:dyDescent="0.55000000000000004">
      <c r="AH1134" s="43">
        <f t="shared" ca="1" si="24"/>
        <v>0</v>
      </c>
      <c r="AI1134" s="43">
        <v>1134</v>
      </c>
    </row>
    <row r="1135" spans="34:35" x14ac:dyDescent="0.55000000000000004">
      <c r="AH1135" s="43">
        <f t="shared" ca="1" si="24"/>
        <v>0</v>
      </c>
      <c r="AI1135" s="43">
        <v>1135</v>
      </c>
    </row>
    <row r="1136" spans="34:35" x14ac:dyDescent="0.55000000000000004">
      <c r="AH1136" s="43">
        <f t="shared" ca="1" si="24"/>
        <v>0</v>
      </c>
      <c r="AI1136" s="43">
        <v>1136</v>
      </c>
    </row>
    <row r="1137" spans="34:35" x14ac:dyDescent="0.55000000000000004">
      <c r="AH1137" s="43">
        <f t="shared" ca="1" si="24"/>
        <v>0</v>
      </c>
      <c r="AI1137" s="43">
        <v>1137</v>
      </c>
    </row>
    <row r="1138" spans="34:35" x14ac:dyDescent="0.55000000000000004">
      <c r="AH1138" s="43">
        <f t="shared" ca="1" si="24"/>
        <v>0</v>
      </c>
      <c r="AI1138" s="43">
        <v>1138</v>
      </c>
    </row>
    <row r="1139" spans="34:35" x14ac:dyDescent="0.55000000000000004">
      <c r="AH1139" s="43">
        <f t="shared" ca="1" si="24"/>
        <v>0</v>
      </c>
      <c r="AI1139" s="43">
        <v>1139</v>
      </c>
    </row>
    <row r="1140" spans="34:35" x14ac:dyDescent="0.55000000000000004">
      <c r="AH1140" s="43">
        <f t="shared" ca="1" si="24"/>
        <v>0</v>
      </c>
      <c r="AI1140" s="43">
        <v>1140</v>
      </c>
    </row>
    <row r="1141" spans="34:35" x14ac:dyDescent="0.55000000000000004">
      <c r="AH1141" s="43">
        <f t="shared" ca="1" si="24"/>
        <v>0</v>
      </c>
      <c r="AI1141" s="43">
        <v>1141</v>
      </c>
    </row>
    <row r="1142" spans="34:35" x14ac:dyDescent="0.55000000000000004">
      <c r="AH1142" s="43">
        <f t="shared" ca="1" si="24"/>
        <v>0</v>
      </c>
      <c r="AI1142" s="43">
        <v>1142</v>
      </c>
    </row>
    <row r="1143" spans="34:35" x14ac:dyDescent="0.55000000000000004">
      <c r="AH1143" s="43">
        <f t="shared" ca="1" si="24"/>
        <v>0</v>
      </c>
      <c r="AI1143" s="43">
        <v>1143</v>
      </c>
    </row>
    <row r="1144" spans="34:35" x14ac:dyDescent="0.55000000000000004">
      <c r="AH1144" s="43">
        <f t="shared" ca="1" si="24"/>
        <v>0</v>
      </c>
      <c r="AI1144" s="43">
        <v>1144</v>
      </c>
    </row>
    <row r="1145" spans="34:35" x14ac:dyDescent="0.55000000000000004">
      <c r="AH1145" s="43">
        <f t="shared" ca="1" si="24"/>
        <v>0</v>
      </c>
      <c r="AI1145" s="43">
        <v>1145</v>
      </c>
    </row>
    <row r="1146" spans="34:35" x14ac:dyDescent="0.55000000000000004">
      <c r="AH1146" s="43">
        <f t="shared" ca="1" si="24"/>
        <v>0</v>
      </c>
      <c r="AI1146" s="43">
        <v>1146</v>
      </c>
    </row>
    <row r="1147" spans="34:35" x14ac:dyDescent="0.55000000000000004">
      <c r="AH1147" s="43">
        <f t="shared" ca="1" si="24"/>
        <v>0</v>
      </c>
      <c r="AI1147" s="43">
        <v>1147</v>
      </c>
    </row>
    <row r="1148" spans="34:35" x14ac:dyDescent="0.55000000000000004">
      <c r="AH1148" s="43">
        <f t="shared" ca="1" si="24"/>
        <v>0</v>
      </c>
      <c r="AI1148" s="43">
        <v>1148</v>
      </c>
    </row>
    <row r="1149" spans="34:35" x14ac:dyDescent="0.55000000000000004">
      <c r="AH1149" s="43">
        <f t="shared" ca="1" si="24"/>
        <v>0</v>
      </c>
      <c r="AI1149" s="43">
        <v>1149</v>
      </c>
    </row>
    <row r="1150" spans="34:35" x14ac:dyDescent="0.55000000000000004">
      <c r="AH1150" s="43">
        <f t="shared" ca="1" si="24"/>
        <v>0</v>
      </c>
      <c r="AI1150" s="43">
        <v>1150</v>
      </c>
    </row>
    <row r="1151" spans="34:35" x14ac:dyDescent="0.55000000000000004">
      <c r="AH1151" s="43">
        <f t="shared" ca="1" si="24"/>
        <v>0</v>
      </c>
      <c r="AI1151" s="43">
        <v>1151</v>
      </c>
    </row>
    <row r="1152" spans="34:35" x14ac:dyDescent="0.55000000000000004">
      <c r="AH1152" s="43">
        <f t="shared" ca="1" si="24"/>
        <v>0</v>
      </c>
      <c r="AI1152" s="43">
        <v>1152</v>
      </c>
    </row>
    <row r="1153" spans="34:35" x14ac:dyDescent="0.55000000000000004">
      <c r="AH1153" s="43">
        <f t="shared" ca="1" si="24"/>
        <v>0</v>
      </c>
      <c r="AI1153" s="43">
        <v>1153</v>
      </c>
    </row>
    <row r="1154" spans="34:35" x14ac:dyDescent="0.55000000000000004">
      <c r="AH1154" s="43">
        <f t="shared" ca="1" si="24"/>
        <v>0</v>
      </c>
      <c r="AI1154" s="43">
        <v>1154</v>
      </c>
    </row>
    <row r="1155" spans="34:35" x14ac:dyDescent="0.55000000000000004">
      <c r="AH1155" s="43">
        <f t="shared" ca="1" si="24"/>
        <v>0</v>
      </c>
      <c r="AI1155" s="43">
        <v>1155</v>
      </c>
    </row>
    <row r="1156" spans="34:35" x14ac:dyDescent="0.55000000000000004">
      <c r="AH1156" s="43">
        <f t="shared" ca="1" si="24"/>
        <v>0</v>
      </c>
      <c r="AI1156" s="43">
        <v>1156</v>
      </c>
    </row>
    <row r="1157" spans="34:35" x14ac:dyDescent="0.55000000000000004">
      <c r="AH1157" s="43">
        <f t="shared" ca="1" si="24"/>
        <v>0</v>
      </c>
      <c r="AI1157" s="43">
        <v>1157</v>
      </c>
    </row>
    <row r="1158" spans="34:35" x14ac:dyDescent="0.55000000000000004">
      <c r="AH1158" s="43">
        <f t="shared" ref="AH1158:AH1221" ca="1" si="25">INDIRECT("'"&amp;$AD$7&amp;"'!"&amp;"B"&amp;ROW(B1158))</f>
        <v>0</v>
      </c>
      <c r="AI1158" s="43">
        <v>1158</v>
      </c>
    </row>
    <row r="1159" spans="34:35" x14ac:dyDescent="0.55000000000000004">
      <c r="AH1159" s="43">
        <f t="shared" ca="1" si="25"/>
        <v>0</v>
      </c>
      <c r="AI1159" s="43">
        <v>1159</v>
      </c>
    </row>
    <row r="1160" spans="34:35" x14ac:dyDescent="0.55000000000000004">
      <c r="AH1160" s="43">
        <f t="shared" ca="1" si="25"/>
        <v>0</v>
      </c>
      <c r="AI1160" s="43">
        <v>1160</v>
      </c>
    </row>
    <row r="1161" spans="34:35" x14ac:dyDescent="0.55000000000000004">
      <c r="AH1161" s="43">
        <f t="shared" ca="1" si="25"/>
        <v>0</v>
      </c>
      <c r="AI1161" s="43">
        <v>1161</v>
      </c>
    </row>
    <row r="1162" spans="34:35" x14ac:dyDescent="0.55000000000000004">
      <c r="AH1162" s="43">
        <f t="shared" ca="1" si="25"/>
        <v>0</v>
      </c>
      <c r="AI1162" s="43">
        <v>1162</v>
      </c>
    </row>
    <row r="1163" spans="34:35" x14ac:dyDescent="0.55000000000000004">
      <c r="AH1163" s="43">
        <f t="shared" ca="1" si="25"/>
        <v>0</v>
      </c>
      <c r="AI1163" s="43">
        <v>1163</v>
      </c>
    </row>
    <row r="1164" spans="34:35" x14ac:dyDescent="0.55000000000000004">
      <c r="AH1164" s="43">
        <f t="shared" ca="1" si="25"/>
        <v>0</v>
      </c>
      <c r="AI1164" s="43">
        <v>1164</v>
      </c>
    </row>
    <row r="1165" spans="34:35" x14ac:dyDescent="0.55000000000000004">
      <c r="AH1165" s="43">
        <f t="shared" ca="1" si="25"/>
        <v>0</v>
      </c>
      <c r="AI1165" s="43">
        <v>1165</v>
      </c>
    </row>
    <row r="1166" spans="34:35" x14ac:dyDescent="0.55000000000000004">
      <c r="AH1166" s="43">
        <f t="shared" ca="1" si="25"/>
        <v>0</v>
      </c>
      <c r="AI1166" s="43">
        <v>1166</v>
      </c>
    </row>
    <row r="1167" spans="34:35" x14ac:dyDescent="0.55000000000000004">
      <c r="AH1167" s="43">
        <f t="shared" ca="1" si="25"/>
        <v>0</v>
      </c>
      <c r="AI1167" s="43">
        <v>1167</v>
      </c>
    </row>
    <row r="1168" spans="34:35" x14ac:dyDescent="0.55000000000000004">
      <c r="AH1168" s="43">
        <f t="shared" ca="1" si="25"/>
        <v>0</v>
      </c>
      <c r="AI1168" s="43">
        <v>1168</v>
      </c>
    </row>
    <row r="1169" spans="34:35" x14ac:dyDescent="0.55000000000000004">
      <c r="AH1169" s="43">
        <f t="shared" ca="1" si="25"/>
        <v>0</v>
      </c>
      <c r="AI1169" s="43">
        <v>1169</v>
      </c>
    </row>
    <row r="1170" spans="34:35" x14ac:dyDescent="0.55000000000000004">
      <c r="AH1170" s="43">
        <f t="shared" ca="1" si="25"/>
        <v>0</v>
      </c>
      <c r="AI1170" s="43">
        <v>1170</v>
      </c>
    </row>
    <row r="1171" spans="34:35" x14ac:dyDescent="0.55000000000000004">
      <c r="AH1171" s="43">
        <f t="shared" ca="1" si="25"/>
        <v>0</v>
      </c>
      <c r="AI1171" s="43">
        <v>1171</v>
      </c>
    </row>
    <row r="1172" spans="34:35" x14ac:dyDescent="0.55000000000000004">
      <c r="AH1172" s="43">
        <f t="shared" ca="1" si="25"/>
        <v>0</v>
      </c>
      <c r="AI1172" s="43">
        <v>1172</v>
      </c>
    </row>
    <row r="1173" spans="34:35" x14ac:dyDescent="0.55000000000000004">
      <c r="AH1173" s="43">
        <f t="shared" ca="1" si="25"/>
        <v>0</v>
      </c>
      <c r="AI1173" s="43">
        <v>1173</v>
      </c>
    </row>
    <row r="1174" spans="34:35" x14ac:dyDescent="0.55000000000000004">
      <c r="AH1174" s="43">
        <f t="shared" ca="1" si="25"/>
        <v>0</v>
      </c>
      <c r="AI1174" s="43">
        <v>1174</v>
      </c>
    </row>
    <row r="1175" spans="34:35" x14ac:dyDescent="0.55000000000000004">
      <c r="AH1175" s="43">
        <f t="shared" ca="1" si="25"/>
        <v>0</v>
      </c>
      <c r="AI1175" s="43">
        <v>1175</v>
      </c>
    </row>
    <row r="1176" spans="34:35" x14ac:dyDescent="0.55000000000000004">
      <c r="AH1176" s="43">
        <f t="shared" ca="1" si="25"/>
        <v>0</v>
      </c>
      <c r="AI1176" s="43">
        <v>1176</v>
      </c>
    </row>
    <row r="1177" spans="34:35" x14ac:dyDescent="0.55000000000000004">
      <c r="AH1177" s="43">
        <f t="shared" ca="1" si="25"/>
        <v>0</v>
      </c>
      <c r="AI1177" s="43">
        <v>1177</v>
      </c>
    </row>
    <row r="1178" spans="34:35" x14ac:dyDescent="0.55000000000000004">
      <c r="AH1178" s="43">
        <f t="shared" ca="1" si="25"/>
        <v>0</v>
      </c>
      <c r="AI1178" s="43">
        <v>1178</v>
      </c>
    </row>
    <row r="1179" spans="34:35" x14ac:dyDescent="0.55000000000000004">
      <c r="AH1179" s="43">
        <f t="shared" ca="1" si="25"/>
        <v>0</v>
      </c>
      <c r="AI1179" s="43">
        <v>1179</v>
      </c>
    </row>
    <row r="1180" spans="34:35" x14ac:dyDescent="0.55000000000000004">
      <c r="AH1180" s="43">
        <f t="shared" ca="1" si="25"/>
        <v>0</v>
      </c>
      <c r="AI1180" s="43">
        <v>1180</v>
      </c>
    </row>
    <row r="1181" spans="34:35" x14ac:dyDescent="0.55000000000000004">
      <c r="AH1181" s="43">
        <f t="shared" ca="1" si="25"/>
        <v>0</v>
      </c>
      <c r="AI1181" s="43">
        <v>1181</v>
      </c>
    </row>
    <row r="1182" spans="34:35" x14ac:dyDescent="0.55000000000000004">
      <c r="AH1182" s="43">
        <f t="shared" ca="1" si="25"/>
        <v>0</v>
      </c>
      <c r="AI1182" s="43">
        <v>1182</v>
      </c>
    </row>
    <row r="1183" spans="34:35" x14ac:dyDescent="0.55000000000000004">
      <c r="AH1183" s="43">
        <f t="shared" ca="1" si="25"/>
        <v>0</v>
      </c>
      <c r="AI1183" s="43">
        <v>1183</v>
      </c>
    </row>
    <row r="1184" spans="34:35" x14ac:dyDescent="0.55000000000000004">
      <c r="AH1184" s="43">
        <f t="shared" ca="1" si="25"/>
        <v>0</v>
      </c>
      <c r="AI1184" s="43">
        <v>1184</v>
      </c>
    </row>
    <row r="1185" spans="34:35" x14ac:dyDescent="0.55000000000000004">
      <c r="AH1185" s="43">
        <f t="shared" ca="1" si="25"/>
        <v>0</v>
      </c>
      <c r="AI1185" s="43">
        <v>1185</v>
      </c>
    </row>
    <row r="1186" spans="34:35" x14ac:dyDescent="0.55000000000000004">
      <c r="AH1186" s="43">
        <f t="shared" ca="1" si="25"/>
        <v>0</v>
      </c>
      <c r="AI1186" s="43">
        <v>1186</v>
      </c>
    </row>
    <row r="1187" spans="34:35" x14ac:dyDescent="0.55000000000000004">
      <c r="AH1187" s="43">
        <f t="shared" ca="1" si="25"/>
        <v>0</v>
      </c>
      <c r="AI1187" s="43">
        <v>1187</v>
      </c>
    </row>
    <row r="1188" spans="34:35" x14ac:dyDescent="0.55000000000000004">
      <c r="AH1188" s="43">
        <f t="shared" ca="1" si="25"/>
        <v>0</v>
      </c>
      <c r="AI1188" s="43">
        <v>1188</v>
      </c>
    </row>
    <row r="1189" spans="34:35" x14ac:dyDescent="0.55000000000000004">
      <c r="AH1189" s="43">
        <f t="shared" ca="1" si="25"/>
        <v>0</v>
      </c>
      <c r="AI1189" s="43">
        <v>1189</v>
      </c>
    </row>
    <row r="1190" spans="34:35" x14ac:dyDescent="0.55000000000000004">
      <c r="AH1190" s="43">
        <f t="shared" ca="1" si="25"/>
        <v>0</v>
      </c>
      <c r="AI1190" s="43">
        <v>1190</v>
      </c>
    </row>
    <row r="1191" spans="34:35" x14ac:dyDescent="0.55000000000000004">
      <c r="AH1191" s="43">
        <f t="shared" ca="1" si="25"/>
        <v>0</v>
      </c>
      <c r="AI1191" s="43">
        <v>1191</v>
      </c>
    </row>
    <row r="1192" spans="34:35" x14ac:dyDescent="0.55000000000000004">
      <c r="AH1192" s="43">
        <f t="shared" ca="1" si="25"/>
        <v>0</v>
      </c>
      <c r="AI1192" s="43">
        <v>1192</v>
      </c>
    </row>
    <row r="1193" spans="34:35" x14ac:dyDescent="0.55000000000000004">
      <c r="AH1193" s="43">
        <f t="shared" ca="1" si="25"/>
        <v>0</v>
      </c>
      <c r="AI1193" s="43">
        <v>1193</v>
      </c>
    </row>
    <row r="1194" spans="34:35" x14ac:dyDescent="0.55000000000000004">
      <c r="AH1194" s="43">
        <f t="shared" ca="1" si="25"/>
        <v>0</v>
      </c>
      <c r="AI1194" s="43">
        <v>1194</v>
      </c>
    </row>
    <row r="1195" spans="34:35" x14ac:dyDescent="0.55000000000000004">
      <c r="AH1195" s="43">
        <f t="shared" ca="1" si="25"/>
        <v>0</v>
      </c>
      <c r="AI1195" s="43">
        <v>1195</v>
      </c>
    </row>
    <row r="1196" spans="34:35" x14ac:dyDescent="0.55000000000000004">
      <c r="AH1196" s="43">
        <f t="shared" ca="1" si="25"/>
        <v>0</v>
      </c>
      <c r="AI1196" s="43">
        <v>1196</v>
      </c>
    </row>
    <row r="1197" spans="34:35" x14ac:dyDescent="0.55000000000000004">
      <c r="AH1197" s="43">
        <f t="shared" ca="1" si="25"/>
        <v>0</v>
      </c>
      <c r="AI1197" s="43">
        <v>1197</v>
      </c>
    </row>
    <row r="1198" spans="34:35" x14ac:dyDescent="0.55000000000000004">
      <c r="AH1198" s="43">
        <f t="shared" ca="1" si="25"/>
        <v>0</v>
      </c>
      <c r="AI1198" s="43">
        <v>1198</v>
      </c>
    </row>
    <row r="1199" spans="34:35" x14ac:dyDescent="0.55000000000000004">
      <c r="AH1199" s="43">
        <f t="shared" ca="1" si="25"/>
        <v>0</v>
      </c>
      <c r="AI1199" s="43">
        <v>1199</v>
      </c>
    </row>
    <row r="1200" spans="34:35" x14ac:dyDescent="0.55000000000000004">
      <c r="AH1200" s="43">
        <f t="shared" ca="1" si="25"/>
        <v>0</v>
      </c>
      <c r="AI1200" s="43">
        <v>1200</v>
      </c>
    </row>
    <row r="1201" spans="34:35" x14ac:dyDescent="0.55000000000000004">
      <c r="AH1201" s="43">
        <f t="shared" ca="1" si="25"/>
        <v>0</v>
      </c>
      <c r="AI1201" s="43">
        <v>1201</v>
      </c>
    </row>
    <row r="1202" spans="34:35" x14ac:dyDescent="0.55000000000000004">
      <c r="AH1202" s="43">
        <f t="shared" ca="1" si="25"/>
        <v>0</v>
      </c>
      <c r="AI1202" s="43">
        <v>1202</v>
      </c>
    </row>
    <row r="1203" spans="34:35" x14ac:dyDescent="0.55000000000000004">
      <c r="AH1203" s="43">
        <f t="shared" ca="1" si="25"/>
        <v>0</v>
      </c>
      <c r="AI1203" s="43">
        <v>1203</v>
      </c>
    </row>
    <row r="1204" spans="34:35" x14ac:dyDescent="0.55000000000000004">
      <c r="AH1204" s="43">
        <f t="shared" ca="1" si="25"/>
        <v>0</v>
      </c>
      <c r="AI1204" s="43">
        <v>1204</v>
      </c>
    </row>
    <row r="1205" spans="34:35" x14ac:dyDescent="0.55000000000000004">
      <c r="AH1205" s="43">
        <f t="shared" ca="1" si="25"/>
        <v>0</v>
      </c>
      <c r="AI1205" s="43">
        <v>1205</v>
      </c>
    </row>
    <row r="1206" spans="34:35" x14ac:dyDescent="0.55000000000000004">
      <c r="AH1206" s="43">
        <f t="shared" ca="1" si="25"/>
        <v>0</v>
      </c>
      <c r="AI1206" s="43">
        <v>1206</v>
      </c>
    </row>
    <row r="1207" spans="34:35" x14ac:dyDescent="0.55000000000000004">
      <c r="AH1207" s="43">
        <f t="shared" ca="1" si="25"/>
        <v>0</v>
      </c>
      <c r="AI1207" s="43">
        <v>1207</v>
      </c>
    </row>
    <row r="1208" spans="34:35" x14ac:dyDescent="0.55000000000000004">
      <c r="AH1208" s="43">
        <f t="shared" ca="1" si="25"/>
        <v>0</v>
      </c>
      <c r="AI1208" s="43">
        <v>1208</v>
      </c>
    </row>
    <row r="1209" spans="34:35" x14ac:dyDescent="0.55000000000000004">
      <c r="AH1209" s="43">
        <f t="shared" ca="1" si="25"/>
        <v>0</v>
      </c>
      <c r="AI1209" s="43">
        <v>1209</v>
      </c>
    </row>
    <row r="1210" spans="34:35" x14ac:dyDescent="0.55000000000000004">
      <c r="AH1210" s="43">
        <f t="shared" ca="1" si="25"/>
        <v>0</v>
      </c>
      <c r="AI1210" s="43">
        <v>1210</v>
      </c>
    </row>
    <row r="1211" spans="34:35" x14ac:dyDescent="0.55000000000000004">
      <c r="AH1211" s="43">
        <f t="shared" ca="1" si="25"/>
        <v>0</v>
      </c>
      <c r="AI1211" s="43">
        <v>1211</v>
      </c>
    </row>
    <row r="1212" spans="34:35" x14ac:dyDescent="0.55000000000000004">
      <c r="AH1212" s="43">
        <f t="shared" ca="1" si="25"/>
        <v>0</v>
      </c>
      <c r="AI1212" s="43">
        <v>1212</v>
      </c>
    </row>
    <row r="1213" spans="34:35" x14ac:dyDescent="0.55000000000000004">
      <c r="AH1213" s="43">
        <f t="shared" ca="1" si="25"/>
        <v>0</v>
      </c>
      <c r="AI1213" s="43">
        <v>1213</v>
      </c>
    </row>
    <row r="1214" spans="34:35" x14ac:dyDescent="0.55000000000000004">
      <c r="AH1214" s="43">
        <f t="shared" ca="1" si="25"/>
        <v>0</v>
      </c>
      <c r="AI1214" s="43">
        <v>1214</v>
      </c>
    </row>
    <row r="1215" spans="34:35" x14ac:dyDescent="0.55000000000000004">
      <c r="AH1215" s="43">
        <f t="shared" ca="1" si="25"/>
        <v>0</v>
      </c>
      <c r="AI1215" s="43">
        <v>1215</v>
      </c>
    </row>
    <row r="1216" spans="34:35" x14ac:dyDescent="0.55000000000000004">
      <c r="AH1216" s="43">
        <f t="shared" ca="1" si="25"/>
        <v>0</v>
      </c>
      <c r="AI1216" s="43">
        <v>1216</v>
      </c>
    </row>
    <row r="1217" spans="34:35" x14ac:dyDescent="0.55000000000000004">
      <c r="AH1217" s="43">
        <f t="shared" ca="1" si="25"/>
        <v>0</v>
      </c>
      <c r="AI1217" s="43">
        <v>1217</v>
      </c>
    </row>
    <row r="1218" spans="34:35" x14ac:dyDescent="0.55000000000000004">
      <c r="AH1218" s="43">
        <f t="shared" ca="1" si="25"/>
        <v>0</v>
      </c>
      <c r="AI1218" s="43">
        <v>1218</v>
      </c>
    </row>
    <row r="1219" spans="34:35" x14ac:dyDescent="0.55000000000000004">
      <c r="AH1219" s="43">
        <f t="shared" ca="1" si="25"/>
        <v>0</v>
      </c>
      <c r="AI1219" s="43">
        <v>1219</v>
      </c>
    </row>
    <row r="1220" spans="34:35" x14ac:dyDescent="0.55000000000000004">
      <c r="AH1220" s="43">
        <f t="shared" ca="1" si="25"/>
        <v>0</v>
      </c>
      <c r="AI1220" s="43">
        <v>1220</v>
      </c>
    </row>
    <row r="1221" spans="34:35" x14ac:dyDescent="0.55000000000000004">
      <c r="AH1221" s="43">
        <f t="shared" ca="1" si="25"/>
        <v>0</v>
      </c>
      <c r="AI1221" s="43">
        <v>1221</v>
      </c>
    </row>
    <row r="1222" spans="34:35" x14ac:dyDescent="0.55000000000000004">
      <c r="AH1222" s="43">
        <f t="shared" ref="AH1222:AH1285" ca="1" si="26">INDIRECT("'"&amp;$AD$7&amp;"'!"&amp;"B"&amp;ROW(B1222))</f>
        <v>0</v>
      </c>
      <c r="AI1222" s="43">
        <v>1222</v>
      </c>
    </row>
    <row r="1223" spans="34:35" x14ac:dyDescent="0.55000000000000004">
      <c r="AH1223" s="43">
        <f t="shared" ca="1" si="26"/>
        <v>0</v>
      </c>
      <c r="AI1223" s="43">
        <v>1223</v>
      </c>
    </row>
    <row r="1224" spans="34:35" x14ac:dyDescent="0.55000000000000004">
      <c r="AH1224" s="43">
        <f t="shared" ca="1" si="26"/>
        <v>0</v>
      </c>
      <c r="AI1224" s="43">
        <v>1224</v>
      </c>
    </row>
    <row r="1225" spans="34:35" x14ac:dyDescent="0.55000000000000004">
      <c r="AH1225" s="43">
        <f t="shared" ca="1" si="26"/>
        <v>0</v>
      </c>
      <c r="AI1225" s="43">
        <v>1225</v>
      </c>
    </row>
    <row r="1226" spans="34:35" x14ac:dyDescent="0.55000000000000004">
      <c r="AH1226" s="43">
        <f t="shared" ca="1" si="26"/>
        <v>0</v>
      </c>
      <c r="AI1226" s="43">
        <v>1226</v>
      </c>
    </row>
    <row r="1227" spans="34:35" x14ac:dyDescent="0.55000000000000004">
      <c r="AH1227" s="43">
        <f t="shared" ca="1" si="26"/>
        <v>0</v>
      </c>
      <c r="AI1227" s="43">
        <v>1227</v>
      </c>
    </row>
    <row r="1228" spans="34:35" x14ac:dyDescent="0.55000000000000004">
      <c r="AH1228" s="43">
        <f t="shared" ca="1" si="26"/>
        <v>0</v>
      </c>
      <c r="AI1228" s="43">
        <v>1228</v>
      </c>
    </row>
    <row r="1229" spans="34:35" x14ac:dyDescent="0.55000000000000004">
      <c r="AH1229" s="43">
        <f t="shared" ca="1" si="26"/>
        <v>0</v>
      </c>
      <c r="AI1229" s="43">
        <v>1229</v>
      </c>
    </row>
    <row r="1230" spans="34:35" x14ac:dyDescent="0.55000000000000004">
      <c r="AH1230" s="43">
        <f t="shared" ca="1" si="26"/>
        <v>0</v>
      </c>
      <c r="AI1230" s="43">
        <v>1230</v>
      </c>
    </row>
    <row r="1231" spans="34:35" x14ac:dyDescent="0.55000000000000004">
      <c r="AH1231" s="43">
        <f t="shared" ca="1" si="26"/>
        <v>0</v>
      </c>
      <c r="AI1231" s="43">
        <v>1231</v>
      </c>
    </row>
    <row r="1232" spans="34:35" x14ac:dyDescent="0.55000000000000004">
      <c r="AH1232" s="43">
        <f t="shared" ca="1" si="26"/>
        <v>0</v>
      </c>
      <c r="AI1232" s="43">
        <v>1232</v>
      </c>
    </row>
    <row r="1233" spans="34:35" x14ac:dyDescent="0.55000000000000004">
      <c r="AH1233" s="43">
        <f t="shared" ca="1" si="26"/>
        <v>0</v>
      </c>
      <c r="AI1233" s="43">
        <v>1233</v>
      </c>
    </row>
    <row r="1234" spans="34:35" x14ac:dyDescent="0.55000000000000004">
      <c r="AH1234" s="43">
        <f t="shared" ca="1" si="26"/>
        <v>0</v>
      </c>
      <c r="AI1234" s="43">
        <v>1234</v>
      </c>
    </row>
    <row r="1235" spans="34:35" x14ac:dyDescent="0.55000000000000004">
      <c r="AH1235" s="43">
        <f t="shared" ca="1" si="26"/>
        <v>0</v>
      </c>
      <c r="AI1235" s="43">
        <v>1235</v>
      </c>
    </row>
    <row r="1236" spans="34:35" x14ac:dyDescent="0.55000000000000004">
      <c r="AH1236" s="43">
        <f t="shared" ca="1" si="26"/>
        <v>0</v>
      </c>
      <c r="AI1236" s="43">
        <v>1236</v>
      </c>
    </row>
    <row r="1237" spans="34:35" x14ac:dyDescent="0.55000000000000004">
      <c r="AH1237" s="43">
        <f t="shared" ca="1" si="26"/>
        <v>0</v>
      </c>
      <c r="AI1237" s="43">
        <v>1237</v>
      </c>
    </row>
    <row r="1238" spans="34:35" x14ac:dyDescent="0.55000000000000004">
      <c r="AH1238" s="43">
        <f t="shared" ca="1" si="26"/>
        <v>0</v>
      </c>
      <c r="AI1238" s="43">
        <v>1238</v>
      </c>
    </row>
    <row r="1239" spans="34:35" x14ac:dyDescent="0.55000000000000004">
      <c r="AH1239" s="43">
        <f t="shared" ca="1" si="26"/>
        <v>0</v>
      </c>
      <c r="AI1239" s="43">
        <v>1239</v>
      </c>
    </row>
    <row r="1240" spans="34:35" x14ac:dyDescent="0.55000000000000004">
      <c r="AH1240" s="43">
        <f t="shared" ca="1" si="26"/>
        <v>0</v>
      </c>
      <c r="AI1240" s="43">
        <v>1240</v>
      </c>
    </row>
    <row r="1241" spans="34:35" x14ac:dyDescent="0.55000000000000004">
      <c r="AH1241" s="43">
        <f t="shared" ca="1" si="26"/>
        <v>0</v>
      </c>
      <c r="AI1241" s="43">
        <v>1241</v>
      </c>
    </row>
    <row r="1242" spans="34:35" x14ac:dyDescent="0.55000000000000004">
      <c r="AH1242" s="43">
        <f t="shared" ca="1" si="26"/>
        <v>0</v>
      </c>
      <c r="AI1242" s="43">
        <v>1242</v>
      </c>
    </row>
    <row r="1243" spans="34:35" x14ac:dyDescent="0.55000000000000004">
      <c r="AH1243" s="43">
        <f t="shared" ca="1" si="26"/>
        <v>0</v>
      </c>
      <c r="AI1243" s="43">
        <v>1243</v>
      </c>
    </row>
    <row r="1244" spans="34:35" x14ac:dyDescent="0.55000000000000004">
      <c r="AH1244" s="43">
        <f t="shared" ca="1" si="26"/>
        <v>0</v>
      </c>
      <c r="AI1244" s="43">
        <v>1244</v>
      </c>
    </row>
    <row r="1245" spans="34:35" x14ac:dyDescent="0.55000000000000004">
      <c r="AH1245" s="43">
        <f t="shared" ca="1" si="26"/>
        <v>0</v>
      </c>
      <c r="AI1245" s="43">
        <v>1245</v>
      </c>
    </row>
    <row r="1246" spans="34:35" x14ac:dyDescent="0.55000000000000004">
      <c r="AH1246" s="43">
        <f t="shared" ca="1" si="26"/>
        <v>0</v>
      </c>
      <c r="AI1246" s="43">
        <v>1246</v>
      </c>
    </row>
    <row r="1247" spans="34:35" x14ac:dyDescent="0.55000000000000004">
      <c r="AH1247" s="43">
        <f t="shared" ca="1" si="26"/>
        <v>0</v>
      </c>
      <c r="AI1247" s="43">
        <v>1247</v>
      </c>
    </row>
    <row r="1248" spans="34:35" x14ac:dyDescent="0.55000000000000004">
      <c r="AH1248" s="43">
        <f t="shared" ca="1" si="26"/>
        <v>0</v>
      </c>
      <c r="AI1248" s="43">
        <v>1248</v>
      </c>
    </row>
    <row r="1249" spans="34:35" x14ac:dyDescent="0.55000000000000004">
      <c r="AH1249" s="43">
        <f t="shared" ca="1" si="26"/>
        <v>0</v>
      </c>
      <c r="AI1249" s="43">
        <v>1249</v>
      </c>
    </row>
    <row r="1250" spans="34:35" x14ac:dyDescent="0.55000000000000004">
      <c r="AH1250" s="43">
        <f t="shared" ca="1" si="26"/>
        <v>0</v>
      </c>
      <c r="AI1250" s="43">
        <v>1250</v>
      </c>
    </row>
    <row r="1251" spans="34:35" x14ac:dyDescent="0.55000000000000004">
      <c r="AH1251" s="43">
        <f t="shared" ca="1" si="26"/>
        <v>0</v>
      </c>
      <c r="AI1251" s="43">
        <v>1251</v>
      </c>
    </row>
    <row r="1252" spans="34:35" x14ac:dyDescent="0.55000000000000004">
      <c r="AH1252" s="43">
        <f t="shared" ca="1" si="26"/>
        <v>0</v>
      </c>
      <c r="AI1252" s="43">
        <v>1252</v>
      </c>
    </row>
    <row r="1253" spans="34:35" x14ac:dyDescent="0.55000000000000004">
      <c r="AH1253" s="43">
        <f t="shared" ca="1" si="26"/>
        <v>0</v>
      </c>
      <c r="AI1253" s="43">
        <v>1253</v>
      </c>
    </row>
    <row r="1254" spans="34:35" x14ac:dyDescent="0.55000000000000004">
      <c r="AH1254" s="43">
        <f t="shared" ca="1" si="26"/>
        <v>0</v>
      </c>
      <c r="AI1254" s="43">
        <v>1254</v>
      </c>
    </row>
    <row r="1255" spans="34:35" x14ac:dyDescent="0.55000000000000004">
      <c r="AH1255" s="43">
        <f t="shared" ca="1" si="26"/>
        <v>0</v>
      </c>
      <c r="AI1255" s="43">
        <v>1255</v>
      </c>
    </row>
    <row r="1256" spans="34:35" x14ac:dyDescent="0.55000000000000004">
      <c r="AH1256" s="43">
        <f t="shared" ca="1" si="26"/>
        <v>0</v>
      </c>
      <c r="AI1256" s="43">
        <v>1256</v>
      </c>
    </row>
    <row r="1257" spans="34:35" x14ac:dyDescent="0.55000000000000004">
      <c r="AH1257" s="43">
        <f t="shared" ca="1" si="26"/>
        <v>0</v>
      </c>
      <c r="AI1257" s="43">
        <v>1257</v>
      </c>
    </row>
    <row r="1258" spans="34:35" x14ac:dyDescent="0.55000000000000004">
      <c r="AH1258" s="43">
        <f t="shared" ca="1" si="26"/>
        <v>0</v>
      </c>
      <c r="AI1258" s="43">
        <v>1258</v>
      </c>
    </row>
    <row r="1259" spans="34:35" x14ac:dyDescent="0.55000000000000004">
      <c r="AH1259" s="43">
        <f t="shared" ca="1" si="26"/>
        <v>0</v>
      </c>
      <c r="AI1259" s="43">
        <v>1259</v>
      </c>
    </row>
    <row r="1260" spans="34:35" x14ac:dyDescent="0.55000000000000004">
      <c r="AH1260" s="43">
        <f t="shared" ca="1" si="26"/>
        <v>0</v>
      </c>
      <c r="AI1260" s="43">
        <v>1260</v>
      </c>
    </row>
    <row r="1261" spans="34:35" x14ac:dyDescent="0.55000000000000004">
      <c r="AH1261" s="43">
        <f t="shared" ca="1" si="26"/>
        <v>0</v>
      </c>
      <c r="AI1261" s="43">
        <v>1261</v>
      </c>
    </row>
    <row r="1262" spans="34:35" x14ac:dyDescent="0.55000000000000004">
      <c r="AH1262" s="43">
        <f t="shared" ca="1" si="26"/>
        <v>0</v>
      </c>
      <c r="AI1262" s="43">
        <v>1262</v>
      </c>
    </row>
    <row r="1263" spans="34:35" x14ac:dyDescent="0.55000000000000004">
      <c r="AH1263" s="43">
        <f t="shared" ca="1" si="26"/>
        <v>0</v>
      </c>
      <c r="AI1263" s="43">
        <v>1263</v>
      </c>
    </row>
    <row r="1264" spans="34:35" x14ac:dyDescent="0.55000000000000004">
      <c r="AH1264" s="43">
        <f t="shared" ca="1" si="26"/>
        <v>0</v>
      </c>
      <c r="AI1264" s="43">
        <v>1264</v>
      </c>
    </row>
    <row r="1265" spans="34:35" x14ac:dyDescent="0.55000000000000004">
      <c r="AH1265" s="43">
        <f t="shared" ca="1" si="26"/>
        <v>0</v>
      </c>
      <c r="AI1265" s="43">
        <v>1265</v>
      </c>
    </row>
    <row r="1266" spans="34:35" x14ac:dyDescent="0.55000000000000004">
      <c r="AH1266" s="43">
        <f t="shared" ca="1" si="26"/>
        <v>0</v>
      </c>
      <c r="AI1266" s="43">
        <v>1266</v>
      </c>
    </row>
    <row r="1267" spans="34:35" x14ac:dyDescent="0.55000000000000004">
      <c r="AH1267" s="43">
        <f t="shared" ca="1" si="26"/>
        <v>0</v>
      </c>
      <c r="AI1267" s="43">
        <v>1267</v>
      </c>
    </row>
    <row r="1268" spans="34:35" x14ac:dyDescent="0.55000000000000004">
      <c r="AH1268" s="43">
        <f t="shared" ca="1" si="26"/>
        <v>0</v>
      </c>
      <c r="AI1268" s="43">
        <v>1268</v>
      </c>
    </row>
    <row r="1269" spans="34:35" x14ac:dyDescent="0.55000000000000004">
      <c r="AH1269" s="43">
        <f t="shared" ca="1" si="26"/>
        <v>0</v>
      </c>
      <c r="AI1269" s="43">
        <v>1269</v>
      </c>
    </row>
    <row r="1270" spans="34:35" x14ac:dyDescent="0.55000000000000004">
      <c r="AH1270" s="43">
        <f t="shared" ca="1" si="26"/>
        <v>0</v>
      </c>
      <c r="AI1270" s="43">
        <v>1270</v>
      </c>
    </row>
    <row r="1271" spans="34:35" x14ac:dyDescent="0.55000000000000004">
      <c r="AH1271" s="43">
        <f t="shared" ca="1" si="26"/>
        <v>0</v>
      </c>
      <c r="AI1271" s="43">
        <v>1271</v>
      </c>
    </row>
    <row r="1272" spans="34:35" x14ac:dyDescent="0.55000000000000004">
      <c r="AH1272" s="43">
        <f t="shared" ca="1" si="26"/>
        <v>0</v>
      </c>
      <c r="AI1272" s="43">
        <v>1272</v>
      </c>
    </row>
    <row r="1273" spans="34:35" x14ac:dyDescent="0.55000000000000004">
      <c r="AH1273" s="43">
        <f t="shared" ca="1" si="26"/>
        <v>0</v>
      </c>
      <c r="AI1273" s="43">
        <v>1273</v>
      </c>
    </row>
    <row r="1274" spans="34:35" x14ac:dyDescent="0.55000000000000004">
      <c r="AH1274" s="43">
        <f t="shared" ca="1" si="26"/>
        <v>0</v>
      </c>
      <c r="AI1274" s="43">
        <v>1274</v>
      </c>
    </row>
    <row r="1275" spans="34:35" x14ac:dyDescent="0.55000000000000004">
      <c r="AH1275" s="43">
        <f t="shared" ca="1" si="26"/>
        <v>0</v>
      </c>
      <c r="AI1275" s="43">
        <v>1275</v>
      </c>
    </row>
    <row r="1276" spans="34:35" x14ac:dyDescent="0.55000000000000004">
      <c r="AH1276" s="43">
        <f t="shared" ca="1" si="26"/>
        <v>0</v>
      </c>
      <c r="AI1276" s="43">
        <v>1276</v>
      </c>
    </row>
    <row r="1277" spans="34:35" x14ac:dyDescent="0.55000000000000004">
      <c r="AH1277" s="43">
        <f t="shared" ca="1" si="26"/>
        <v>0</v>
      </c>
      <c r="AI1277" s="43">
        <v>1277</v>
      </c>
    </row>
    <row r="1278" spans="34:35" x14ac:dyDescent="0.55000000000000004">
      <c r="AH1278" s="43">
        <f t="shared" ca="1" si="26"/>
        <v>0</v>
      </c>
      <c r="AI1278" s="43">
        <v>1278</v>
      </c>
    </row>
    <row r="1279" spans="34:35" x14ac:dyDescent="0.55000000000000004">
      <c r="AH1279" s="43">
        <f t="shared" ca="1" si="26"/>
        <v>0</v>
      </c>
      <c r="AI1279" s="43">
        <v>1279</v>
      </c>
    </row>
    <row r="1280" spans="34:35" x14ac:dyDescent="0.55000000000000004">
      <c r="AH1280" s="43">
        <f t="shared" ca="1" si="26"/>
        <v>0</v>
      </c>
      <c r="AI1280" s="43">
        <v>1280</v>
      </c>
    </row>
    <row r="1281" spans="34:35" x14ac:dyDescent="0.55000000000000004">
      <c r="AH1281" s="43">
        <f t="shared" ca="1" si="26"/>
        <v>0</v>
      </c>
      <c r="AI1281" s="43">
        <v>1281</v>
      </c>
    </row>
    <row r="1282" spans="34:35" x14ac:dyDescent="0.55000000000000004">
      <c r="AH1282" s="43">
        <f t="shared" ca="1" si="26"/>
        <v>0</v>
      </c>
      <c r="AI1282" s="43">
        <v>1282</v>
      </c>
    </row>
    <row r="1283" spans="34:35" x14ac:dyDescent="0.55000000000000004">
      <c r="AH1283" s="43">
        <f t="shared" ca="1" si="26"/>
        <v>0</v>
      </c>
      <c r="AI1283" s="43">
        <v>1283</v>
      </c>
    </row>
    <row r="1284" spans="34:35" x14ac:dyDescent="0.55000000000000004">
      <c r="AH1284" s="43">
        <f t="shared" ca="1" si="26"/>
        <v>0</v>
      </c>
      <c r="AI1284" s="43">
        <v>1284</v>
      </c>
    </row>
    <row r="1285" spans="34:35" x14ac:dyDescent="0.55000000000000004">
      <c r="AH1285" s="43">
        <f t="shared" ca="1" si="26"/>
        <v>0</v>
      </c>
      <c r="AI1285" s="43">
        <v>1285</v>
      </c>
    </row>
    <row r="1286" spans="34:35" x14ac:dyDescent="0.55000000000000004">
      <c r="AH1286" s="43">
        <f t="shared" ref="AH1286:AH1349" ca="1" si="27">INDIRECT("'"&amp;$AD$7&amp;"'!"&amp;"B"&amp;ROW(B1286))</f>
        <v>0</v>
      </c>
      <c r="AI1286" s="43">
        <v>1286</v>
      </c>
    </row>
    <row r="1287" spans="34:35" x14ac:dyDescent="0.55000000000000004">
      <c r="AH1287" s="43">
        <f t="shared" ca="1" si="27"/>
        <v>0</v>
      </c>
      <c r="AI1287" s="43">
        <v>1287</v>
      </c>
    </row>
    <row r="1288" spans="34:35" x14ac:dyDescent="0.55000000000000004">
      <c r="AH1288" s="43">
        <f t="shared" ca="1" si="27"/>
        <v>0</v>
      </c>
      <c r="AI1288" s="43">
        <v>1288</v>
      </c>
    </row>
    <row r="1289" spans="34:35" x14ac:dyDescent="0.55000000000000004">
      <c r="AH1289" s="43">
        <f t="shared" ca="1" si="27"/>
        <v>0</v>
      </c>
      <c r="AI1289" s="43">
        <v>1289</v>
      </c>
    </row>
    <row r="1290" spans="34:35" x14ac:dyDescent="0.55000000000000004">
      <c r="AH1290" s="43">
        <f t="shared" ca="1" si="27"/>
        <v>0</v>
      </c>
      <c r="AI1290" s="43">
        <v>1290</v>
      </c>
    </row>
    <row r="1291" spans="34:35" x14ac:dyDescent="0.55000000000000004">
      <c r="AH1291" s="43">
        <f t="shared" ca="1" si="27"/>
        <v>0</v>
      </c>
      <c r="AI1291" s="43">
        <v>1291</v>
      </c>
    </row>
    <row r="1292" spans="34:35" x14ac:dyDescent="0.55000000000000004">
      <c r="AH1292" s="43">
        <f t="shared" ca="1" si="27"/>
        <v>0</v>
      </c>
      <c r="AI1292" s="43">
        <v>1292</v>
      </c>
    </row>
    <row r="1293" spans="34:35" x14ac:dyDescent="0.55000000000000004">
      <c r="AH1293" s="43">
        <f t="shared" ca="1" si="27"/>
        <v>0</v>
      </c>
      <c r="AI1293" s="43">
        <v>1293</v>
      </c>
    </row>
    <row r="1294" spans="34:35" x14ac:dyDescent="0.55000000000000004">
      <c r="AH1294" s="43">
        <f t="shared" ca="1" si="27"/>
        <v>0</v>
      </c>
      <c r="AI1294" s="43">
        <v>1294</v>
      </c>
    </row>
    <row r="1295" spans="34:35" x14ac:dyDescent="0.55000000000000004">
      <c r="AH1295" s="43">
        <f t="shared" ca="1" si="27"/>
        <v>0</v>
      </c>
      <c r="AI1295" s="43">
        <v>1295</v>
      </c>
    </row>
    <row r="1296" spans="34:35" x14ac:dyDescent="0.55000000000000004">
      <c r="AH1296" s="43">
        <f t="shared" ca="1" si="27"/>
        <v>0</v>
      </c>
      <c r="AI1296" s="43">
        <v>1296</v>
      </c>
    </row>
    <row r="1297" spans="34:35" x14ac:dyDescent="0.55000000000000004">
      <c r="AH1297" s="43">
        <f t="shared" ca="1" si="27"/>
        <v>0</v>
      </c>
      <c r="AI1297" s="43">
        <v>1297</v>
      </c>
    </row>
    <row r="1298" spans="34:35" x14ac:dyDescent="0.55000000000000004">
      <c r="AH1298" s="43">
        <f t="shared" ca="1" si="27"/>
        <v>0</v>
      </c>
      <c r="AI1298" s="43">
        <v>1298</v>
      </c>
    </row>
    <row r="1299" spans="34:35" x14ac:dyDescent="0.55000000000000004">
      <c r="AH1299" s="43">
        <f t="shared" ca="1" si="27"/>
        <v>0</v>
      </c>
      <c r="AI1299" s="43">
        <v>1299</v>
      </c>
    </row>
    <row r="1300" spans="34:35" x14ac:dyDescent="0.55000000000000004">
      <c r="AH1300" s="43">
        <f t="shared" ca="1" si="27"/>
        <v>0</v>
      </c>
      <c r="AI1300" s="43">
        <v>1300</v>
      </c>
    </row>
    <row r="1301" spans="34:35" x14ac:dyDescent="0.55000000000000004">
      <c r="AH1301" s="43">
        <f t="shared" ca="1" si="27"/>
        <v>0</v>
      </c>
      <c r="AI1301" s="43">
        <v>1301</v>
      </c>
    </row>
    <row r="1302" spans="34:35" x14ac:dyDescent="0.55000000000000004">
      <c r="AH1302" s="43">
        <f t="shared" ca="1" si="27"/>
        <v>0</v>
      </c>
      <c r="AI1302" s="43">
        <v>1302</v>
      </c>
    </row>
    <row r="1303" spans="34:35" x14ac:dyDescent="0.55000000000000004">
      <c r="AH1303" s="43">
        <f t="shared" ca="1" si="27"/>
        <v>0</v>
      </c>
      <c r="AI1303" s="43">
        <v>1303</v>
      </c>
    </row>
    <row r="1304" spans="34:35" x14ac:dyDescent="0.55000000000000004">
      <c r="AH1304" s="43">
        <f t="shared" ca="1" si="27"/>
        <v>0</v>
      </c>
      <c r="AI1304" s="43">
        <v>1304</v>
      </c>
    </row>
    <row r="1305" spans="34:35" x14ac:dyDescent="0.55000000000000004">
      <c r="AH1305" s="43">
        <f t="shared" ca="1" si="27"/>
        <v>0</v>
      </c>
      <c r="AI1305" s="43">
        <v>1305</v>
      </c>
    </row>
    <row r="1306" spans="34:35" x14ac:dyDescent="0.55000000000000004">
      <c r="AH1306" s="43">
        <f t="shared" ca="1" si="27"/>
        <v>0</v>
      </c>
      <c r="AI1306" s="43">
        <v>1306</v>
      </c>
    </row>
    <row r="1307" spans="34:35" x14ac:dyDescent="0.55000000000000004">
      <c r="AH1307" s="43">
        <f t="shared" ca="1" si="27"/>
        <v>0</v>
      </c>
      <c r="AI1307" s="43">
        <v>1307</v>
      </c>
    </row>
    <row r="1308" spans="34:35" x14ac:dyDescent="0.55000000000000004">
      <c r="AH1308" s="43">
        <f t="shared" ca="1" si="27"/>
        <v>0</v>
      </c>
      <c r="AI1308" s="43">
        <v>1308</v>
      </c>
    </row>
    <row r="1309" spans="34:35" x14ac:dyDescent="0.55000000000000004">
      <c r="AH1309" s="43">
        <f t="shared" ca="1" si="27"/>
        <v>0</v>
      </c>
      <c r="AI1309" s="43">
        <v>1309</v>
      </c>
    </row>
    <row r="1310" spans="34:35" x14ac:dyDescent="0.55000000000000004">
      <c r="AH1310" s="43">
        <f t="shared" ca="1" si="27"/>
        <v>0</v>
      </c>
      <c r="AI1310" s="43">
        <v>1310</v>
      </c>
    </row>
    <row r="1311" spans="34:35" x14ac:dyDescent="0.55000000000000004">
      <c r="AH1311" s="43">
        <f t="shared" ca="1" si="27"/>
        <v>0</v>
      </c>
      <c r="AI1311" s="43">
        <v>1311</v>
      </c>
    </row>
    <row r="1312" spans="34:35" x14ac:dyDescent="0.55000000000000004">
      <c r="AH1312" s="43">
        <f t="shared" ca="1" si="27"/>
        <v>0</v>
      </c>
      <c r="AI1312" s="43">
        <v>1312</v>
      </c>
    </row>
    <row r="1313" spans="34:35" x14ac:dyDescent="0.55000000000000004">
      <c r="AH1313" s="43">
        <f t="shared" ca="1" si="27"/>
        <v>0</v>
      </c>
      <c r="AI1313" s="43">
        <v>1313</v>
      </c>
    </row>
    <row r="1314" spans="34:35" x14ac:dyDescent="0.55000000000000004">
      <c r="AH1314" s="43">
        <f t="shared" ca="1" si="27"/>
        <v>0</v>
      </c>
      <c r="AI1314" s="43">
        <v>1314</v>
      </c>
    </row>
    <row r="1315" spans="34:35" x14ac:dyDescent="0.55000000000000004">
      <c r="AH1315" s="43">
        <f t="shared" ca="1" si="27"/>
        <v>0</v>
      </c>
      <c r="AI1315" s="43">
        <v>1315</v>
      </c>
    </row>
    <row r="1316" spans="34:35" x14ac:dyDescent="0.55000000000000004">
      <c r="AH1316" s="43">
        <f t="shared" ca="1" si="27"/>
        <v>0</v>
      </c>
      <c r="AI1316" s="43">
        <v>1316</v>
      </c>
    </row>
    <row r="1317" spans="34:35" x14ac:dyDescent="0.55000000000000004">
      <c r="AH1317" s="43">
        <f t="shared" ca="1" si="27"/>
        <v>0</v>
      </c>
      <c r="AI1317" s="43">
        <v>1317</v>
      </c>
    </row>
    <row r="1318" spans="34:35" x14ac:dyDescent="0.55000000000000004">
      <c r="AH1318" s="43">
        <f t="shared" ca="1" si="27"/>
        <v>0</v>
      </c>
      <c r="AI1318" s="43">
        <v>1318</v>
      </c>
    </row>
    <row r="1319" spans="34:35" x14ac:dyDescent="0.55000000000000004">
      <c r="AH1319" s="43">
        <f t="shared" ca="1" si="27"/>
        <v>0</v>
      </c>
      <c r="AI1319" s="43">
        <v>1319</v>
      </c>
    </row>
    <row r="1320" spans="34:35" x14ac:dyDescent="0.55000000000000004">
      <c r="AH1320" s="43">
        <f t="shared" ca="1" si="27"/>
        <v>0</v>
      </c>
      <c r="AI1320" s="43">
        <v>1320</v>
      </c>
    </row>
    <row r="1321" spans="34:35" x14ac:dyDescent="0.55000000000000004">
      <c r="AH1321" s="43">
        <f t="shared" ca="1" si="27"/>
        <v>0</v>
      </c>
      <c r="AI1321" s="43">
        <v>1321</v>
      </c>
    </row>
    <row r="1322" spans="34:35" x14ac:dyDescent="0.55000000000000004">
      <c r="AH1322" s="43">
        <f t="shared" ca="1" si="27"/>
        <v>0</v>
      </c>
      <c r="AI1322" s="43">
        <v>1322</v>
      </c>
    </row>
    <row r="1323" spans="34:35" x14ac:dyDescent="0.55000000000000004">
      <c r="AH1323" s="43">
        <f t="shared" ca="1" si="27"/>
        <v>0</v>
      </c>
      <c r="AI1323" s="43">
        <v>1323</v>
      </c>
    </row>
    <row r="1324" spans="34:35" x14ac:dyDescent="0.55000000000000004">
      <c r="AH1324" s="43">
        <f t="shared" ca="1" si="27"/>
        <v>0</v>
      </c>
      <c r="AI1324" s="43">
        <v>1324</v>
      </c>
    </row>
    <row r="1325" spans="34:35" x14ac:dyDescent="0.55000000000000004">
      <c r="AH1325" s="43">
        <f t="shared" ca="1" si="27"/>
        <v>0</v>
      </c>
      <c r="AI1325" s="43">
        <v>1325</v>
      </c>
    </row>
    <row r="1326" spans="34:35" x14ac:dyDescent="0.55000000000000004">
      <c r="AH1326" s="43">
        <f t="shared" ca="1" si="27"/>
        <v>0</v>
      </c>
      <c r="AI1326" s="43">
        <v>1326</v>
      </c>
    </row>
    <row r="1327" spans="34:35" x14ac:dyDescent="0.55000000000000004">
      <c r="AH1327" s="43">
        <f t="shared" ca="1" si="27"/>
        <v>0</v>
      </c>
      <c r="AI1327" s="43">
        <v>1327</v>
      </c>
    </row>
    <row r="1328" spans="34:35" x14ac:dyDescent="0.55000000000000004">
      <c r="AH1328" s="43">
        <f t="shared" ca="1" si="27"/>
        <v>0</v>
      </c>
      <c r="AI1328" s="43">
        <v>1328</v>
      </c>
    </row>
    <row r="1329" spans="34:35" x14ac:dyDescent="0.55000000000000004">
      <c r="AH1329" s="43">
        <f t="shared" ca="1" si="27"/>
        <v>0</v>
      </c>
      <c r="AI1329" s="43">
        <v>1329</v>
      </c>
    </row>
    <row r="1330" spans="34:35" x14ac:dyDescent="0.55000000000000004">
      <c r="AH1330" s="43">
        <f t="shared" ca="1" si="27"/>
        <v>0</v>
      </c>
      <c r="AI1330" s="43">
        <v>1330</v>
      </c>
    </row>
    <row r="1331" spans="34:35" x14ac:dyDescent="0.55000000000000004">
      <c r="AH1331" s="43">
        <f t="shared" ca="1" si="27"/>
        <v>0</v>
      </c>
      <c r="AI1331" s="43">
        <v>1331</v>
      </c>
    </row>
    <row r="1332" spans="34:35" x14ac:dyDescent="0.55000000000000004">
      <c r="AH1332" s="43">
        <f t="shared" ca="1" si="27"/>
        <v>0</v>
      </c>
      <c r="AI1332" s="43">
        <v>1332</v>
      </c>
    </row>
    <row r="1333" spans="34:35" x14ac:dyDescent="0.55000000000000004">
      <c r="AH1333" s="43">
        <f t="shared" ca="1" si="27"/>
        <v>0</v>
      </c>
      <c r="AI1333" s="43">
        <v>1333</v>
      </c>
    </row>
    <row r="1334" spans="34:35" x14ac:dyDescent="0.55000000000000004">
      <c r="AH1334" s="43">
        <f t="shared" ca="1" si="27"/>
        <v>0</v>
      </c>
      <c r="AI1334" s="43">
        <v>1334</v>
      </c>
    </row>
    <row r="1335" spans="34:35" x14ac:dyDescent="0.55000000000000004">
      <c r="AH1335" s="43">
        <f t="shared" ca="1" si="27"/>
        <v>0</v>
      </c>
      <c r="AI1335" s="43">
        <v>1335</v>
      </c>
    </row>
    <row r="1336" spans="34:35" x14ac:dyDescent="0.55000000000000004">
      <c r="AH1336" s="43">
        <f t="shared" ca="1" si="27"/>
        <v>0</v>
      </c>
      <c r="AI1336" s="43">
        <v>1336</v>
      </c>
    </row>
    <row r="1337" spans="34:35" x14ac:dyDescent="0.55000000000000004">
      <c r="AH1337" s="43">
        <f t="shared" ca="1" si="27"/>
        <v>0</v>
      </c>
      <c r="AI1337" s="43">
        <v>1337</v>
      </c>
    </row>
    <row r="1338" spans="34:35" x14ac:dyDescent="0.55000000000000004">
      <c r="AH1338" s="43">
        <f t="shared" ca="1" si="27"/>
        <v>0</v>
      </c>
      <c r="AI1338" s="43">
        <v>1338</v>
      </c>
    </row>
    <row r="1339" spans="34:35" x14ac:dyDescent="0.55000000000000004">
      <c r="AH1339" s="43">
        <f t="shared" ca="1" si="27"/>
        <v>0</v>
      </c>
      <c r="AI1339" s="43">
        <v>1339</v>
      </c>
    </row>
    <row r="1340" spans="34:35" x14ac:dyDescent="0.55000000000000004">
      <c r="AH1340" s="43">
        <f t="shared" ca="1" si="27"/>
        <v>0</v>
      </c>
      <c r="AI1340" s="43">
        <v>1340</v>
      </c>
    </row>
    <row r="1341" spans="34:35" x14ac:dyDescent="0.55000000000000004">
      <c r="AH1341" s="43">
        <f t="shared" ca="1" si="27"/>
        <v>0</v>
      </c>
      <c r="AI1341" s="43">
        <v>1341</v>
      </c>
    </row>
    <row r="1342" spans="34:35" x14ac:dyDescent="0.55000000000000004">
      <c r="AH1342" s="43">
        <f t="shared" ca="1" si="27"/>
        <v>0</v>
      </c>
      <c r="AI1342" s="43">
        <v>1342</v>
      </c>
    </row>
    <row r="1343" spans="34:35" x14ac:dyDescent="0.55000000000000004">
      <c r="AH1343" s="43">
        <f t="shared" ca="1" si="27"/>
        <v>0</v>
      </c>
      <c r="AI1343" s="43">
        <v>1343</v>
      </c>
    </row>
    <row r="1344" spans="34:35" x14ac:dyDescent="0.55000000000000004">
      <c r="AH1344" s="43">
        <f t="shared" ca="1" si="27"/>
        <v>0</v>
      </c>
      <c r="AI1344" s="43">
        <v>1344</v>
      </c>
    </row>
    <row r="1345" spans="34:35" x14ac:dyDescent="0.55000000000000004">
      <c r="AH1345" s="43">
        <f t="shared" ca="1" si="27"/>
        <v>0</v>
      </c>
      <c r="AI1345" s="43">
        <v>1345</v>
      </c>
    </row>
    <row r="1346" spans="34:35" x14ac:dyDescent="0.55000000000000004">
      <c r="AH1346" s="43">
        <f t="shared" ca="1" si="27"/>
        <v>0</v>
      </c>
      <c r="AI1346" s="43">
        <v>1346</v>
      </c>
    </row>
    <row r="1347" spans="34:35" x14ac:dyDescent="0.55000000000000004">
      <c r="AH1347" s="43">
        <f t="shared" ca="1" si="27"/>
        <v>0</v>
      </c>
      <c r="AI1347" s="43">
        <v>1347</v>
      </c>
    </row>
    <row r="1348" spans="34:35" x14ac:dyDescent="0.55000000000000004">
      <c r="AH1348" s="43">
        <f t="shared" ca="1" si="27"/>
        <v>0</v>
      </c>
      <c r="AI1348" s="43">
        <v>1348</v>
      </c>
    </row>
    <row r="1349" spans="34:35" x14ac:dyDescent="0.55000000000000004">
      <c r="AH1349" s="43">
        <f t="shared" ca="1" si="27"/>
        <v>0</v>
      </c>
      <c r="AI1349" s="43">
        <v>1349</v>
      </c>
    </row>
    <row r="1350" spans="34:35" x14ac:dyDescent="0.55000000000000004">
      <c r="AH1350" s="43">
        <f t="shared" ref="AH1350:AH1413" ca="1" si="28">INDIRECT("'"&amp;$AD$7&amp;"'!"&amp;"B"&amp;ROW(B1350))</f>
        <v>0</v>
      </c>
      <c r="AI1350" s="43">
        <v>1350</v>
      </c>
    </row>
    <row r="1351" spans="34:35" x14ac:dyDescent="0.55000000000000004">
      <c r="AH1351" s="43">
        <f t="shared" ca="1" si="28"/>
        <v>0</v>
      </c>
      <c r="AI1351" s="43">
        <v>1351</v>
      </c>
    </row>
    <row r="1352" spans="34:35" x14ac:dyDescent="0.55000000000000004">
      <c r="AH1352" s="43">
        <f t="shared" ca="1" si="28"/>
        <v>0</v>
      </c>
      <c r="AI1352" s="43">
        <v>1352</v>
      </c>
    </row>
    <row r="1353" spans="34:35" x14ac:dyDescent="0.55000000000000004">
      <c r="AH1353" s="43">
        <f t="shared" ca="1" si="28"/>
        <v>0</v>
      </c>
      <c r="AI1353" s="43">
        <v>1353</v>
      </c>
    </row>
    <row r="1354" spans="34:35" x14ac:dyDescent="0.55000000000000004">
      <c r="AH1354" s="43">
        <f t="shared" ca="1" si="28"/>
        <v>0</v>
      </c>
      <c r="AI1354" s="43">
        <v>1354</v>
      </c>
    </row>
    <row r="1355" spans="34:35" x14ac:dyDescent="0.55000000000000004">
      <c r="AH1355" s="43">
        <f t="shared" ca="1" si="28"/>
        <v>0</v>
      </c>
      <c r="AI1355" s="43">
        <v>1355</v>
      </c>
    </row>
    <row r="1356" spans="34:35" x14ac:dyDescent="0.55000000000000004">
      <c r="AH1356" s="43">
        <f t="shared" ca="1" si="28"/>
        <v>0</v>
      </c>
      <c r="AI1356" s="43">
        <v>1356</v>
      </c>
    </row>
    <row r="1357" spans="34:35" x14ac:dyDescent="0.55000000000000004">
      <c r="AH1357" s="43">
        <f t="shared" ca="1" si="28"/>
        <v>0</v>
      </c>
      <c r="AI1357" s="43">
        <v>1357</v>
      </c>
    </row>
    <row r="1358" spans="34:35" x14ac:dyDescent="0.55000000000000004">
      <c r="AH1358" s="43">
        <f t="shared" ca="1" si="28"/>
        <v>0</v>
      </c>
      <c r="AI1358" s="43">
        <v>1358</v>
      </c>
    </row>
    <row r="1359" spans="34:35" x14ac:dyDescent="0.55000000000000004">
      <c r="AH1359" s="43">
        <f t="shared" ca="1" si="28"/>
        <v>0</v>
      </c>
      <c r="AI1359" s="43">
        <v>1359</v>
      </c>
    </row>
    <row r="1360" spans="34:35" x14ac:dyDescent="0.55000000000000004">
      <c r="AH1360" s="43">
        <f t="shared" ca="1" si="28"/>
        <v>0</v>
      </c>
      <c r="AI1360" s="43">
        <v>1360</v>
      </c>
    </row>
    <row r="1361" spans="34:35" x14ac:dyDescent="0.55000000000000004">
      <c r="AH1361" s="43">
        <f t="shared" ca="1" si="28"/>
        <v>0</v>
      </c>
      <c r="AI1361" s="43">
        <v>1361</v>
      </c>
    </row>
    <row r="1362" spans="34:35" x14ac:dyDescent="0.55000000000000004">
      <c r="AH1362" s="43">
        <f t="shared" ca="1" si="28"/>
        <v>0</v>
      </c>
      <c r="AI1362" s="43">
        <v>1362</v>
      </c>
    </row>
    <row r="1363" spans="34:35" x14ac:dyDescent="0.55000000000000004">
      <c r="AH1363" s="43">
        <f t="shared" ca="1" si="28"/>
        <v>0</v>
      </c>
      <c r="AI1363" s="43">
        <v>1363</v>
      </c>
    </row>
    <row r="1364" spans="34:35" x14ac:dyDescent="0.55000000000000004">
      <c r="AH1364" s="43">
        <f t="shared" ca="1" si="28"/>
        <v>0</v>
      </c>
      <c r="AI1364" s="43">
        <v>1364</v>
      </c>
    </row>
    <row r="1365" spans="34:35" x14ac:dyDescent="0.55000000000000004">
      <c r="AH1365" s="43">
        <f t="shared" ca="1" si="28"/>
        <v>0</v>
      </c>
      <c r="AI1365" s="43">
        <v>1365</v>
      </c>
    </row>
    <row r="1366" spans="34:35" x14ac:dyDescent="0.55000000000000004">
      <c r="AH1366" s="43">
        <f t="shared" ca="1" si="28"/>
        <v>0</v>
      </c>
      <c r="AI1366" s="43">
        <v>1366</v>
      </c>
    </row>
    <row r="1367" spans="34:35" x14ac:dyDescent="0.55000000000000004">
      <c r="AH1367" s="43">
        <f t="shared" ca="1" si="28"/>
        <v>0</v>
      </c>
      <c r="AI1367" s="43">
        <v>1367</v>
      </c>
    </row>
    <row r="1368" spans="34:35" x14ac:dyDescent="0.55000000000000004">
      <c r="AH1368" s="43">
        <f t="shared" ca="1" si="28"/>
        <v>0</v>
      </c>
      <c r="AI1368" s="43">
        <v>1368</v>
      </c>
    </row>
    <row r="1369" spans="34:35" x14ac:dyDescent="0.55000000000000004">
      <c r="AH1369" s="43">
        <f t="shared" ca="1" si="28"/>
        <v>0</v>
      </c>
      <c r="AI1369" s="43">
        <v>1369</v>
      </c>
    </row>
    <row r="1370" spans="34:35" x14ac:dyDescent="0.55000000000000004">
      <c r="AH1370" s="43">
        <f t="shared" ca="1" si="28"/>
        <v>0</v>
      </c>
      <c r="AI1370" s="43">
        <v>1370</v>
      </c>
    </row>
    <row r="1371" spans="34:35" x14ac:dyDescent="0.55000000000000004">
      <c r="AH1371" s="43">
        <f t="shared" ca="1" si="28"/>
        <v>0</v>
      </c>
      <c r="AI1371" s="43">
        <v>1371</v>
      </c>
    </row>
    <row r="1372" spans="34:35" x14ac:dyDescent="0.55000000000000004">
      <c r="AH1372" s="43">
        <f t="shared" ca="1" si="28"/>
        <v>0</v>
      </c>
      <c r="AI1372" s="43">
        <v>1372</v>
      </c>
    </row>
    <row r="1373" spans="34:35" x14ac:dyDescent="0.55000000000000004">
      <c r="AH1373" s="43">
        <f t="shared" ca="1" si="28"/>
        <v>0</v>
      </c>
      <c r="AI1373" s="43">
        <v>1373</v>
      </c>
    </row>
    <row r="1374" spans="34:35" x14ac:dyDescent="0.55000000000000004">
      <c r="AH1374" s="43">
        <f t="shared" ca="1" si="28"/>
        <v>0</v>
      </c>
      <c r="AI1374" s="43">
        <v>1374</v>
      </c>
    </row>
    <row r="1375" spans="34:35" x14ac:dyDescent="0.55000000000000004">
      <c r="AH1375" s="43">
        <f t="shared" ca="1" si="28"/>
        <v>0</v>
      </c>
      <c r="AI1375" s="43">
        <v>1375</v>
      </c>
    </row>
    <row r="1376" spans="34:35" x14ac:dyDescent="0.55000000000000004">
      <c r="AH1376" s="43">
        <f t="shared" ca="1" si="28"/>
        <v>0</v>
      </c>
      <c r="AI1376" s="43">
        <v>1376</v>
      </c>
    </row>
    <row r="1377" spans="34:35" x14ac:dyDescent="0.55000000000000004">
      <c r="AH1377" s="43">
        <f t="shared" ca="1" si="28"/>
        <v>0</v>
      </c>
      <c r="AI1377" s="43">
        <v>1377</v>
      </c>
    </row>
    <row r="1378" spans="34:35" x14ac:dyDescent="0.55000000000000004">
      <c r="AH1378" s="43">
        <f t="shared" ca="1" si="28"/>
        <v>0</v>
      </c>
      <c r="AI1378" s="43">
        <v>1378</v>
      </c>
    </row>
    <row r="1379" spans="34:35" x14ac:dyDescent="0.55000000000000004">
      <c r="AH1379" s="43">
        <f t="shared" ca="1" si="28"/>
        <v>0</v>
      </c>
      <c r="AI1379" s="43">
        <v>1379</v>
      </c>
    </row>
    <row r="1380" spans="34:35" x14ac:dyDescent="0.55000000000000004">
      <c r="AH1380" s="43">
        <f t="shared" ca="1" si="28"/>
        <v>0</v>
      </c>
      <c r="AI1380" s="43">
        <v>1380</v>
      </c>
    </row>
    <row r="1381" spans="34:35" x14ac:dyDescent="0.55000000000000004">
      <c r="AH1381" s="43">
        <f t="shared" ca="1" si="28"/>
        <v>0</v>
      </c>
      <c r="AI1381" s="43">
        <v>1381</v>
      </c>
    </row>
    <row r="1382" spans="34:35" x14ac:dyDescent="0.55000000000000004">
      <c r="AH1382" s="43">
        <f t="shared" ca="1" si="28"/>
        <v>0</v>
      </c>
      <c r="AI1382" s="43">
        <v>1382</v>
      </c>
    </row>
    <row r="1383" spans="34:35" x14ac:dyDescent="0.55000000000000004">
      <c r="AH1383" s="43">
        <f t="shared" ca="1" si="28"/>
        <v>0</v>
      </c>
      <c r="AI1383" s="43">
        <v>1383</v>
      </c>
    </row>
    <row r="1384" spans="34:35" x14ac:dyDescent="0.55000000000000004">
      <c r="AH1384" s="43">
        <f t="shared" ca="1" si="28"/>
        <v>0</v>
      </c>
      <c r="AI1384" s="43">
        <v>1384</v>
      </c>
    </row>
    <row r="1385" spans="34:35" x14ac:dyDescent="0.55000000000000004">
      <c r="AH1385" s="43">
        <f t="shared" ca="1" si="28"/>
        <v>0</v>
      </c>
      <c r="AI1385" s="43">
        <v>1385</v>
      </c>
    </row>
    <row r="1386" spans="34:35" x14ac:dyDescent="0.55000000000000004">
      <c r="AH1386" s="43">
        <f t="shared" ca="1" si="28"/>
        <v>0</v>
      </c>
      <c r="AI1386" s="43">
        <v>1386</v>
      </c>
    </row>
    <row r="1387" spans="34:35" x14ac:dyDescent="0.55000000000000004">
      <c r="AH1387" s="43">
        <f t="shared" ca="1" si="28"/>
        <v>0</v>
      </c>
      <c r="AI1387" s="43">
        <v>1387</v>
      </c>
    </row>
    <row r="1388" spans="34:35" x14ac:dyDescent="0.55000000000000004">
      <c r="AH1388" s="43">
        <f t="shared" ca="1" si="28"/>
        <v>0</v>
      </c>
      <c r="AI1388" s="43">
        <v>1388</v>
      </c>
    </row>
    <row r="1389" spans="34:35" x14ac:dyDescent="0.55000000000000004">
      <c r="AH1389" s="43">
        <f t="shared" ca="1" si="28"/>
        <v>0</v>
      </c>
      <c r="AI1389" s="43">
        <v>1389</v>
      </c>
    </row>
    <row r="1390" spans="34:35" x14ac:dyDescent="0.55000000000000004">
      <c r="AH1390" s="43">
        <f t="shared" ca="1" si="28"/>
        <v>0</v>
      </c>
      <c r="AI1390" s="43">
        <v>1390</v>
      </c>
    </row>
    <row r="1391" spans="34:35" x14ac:dyDescent="0.55000000000000004">
      <c r="AH1391" s="43">
        <f t="shared" ca="1" si="28"/>
        <v>0</v>
      </c>
      <c r="AI1391" s="43">
        <v>1391</v>
      </c>
    </row>
    <row r="1392" spans="34:35" x14ac:dyDescent="0.55000000000000004">
      <c r="AH1392" s="43">
        <f t="shared" ca="1" si="28"/>
        <v>0</v>
      </c>
      <c r="AI1392" s="43">
        <v>1392</v>
      </c>
    </row>
    <row r="1393" spans="34:35" x14ac:dyDescent="0.55000000000000004">
      <c r="AH1393" s="43">
        <f t="shared" ca="1" si="28"/>
        <v>0</v>
      </c>
      <c r="AI1393" s="43">
        <v>1393</v>
      </c>
    </row>
    <row r="1394" spans="34:35" x14ac:dyDescent="0.55000000000000004">
      <c r="AH1394" s="43">
        <f t="shared" ca="1" si="28"/>
        <v>0</v>
      </c>
      <c r="AI1394" s="43">
        <v>1394</v>
      </c>
    </row>
    <row r="1395" spans="34:35" x14ac:dyDescent="0.55000000000000004">
      <c r="AH1395" s="43">
        <f t="shared" ca="1" si="28"/>
        <v>0</v>
      </c>
      <c r="AI1395" s="43">
        <v>1395</v>
      </c>
    </row>
    <row r="1396" spans="34:35" x14ac:dyDescent="0.55000000000000004">
      <c r="AH1396" s="43">
        <f t="shared" ca="1" si="28"/>
        <v>0</v>
      </c>
      <c r="AI1396" s="43">
        <v>1396</v>
      </c>
    </row>
    <row r="1397" spans="34:35" x14ac:dyDescent="0.55000000000000004">
      <c r="AH1397" s="43">
        <f t="shared" ca="1" si="28"/>
        <v>0</v>
      </c>
      <c r="AI1397" s="43">
        <v>1397</v>
      </c>
    </row>
    <row r="1398" spans="34:35" x14ac:dyDescent="0.55000000000000004">
      <c r="AH1398" s="43">
        <f t="shared" ca="1" si="28"/>
        <v>0</v>
      </c>
      <c r="AI1398" s="43">
        <v>1398</v>
      </c>
    </row>
    <row r="1399" spans="34:35" x14ac:dyDescent="0.55000000000000004">
      <c r="AH1399" s="43">
        <f t="shared" ca="1" si="28"/>
        <v>0</v>
      </c>
      <c r="AI1399" s="43">
        <v>1399</v>
      </c>
    </row>
    <row r="1400" spans="34:35" x14ac:dyDescent="0.55000000000000004">
      <c r="AH1400" s="43">
        <f t="shared" ca="1" si="28"/>
        <v>0</v>
      </c>
      <c r="AI1400" s="43">
        <v>1400</v>
      </c>
    </row>
    <row r="1401" spans="34:35" x14ac:dyDescent="0.55000000000000004">
      <c r="AH1401" s="43">
        <f t="shared" ca="1" si="28"/>
        <v>0</v>
      </c>
      <c r="AI1401" s="43">
        <v>1401</v>
      </c>
    </row>
    <row r="1402" spans="34:35" x14ac:dyDescent="0.55000000000000004">
      <c r="AH1402" s="43">
        <f t="shared" ca="1" si="28"/>
        <v>0</v>
      </c>
      <c r="AI1402" s="43">
        <v>1402</v>
      </c>
    </row>
    <row r="1403" spans="34:35" x14ac:dyDescent="0.55000000000000004">
      <c r="AH1403" s="43">
        <f t="shared" ca="1" si="28"/>
        <v>0</v>
      </c>
      <c r="AI1403" s="43">
        <v>1403</v>
      </c>
    </row>
    <row r="1404" spans="34:35" x14ac:dyDescent="0.55000000000000004">
      <c r="AH1404" s="43">
        <f t="shared" ca="1" si="28"/>
        <v>0</v>
      </c>
      <c r="AI1404" s="43">
        <v>1404</v>
      </c>
    </row>
    <row r="1405" spans="34:35" x14ac:dyDescent="0.55000000000000004">
      <c r="AH1405" s="43">
        <f t="shared" ca="1" si="28"/>
        <v>0</v>
      </c>
      <c r="AI1405" s="43">
        <v>1405</v>
      </c>
    </row>
    <row r="1406" spans="34:35" x14ac:dyDescent="0.55000000000000004">
      <c r="AH1406" s="43">
        <f t="shared" ca="1" si="28"/>
        <v>0</v>
      </c>
      <c r="AI1406" s="43">
        <v>1406</v>
      </c>
    </row>
    <row r="1407" spans="34:35" x14ac:dyDescent="0.55000000000000004">
      <c r="AH1407" s="43">
        <f t="shared" ca="1" si="28"/>
        <v>0</v>
      </c>
      <c r="AI1407" s="43">
        <v>1407</v>
      </c>
    </row>
    <row r="1408" spans="34:35" x14ac:dyDescent="0.55000000000000004">
      <c r="AH1408" s="43">
        <f t="shared" ca="1" si="28"/>
        <v>0</v>
      </c>
      <c r="AI1408" s="43">
        <v>1408</v>
      </c>
    </row>
    <row r="1409" spans="34:35" x14ac:dyDescent="0.55000000000000004">
      <c r="AH1409" s="43">
        <f t="shared" ca="1" si="28"/>
        <v>0</v>
      </c>
      <c r="AI1409" s="43">
        <v>1409</v>
      </c>
    </row>
    <row r="1410" spans="34:35" x14ac:dyDescent="0.55000000000000004">
      <c r="AH1410" s="43">
        <f t="shared" ca="1" si="28"/>
        <v>0</v>
      </c>
      <c r="AI1410" s="43">
        <v>1410</v>
      </c>
    </row>
    <row r="1411" spans="34:35" x14ac:dyDescent="0.55000000000000004">
      <c r="AH1411" s="43">
        <f t="shared" ca="1" si="28"/>
        <v>0</v>
      </c>
      <c r="AI1411" s="43">
        <v>1411</v>
      </c>
    </row>
    <row r="1412" spans="34:35" x14ac:dyDescent="0.55000000000000004">
      <c r="AH1412" s="43">
        <f t="shared" ca="1" si="28"/>
        <v>0</v>
      </c>
      <c r="AI1412" s="43">
        <v>1412</v>
      </c>
    </row>
    <row r="1413" spans="34:35" x14ac:dyDescent="0.55000000000000004">
      <c r="AH1413" s="43">
        <f t="shared" ca="1" si="28"/>
        <v>0</v>
      </c>
      <c r="AI1413" s="43">
        <v>1413</v>
      </c>
    </row>
    <row r="1414" spans="34:35" x14ac:dyDescent="0.55000000000000004">
      <c r="AH1414" s="43">
        <f t="shared" ref="AH1414:AH1477" ca="1" si="29">INDIRECT("'"&amp;$AD$7&amp;"'!"&amp;"B"&amp;ROW(B1414))</f>
        <v>0</v>
      </c>
      <c r="AI1414" s="43">
        <v>1414</v>
      </c>
    </row>
    <row r="1415" spans="34:35" x14ac:dyDescent="0.55000000000000004">
      <c r="AH1415" s="43">
        <f t="shared" ca="1" si="29"/>
        <v>0</v>
      </c>
      <c r="AI1415" s="43">
        <v>1415</v>
      </c>
    </row>
    <row r="1416" spans="34:35" x14ac:dyDescent="0.55000000000000004">
      <c r="AH1416" s="43">
        <f t="shared" ca="1" si="29"/>
        <v>0</v>
      </c>
      <c r="AI1416" s="43">
        <v>1416</v>
      </c>
    </row>
    <row r="1417" spans="34:35" x14ac:dyDescent="0.55000000000000004">
      <c r="AH1417" s="43">
        <f t="shared" ca="1" si="29"/>
        <v>0</v>
      </c>
      <c r="AI1417" s="43">
        <v>1417</v>
      </c>
    </row>
    <row r="1418" spans="34:35" x14ac:dyDescent="0.55000000000000004">
      <c r="AH1418" s="43">
        <f t="shared" ca="1" si="29"/>
        <v>0</v>
      </c>
      <c r="AI1418" s="43">
        <v>1418</v>
      </c>
    </row>
    <row r="1419" spans="34:35" x14ac:dyDescent="0.55000000000000004">
      <c r="AH1419" s="43">
        <f t="shared" ca="1" si="29"/>
        <v>0</v>
      </c>
      <c r="AI1419" s="43">
        <v>1419</v>
      </c>
    </row>
    <row r="1420" spans="34:35" x14ac:dyDescent="0.55000000000000004">
      <c r="AH1420" s="43">
        <f t="shared" ca="1" si="29"/>
        <v>0</v>
      </c>
      <c r="AI1420" s="43">
        <v>1420</v>
      </c>
    </row>
    <row r="1421" spans="34:35" x14ac:dyDescent="0.55000000000000004">
      <c r="AH1421" s="43">
        <f t="shared" ca="1" si="29"/>
        <v>0</v>
      </c>
      <c r="AI1421" s="43">
        <v>1421</v>
      </c>
    </row>
    <row r="1422" spans="34:35" x14ac:dyDescent="0.55000000000000004">
      <c r="AH1422" s="43">
        <f t="shared" ca="1" si="29"/>
        <v>0</v>
      </c>
      <c r="AI1422" s="43">
        <v>1422</v>
      </c>
    </row>
    <row r="1423" spans="34:35" x14ac:dyDescent="0.55000000000000004">
      <c r="AH1423" s="43">
        <f t="shared" ca="1" si="29"/>
        <v>0</v>
      </c>
      <c r="AI1423" s="43">
        <v>1423</v>
      </c>
    </row>
    <row r="1424" spans="34:35" x14ac:dyDescent="0.55000000000000004">
      <c r="AH1424" s="43">
        <f t="shared" ca="1" si="29"/>
        <v>0</v>
      </c>
      <c r="AI1424" s="43">
        <v>1424</v>
      </c>
    </row>
    <row r="1425" spans="34:35" x14ac:dyDescent="0.55000000000000004">
      <c r="AH1425" s="43">
        <f t="shared" ca="1" si="29"/>
        <v>0</v>
      </c>
      <c r="AI1425" s="43">
        <v>1425</v>
      </c>
    </row>
    <row r="1426" spans="34:35" x14ac:dyDescent="0.55000000000000004">
      <c r="AH1426" s="43">
        <f t="shared" ca="1" si="29"/>
        <v>0</v>
      </c>
      <c r="AI1426" s="43">
        <v>1426</v>
      </c>
    </row>
    <row r="1427" spans="34:35" x14ac:dyDescent="0.55000000000000004">
      <c r="AH1427" s="43">
        <f t="shared" ca="1" si="29"/>
        <v>0</v>
      </c>
      <c r="AI1427" s="43">
        <v>1427</v>
      </c>
    </row>
    <row r="1428" spans="34:35" x14ac:dyDescent="0.55000000000000004">
      <c r="AH1428" s="43">
        <f t="shared" ca="1" si="29"/>
        <v>0</v>
      </c>
      <c r="AI1428" s="43">
        <v>1428</v>
      </c>
    </row>
    <row r="1429" spans="34:35" x14ac:dyDescent="0.55000000000000004">
      <c r="AH1429" s="43">
        <f t="shared" ca="1" si="29"/>
        <v>0</v>
      </c>
      <c r="AI1429" s="43">
        <v>1429</v>
      </c>
    </row>
    <row r="1430" spans="34:35" x14ac:dyDescent="0.55000000000000004">
      <c r="AH1430" s="43">
        <f t="shared" ca="1" si="29"/>
        <v>0</v>
      </c>
      <c r="AI1430" s="43">
        <v>1430</v>
      </c>
    </row>
    <row r="1431" spans="34:35" x14ac:dyDescent="0.55000000000000004">
      <c r="AH1431" s="43">
        <f t="shared" ca="1" si="29"/>
        <v>0</v>
      </c>
      <c r="AI1431" s="43">
        <v>1431</v>
      </c>
    </row>
    <row r="1432" spans="34:35" x14ac:dyDescent="0.55000000000000004">
      <c r="AH1432" s="43">
        <f t="shared" ca="1" si="29"/>
        <v>0</v>
      </c>
      <c r="AI1432" s="43">
        <v>1432</v>
      </c>
    </row>
    <row r="1433" spans="34:35" x14ac:dyDescent="0.55000000000000004">
      <c r="AH1433" s="43">
        <f t="shared" ca="1" si="29"/>
        <v>0</v>
      </c>
      <c r="AI1433" s="43">
        <v>1433</v>
      </c>
    </row>
    <row r="1434" spans="34:35" x14ac:dyDescent="0.55000000000000004">
      <c r="AH1434" s="43">
        <f t="shared" ca="1" si="29"/>
        <v>0</v>
      </c>
      <c r="AI1434" s="43">
        <v>1434</v>
      </c>
    </row>
    <row r="1435" spans="34:35" x14ac:dyDescent="0.55000000000000004">
      <c r="AH1435" s="43">
        <f t="shared" ca="1" si="29"/>
        <v>0</v>
      </c>
      <c r="AI1435" s="43">
        <v>1435</v>
      </c>
    </row>
    <row r="1436" spans="34:35" x14ac:dyDescent="0.55000000000000004">
      <c r="AH1436" s="43">
        <f t="shared" ca="1" si="29"/>
        <v>0</v>
      </c>
      <c r="AI1436" s="43">
        <v>1436</v>
      </c>
    </row>
    <row r="1437" spans="34:35" x14ac:dyDescent="0.55000000000000004">
      <c r="AH1437" s="43">
        <f t="shared" ca="1" si="29"/>
        <v>0</v>
      </c>
      <c r="AI1437" s="43">
        <v>1437</v>
      </c>
    </row>
    <row r="1438" spans="34:35" x14ac:dyDescent="0.55000000000000004">
      <c r="AH1438" s="43">
        <f t="shared" ca="1" si="29"/>
        <v>0</v>
      </c>
      <c r="AI1438" s="43">
        <v>1438</v>
      </c>
    </row>
    <row r="1439" spans="34:35" x14ac:dyDescent="0.55000000000000004">
      <c r="AH1439" s="43">
        <f t="shared" ca="1" si="29"/>
        <v>0</v>
      </c>
      <c r="AI1439" s="43">
        <v>1439</v>
      </c>
    </row>
    <row r="1440" spans="34:35" x14ac:dyDescent="0.55000000000000004">
      <c r="AH1440" s="43">
        <f t="shared" ca="1" si="29"/>
        <v>0</v>
      </c>
      <c r="AI1440" s="43">
        <v>1440</v>
      </c>
    </row>
    <row r="1441" spans="34:35" x14ac:dyDescent="0.55000000000000004">
      <c r="AH1441" s="43">
        <f t="shared" ca="1" si="29"/>
        <v>0</v>
      </c>
      <c r="AI1441" s="43">
        <v>1441</v>
      </c>
    </row>
    <row r="1442" spans="34:35" x14ac:dyDescent="0.55000000000000004">
      <c r="AH1442" s="43">
        <f t="shared" ca="1" si="29"/>
        <v>0</v>
      </c>
      <c r="AI1442" s="43">
        <v>1442</v>
      </c>
    </row>
    <row r="1443" spans="34:35" x14ac:dyDescent="0.55000000000000004">
      <c r="AH1443" s="43">
        <f t="shared" ca="1" si="29"/>
        <v>0</v>
      </c>
      <c r="AI1443" s="43">
        <v>1443</v>
      </c>
    </row>
    <row r="1444" spans="34:35" x14ac:dyDescent="0.55000000000000004">
      <c r="AH1444" s="43">
        <f t="shared" ca="1" si="29"/>
        <v>0</v>
      </c>
      <c r="AI1444" s="43">
        <v>1444</v>
      </c>
    </row>
    <row r="1445" spans="34:35" x14ac:dyDescent="0.55000000000000004">
      <c r="AH1445" s="43">
        <f t="shared" ca="1" si="29"/>
        <v>0</v>
      </c>
      <c r="AI1445" s="43">
        <v>1445</v>
      </c>
    </row>
    <row r="1446" spans="34:35" x14ac:dyDescent="0.55000000000000004">
      <c r="AH1446" s="43">
        <f t="shared" ca="1" si="29"/>
        <v>0</v>
      </c>
      <c r="AI1446" s="43">
        <v>1446</v>
      </c>
    </row>
    <row r="1447" spans="34:35" x14ac:dyDescent="0.55000000000000004">
      <c r="AH1447" s="43">
        <f t="shared" ca="1" si="29"/>
        <v>0</v>
      </c>
      <c r="AI1447" s="43">
        <v>1447</v>
      </c>
    </row>
    <row r="1448" spans="34:35" x14ac:dyDescent="0.55000000000000004">
      <c r="AH1448" s="43">
        <f t="shared" ca="1" si="29"/>
        <v>0</v>
      </c>
      <c r="AI1448" s="43">
        <v>1448</v>
      </c>
    </row>
    <row r="1449" spans="34:35" x14ac:dyDescent="0.55000000000000004">
      <c r="AH1449" s="43">
        <f t="shared" ca="1" si="29"/>
        <v>0</v>
      </c>
      <c r="AI1449" s="43">
        <v>1449</v>
      </c>
    </row>
    <row r="1450" spans="34:35" x14ac:dyDescent="0.55000000000000004">
      <c r="AH1450" s="43">
        <f t="shared" ca="1" si="29"/>
        <v>0</v>
      </c>
      <c r="AI1450" s="43">
        <v>1450</v>
      </c>
    </row>
    <row r="1451" spans="34:35" x14ac:dyDescent="0.55000000000000004">
      <c r="AH1451" s="43">
        <f t="shared" ca="1" si="29"/>
        <v>0</v>
      </c>
      <c r="AI1451" s="43">
        <v>1451</v>
      </c>
    </row>
    <row r="1452" spans="34:35" x14ac:dyDescent="0.55000000000000004">
      <c r="AH1452" s="43">
        <f t="shared" ca="1" si="29"/>
        <v>0</v>
      </c>
      <c r="AI1452" s="43">
        <v>1452</v>
      </c>
    </row>
    <row r="1453" spans="34:35" x14ac:dyDescent="0.55000000000000004">
      <c r="AH1453" s="43">
        <f t="shared" ca="1" si="29"/>
        <v>0</v>
      </c>
      <c r="AI1453" s="43">
        <v>1453</v>
      </c>
    </row>
    <row r="1454" spans="34:35" x14ac:dyDescent="0.55000000000000004">
      <c r="AH1454" s="43">
        <f t="shared" ca="1" si="29"/>
        <v>0</v>
      </c>
      <c r="AI1454" s="43">
        <v>1454</v>
      </c>
    </row>
    <row r="1455" spans="34:35" x14ac:dyDescent="0.55000000000000004">
      <c r="AH1455" s="43">
        <f t="shared" ca="1" si="29"/>
        <v>0</v>
      </c>
      <c r="AI1455" s="43">
        <v>1455</v>
      </c>
    </row>
    <row r="1456" spans="34:35" x14ac:dyDescent="0.55000000000000004">
      <c r="AH1456" s="43">
        <f t="shared" ca="1" si="29"/>
        <v>0</v>
      </c>
      <c r="AI1456" s="43">
        <v>1456</v>
      </c>
    </row>
    <row r="1457" spans="34:35" x14ac:dyDescent="0.55000000000000004">
      <c r="AH1457" s="43">
        <f t="shared" ca="1" si="29"/>
        <v>0</v>
      </c>
      <c r="AI1457" s="43">
        <v>1457</v>
      </c>
    </row>
    <row r="1458" spans="34:35" x14ac:dyDescent="0.55000000000000004">
      <c r="AH1458" s="43">
        <f t="shared" ca="1" si="29"/>
        <v>0</v>
      </c>
      <c r="AI1458" s="43">
        <v>1458</v>
      </c>
    </row>
    <row r="1459" spans="34:35" x14ac:dyDescent="0.55000000000000004">
      <c r="AH1459" s="43">
        <f t="shared" ca="1" si="29"/>
        <v>0</v>
      </c>
      <c r="AI1459" s="43">
        <v>1459</v>
      </c>
    </row>
    <row r="1460" spans="34:35" x14ac:dyDescent="0.55000000000000004">
      <c r="AH1460" s="43">
        <f t="shared" ca="1" si="29"/>
        <v>0</v>
      </c>
      <c r="AI1460" s="43">
        <v>1460</v>
      </c>
    </row>
    <row r="1461" spans="34:35" x14ac:dyDescent="0.55000000000000004">
      <c r="AH1461" s="43">
        <f t="shared" ca="1" si="29"/>
        <v>0</v>
      </c>
      <c r="AI1461" s="43">
        <v>1461</v>
      </c>
    </row>
    <row r="1462" spans="34:35" x14ac:dyDescent="0.55000000000000004">
      <c r="AH1462" s="43">
        <f t="shared" ca="1" si="29"/>
        <v>0</v>
      </c>
      <c r="AI1462" s="43">
        <v>1462</v>
      </c>
    </row>
    <row r="1463" spans="34:35" x14ac:dyDescent="0.55000000000000004">
      <c r="AH1463" s="43">
        <f t="shared" ca="1" si="29"/>
        <v>0</v>
      </c>
      <c r="AI1463" s="43">
        <v>1463</v>
      </c>
    </row>
    <row r="1464" spans="34:35" x14ac:dyDescent="0.55000000000000004">
      <c r="AH1464" s="43">
        <f t="shared" ca="1" si="29"/>
        <v>0</v>
      </c>
      <c r="AI1464" s="43">
        <v>1464</v>
      </c>
    </row>
    <row r="1465" spans="34:35" x14ac:dyDescent="0.55000000000000004">
      <c r="AH1465" s="43">
        <f t="shared" ca="1" si="29"/>
        <v>0</v>
      </c>
      <c r="AI1465" s="43">
        <v>1465</v>
      </c>
    </row>
    <row r="1466" spans="34:35" x14ac:dyDescent="0.55000000000000004">
      <c r="AH1466" s="43">
        <f t="shared" ca="1" si="29"/>
        <v>0</v>
      </c>
      <c r="AI1466" s="43">
        <v>1466</v>
      </c>
    </row>
    <row r="1467" spans="34:35" x14ac:dyDescent="0.55000000000000004">
      <c r="AH1467" s="43">
        <f t="shared" ca="1" si="29"/>
        <v>0</v>
      </c>
      <c r="AI1467" s="43">
        <v>1467</v>
      </c>
    </row>
    <row r="1468" spans="34:35" x14ac:dyDescent="0.55000000000000004">
      <c r="AH1468" s="43">
        <f t="shared" ca="1" si="29"/>
        <v>0</v>
      </c>
      <c r="AI1468" s="43">
        <v>1468</v>
      </c>
    </row>
    <row r="1469" spans="34:35" x14ac:dyDescent="0.55000000000000004">
      <c r="AH1469" s="43">
        <f t="shared" ca="1" si="29"/>
        <v>0</v>
      </c>
      <c r="AI1469" s="43">
        <v>1469</v>
      </c>
    </row>
    <row r="1470" spans="34:35" x14ac:dyDescent="0.55000000000000004">
      <c r="AH1470" s="43">
        <f t="shared" ca="1" si="29"/>
        <v>0</v>
      </c>
      <c r="AI1470" s="43">
        <v>1470</v>
      </c>
    </row>
    <row r="1471" spans="34:35" x14ac:dyDescent="0.55000000000000004">
      <c r="AH1471" s="43">
        <f t="shared" ca="1" si="29"/>
        <v>0</v>
      </c>
      <c r="AI1471" s="43">
        <v>1471</v>
      </c>
    </row>
    <row r="1472" spans="34:35" x14ac:dyDescent="0.55000000000000004">
      <c r="AH1472" s="43">
        <f t="shared" ca="1" si="29"/>
        <v>0</v>
      </c>
      <c r="AI1472" s="43">
        <v>1472</v>
      </c>
    </row>
    <row r="1473" spans="34:35" x14ac:dyDescent="0.55000000000000004">
      <c r="AH1473" s="43">
        <f t="shared" ca="1" si="29"/>
        <v>0</v>
      </c>
      <c r="AI1473" s="43">
        <v>1473</v>
      </c>
    </row>
    <row r="1474" spans="34:35" x14ac:dyDescent="0.55000000000000004">
      <c r="AH1474" s="43">
        <f t="shared" ca="1" si="29"/>
        <v>0</v>
      </c>
      <c r="AI1474" s="43">
        <v>1474</v>
      </c>
    </row>
    <row r="1475" spans="34:35" x14ac:dyDescent="0.55000000000000004">
      <c r="AH1475" s="43">
        <f t="shared" ca="1" si="29"/>
        <v>0</v>
      </c>
      <c r="AI1475" s="43">
        <v>1475</v>
      </c>
    </row>
    <row r="1476" spans="34:35" x14ac:dyDescent="0.55000000000000004">
      <c r="AH1476" s="43">
        <f t="shared" ca="1" si="29"/>
        <v>0</v>
      </c>
      <c r="AI1476" s="43">
        <v>1476</v>
      </c>
    </row>
    <row r="1477" spans="34:35" x14ac:dyDescent="0.55000000000000004">
      <c r="AH1477" s="43">
        <f t="shared" ca="1" si="29"/>
        <v>0</v>
      </c>
      <c r="AI1477" s="43">
        <v>1477</v>
      </c>
    </row>
    <row r="1478" spans="34:35" x14ac:dyDescent="0.55000000000000004">
      <c r="AH1478" s="43">
        <f t="shared" ref="AH1478:AH1541" ca="1" si="30">INDIRECT("'"&amp;$AD$7&amp;"'!"&amp;"B"&amp;ROW(B1478))</f>
        <v>0</v>
      </c>
      <c r="AI1478" s="43">
        <v>1478</v>
      </c>
    </row>
    <row r="1479" spans="34:35" x14ac:dyDescent="0.55000000000000004">
      <c r="AH1479" s="43">
        <f t="shared" ca="1" si="30"/>
        <v>0</v>
      </c>
      <c r="AI1479" s="43">
        <v>1479</v>
      </c>
    </row>
    <row r="1480" spans="34:35" x14ac:dyDescent="0.55000000000000004">
      <c r="AH1480" s="43">
        <f t="shared" ca="1" si="30"/>
        <v>0</v>
      </c>
      <c r="AI1480" s="43">
        <v>1480</v>
      </c>
    </row>
    <row r="1481" spans="34:35" x14ac:dyDescent="0.55000000000000004">
      <c r="AH1481" s="43">
        <f t="shared" ca="1" si="30"/>
        <v>0</v>
      </c>
      <c r="AI1481" s="43">
        <v>1481</v>
      </c>
    </row>
    <row r="1482" spans="34:35" x14ac:dyDescent="0.55000000000000004">
      <c r="AH1482" s="43">
        <f t="shared" ca="1" si="30"/>
        <v>0</v>
      </c>
      <c r="AI1482" s="43">
        <v>1482</v>
      </c>
    </row>
    <row r="1483" spans="34:35" x14ac:dyDescent="0.55000000000000004">
      <c r="AH1483" s="43">
        <f t="shared" ca="1" si="30"/>
        <v>0</v>
      </c>
      <c r="AI1483" s="43">
        <v>1483</v>
      </c>
    </row>
    <row r="1484" spans="34:35" x14ac:dyDescent="0.55000000000000004">
      <c r="AH1484" s="43">
        <f t="shared" ca="1" si="30"/>
        <v>0</v>
      </c>
      <c r="AI1484" s="43">
        <v>1484</v>
      </c>
    </row>
    <row r="1485" spans="34:35" x14ac:dyDescent="0.55000000000000004">
      <c r="AH1485" s="43">
        <f t="shared" ca="1" si="30"/>
        <v>0</v>
      </c>
      <c r="AI1485" s="43">
        <v>1485</v>
      </c>
    </row>
    <row r="1486" spans="34:35" x14ac:dyDescent="0.55000000000000004">
      <c r="AH1486" s="43">
        <f t="shared" ca="1" si="30"/>
        <v>0</v>
      </c>
      <c r="AI1486" s="43">
        <v>1486</v>
      </c>
    </row>
    <row r="1487" spans="34:35" x14ac:dyDescent="0.55000000000000004">
      <c r="AH1487" s="43">
        <f t="shared" ca="1" si="30"/>
        <v>0</v>
      </c>
      <c r="AI1487" s="43">
        <v>1487</v>
      </c>
    </row>
    <row r="1488" spans="34:35" x14ac:dyDescent="0.55000000000000004">
      <c r="AH1488" s="43">
        <f t="shared" ca="1" si="30"/>
        <v>0</v>
      </c>
      <c r="AI1488" s="43">
        <v>1488</v>
      </c>
    </row>
    <row r="1489" spans="34:35" x14ac:dyDescent="0.55000000000000004">
      <c r="AH1489" s="43">
        <f t="shared" ca="1" si="30"/>
        <v>0</v>
      </c>
      <c r="AI1489" s="43">
        <v>1489</v>
      </c>
    </row>
    <row r="1490" spans="34:35" x14ac:dyDescent="0.55000000000000004">
      <c r="AH1490" s="43">
        <f t="shared" ca="1" si="30"/>
        <v>0</v>
      </c>
      <c r="AI1490" s="43">
        <v>1490</v>
      </c>
    </row>
    <row r="1491" spans="34:35" x14ac:dyDescent="0.55000000000000004">
      <c r="AH1491" s="43">
        <f t="shared" ca="1" si="30"/>
        <v>0</v>
      </c>
      <c r="AI1491" s="43">
        <v>1491</v>
      </c>
    </row>
    <row r="1492" spans="34:35" x14ac:dyDescent="0.55000000000000004">
      <c r="AH1492" s="43">
        <f t="shared" ca="1" si="30"/>
        <v>0</v>
      </c>
      <c r="AI1492" s="43">
        <v>1492</v>
      </c>
    </row>
    <row r="1493" spans="34:35" x14ac:dyDescent="0.55000000000000004">
      <c r="AH1493" s="43">
        <f t="shared" ca="1" si="30"/>
        <v>0</v>
      </c>
      <c r="AI1493" s="43">
        <v>1493</v>
      </c>
    </row>
    <row r="1494" spans="34:35" x14ac:dyDescent="0.55000000000000004">
      <c r="AH1494" s="43">
        <f t="shared" ca="1" si="30"/>
        <v>0</v>
      </c>
      <c r="AI1494" s="43">
        <v>1494</v>
      </c>
    </row>
    <row r="1495" spans="34:35" x14ac:dyDescent="0.55000000000000004">
      <c r="AH1495" s="43">
        <f t="shared" ca="1" si="30"/>
        <v>0</v>
      </c>
      <c r="AI1495" s="43">
        <v>1495</v>
      </c>
    </row>
    <row r="1496" spans="34:35" x14ac:dyDescent="0.55000000000000004">
      <c r="AH1496" s="43">
        <f t="shared" ca="1" si="30"/>
        <v>0</v>
      </c>
      <c r="AI1496" s="43">
        <v>1496</v>
      </c>
    </row>
    <row r="1497" spans="34:35" x14ac:dyDescent="0.55000000000000004">
      <c r="AH1497" s="43">
        <f t="shared" ca="1" si="30"/>
        <v>0</v>
      </c>
      <c r="AI1497" s="43">
        <v>1497</v>
      </c>
    </row>
    <row r="1498" spans="34:35" x14ac:dyDescent="0.55000000000000004">
      <c r="AH1498" s="43">
        <f t="shared" ca="1" si="30"/>
        <v>0</v>
      </c>
      <c r="AI1498" s="43">
        <v>1498</v>
      </c>
    </row>
    <row r="1499" spans="34:35" x14ac:dyDescent="0.55000000000000004">
      <c r="AH1499" s="43">
        <f t="shared" ca="1" si="30"/>
        <v>0</v>
      </c>
      <c r="AI1499" s="43">
        <v>1499</v>
      </c>
    </row>
    <row r="1500" spans="34:35" x14ac:dyDescent="0.55000000000000004">
      <c r="AH1500" s="43">
        <f t="shared" ca="1" si="30"/>
        <v>0</v>
      </c>
      <c r="AI1500" s="43">
        <v>1500</v>
      </c>
    </row>
    <row r="1501" spans="34:35" x14ac:dyDescent="0.55000000000000004">
      <c r="AH1501" s="43">
        <f t="shared" ca="1" si="30"/>
        <v>0</v>
      </c>
      <c r="AI1501" s="43">
        <v>1501</v>
      </c>
    </row>
    <row r="1502" spans="34:35" x14ac:dyDescent="0.55000000000000004">
      <c r="AH1502" s="43">
        <f t="shared" ca="1" si="30"/>
        <v>0</v>
      </c>
      <c r="AI1502" s="43">
        <v>1502</v>
      </c>
    </row>
    <row r="1503" spans="34:35" x14ac:dyDescent="0.55000000000000004">
      <c r="AH1503" s="43">
        <f t="shared" ca="1" si="30"/>
        <v>0</v>
      </c>
      <c r="AI1503" s="43">
        <v>1503</v>
      </c>
    </row>
    <row r="1504" spans="34:35" x14ac:dyDescent="0.55000000000000004">
      <c r="AH1504" s="43">
        <f t="shared" ca="1" si="30"/>
        <v>0</v>
      </c>
      <c r="AI1504" s="43">
        <v>1504</v>
      </c>
    </row>
    <row r="1505" spans="34:35" x14ac:dyDescent="0.55000000000000004">
      <c r="AH1505" s="43">
        <f t="shared" ca="1" si="30"/>
        <v>0</v>
      </c>
      <c r="AI1505" s="43">
        <v>1505</v>
      </c>
    </row>
    <row r="1506" spans="34:35" x14ac:dyDescent="0.55000000000000004">
      <c r="AH1506" s="43">
        <f t="shared" ca="1" si="30"/>
        <v>0</v>
      </c>
      <c r="AI1506" s="43">
        <v>1506</v>
      </c>
    </row>
    <row r="1507" spans="34:35" x14ac:dyDescent="0.55000000000000004">
      <c r="AH1507" s="43">
        <f t="shared" ca="1" si="30"/>
        <v>0</v>
      </c>
      <c r="AI1507" s="43">
        <v>1507</v>
      </c>
    </row>
    <row r="1508" spans="34:35" x14ac:dyDescent="0.55000000000000004">
      <c r="AH1508" s="43">
        <f t="shared" ca="1" si="30"/>
        <v>0</v>
      </c>
      <c r="AI1508" s="43">
        <v>1508</v>
      </c>
    </row>
    <row r="1509" spans="34:35" x14ac:dyDescent="0.55000000000000004">
      <c r="AH1509" s="43">
        <f t="shared" ca="1" si="30"/>
        <v>0</v>
      </c>
      <c r="AI1509" s="43">
        <v>1509</v>
      </c>
    </row>
    <row r="1510" spans="34:35" x14ac:dyDescent="0.55000000000000004">
      <c r="AH1510" s="43">
        <f t="shared" ca="1" si="30"/>
        <v>0</v>
      </c>
      <c r="AI1510" s="43">
        <v>1510</v>
      </c>
    </row>
    <row r="1511" spans="34:35" x14ac:dyDescent="0.55000000000000004">
      <c r="AH1511" s="43">
        <f t="shared" ca="1" si="30"/>
        <v>0</v>
      </c>
      <c r="AI1511" s="43">
        <v>1511</v>
      </c>
    </row>
    <row r="1512" spans="34:35" x14ac:dyDescent="0.55000000000000004">
      <c r="AH1512" s="43">
        <f t="shared" ca="1" si="30"/>
        <v>0</v>
      </c>
      <c r="AI1512" s="43">
        <v>1512</v>
      </c>
    </row>
    <row r="1513" spans="34:35" x14ac:dyDescent="0.55000000000000004">
      <c r="AH1513" s="43">
        <f t="shared" ca="1" si="30"/>
        <v>0</v>
      </c>
      <c r="AI1513" s="43">
        <v>1513</v>
      </c>
    </row>
    <row r="1514" spans="34:35" x14ac:dyDescent="0.55000000000000004">
      <c r="AH1514" s="43">
        <f t="shared" ca="1" si="30"/>
        <v>0</v>
      </c>
      <c r="AI1514" s="43">
        <v>1514</v>
      </c>
    </row>
    <row r="1515" spans="34:35" x14ac:dyDescent="0.55000000000000004">
      <c r="AH1515" s="43">
        <f t="shared" ca="1" si="30"/>
        <v>0</v>
      </c>
      <c r="AI1515" s="43">
        <v>1515</v>
      </c>
    </row>
    <row r="1516" spans="34:35" x14ac:dyDescent="0.55000000000000004">
      <c r="AH1516" s="43">
        <f t="shared" ca="1" si="30"/>
        <v>0</v>
      </c>
      <c r="AI1516" s="43">
        <v>1516</v>
      </c>
    </row>
    <row r="1517" spans="34:35" x14ac:dyDescent="0.55000000000000004">
      <c r="AH1517" s="43">
        <f t="shared" ca="1" si="30"/>
        <v>0</v>
      </c>
      <c r="AI1517" s="43">
        <v>1517</v>
      </c>
    </row>
    <row r="1518" spans="34:35" x14ac:dyDescent="0.55000000000000004">
      <c r="AH1518" s="43">
        <f t="shared" ca="1" si="30"/>
        <v>0</v>
      </c>
      <c r="AI1518" s="43">
        <v>1518</v>
      </c>
    </row>
    <row r="1519" spans="34:35" x14ac:dyDescent="0.55000000000000004">
      <c r="AH1519" s="43">
        <f t="shared" ca="1" si="30"/>
        <v>0</v>
      </c>
      <c r="AI1519" s="43">
        <v>1519</v>
      </c>
    </row>
    <row r="1520" spans="34:35" x14ac:dyDescent="0.55000000000000004">
      <c r="AH1520" s="43">
        <f t="shared" ca="1" si="30"/>
        <v>0</v>
      </c>
      <c r="AI1520" s="43">
        <v>1520</v>
      </c>
    </row>
    <row r="1521" spans="34:35" x14ac:dyDescent="0.55000000000000004">
      <c r="AH1521" s="43">
        <f t="shared" ca="1" si="30"/>
        <v>0</v>
      </c>
      <c r="AI1521" s="43">
        <v>1521</v>
      </c>
    </row>
    <row r="1522" spans="34:35" x14ac:dyDescent="0.55000000000000004">
      <c r="AH1522" s="43">
        <f t="shared" ca="1" si="30"/>
        <v>0</v>
      </c>
      <c r="AI1522" s="43">
        <v>1522</v>
      </c>
    </row>
    <row r="1523" spans="34:35" x14ac:dyDescent="0.55000000000000004">
      <c r="AH1523" s="43">
        <f t="shared" ca="1" si="30"/>
        <v>0</v>
      </c>
      <c r="AI1523" s="43">
        <v>1523</v>
      </c>
    </row>
    <row r="1524" spans="34:35" x14ac:dyDescent="0.55000000000000004">
      <c r="AH1524" s="43">
        <f t="shared" ca="1" si="30"/>
        <v>0</v>
      </c>
      <c r="AI1524" s="43">
        <v>1524</v>
      </c>
    </row>
    <row r="1525" spans="34:35" x14ac:dyDescent="0.55000000000000004">
      <c r="AH1525" s="43">
        <f t="shared" ca="1" si="30"/>
        <v>0</v>
      </c>
      <c r="AI1525" s="43">
        <v>1525</v>
      </c>
    </row>
    <row r="1526" spans="34:35" x14ac:dyDescent="0.55000000000000004">
      <c r="AH1526" s="43">
        <f t="shared" ca="1" si="30"/>
        <v>0</v>
      </c>
      <c r="AI1526" s="43">
        <v>1526</v>
      </c>
    </row>
    <row r="1527" spans="34:35" x14ac:dyDescent="0.55000000000000004">
      <c r="AH1527" s="43">
        <f t="shared" ca="1" si="30"/>
        <v>0</v>
      </c>
      <c r="AI1527" s="43">
        <v>1527</v>
      </c>
    </row>
    <row r="1528" spans="34:35" x14ac:dyDescent="0.55000000000000004">
      <c r="AH1528" s="43">
        <f t="shared" ca="1" si="30"/>
        <v>0</v>
      </c>
      <c r="AI1528" s="43">
        <v>1528</v>
      </c>
    </row>
    <row r="1529" spans="34:35" x14ac:dyDescent="0.55000000000000004">
      <c r="AH1529" s="43">
        <f t="shared" ca="1" si="30"/>
        <v>0</v>
      </c>
      <c r="AI1529" s="43">
        <v>1529</v>
      </c>
    </row>
    <row r="1530" spans="34:35" x14ac:dyDescent="0.55000000000000004">
      <c r="AH1530" s="43">
        <f t="shared" ca="1" si="30"/>
        <v>0</v>
      </c>
      <c r="AI1530" s="43">
        <v>1530</v>
      </c>
    </row>
    <row r="1531" spans="34:35" x14ac:dyDescent="0.55000000000000004">
      <c r="AH1531" s="43">
        <f t="shared" ca="1" si="30"/>
        <v>0</v>
      </c>
      <c r="AI1531" s="43">
        <v>1531</v>
      </c>
    </row>
    <row r="1532" spans="34:35" x14ac:dyDescent="0.55000000000000004">
      <c r="AH1532" s="43">
        <f t="shared" ca="1" si="30"/>
        <v>0</v>
      </c>
      <c r="AI1532" s="43">
        <v>1532</v>
      </c>
    </row>
    <row r="1533" spans="34:35" x14ac:dyDescent="0.55000000000000004">
      <c r="AH1533" s="43">
        <f t="shared" ca="1" si="30"/>
        <v>0</v>
      </c>
      <c r="AI1533" s="43">
        <v>1533</v>
      </c>
    </row>
    <row r="1534" spans="34:35" x14ac:dyDescent="0.55000000000000004">
      <c r="AH1534" s="43">
        <f t="shared" ca="1" si="30"/>
        <v>0</v>
      </c>
      <c r="AI1534" s="43">
        <v>1534</v>
      </c>
    </row>
    <row r="1535" spans="34:35" x14ac:dyDescent="0.55000000000000004">
      <c r="AH1535" s="43">
        <f t="shared" ca="1" si="30"/>
        <v>0</v>
      </c>
      <c r="AI1535" s="43">
        <v>1535</v>
      </c>
    </row>
    <row r="1536" spans="34:35" x14ac:dyDescent="0.55000000000000004">
      <c r="AH1536" s="43">
        <f t="shared" ca="1" si="30"/>
        <v>0</v>
      </c>
      <c r="AI1536" s="43">
        <v>1536</v>
      </c>
    </row>
    <row r="1537" spans="34:35" x14ac:dyDescent="0.55000000000000004">
      <c r="AH1537" s="43">
        <f t="shared" ca="1" si="30"/>
        <v>0</v>
      </c>
      <c r="AI1537" s="43">
        <v>1537</v>
      </c>
    </row>
    <row r="1538" spans="34:35" x14ac:dyDescent="0.55000000000000004">
      <c r="AH1538" s="43">
        <f t="shared" ca="1" si="30"/>
        <v>0</v>
      </c>
      <c r="AI1538" s="43">
        <v>1538</v>
      </c>
    </row>
    <row r="1539" spans="34:35" x14ac:dyDescent="0.55000000000000004">
      <c r="AH1539" s="43">
        <f t="shared" ca="1" si="30"/>
        <v>0</v>
      </c>
      <c r="AI1539" s="43">
        <v>1539</v>
      </c>
    </row>
    <row r="1540" spans="34:35" x14ac:dyDescent="0.55000000000000004">
      <c r="AH1540" s="43">
        <f t="shared" ca="1" si="30"/>
        <v>0</v>
      </c>
      <c r="AI1540" s="43">
        <v>1540</v>
      </c>
    </row>
    <row r="1541" spans="34:35" x14ac:dyDescent="0.55000000000000004">
      <c r="AH1541" s="43">
        <f t="shared" ca="1" si="30"/>
        <v>0</v>
      </c>
      <c r="AI1541" s="43">
        <v>1541</v>
      </c>
    </row>
    <row r="1542" spans="34:35" x14ac:dyDescent="0.55000000000000004">
      <c r="AH1542" s="43">
        <f t="shared" ref="AH1542:AH1605" ca="1" si="31">INDIRECT("'"&amp;$AD$7&amp;"'!"&amp;"B"&amp;ROW(B1542))</f>
        <v>0</v>
      </c>
      <c r="AI1542" s="43">
        <v>1542</v>
      </c>
    </row>
    <row r="1543" spans="34:35" x14ac:dyDescent="0.55000000000000004">
      <c r="AH1543" s="43">
        <f t="shared" ca="1" si="31"/>
        <v>0</v>
      </c>
      <c r="AI1543" s="43">
        <v>1543</v>
      </c>
    </row>
    <row r="1544" spans="34:35" x14ac:dyDescent="0.55000000000000004">
      <c r="AH1544" s="43">
        <f t="shared" ca="1" si="31"/>
        <v>0</v>
      </c>
      <c r="AI1544" s="43">
        <v>1544</v>
      </c>
    </row>
    <row r="1545" spans="34:35" x14ac:dyDescent="0.55000000000000004">
      <c r="AH1545" s="43">
        <f t="shared" ca="1" si="31"/>
        <v>0</v>
      </c>
      <c r="AI1545" s="43">
        <v>1545</v>
      </c>
    </row>
    <row r="1546" spans="34:35" x14ac:dyDescent="0.55000000000000004">
      <c r="AH1546" s="43">
        <f t="shared" ca="1" si="31"/>
        <v>0</v>
      </c>
      <c r="AI1546" s="43">
        <v>1546</v>
      </c>
    </row>
    <row r="1547" spans="34:35" x14ac:dyDescent="0.55000000000000004">
      <c r="AH1547" s="43">
        <f t="shared" ca="1" si="31"/>
        <v>0</v>
      </c>
      <c r="AI1547" s="43">
        <v>1547</v>
      </c>
    </row>
    <row r="1548" spans="34:35" x14ac:dyDescent="0.55000000000000004">
      <c r="AH1548" s="43">
        <f t="shared" ca="1" si="31"/>
        <v>0</v>
      </c>
      <c r="AI1548" s="43">
        <v>1548</v>
      </c>
    </row>
    <row r="1549" spans="34:35" x14ac:dyDescent="0.55000000000000004">
      <c r="AH1549" s="43">
        <f t="shared" ca="1" si="31"/>
        <v>0</v>
      </c>
      <c r="AI1549" s="43">
        <v>1549</v>
      </c>
    </row>
    <row r="1550" spans="34:35" x14ac:dyDescent="0.55000000000000004">
      <c r="AH1550" s="43">
        <f t="shared" ca="1" si="31"/>
        <v>0</v>
      </c>
      <c r="AI1550" s="43">
        <v>1550</v>
      </c>
    </row>
    <row r="1551" spans="34:35" x14ac:dyDescent="0.55000000000000004">
      <c r="AH1551" s="43">
        <f t="shared" ca="1" si="31"/>
        <v>0</v>
      </c>
      <c r="AI1551" s="43">
        <v>1551</v>
      </c>
    </row>
    <row r="1552" spans="34:35" x14ac:dyDescent="0.55000000000000004">
      <c r="AH1552" s="43">
        <f t="shared" ca="1" si="31"/>
        <v>0</v>
      </c>
      <c r="AI1552" s="43">
        <v>1552</v>
      </c>
    </row>
    <row r="1553" spans="34:35" x14ac:dyDescent="0.55000000000000004">
      <c r="AH1553" s="43">
        <f t="shared" ca="1" si="31"/>
        <v>0</v>
      </c>
      <c r="AI1553" s="43">
        <v>1553</v>
      </c>
    </row>
    <row r="1554" spans="34:35" x14ac:dyDescent="0.55000000000000004">
      <c r="AH1554" s="43">
        <f t="shared" ca="1" si="31"/>
        <v>0</v>
      </c>
      <c r="AI1554" s="43">
        <v>1554</v>
      </c>
    </row>
    <row r="1555" spans="34:35" x14ac:dyDescent="0.55000000000000004">
      <c r="AH1555" s="43">
        <f t="shared" ca="1" si="31"/>
        <v>0</v>
      </c>
      <c r="AI1555" s="43">
        <v>1555</v>
      </c>
    </row>
    <row r="1556" spans="34:35" x14ac:dyDescent="0.55000000000000004">
      <c r="AH1556" s="43">
        <f t="shared" ca="1" si="31"/>
        <v>0</v>
      </c>
      <c r="AI1556" s="43">
        <v>1556</v>
      </c>
    </row>
    <row r="1557" spans="34:35" x14ac:dyDescent="0.55000000000000004">
      <c r="AH1557" s="43">
        <f t="shared" ca="1" si="31"/>
        <v>0</v>
      </c>
      <c r="AI1557" s="43">
        <v>1557</v>
      </c>
    </row>
    <row r="1558" spans="34:35" x14ac:dyDescent="0.55000000000000004">
      <c r="AH1558" s="43">
        <f t="shared" ca="1" si="31"/>
        <v>0</v>
      </c>
      <c r="AI1558" s="43">
        <v>1558</v>
      </c>
    </row>
    <row r="1559" spans="34:35" x14ac:dyDescent="0.55000000000000004">
      <c r="AH1559" s="43">
        <f t="shared" ca="1" si="31"/>
        <v>0</v>
      </c>
      <c r="AI1559" s="43">
        <v>1559</v>
      </c>
    </row>
    <row r="1560" spans="34:35" x14ac:dyDescent="0.55000000000000004">
      <c r="AH1560" s="43">
        <f t="shared" ca="1" si="31"/>
        <v>0</v>
      </c>
      <c r="AI1560" s="43">
        <v>1560</v>
      </c>
    </row>
    <row r="1561" spans="34:35" x14ac:dyDescent="0.55000000000000004">
      <c r="AH1561" s="43">
        <f t="shared" ca="1" si="31"/>
        <v>0</v>
      </c>
      <c r="AI1561" s="43">
        <v>1561</v>
      </c>
    </row>
    <row r="1562" spans="34:35" x14ac:dyDescent="0.55000000000000004">
      <c r="AH1562" s="43">
        <f t="shared" ca="1" si="31"/>
        <v>0</v>
      </c>
      <c r="AI1562" s="43">
        <v>1562</v>
      </c>
    </row>
    <row r="1563" spans="34:35" x14ac:dyDescent="0.55000000000000004">
      <c r="AH1563" s="43">
        <f t="shared" ca="1" si="31"/>
        <v>0</v>
      </c>
      <c r="AI1563" s="43">
        <v>1563</v>
      </c>
    </row>
    <row r="1564" spans="34:35" x14ac:dyDescent="0.55000000000000004">
      <c r="AH1564" s="43">
        <f t="shared" ca="1" si="31"/>
        <v>0</v>
      </c>
      <c r="AI1564" s="43">
        <v>1564</v>
      </c>
    </row>
    <row r="1565" spans="34:35" x14ac:dyDescent="0.55000000000000004">
      <c r="AH1565" s="43">
        <f t="shared" ca="1" si="31"/>
        <v>0</v>
      </c>
      <c r="AI1565" s="43">
        <v>1565</v>
      </c>
    </row>
    <row r="1566" spans="34:35" x14ac:dyDescent="0.55000000000000004">
      <c r="AH1566" s="43">
        <f t="shared" ca="1" si="31"/>
        <v>0</v>
      </c>
      <c r="AI1566" s="43">
        <v>1566</v>
      </c>
    </row>
    <row r="1567" spans="34:35" x14ac:dyDescent="0.55000000000000004">
      <c r="AH1567" s="43">
        <f t="shared" ca="1" si="31"/>
        <v>0</v>
      </c>
      <c r="AI1567" s="43">
        <v>1567</v>
      </c>
    </row>
    <row r="1568" spans="34:35" x14ac:dyDescent="0.55000000000000004">
      <c r="AH1568" s="43">
        <f t="shared" ca="1" si="31"/>
        <v>0</v>
      </c>
      <c r="AI1568" s="43">
        <v>1568</v>
      </c>
    </row>
    <row r="1569" spans="34:35" x14ac:dyDescent="0.55000000000000004">
      <c r="AH1569" s="43">
        <f t="shared" ca="1" si="31"/>
        <v>0</v>
      </c>
      <c r="AI1569" s="43">
        <v>1569</v>
      </c>
    </row>
    <row r="1570" spans="34:35" x14ac:dyDescent="0.55000000000000004">
      <c r="AH1570" s="43">
        <f t="shared" ca="1" si="31"/>
        <v>0</v>
      </c>
      <c r="AI1570" s="43">
        <v>1570</v>
      </c>
    </row>
    <row r="1571" spans="34:35" x14ac:dyDescent="0.55000000000000004">
      <c r="AH1571" s="43">
        <f t="shared" ca="1" si="31"/>
        <v>0</v>
      </c>
      <c r="AI1571" s="43">
        <v>1571</v>
      </c>
    </row>
    <row r="1572" spans="34:35" x14ac:dyDescent="0.55000000000000004">
      <c r="AH1572" s="43">
        <f t="shared" ca="1" si="31"/>
        <v>0</v>
      </c>
      <c r="AI1572" s="43">
        <v>1572</v>
      </c>
    </row>
    <row r="1573" spans="34:35" x14ac:dyDescent="0.55000000000000004">
      <c r="AH1573" s="43">
        <f t="shared" ca="1" si="31"/>
        <v>0</v>
      </c>
      <c r="AI1573" s="43">
        <v>1573</v>
      </c>
    </row>
    <row r="1574" spans="34:35" x14ac:dyDescent="0.55000000000000004">
      <c r="AH1574" s="43">
        <f t="shared" ca="1" si="31"/>
        <v>0</v>
      </c>
      <c r="AI1574" s="43">
        <v>1574</v>
      </c>
    </row>
    <row r="1575" spans="34:35" x14ac:dyDescent="0.55000000000000004">
      <c r="AH1575" s="43">
        <f t="shared" ca="1" si="31"/>
        <v>0</v>
      </c>
      <c r="AI1575" s="43">
        <v>1575</v>
      </c>
    </row>
    <row r="1576" spans="34:35" x14ac:dyDescent="0.55000000000000004">
      <c r="AH1576" s="43">
        <f t="shared" ca="1" si="31"/>
        <v>0</v>
      </c>
      <c r="AI1576" s="43">
        <v>1576</v>
      </c>
    </row>
    <row r="1577" spans="34:35" x14ac:dyDescent="0.55000000000000004">
      <c r="AH1577" s="43">
        <f t="shared" ca="1" si="31"/>
        <v>0</v>
      </c>
      <c r="AI1577" s="43">
        <v>1577</v>
      </c>
    </row>
    <row r="1578" spans="34:35" x14ac:dyDescent="0.55000000000000004">
      <c r="AH1578" s="43">
        <f t="shared" ca="1" si="31"/>
        <v>0</v>
      </c>
      <c r="AI1578" s="43">
        <v>1578</v>
      </c>
    </row>
    <row r="1579" spans="34:35" x14ac:dyDescent="0.55000000000000004">
      <c r="AH1579" s="43">
        <f t="shared" ca="1" si="31"/>
        <v>0</v>
      </c>
      <c r="AI1579" s="43">
        <v>1579</v>
      </c>
    </row>
    <row r="1580" spans="34:35" x14ac:dyDescent="0.55000000000000004">
      <c r="AH1580" s="43">
        <f t="shared" ca="1" si="31"/>
        <v>0</v>
      </c>
      <c r="AI1580" s="43">
        <v>1580</v>
      </c>
    </row>
    <row r="1581" spans="34:35" x14ac:dyDescent="0.55000000000000004">
      <c r="AH1581" s="43">
        <f t="shared" ca="1" si="31"/>
        <v>0</v>
      </c>
      <c r="AI1581" s="43">
        <v>1581</v>
      </c>
    </row>
    <row r="1582" spans="34:35" x14ac:dyDescent="0.55000000000000004">
      <c r="AH1582" s="43">
        <f t="shared" ca="1" si="31"/>
        <v>0</v>
      </c>
      <c r="AI1582" s="43">
        <v>1582</v>
      </c>
    </row>
    <row r="1583" spans="34:35" x14ac:dyDescent="0.55000000000000004">
      <c r="AH1583" s="43">
        <f t="shared" ca="1" si="31"/>
        <v>0</v>
      </c>
      <c r="AI1583" s="43">
        <v>1583</v>
      </c>
    </row>
    <row r="1584" spans="34:35" x14ac:dyDescent="0.55000000000000004">
      <c r="AH1584" s="43">
        <f t="shared" ca="1" si="31"/>
        <v>0</v>
      </c>
      <c r="AI1584" s="43">
        <v>1584</v>
      </c>
    </row>
    <row r="1585" spans="34:35" x14ac:dyDescent="0.55000000000000004">
      <c r="AH1585" s="43">
        <f t="shared" ca="1" si="31"/>
        <v>0</v>
      </c>
      <c r="AI1585" s="43">
        <v>1585</v>
      </c>
    </row>
    <row r="1586" spans="34:35" x14ac:dyDescent="0.55000000000000004">
      <c r="AH1586" s="43">
        <f t="shared" ca="1" si="31"/>
        <v>0</v>
      </c>
      <c r="AI1586" s="43">
        <v>1586</v>
      </c>
    </row>
    <row r="1587" spans="34:35" x14ac:dyDescent="0.55000000000000004">
      <c r="AH1587" s="43">
        <f t="shared" ca="1" si="31"/>
        <v>0</v>
      </c>
      <c r="AI1587" s="43">
        <v>1587</v>
      </c>
    </row>
    <row r="1588" spans="34:35" x14ac:dyDescent="0.55000000000000004">
      <c r="AH1588" s="43">
        <f t="shared" ca="1" si="31"/>
        <v>0</v>
      </c>
      <c r="AI1588" s="43">
        <v>1588</v>
      </c>
    </row>
    <row r="1589" spans="34:35" x14ac:dyDescent="0.55000000000000004">
      <c r="AH1589" s="43">
        <f t="shared" ca="1" si="31"/>
        <v>0</v>
      </c>
      <c r="AI1589" s="43">
        <v>1589</v>
      </c>
    </row>
    <row r="1590" spans="34:35" x14ac:dyDescent="0.55000000000000004">
      <c r="AH1590" s="43">
        <f t="shared" ca="1" si="31"/>
        <v>0</v>
      </c>
      <c r="AI1590" s="43">
        <v>1590</v>
      </c>
    </row>
    <row r="1591" spans="34:35" x14ac:dyDescent="0.55000000000000004">
      <c r="AH1591" s="43">
        <f t="shared" ca="1" si="31"/>
        <v>0</v>
      </c>
      <c r="AI1591" s="43">
        <v>1591</v>
      </c>
    </row>
    <row r="1592" spans="34:35" x14ac:dyDescent="0.55000000000000004">
      <c r="AH1592" s="43">
        <f t="shared" ca="1" si="31"/>
        <v>0</v>
      </c>
      <c r="AI1592" s="43">
        <v>1592</v>
      </c>
    </row>
    <row r="1593" spans="34:35" x14ac:dyDescent="0.55000000000000004">
      <c r="AH1593" s="43">
        <f t="shared" ca="1" si="31"/>
        <v>0</v>
      </c>
      <c r="AI1593" s="43">
        <v>1593</v>
      </c>
    </row>
    <row r="1594" spans="34:35" x14ac:dyDescent="0.55000000000000004">
      <c r="AH1594" s="43">
        <f t="shared" ca="1" si="31"/>
        <v>0</v>
      </c>
      <c r="AI1594" s="43">
        <v>1594</v>
      </c>
    </row>
    <row r="1595" spans="34:35" x14ac:dyDescent="0.55000000000000004">
      <c r="AH1595" s="43">
        <f t="shared" ca="1" si="31"/>
        <v>0</v>
      </c>
      <c r="AI1595" s="43">
        <v>1595</v>
      </c>
    </row>
    <row r="1596" spans="34:35" x14ac:dyDescent="0.55000000000000004">
      <c r="AH1596" s="43">
        <f t="shared" ca="1" si="31"/>
        <v>0</v>
      </c>
      <c r="AI1596" s="43">
        <v>1596</v>
      </c>
    </row>
    <row r="1597" spans="34:35" x14ac:dyDescent="0.55000000000000004">
      <c r="AH1597" s="43">
        <f t="shared" ca="1" si="31"/>
        <v>0</v>
      </c>
      <c r="AI1597" s="43">
        <v>1597</v>
      </c>
    </row>
    <row r="1598" spans="34:35" x14ac:dyDescent="0.55000000000000004">
      <c r="AH1598" s="43">
        <f t="shared" ca="1" si="31"/>
        <v>0</v>
      </c>
      <c r="AI1598" s="43">
        <v>1598</v>
      </c>
    </row>
    <row r="1599" spans="34:35" x14ac:dyDescent="0.55000000000000004">
      <c r="AH1599" s="43">
        <f t="shared" ca="1" si="31"/>
        <v>0</v>
      </c>
      <c r="AI1599" s="43">
        <v>1599</v>
      </c>
    </row>
    <row r="1600" spans="34:35" x14ac:dyDescent="0.55000000000000004">
      <c r="AH1600" s="43">
        <f t="shared" ca="1" si="31"/>
        <v>0</v>
      </c>
      <c r="AI1600" s="43">
        <v>1600</v>
      </c>
    </row>
    <row r="1601" spans="34:35" x14ac:dyDescent="0.55000000000000004">
      <c r="AH1601" s="43">
        <f t="shared" ca="1" si="31"/>
        <v>0</v>
      </c>
      <c r="AI1601" s="43">
        <v>1601</v>
      </c>
    </row>
    <row r="1602" spans="34:35" x14ac:dyDescent="0.55000000000000004">
      <c r="AH1602" s="43">
        <f t="shared" ca="1" si="31"/>
        <v>0</v>
      </c>
      <c r="AI1602" s="43">
        <v>1602</v>
      </c>
    </row>
    <row r="1603" spans="34:35" x14ac:dyDescent="0.55000000000000004">
      <c r="AH1603" s="43">
        <f t="shared" ca="1" si="31"/>
        <v>0</v>
      </c>
      <c r="AI1603" s="43">
        <v>1603</v>
      </c>
    </row>
    <row r="1604" spans="34:35" x14ac:dyDescent="0.55000000000000004">
      <c r="AH1604" s="43">
        <f t="shared" ca="1" si="31"/>
        <v>0</v>
      </c>
      <c r="AI1604" s="43">
        <v>1604</v>
      </c>
    </row>
    <row r="1605" spans="34:35" x14ac:dyDescent="0.55000000000000004">
      <c r="AH1605" s="43">
        <f t="shared" ca="1" si="31"/>
        <v>0</v>
      </c>
      <c r="AI1605" s="43">
        <v>1605</v>
      </c>
    </row>
    <row r="1606" spans="34:35" x14ac:dyDescent="0.55000000000000004">
      <c r="AH1606" s="43">
        <f t="shared" ref="AH1606:AH1669" ca="1" si="32">INDIRECT("'"&amp;$AD$7&amp;"'!"&amp;"B"&amp;ROW(B1606))</f>
        <v>0</v>
      </c>
      <c r="AI1606" s="43">
        <v>1606</v>
      </c>
    </row>
    <row r="1607" spans="34:35" x14ac:dyDescent="0.55000000000000004">
      <c r="AH1607" s="43">
        <f t="shared" ca="1" si="32"/>
        <v>0</v>
      </c>
      <c r="AI1607" s="43">
        <v>1607</v>
      </c>
    </row>
    <row r="1608" spans="34:35" x14ac:dyDescent="0.55000000000000004">
      <c r="AH1608" s="43">
        <f t="shared" ca="1" si="32"/>
        <v>0</v>
      </c>
      <c r="AI1608" s="43">
        <v>1608</v>
      </c>
    </row>
    <row r="1609" spans="34:35" x14ac:dyDescent="0.55000000000000004">
      <c r="AH1609" s="43">
        <f t="shared" ca="1" si="32"/>
        <v>0</v>
      </c>
      <c r="AI1609" s="43">
        <v>1609</v>
      </c>
    </row>
    <row r="1610" spans="34:35" x14ac:dyDescent="0.55000000000000004">
      <c r="AH1610" s="43">
        <f t="shared" ca="1" si="32"/>
        <v>0</v>
      </c>
      <c r="AI1610" s="43">
        <v>1610</v>
      </c>
    </row>
    <row r="1611" spans="34:35" x14ac:dyDescent="0.55000000000000004">
      <c r="AH1611" s="43">
        <f t="shared" ca="1" si="32"/>
        <v>0</v>
      </c>
      <c r="AI1611" s="43">
        <v>1611</v>
      </c>
    </row>
    <row r="1612" spans="34:35" x14ac:dyDescent="0.55000000000000004">
      <c r="AH1612" s="43">
        <f t="shared" ca="1" si="32"/>
        <v>0</v>
      </c>
      <c r="AI1612" s="43">
        <v>1612</v>
      </c>
    </row>
    <row r="1613" spans="34:35" x14ac:dyDescent="0.55000000000000004">
      <c r="AH1613" s="43">
        <f t="shared" ca="1" si="32"/>
        <v>0</v>
      </c>
      <c r="AI1613" s="43">
        <v>1613</v>
      </c>
    </row>
    <row r="1614" spans="34:35" x14ac:dyDescent="0.55000000000000004">
      <c r="AH1614" s="43">
        <f t="shared" ca="1" si="32"/>
        <v>0</v>
      </c>
      <c r="AI1614" s="43">
        <v>1614</v>
      </c>
    </row>
    <row r="1615" spans="34:35" x14ac:dyDescent="0.55000000000000004">
      <c r="AH1615" s="43">
        <f t="shared" ca="1" si="32"/>
        <v>0</v>
      </c>
      <c r="AI1615" s="43">
        <v>1615</v>
      </c>
    </row>
    <row r="1616" spans="34:35" x14ac:dyDescent="0.55000000000000004">
      <c r="AH1616" s="43">
        <f t="shared" ca="1" si="32"/>
        <v>0</v>
      </c>
      <c r="AI1616" s="43">
        <v>1616</v>
      </c>
    </row>
    <row r="1617" spans="34:35" x14ac:dyDescent="0.55000000000000004">
      <c r="AH1617" s="43">
        <f t="shared" ca="1" si="32"/>
        <v>0</v>
      </c>
      <c r="AI1617" s="43">
        <v>1617</v>
      </c>
    </row>
    <row r="1618" spans="34:35" x14ac:dyDescent="0.55000000000000004">
      <c r="AH1618" s="43">
        <f t="shared" ca="1" si="32"/>
        <v>0</v>
      </c>
      <c r="AI1618" s="43">
        <v>1618</v>
      </c>
    </row>
    <row r="1619" spans="34:35" x14ac:dyDescent="0.55000000000000004">
      <c r="AH1619" s="43">
        <f t="shared" ca="1" si="32"/>
        <v>0</v>
      </c>
      <c r="AI1619" s="43">
        <v>1619</v>
      </c>
    </row>
    <row r="1620" spans="34:35" x14ac:dyDescent="0.55000000000000004">
      <c r="AH1620" s="43">
        <f t="shared" ca="1" si="32"/>
        <v>0</v>
      </c>
      <c r="AI1620" s="43">
        <v>1620</v>
      </c>
    </row>
    <row r="1621" spans="34:35" x14ac:dyDescent="0.55000000000000004">
      <c r="AH1621" s="43">
        <f t="shared" ca="1" si="32"/>
        <v>0</v>
      </c>
      <c r="AI1621" s="43">
        <v>1621</v>
      </c>
    </row>
    <row r="1622" spans="34:35" x14ac:dyDescent="0.55000000000000004">
      <c r="AH1622" s="43">
        <f t="shared" ca="1" si="32"/>
        <v>0</v>
      </c>
      <c r="AI1622" s="43">
        <v>1622</v>
      </c>
    </row>
    <row r="1623" spans="34:35" x14ac:dyDescent="0.55000000000000004">
      <c r="AH1623" s="43">
        <f t="shared" ca="1" si="32"/>
        <v>0</v>
      </c>
      <c r="AI1623" s="43">
        <v>1623</v>
      </c>
    </row>
    <row r="1624" spans="34:35" x14ac:dyDescent="0.55000000000000004">
      <c r="AH1624" s="43">
        <f t="shared" ca="1" si="32"/>
        <v>0</v>
      </c>
      <c r="AI1624" s="43">
        <v>1624</v>
      </c>
    </row>
    <row r="1625" spans="34:35" x14ac:dyDescent="0.55000000000000004">
      <c r="AH1625" s="43">
        <f t="shared" ca="1" si="32"/>
        <v>0</v>
      </c>
      <c r="AI1625" s="43">
        <v>1625</v>
      </c>
    </row>
    <row r="1626" spans="34:35" x14ac:dyDescent="0.55000000000000004">
      <c r="AH1626" s="43">
        <f t="shared" ca="1" si="32"/>
        <v>0</v>
      </c>
      <c r="AI1626" s="43">
        <v>1626</v>
      </c>
    </row>
    <row r="1627" spans="34:35" x14ac:dyDescent="0.55000000000000004">
      <c r="AH1627" s="43">
        <f t="shared" ca="1" si="32"/>
        <v>0</v>
      </c>
      <c r="AI1627" s="43">
        <v>1627</v>
      </c>
    </row>
    <row r="1628" spans="34:35" x14ac:dyDescent="0.55000000000000004">
      <c r="AH1628" s="43">
        <f t="shared" ca="1" si="32"/>
        <v>0</v>
      </c>
      <c r="AI1628" s="43">
        <v>1628</v>
      </c>
    </row>
    <row r="1629" spans="34:35" x14ac:dyDescent="0.55000000000000004">
      <c r="AH1629" s="43">
        <f t="shared" ca="1" si="32"/>
        <v>0</v>
      </c>
      <c r="AI1629" s="43">
        <v>1629</v>
      </c>
    </row>
    <row r="1630" spans="34:35" x14ac:dyDescent="0.55000000000000004">
      <c r="AH1630" s="43">
        <f t="shared" ca="1" si="32"/>
        <v>0</v>
      </c>
      <c r="AI1630" s="43">
        <v>1630</v>
      </c>
    </row>
    <row r="1631" spans="34:35" x14ac:dyDescent="0.55000000000000004">
      <c r="AH1631" s="43">
        <f t="shared" ca="1" si="32"/>
        <v>0</v>
      </c>
      <c r="AI1631" s="43">
        <v>1631</v>
      </c>
    </row>
    <row r="1632" spans="34:35" x14ac:dyDescent="0.55000000000000004">
      <c r="AH1632" s="43">
        <f t="shared" ca="1" si="32"/>
        <v>0</v>
      </c>
      <c r="AI1632" s="43">
        <v>1632</v>
      </c>
    </row>
    <row r="1633" spans="34:35" x14ac:dyDescent="0.55000000000000004">
      <c r="AH1633" s="43">
        <f t="shared" ca="1" si="32"/>
        <v>0</v>
      </c>
      <c r="AI1633" s="43">
        <v>1633</v>
      </c>
    </row>
    <row r="1634" spans="34:35" x14ac:dyDescent="0.55000000000000004">
      <c r="AH1634" s="43">
        <f t="shared" ca="1" si="32"/>
        <v>0</v>
      </c>
      <c r="AI1634" s="43">
        <v>1634</v>
      </c>
    </row>
    <row r="1635" spans="34:35" x14ac:dyDescent="0.55000000000000004">
      <c r="AH1635" s="43">
        <f t="shared" ca="1" si="32"/>
        <v>0</v>
      </c>
      <c r="AI1635" s="43">
        <v>1635</v>
      </c>
    </row>
    <row r="1636" spans="34:35" x14ac:dyDescent="0.55000000000000004">
      <c r="AH1636" s="43">
        <f t="shared" ca="1" si="32"/>
        <v>0</v>
      </c>
      <c r="AI1636" s="43">
        <v>1636</v>
      </c>
    </row>
    <row r="1637" spans="34:35" x14ac:dyDescent="0.55000000000000004">
      <c r="AH1637" s="43">
        <f t="shared" ca="1" si="32"/>
        <v>0</v>
      </c>
      <c r="AI1637" s="43">
        <v>1637</v>
      </c>
    </row>
    <row r="1638" spans="34:35" x14ac:dyDescent="0.55000000000000004">
      <c r="AH1638" s="43">
        <f t="shared" ca="1" si="32"/>
        <v>0</v>
      </c>
      <c r="AI1638" s="43">
        <v>1638</v>
      </c>
    </row>
    <row r="1639" spans="34:35" x14ac:dyDescent="0.55000000000000004">
      <c r="AH1639" s="43">
        <f t="shared" ca="1" si="32"/>
        <v>0</v>
      </c>
      <c r="AI1639" s="43">
        <v>1639</v>
      </c>
    </row>
    <row r="1640" spans="34:35" x14ac:dyDescent="0.55000000000000004">
      <c r="AH1640" s="43">
        <f t="shared" ca="1" si="32"/>
        <v>0</v>
      </c>
      <c r="AI1640" s="43">
        <v>1640</v>
      </c>
    </row>
    <row r="1641" spans="34:35" x14ac:dyDescent="0.55000000000000004">
      <c r="AH1641" s="43">
        <f t="shared" ca="1" si="32"/>
        <v>0</v>
      </c>
      <c r="AI1641" s="43">
        <v>1641</v>
      </c>
    </row>
    <row r="1642" spans="34:35" x14ac:dyDescent="0.55000000000000004">
      <c r="AH1642" s="43">
        <f t="shared" ca="1" si="32"/>
        <v>0</v>
      </c>
      <c r="AI1642" s="43">
        <v>1642</v>
      </c>
    </row>
    <row r="1643" spans="34:35" x14ac:dyDescent="0.55000000000000004">
      <c r="AH1643" s="43">
        <f t="shared" ca="1" si="32"/>
        <v>0</v>
      </c>
      <c r="AI1643" s="43">
        <v>1643</v>
      </c>
    </row>
    <row r="1644" spans="34:35" x14ac:dyDescent="0.55000000000000004">
      <c r="AH1644" s="43">
        <f t="shared" ca="1" si="32"/>
        <v>0</v>
      </c>
      <c r="AI1644" s="43">
        <v>1644</v>
      </c>
    </row>
    <row r="1645" spans="34:35" x14ac:dyDescent="0.55000000000000004">
      <c r="AH1645" s="43">
        <f t="shared" ca="1" si="32"/>
        <v>0</v>
      </c>
      <c r="AI1645" s="43">
        <v>1645</v>
      </c>
    </row>
    <row r="1646" spans="34:35" x14ac:dyDescent="0.55000000000000004">
      <c r="AH1646" s="43">
        <f t="shared" ca="1" si="32"/>
        <v>0</v>
      </c>
      <c r="AI1646" s="43">
        <v>1646</v>
      </c>
    </row>
    <row r="1647" spans="34:35" x14ac:dyDescent="0.55000000000000004">
      <c r="AH1647" s="43">
        <f t="shared" ca="1" si="32"/>
        <v>0</v>
      </c>
      <c r="AI1647" s="43">
        <v>1647</v>
      </c>
    </row>
    <row r="1648" spans="34:35" x14ac:dyDescent="0.55000000000000004">
      <c r="AH1648" s="43">
        <f t="shared" ca="1" si="32"/>
        <v>0</v>
      </c>
      <c r="AI1648" s="43">
        <v>1648</v>
      </c>
    </row>
    <row r="1649" spans="34:35" x14ac:dyDescent="0.55000000000000004">
      <c r="AH1649" s="43">
        <f t="shared" ca="1" si="32"/>
        <v>0</v>
      </c>
      <c r="AI1649" s="43">
        <v>1649</v>
      </c>
    </row>
    <row r="1650" spans="34:35" x14ac:dyDescent="0.55000000000000004">
      <c r="AH1650" s="43">
        <f t="shared" ca="1" si="32"/>
        <v>0</v>
      </c>
      <c r="AI1650" s="43">
        <v>1650</v>
      </c>
    </row>
    <row r="1651" spans="34:35" x14ac:dyDescent="0.55000000000000004">
      <c r="AH1651" s="43">
        <f t="shared" ca="1" si="32"/>
        <v>0</v>
      </c>
      <c r="AI1651" s="43">
        <v>1651</v>
      </c>
    </row>
    <row r="1652" spans="34:35" x14ac:dyDescent="0.55000000000000004">
      <c r="AH1652" s="43">
        <f t="shared" ca="1" si="32"/>
        <v>0</v>
      </c>
      <c r="AI1652" s="43">
        <v>1652</v>
      </c>
    </row>
    <row r="1653" spans="34:35" x14ac:dyDescent="0.55000000000000004">
      <c r="AH1653" s="43">
        <f t="shared" ca="1" si="32"/>
        <v>0</v>
      </c>
      <c r="AI1653" s="43">
        <v>1653</v>
      </c>
    </row>
    <row r="1654" spans="34:35" x14ac:dyDescent="0.55000000000000004">
      <c r="AH1654" s="43">
        <f t="shared" ca="1" si="32"/>
        <v>0</v>
      </c>
      <c r="AI1654" s="43">
        <v>1654</v>
      </c>
    </row>
    <row r="1655" spans="34:35" x14ac:dyDescent="0.55000000000000004">
      <c r="AH1655" s="43">
        <f t="shared" ca="1" si="32"/>
        <v>0</v>
      </c>
      <c r="AI1655" s="43">
        <v>1655</v>
      </c>
    </row>
    <row r="1656" spans="34:35" x14ac:dyDescent="0.55000000000000004">
      <c r="AH1656" s="43">
        <f t="shared" ca="1" si="32"/>
        <v>0</v>
      </c>
      <c r="AI1656" s="43">
        <v>1656</v>
      </c>
    </row>
    <row r="1657" spans="34:35" x14ac:dyDescent="0.55000000000000004">
      <c r="AH1657" s="43">
        <f t="shared" ca="1" si="32"/>
        <v>0</v>
      </c>
      <c r="AI1657" s="43">
        <v>1657</v>
      </c>
    </row>
    <row r="1658" spans="34:35" x14ac:dyDescent="0.55000000000000004">
      <c r="AH1658" s="43">
        <f t="shared" ca="1" si="32"/>
        <v>0</v>
      </c>
      <c r="AI1658" s="43">
        <v>1658</v>
      </c>
    </row>
    <row r="1659" spans="34:35" x14ac:dyDescent="0.55000000000000004">
      <c r="AH1659" s="43">
        <f t="shared" ca="1" si="32"/>
        <v>0</v>
      </c>
      <c r="AI1659" s="43">
        <v>1659</v>
      </c>
    </row>
    <row r="1660" spans="34:35" x14ac:dyDescent="0.55000000000000004">
      <c r="AH1660" s="43">
        <f t="shared" ca="1" si="32"/>
        <v>0</v>
      </c>
      <c r="AI1660" s="43">
        <v>1660</v>
      </c>
    </row>
    <row r="1661" spans="34:35" x14ac:dyDescent="0.55000000000000004">
      <c r="AH1661" s="43">
        <f t="shared" ca="1" si="32"/>
        <v>0</v>
      </c>
      <c r="AI1661" s="43">
        <v>1661</v>
      </c>
    </row>
    <row r="1662" spans="34:35" x14ac:dyDescent="0.55000000000000004">
      <c r="AH1662" s="43">
        <f t="shared" ca="1" si="32"/>
        <v>0</v>
      </c>
      <c r="AI1662" s="43">
        <v>1662</v>
      </c>
    </row>
    <row r="1663" spans="34:35" x14ac:dyDescent="0.55000000000000004">
      <c r="AH1663" s="43">
        <f t="shared" ca="1" si="32"/>
        <v>0</v>
      </c>
      <c r="AI1663" s="43">
        <v>1663</v>
      </c>
    </row>
    <row r="1664" spans="34:35" x14ac:dyDescent="0.55000000000000004">
      <c r="AH1664" s="43">
        <f t="shared" ca="1" si="32"/>
        <v>0</v>
      </c>
      <c r="AI1664" s="43">
        <v>1664</v>
      </c>
    </row>
    <row r="1665" spans="34:35" x14ac:dyDescent="0.55000000000000004">
      <c r="AH1665" s="43">
        <f t="shared" ca="1" si="32"/>
        <v>0</v>
      </c>
      <c r="AI1665" s="43">
        <v>1665</v>
      </c>
    </row>
    <row r="1666" spans="34:35" x14ac:dyDescent="0.55000000000000004">
      <c r="AH1666" s="43">
        <f t="shared" ca="1" si="32"/>
        <v>0</v>
      </c>
      <c r="AI1666" s="43">
        <v>1666</v>
      </c>
    </row>
    <row r="1667" spans="34:35" x14ac:dyDescent="0.55000000000000004">
      <c r="AH1667" s="43">
        <f t="shared" ca="1" si="32"/>
        <v>0</v>
      </c>
      <c r="AI1667" s="43">
        <v>1667</v>
      </c>
    </row>
    <row r="1668" spans="34:35" x14ac:dyDescent="0.55000000000000004">
      <c r="AH1668" s="43">
        <f t="shared" ca="1" si="32"/>
        <v>0</v>
      </c>
      <c r="AI1668" s="43">
        <v>1668</v>
      </c>
    </row>
    <row r="1669" spans="34:35" x14ac:dyDescent="0.55000000000000004">
      <c r="AH1669" s="43">
        <f t="shared" ca="1" si="32"/>
        <v>0</v>
      </c>
      <c r="AI1669" s="43">
        <v>1669</v>
      </c>
    </row>
    <row r="1670" spans="34:35" x14ac:dyDescent="0.55000000000000004">
      <c r="AH1670" s="43">
        <f t="shared" ref="AH1670:AH1733" ca="1" si="33">INDIRECT("'"&amp;$AD$7&amp;"'!"&amp;"B"&amp;ROW(B1670))</f>
        <v>0</v>
      </c>
      <c r="AI1670" s="43">
        <v>1670</v>
      </c>
    </row>
    <row r="1671" spans="34:35" x14ac:dyDescent="0.55000000000000004">
      <c r="AH1671" s="43">
        <f t="shared" ca="1" si="33"/>
        <v>0</v>
      </c>
      <c r="AI1671" s="43">
        <v>1671</v>
      </c>
    </row>
    <row r="1672" spans="34:35" x14ac:dyDescent="0.55000000000000004">
      <c r="AH1672" s="43">
        <f t="shared" ca="1" si="33"/>
        <v>0</v>
      </c>
      <c r="AI1672" s="43">
        <v>1672</v>
      </c>
    </row>
    <row r="1673" spans="34:35" x14ac:dyDescent="0.55000000000000004">
      <c r="AH1673" s="43">
        <f t="shared" ca="1" si="33"/>
        <v>0</v>
      </c>
      <c r="AI1673" s="43">
        <v>1673</v>
      </c>
    </row>
    <row r="1674" spans="34:35" x14ac:dyDescent="0.55000000000000004">
      <c r="AH1674" s="43">
        <f t="shared" ca="1" si="33"/>
        <v>0</v>
      </c>
      <c r="AI1674" s="43">
        <v>1674</v>
      </c>
    </row>
    <row r="1675" spans="34:35" x14ac:dyDescent="0.55000000000000004">
      <c r="AH1675" s="43">
        <f t="shared" ca="1" si="33"/>
        <v>0</v>
      </c>
      <c r="AI1675" s="43">
        <v>1675</v>
      </c>
    </row>
    <row r="1676" spans="34:35" x14ac:dyDescent="0.55000000000000004">
      <c r="AH1676" s="43">
        <f t="shared" ca="1" si="33"/>
        <v>0</v>
      </c>
      <c r="AI1676" s="43">
        <v>1676</v>
      </c>
    </row>
    <row r="1677" spans="34:35" x14ac:dyDescent="0.55000000000000004">
      <c r="AH1677" s="43">
        <f t="shared" ca="1" si="33"/>
        <v>0</v>
      </c>
      <c r="AI1677" s="43">
        <v>1677</v>
      </c>
    </row>
    <row r="1678" spans="34:35" x14ac:dyDescent="0.55000000000000004">
      <c r="AH1678" s="43">
        <f t="shared" ca="1" si="33"/>
        <v>0</v>
      </c>
      <c r="AI1678" s="43">
        <v>1678</v>
      </c>
    </row>
    <row r="1679" spans="34:35" x14ac:dyDescent="0.55000000000000004">
      <c r="AH1679" s="43">
        <f t="shared" ca="1" si="33"/>
        <v>0</v>
      </c>
      <c r="AI1679" s="43">
        <v>1679</v>
      </c>
    </row>
    <row r="1680" spans="34:35" x14ac:dyDescent="0.55000000000000004">
      <c r="AH1680" s="43">
        <f t="shared" ca="1" si="33"/>
        <v>0</v>
      </c>
      <c r="AI1680" s="43">
        <v>1680</v>
      </c>
    </row>
    <row r="1681" spans="34:35" x14ac:dyDescent="0.55000000000000004">
      <c r="AH1681" s="43">
        <f t="shared" ca="1" si="33"/>
        <v>0</v>
      </c>
      <c r="AI1681" s="43">
        <v>1681</v>
      </c>
    </row>
    <row r="1682" spans="34:35" x14ac:dyDescent="0.55000000000000004">
      <c r="AH1682" s="43">
        <f t="shared" ca="1" si="33"/>
        <v>0</v>
      </c>
      <c r="AI1682" s="43">
        <v>1682</v>
      </c>
    </row>
    <row r="1683" spans="34:35" x14ac:dyDescent="0.55000000000000004">
      <c r="AH1683" s="43">
        <f t="shared" ca="1" si="33"/>
        <v>0</v>
      </c>
      <c r="AI1683" s="43">
        <v>1683</v>
      </c>
    </row>
    <row r="1684" spans="34:35" x14ac:dyDescent="0.55000000000000004">
      <c r="AH1684" s="43">
        <f t="shared" ca="1" si="33"/>
        <v>0</v>
      </c>
      <c r="AI1684" s="43">
        <v>1684</v>
      </c>
    </row>
    <row r="1685" spans="34:35" x14ac:dyDescent="0.55000000000000004">
      <c r="AH1685" s="43">
        <f t="shared" ca="1" si="33"/>
        <v>0</v>
      </c>
      <c r="AI1685" s="43">
        <v>1685</v>
      </c>
    </row>
    <row r="1686" spans="34:35" x14ac:dyDescent="0.55000000000000004">
      <c r="AH1686" s="43">
        <f t="shared" ca="1" si="33"/>
        <v>0</v>
      </c>
      <c r="AI1686" s="43">
        <v>1686</v>
      </c>
    </row>
    <row r="1687" spans="34:35" x14ac:dyDescent="0.55000000000000004">
      <c r="AH1687" s="43">
        <f t="shared" ca="1" si="33"/>
        <v>0</v>
      </c>
      <c r="AI1687" s="43">
        <v>1687</v>
      </c>
    </row>
    <row r="1688" spans="34:35" x14ac:dyDescent="0.55000000000000004">
      <c r="AH1688" s="43">
        <f t="shared" ca="1" si="33"/>
        <v>0</v>
      </c>
      <c r="AI1688" s="43">
        <v>1688</v>
      </c>
    </row>
    <row r="1689" spans="34:35" x14ac:dyDescent="0.55000000000000004">
      <c r="AH1689" s="43">
        <f t="shared" ca="1" si="33"/>
        <v>0</v>
      </c>
      <c r="AI1689" s="43">
        <v>1689</v>
      </c>
    </row>
    <row r="1690" spans="34:35" x14ac:dyDescent="0.55000000000000004">
      <c r="AH1690" s="43">
        <f t="shared" ca="1" si="33"/>
        <v>0</v>
      </c>
      <c r="AI1690" s="43">
        <v>1690</v>
      </c>
    </row>
    <row r="1691" spans="34:35" x14ac:dyDescent="0.55000000000000004">
      <c r="AH1691" s="43">
        <f t="shared" ca="1" si="33"/>
        <v>0</v>
      </c>
      <c r="AI1691" s="43">
        <v>1691</v>
      </c>
    </row>
    <row r="1692" spans="34:35" x14ac:dyDescent="0.55000000000000004">
      <c r="AH1692" s="43">
        <f t="shared" ca="1" si="33"/>
        <v>0</v>
      </c>
      <c r="AI1692" s="43">
        <v>1692</v>
      </c>
    </row>
    <row r="1693" spans="34:35" x14ac:dyDescent="0.55000000000000004">
      <c r="AH1693" s="43">
        <f t="shared" ca="1" si="33"/>
        <v>0</v>
      </c>
      <c r="AI1693" s="43">
        <v>1693</v>
      </c>
    </row>
    <row r="1694" spans="34:35" x14ac:dyDescent="0.55000000000000004">
      <c r="AH1694" s="43">
        <f t="shared" ca="1" si="33"/>
        <v>0</v>
      </c>
      <c r="AI1694" s="43">
        <v>1694</v>
      </c>
    </row>
    <row r="1695" spans="34:35" x14ac:dyDescent="0.55000000000000004">
      <c r="AH1695" s="43">
        <f t="shared" ca="1" si="33"/>
        <v>0</v>
      </c>
      <c r="AI1695" s="43">
        <v>1695</v>
      </c>
    </row>
    <row r="1696" spans="34:35" x14ac:dyDescent="0.55000000000000004">
      <c r="AH1696" s="43">
        <f t="shared" ca="1" si="33"/>
        <v>0</v>
      </c>
      <c r="AI1696" s="43">
        <v>1696</v>
      </c>
    </row>
    <row r="1697" spans="34:35" x14ac:dyDescent="0.55000000000000004">
      <c r="AH1697" s="43">
        <f t="shared" ca="1" si="33"/>
        <v>0</v>
      </c>
      <c r="AI1697" s="43">
        <v>1697</v>
      </c>
    </row>
    <row r="1698" spans="34:35" x14ac:dyDescent="0.55000000000000004">
      <c r="AH1698" s="43">
        <f t="shared" ca="1" si="33"/>
        <v>0</v>
      </c>
      <c r="AI1698" s="43">
        <v>1698</v>
      </c>
    </row>
    <row r="1699" spans="34:35" x14ac:dyDescent="0.55000000000000004">
      <c r="AH1699" s="43">
        <f t="shared" ca="1" si="33"/>
        <v>0</v>
      </c>
      <c r="AI1699" s="43">
        <v>1699</v>
      </c>
    </row>
    <row r="1700" spans="34:35" x14ac:dyDescent="0.55000000000000004">
      <c r="AH1700" s="43">
        <f t="shared" ca="1" si="33"/>
        <v>0</v>
      </c>
      <c r="AI1700" s="43">
        <v>1700</v>
      </c>
    </row>
    <row r="1701" spans="34:35" x14ac:dyDescent="0.55000000000000004">
      <c r="AH1701" s="43">
        <f t="shared" ca="1" si="33"/>
        <v>0</v>
      </c>
      <c r="AI1701" s="43">
        <v>1701</v>
      </c>
    </row>
    <row r="1702" spans="34:35" x14ac:dyDescent="0.55000000000000004">
      <c r="AH1702" s="43">
        <f t="shared" ca="1" si="33"/>
        <v>0</v>
      </c>
      <c r="AI1702" s="43">
        <v>1702</v>
      </c>
    </row>
    <row r="1703" spans="34:35" x14ac:dyDescent="0.55000000000000004">
      <c r="AH1703" s="43">
        <f t="shared" ca="1" si="33"/>
        <v>0</v>
      </c>
      <c r="AI1703" s="43">
        <v>1703</v>
      </c>
    </row>
    <row r="1704" spans="34:35" x14ac:dyDescent="0.55000000000000004">
      <c r="AH1704" s="43">
        <f t="shared" ca="1" si="33"/>
        <v>0</v>
      </c>
      <c r="AI1704" s="43">
        <v>1704</v>
      </c>
    </row>
    <row r="1705" spans="34:35" x14ac:dyDescent="0.55000000000000004">
      <c r="AH1705" s="43">
        <f t="shared" ca="1" si="33"/>
        <v>0</v>
      </c>
      <c r="AI1705" s="43">
        <v>1705</v>
      </c>
    </row>
    <row r="1706" spans="34:35" x14ac:dyDescent="0.55000000000000004">
      <c r="AH1706" s="43">
        <f t="shared" ca="1" si="33"/>
        <v>0</v>
      </c>
      <c r="AI1706" s="43">
        <v>1706</v>
      </c>
    </row>
    <row r="1707" spans="34:35" x14ac:dyDescent="0.55000000000000004">
      <c r="AH1707" s="43">
        <f t="shared" ca="1" si="33"/>
        <v>0</v>
      </c>
      <c r="AI1707" s="43">
        <v>1707</v>
      </c>
    </row>
    <row r="1708" spans="34:35" x14ac:dyDescent="0.55000000000000004">
      <c r="AH1708" s="43">
        <f t="shared" ca="1" si="33"/>
        <v>0</v>
      </c>
      <c r="AI1708" s="43">
        <v>1708</v>
      </c>
    </row>
    <row r="1709" spans="34:35" x14ac:dyDescent="0.55000000000000004">
      <c r="AH1709" s="43">
        <f t="shared" ca="1" si="33"/>
        <v>0</v>
      </c>
      <c r="AI1709" s="43">
        <v>1709</v>
      </c>
    </row>
    <row r="1710" spans="34:35" x14ac:dyDescent="0.55000000000000004">
      <c r="AH1710" s="43">
        <f t="shared" ca="1" si="33"/>
        <v>0</v>
      </c>
      <c r="AI1710" s="43">
        <v>1710</v>
      </c>
    </row>
    <row r="1711" spans="34:35" x14ac:dyDescent="0.55000000000000004">
      <c r="AH1711" s="43">
        <f t="shared" ca="1" si="33"/>
        <v>0</v>
      </c>
      <c r="AI1711" s="43">
        <v>1711</v>
      </c>
    </row>
    <row r="1712" spans="34:35" x14ac:dyDescent="0.55000000000000004">
      <c r="AH1712" s="43">
        <f t="shared" ca="1" si="33"/>
        <v>0</v>
      </c>
      <c r="AI1712" s="43">
        <v>1712</v>
      </c>
    </row>
    <row r="1713" spans="34:35" x14ac:dyDescent="0.55000000000000004">
      <c r="AH1713" s="43">
        <f t="shared" ca="1" si="33"/>
        <v>0</v>
      </c>
      <c r="AI1713" s="43">
        <v>1713</v>
      </c>
    </row>
    <row r="1714" spans="34:35" x14ac:dyDescent="0.55000000000000004">
      <c r="AH1714" s="43">
        <f t="shared" ca="1" si="33"/>
        <v>0</v>
      </c>
      <c r="AI1714" s="43">
        <v>1714</v>
      </c>
    </row>
    <row r="1715" spans="34:35" x14ac:dyDescent="0.55000000000000004">
      <c r="AH1715" s="43">
        <f t="shared" ca="1" si="33"/>
        <v>0</v>
      </c>
      <c r="AI1715" s="43">
        <v>1715</v>
      </c>
    </row>
    <row r="1716" spans="34:35" x14ac:dyDescent="0.55000000000000004">
      <c r="AH1716" s="43">
        <f t="shared" ca="1" si="33"/>
        <v>0</v>
      </c>
      <c r="AI1716" s="43">
        <v>1716</v>
      </c>
    </row>
    <row r="1717" spans="34:35" x14ac:dyDescent="0.55000000000000004">
      <c r="AH1717" s="43">
        <f t="shared" ca="1" si="33"/>
        <v>0</v>
      </c>
      <c r="AI1717" s="43">
        <v>1717</v>
      </c>
    </row>
    <row r="1718" spans="34:35" x14ac:dyDescent="0.55000000000000004">
      <c r="AH1718" s="43">
        <f t="shared" ca="1" si="33"/>
        <v>0</v>
      </c>
      <c r="AI1718" s="43">
        <v>1718</v>
      </c>
    </row>
    <row r="1719" spans="34:35" x14ac:dyDescent="0.55000000000000004">
      <c r="AH1719" s="43">
        <f t="shared" ca="1" si="33"/>
        <v>0</v>
      </c>
      <c r="AI1719" s="43">
        <v>1719</v>
      </c>
    </row>
    <row r="1720" spans="34:35" x14ac:dyDescent="0.55000000000000004">
      <c r="AH1720" s="43">
        <f t="shared" ca="1" si="33"/>
        <v>0</v>
      </c>
      <c r="AI1720" s="43">
        <v>1720</v>
      </c>
    </row>
    <row r="1721" spans="34:35" x14ac:dyDescent="0.55000000000000004">
      <c r="AH1721" s="43">
        <f t="shared" ca="1" si="33"/>
        <v>0</v>
      </c>
      <c r="AI1721" s="43">
        <v>1721</v>
      </c>
    </row>
    <row r="1722" spans="34:35" x14ac:dyDescent="0.55000000000000004">
      <c r="AH1722" s="43">
        <f t="shared" ca="1" si="33"/>
        <v>0</v>
      </c>
      <c r="AI1722" s="43">
        <v>1722</v>
      </c>
    </row>
    <row r="1723" spans="34:35" x14ac:dyDescent="0.55000000000000004">
      <c r="AH1723" s="43">
        <f t="shared" ca="1" si="33"/>
        <v>0</v>
      </c>
      <c r="AI1723" s="43">
        <v>1723</v>
      </c>
    </row>
    <row r="1724" spans="34:35" x14ac:dyDescent="0.55000000000000004">
      <c r="AH1724" s="43">
        <f t="shared" ca="1" si="33"/>
        <v>0</v>
      </c>
      <c r="AI1724" s="43">
        <v>1724</v>
      </c>
    </row>
    <row r="1725" spans="34:35" x14ac:dyDescent="0.55000000000000004">
      <c r="AH1725" s="43">
        <f t="shared" ca="1" si="33"/>
        <v>0</v>
      </c>
      <c r="AI1725" s="43">
        <v>1725</v>
      </c>
    </row>
    <row r="1726" spans="34:35" x14ac:dyDescent="0.55000000000000004">
      <c r="AH1726" s="43">
        <f t="shared" ca="1" si="33"/>
        <v>0</v>
      </c>
      <c r="AI1726" s="43">
        <v>1726</v>
      </c>
    </row>
    <row r="1727" spans="34:35" x14ac:dyDescent="0.55000000000000004">
      <c r="AH1727" s="43">
        <f t="shared" ca="1" si="33"/>
        <v>0</v>
      </c>
      <c r="AI1727" s="43">
        <v>1727</v>
      </c>
    </row>
    <row r="1728" spans="34:35" x14ac:dyDescent="0.55000000000000004">
      <c r="AH1728" s="43">
        <f t="shared" ca="1" si="33"/>
        <v>0</v>
      </c>
      <c r="AI1728" s="43">
        <v>1728</v>
      </c>
    </row>
    <row r="1729" spans="34:35" x14ac:dyDescent="0.55000000000000004">
      <c r="AH1729" s="43">
        <f t="shared" ca="1" si="33"/>
        <v>0</v>
      </c>
      <c r="AI1729" s="43">
        <v>1729</v>
      </c>
    </row>
    <row r="1730" spans="34:35" x14ac:dyDescent="0.55000000000000004">
      <c r="AH1730" s="43">
        <f t="shared" ca="1" si="33"/>
        <v>0</v>
      </c>
      <c r="AI1730" s="43">
        <v>1730</v>
      </c>
    </row>
    <row r="1731" spans="34:35" x14ac:dyDescent="0.55000000000000004">
      <c r="AH1731" s="43">
        <f t="shared" ca="1" si="33"/>
        <v>0</v>
      </c>
      <c r="AI1731" s="43">
        <v>1731</v>
      </c>
    </row>
    <row r="1732" spans="34:35" x14ac:dyDescent="0.55000000000000004">
      <c r="AH1732" s="43">
        <f t="shared" ca="1" si="33"/>
        <v>0</v>
      </c>
      <c r="AI1732" s="43">
        <v>1732</v>
      </c>
    </row>
    <row r="1733" spans="34:35" x14ac:dyDescent="0.55000000000000004">
      <c r="AH1733" s="43">
        <f t="shared" ca="1" si="33"/>
        <v>0</v>
      </c>
      <c r="AI1733" s="43">
        <v>1733</v>
      </c>
    </row>
    <row r="1734" spans="34:35" x14ac:dyDescent="0.55000000000000004">
      <c r="AH1734" s="43">
        <f t="shared" ref="AH1734:AH1797" ca="1" si="34">INDIRECT("'"&amp;$AD$7&amp;"'!"&amp;"B"&amp;ROW(B1734))</f>
        <v>0</v>
      </c>
      <c r="AI1734" s="43">
        <v>1734</v>
      </c>
    </row>
    <row r="1735" spans="34:35" x14ac:dyDescent="0.55000000000000004">
      <c r="AH1735" s="43">
        <f t="shared" ca="1" si="34"/>
        <v>0</v>
      </c>
      <c r="AI1735" s="43">
        <v>1735</v>
      </c>
    </row>
    <row r="1736" spans="34:35" x14ac:dyDescent="0.55000000000000004">
      <c r="AH1736" s="43">
        <f t="shared" ca="1" si="34"/>
        <v>0</v>
      </c>
      <c r="AI1736" s="43">
        <v>1736</v>
      </c>
    </row>
    <row r="1737" spans="34:35" x14ac:dyDescent="0.55000000000000004">
      <c r="AH1737" s="43">
        <f t="shared" ca="1" si="34"/>
        <v>0</v>
      </c>
      <c r="AI1737" s="43">
        <v>1737</v>
      </c>
    </row>
    <row r="1738" spans="34:35" x14ac:dyDescent="0.55000000000000004">
      <c r="AH1738" s="43">
        <f t="shared" ca="1" si="34"/>
        <v>0</v>
      </c>
      <c r="AI1738" s="43">
        <v>1738</v>
      </c>
    </row>
    <row r="1739" spans="34:35" x14ac:dyDescent="0.55000000000000004">
      <c r="AH1739" s="43">
        <f t="shared" ca="1" si="34"/>
        <v>0</v>
      </c>
      <c r="AI1739" s="43">
        <v>1739</v>
      </c>
    </row>
    <row r="1740" spans="34:35" x14ac:dyDescent="0.55000000000000004">
      <c r="AH1740" s="43">
        <f t="shared" ca="1" si="34"/>
        <v>0</v>
      </c>
      <c r="AI1740" s="43">
        <v>1740</v>
      </c>
    </row>
    <row r="1741" spans="34:35" x14ac:dyDescent="0.55000000000000004">
      <c r="AH1741" s="43">
        <f t="shared" ca="1" si="34"/>
        <v>0</v>
      </c>
      <c r="AI1741" s="43">
        <v>1741</v>
      </c>
    </row>
    <row r="1742" spans="34:35" x14ac:dyDescent="0.55000000000000004">
      <c r="AH1742" s="43">
        <f t="shared" ca="1" si="34"/>
        <v>0</v>
      </c>
      <c r="AI1742" s="43">
        <v>1742</v>
      </c>
    </row>
    <row r="1743" spans="34:35" x14ac:dyDescent="0.55000000000000004">
      <c r="AH1743" s="43">
        <f t="shared" ca="1" si="34"/>
        <v>0</v>
      </c>
      <c r="AI1743" s="43">
        <v>1743</v>
      </c>
    </row>
    <row r="1744" spans="34:35" x14ac:dyDescent="0.55000000000000004">
      <c r="AH1744" s="43">
        <f t="shared" ca="1" si="34"/>
        <v>0</v>
      </c>
      <c r="AI1744" s="43">
        <v>1744</v>
      </c>
    </row>
    <row r="1745" spans="34:35" x14ac:dyDescent="0.55000000000000004">
      <c r="AH1745" s="43">
        <f t="shared" ca="1" si="34"/>
        <v>0</v>
      </c>
      <c r="AI1745" s="43">
        <v>1745</v>
      </c>
    </row>
    <row r="1746" spans="34:35" x14ac:dyDescent="0.55000000000000004">
      <c r="AH1746" s="43">
        <f t="shared" ca="1" si="34"/>
        <v>0</v>
      </c>
      <c r="AI1746" s="43">
        <v>1746</v>
      </c>
    </row>
    <row r="1747" spans="34:35" x14ac:dyDescent="0.55000000000000004">
      <c r="AH1747" s="43">
        <f t="shared" ca="1" si="34"/>
        <v>0</v>
      </c>
      <c r="AI1747" s="43">
        <v>1747</v>
      </c>
    </row>
    <row r="1748" spans="34:35" x14ac:dyDescent="0.55000000000000004">
      <c r="AH1748" s="43">
        <f t="shared" ca="1" si="34"/>
        <v>0</v>
      </c>
      <c r="AI1748" s="43">
        <v>1748</v>
      </c>
    </row>
    <row r="1749" spans="34:35" x14ac:dyDescent="0.55000000000000004">
      <c r="AH1749" s="43">
        <f t="shared" ca="1" si="34"/>
        <v>0</v>
      </c>
      <c r="AI1749" s="43">
        <v>1749</v>
      </c>
    </row>
    <row r="1750" spans="34:35" x14ac:dyDescent="0.55000000000000004">
      <c r="AH1750" s="43">
        <f t="shared" ca="1" si="34"/>
        <v>0</v>
      </c>
      <c r="AI1750" s="43">
        <v>1750</v>
      </c>
    </row>
    <row r="1751" spans="34:35" x14ac:dyDescent="0.55000000000000004">
      <c r="AH1751" s="43">
        <f t="shared" ca="1" si="34"/>
        <v>0</v>
      </c>
      <c r="AI1751" s="43">
        <v>1751</v>
      </c>
    </row>
    <row r="1752" spans="34:35" x14ac:dyDescent="0.55000000000000004">
      <c r="AH1752" s="43">
        <f t="shared" ca="1" si="34"/>
        <v>0</v>
      </c>
      <c r="AI1752" s="43">
        <v>1752</v>
      </c>
    </row>
    <row r="1753" spans="34:35" x14ac:dyDescent="0.55000000000000004">
      <c r="AH1753" s="43">
        <f t="shared" ca="1" si="34"/>
        <v>0</v>
      </c>
      <c r="AI1753" s="43">
        <v>1753</v>
      </c>
    </row>
    <row r="1754" spans="34:35" x14ac:dyDescent="0.55000000000000004">
      <c r="AH1754" s="43">
        <f t="shared" ca="1" si="34"/>
        <v>0</v>
      </c>
      <c r="AI1754" s="43">
        <v>1754</v>
      </c>
    </row>
    <row r="1755" spans="34:35" x14ac:dyDescent="0.55000000000000004">
      <c r="AH1755" s="43">
        <f t="shared" ca="1" si="34"/>
        <v>0</v>
      </c>
      <c r="AI1755" s="43">
        <v>1755</v>
      </c>
    </row>
    <row r="1756" spans="34:35" x14ac:dyDescent="0.55000000000000004">
      <c r="AH1756" s="43">
        <f t="shared" ca="1" si="34"/>
        <v>0</v>
      </c>
      <c r="AI1756" s="43">
        <v>1756</v>
      </c>
    </row>
    <row r="1757" spans="34:35" x14ac:dyDescent="0.55000000000000004">
      <c r="AH1757" s="43">
        <f t="shared" ca="1" si="34"/>
        <v>0</v>
      </c>
      <c r="AI1757" s="43">
        <v>1757</v>
      </c>
    </row>
    <row r="1758" spans="34:35" x14ac:dyDescent="0.55000000000000004">
      <c r="AH1758" s="43">
        <f t="shared" ca="1" si="34"/>
        <v>0</v>
      </c>
      <c r="AI1758" s="43">
        <v>1758</v>
      </c>
    </row>
    <row r="1759" spans="34:35" x14ac:dyDescent="0.55000000000000004">
      <c r="AH1759" s="43">
        <f t="shared" ca="1" si="34"/>
        <v>0</v>
      </c>
      <c r="AI1759" s="43">
        <v>1759</v>
      </c>
    </row>
    <row r="1760" spans="34:35" x14ac:dyDescent="0.55000000000000004">
      <c r="AH1760" s="43">
        <f t="shared" ca="1" si="34"/>
        <v>0</v>
      </c>
      <c r="AI1760" s="43">
        <v>1760</v>
      </c>
    </row>
    <row r="1761" spans="34:35" x14ac:dyDescent="0.55000000000000004">
      <c r="AH1761" s="43">
        <f t="shared" ca="1" si="34"/>
        <v>0</v>
      </c>
      <c r="AI1761" s="43">
        <v>1761</v>
      </c>
    </row>
    <row r="1762" spans="34:35" x14ac:dyDescent="0.55000000000000004">
      <c r="AH1762" s="43">
        <f t="shared" ca="1" si="34"/>
        <v>0</v>
      </c>
      <c r="AI1762" s="43">
        <v>1762</v>
      </c>
    </row>
    <row r="1763" spans="34:35" x14ac:dyDescent="0.55000000000000004">
      <c r="AH1763" s="43">
        <f t="shared" ca="1" si="34"/>
        <v>0</v>
      </c>
      <c r="AI1763" s="43">
        <v>1763</v>
      </c>
    </row>
    <row r="1764" spans="34:35" x14ac:dyDescent="0.55000000000000004">
      <c r="AH1764" s="43">
        <f t="shared" ca="1" si="34"/>
        <v>0</v>
      </c>
      <c r="AI1764" s="43">
        <v>1764</v>
      </c>
    </row>
    <row r="1765" spans="34:35" x14ac:dyDescent="0.55000000000000004">
      <c r="AH1765" s="43">
        <f t="shared" ca="1" si="34"/>
        <v>0</v>
      </c>
      <c r="AI1765" s="43">
        <v>1765</v>
      </c>
    </row>
    <row r="1766" spans="34:35" x14ac:dyDescent="0.55000000000000004">
      <c r="AH1766" s="43">
        <f t="shared" ca="1" si="34"/>
        <v>0</v>
      </c>
      <c r="AI1766" s="43">
        <v>1766</v>
      </c>
    </row>
    <row r="1767" spans="34:35" x14ac:dyDescent="0.55000000000000004">
      <c r="AH1767" s="43">
        <f t="shared" ca="1" si="34"/>
        <v>0</v>
      </c>
      <c r="AI1767" s="43">
        <v>1767</v>
      </c>
    </row>
    <row r="1768" spans="34:35" x14ac:dyDescent="0.55000000000000004">
      <c r="AH1768" s="43">
        <f t="shared" ca="1" si="34"/>
        <v>0</v>
      </c>
      <c r="AI1768" s="43">
        <v>1768</v>
      </c>
    </row>
    <row r="1769" spans="34:35" x14ac:dyDescent="0.55000000000000004">
      <c r="AH1769" s="43">
        <f t="shared" ca="1" si="34"/>
        <v>0</v>
      </c>
      <c r="AI1769" s="43">
        <v>1769</v>
      </c>
    </row>
    <row r="1770" spans="34:35" x14ac:dyDescent="0.55000000000000004">
      <c r="AH1770" s="43">
        <f t="shared" ca="1" si="34"/>
        <v>0</v>
      </c>
      <c r="AI1770" s="43">
        <v>1770</v>
      </c>
    </row>
    <row r="1771" spans="34:35" x14ac:dyDescent="0.55000000000000004">
      <c r="AH1771" s="43">
        <f t="shared" ca="1" si="34"/>
        <v>0</v>
      </c>
      <c r="AI1771" s="43">
        <v>1771</v>
      </c>
    </row>
    <row r="1772" spans="34:35" x14ac:dyDescent="0.55000000000000004">
      <c r="AH1772" s="43">
        <f t="shared" ca="1" si="34"/>
        <v>0</v>
      </c>
      <c r="AI1772" s="43">
        <v>1772</v>
      </c>
    </row>
    <row r="1773" spans="34:35" x14ac:dyDescent="0.55000000000000004">
      <c r="AH1773" s="43">
        <f t="shared" ca="1" si="34"/>
        <v>0</v>
      </c>
      <c r="AI1773" s="43">
        <v>1773</v>
      </c>
    </row>
    <row r="1774" spans="34:35" x14ac:dyDescent="0.55000000000000004">
      <c r="AH1774" s="43">
        <f t="shared" ca="1" si="34"/>
        <v>0</v>
      </c>
      <c r="AI1774" s="43">
        <v>1774</v>
      </c>
    </row>
    <row r="1775" spans="34:35" x14ac:dyDescent="0.55000000000000004">
      <c r="AH1775" s="43">
        <f t="shared" ca="1" si="34"/>
        <v>0</v>
      </c>
      <c r="AI1775" s="43">
        <v>1775</v>
      </c>
    </row>
    <row r="1776" spans="34:35" x14ac:dyDescent="0.55000000000000004">
      <c r="AH1776" s="43">
        <f t="shared" ca="1" si="34"/>
        <v>0</v>
      </c>
      <c r="AI1776" s="43">
        <v>1776</v>
      </c>
    </row>
    <row r="1777" spans="34:35" x14ac:dyDescent="0.55000000000000004">
      <c r="AH1777" s="43">
        <f t="shared" ca="1" si="34"/>
        <v>0</v>
      </c>
      <c r="AI1777" s="43">
        <v>1777</v>
      </c>
    </row>
    <row r="1778" spans="34:35" x14ac:dyDescent="0.55000000000000004">
      <c r="AH1778" s="43">
        <f t="shared" ca="1" si="34"/>
        <v>0</v>
      </c>
      <c r="AI1778" s="43">
        <v>1778</v>
      </c>
    </row>
    <row r="1779" spans="34:35" x14ac:dyDescent="0.55000000000000004">
      <c r="AH1779" s="43">
        <f t="shared" ca="1" si="34"/>
        <v>0</v>
      </c>
      <c r="AI1779" s="43">
        <v>1779</v>
      </c>
    </row>
    <row r="1780" spans="34:35" x14ac:dyDescent="0.55000000000000004">
      <c r="AH1780" s="43">
        <f t="shared" ca="1" si="34"/>
        <v>0</v>
      </c>
      <c r="AI1780" s="43">
        <v>1780</v>
      </c>
    </row>
    <row r="1781" spans="34:35" x14ac:dyDescent="0.55000000000000004">
      <c r="AH1781" s="43">
        <f t="shared" ca="1" si="34"/>
        <v>0</v>
      </c>
      <c r="AI1781" s="43">
        <v>1781</v>
      </c>
    </row>
    <row r="1782" spans="34:35" x14ac:dyDescent="0.55000000000000004">
      <c r="AH1782" s="43">
        <f t="shared" ca="1" si="34"/>
        <v>0</v>
      </c>
      <c r="AI1782" s="43">
        <v>1782</v>
      </c>
    </row>
    <row r="1783" spans="34:35" x14ac:dyDescent="0.55000000000000004">
      <c r="AH1783" s="43">
        <f t="shared" ca="1" si="34"/>
        <v>0</v>
      </c>
      <c r="AI1783" s="43">
        <v>1783</v>
      </c>
    </row>
    <row r="1784" spans="34:35" x14ac:dyDescent="0.55000000000000004">
      <c r="AH1784" s="43">
        <f t="shared" ca="1" si="34"/>
        <v>0</v>
      </c>
      <c r="AI1784" s="43">
        <v>1784</v>
      </c>
    </row>
    <row r="1785" spans="34:35" x14ac:dyDescent="0.55000000000000004">
      <c r="AH1785" s="43">
        <f t="shared" ca="1" si="34"/>
        <v>0</v>
      </c>
      <c r="AI1785" s="43">
        <v>1785</v>
      </c>
    </row>
    <row r="1786" spans="34:35" x14ac:dyDescent="0.55000000000000004">
      <c r="AH1786" s="43">
        <f t="shared" ca="1" si="34"/>
        <v>0</v>
      </c>
      <c r="AI1786" s="43">
        <v>1786</v>
      </c>
    </row>
    <row r="1787" spans="34:35" x14ac:dyDescent="0.55000000000000004">
      <c r="AH1787" s="43">
        <f t="shared" ca="1" si="34"/>
        <v>0</v>
      </c>
      <c r="AI1787" s="43">
        <v>1787</v>
      </c>
    </row>
    <row r="1788" spans="34:35" x14ac:dyDescent="0.55000000000000004">
      <c r="AH1788" s="43">
        <f t="shared" ca="1" si="34"/>
        <v>0</v>
      </c>
      <c r="AI1788" s="43">
        <v>1788</v>
      </c>
    </row>
    <row r="1789" spans="34:35" x14ac:dyDescent="0.55000000000000004">
      <c r="AH1789" s="43">
        <f t="shared" ca="1" si="34"/>
        <v>0</v>
      </c>
      <c r="AI1789" s="43">
        <v>1789</v>
      </c>
    </row>
    <row r="1790" spans="34:35" x14ac:dyDescent="0.55000000000000004">
      <c r="AH1790" s="43">
        <f t="shared" ca="1" si="34"/>
        <v>0</v>
      </c>
      <c r="AI1790" s="43">
        <v>1790</v>
      </c>
    </row>
    <row r="1791" spans="34:35" x14ac:dyDescent="0.55000000000000004">
      <c r="AH1791" s="43">
        <f t="shared" ca="1" si="34"/>
        <v>0</v>
      </c>
      <c r="AI1791" s="43">
        <v>1791</v>
      </c>
    </row>
    <row r="1792" spans="34:35" x14ac:dyDescent="0.55000000000000004">
      <c r="AH1792" s="43">
        <f t="shared" ca="1" si="34"/>
        <v>0</v>
      </c>
      <c r="AI1792" s="43">
        <v>1792</v>
      </c>
    </row>
    <row r="1793" spans="34:35" x14ac:dyDescent="0.55000000000000004">
      <c r="AH1793" s="43">
        <f t="shared" ca="1" si="34"/>
        <v>0</v>
      </c>
      <c r="AI1793" s="43">
        <v>1793</v>
      </c>
    </row>
    <row r="1794" spans="34:35" x14ac:dyDescent="0.55000000000000004">
      <c r="AH1794" s="43">
        <f t="shared" ca="1" si="34"/>
        <v>0</v>
      </c>
      <c r="AI1794" s="43">
        <v>1794</v>
      </c>
    </row>
    <row r="1795" spans="34:35" x14ac:dyDescent="0.55000000000000004">
      <c r="AH1795" s="43">
        <f t="shared" ca="1" si="34"/>
        <v>0</v>
      </c>
      <c r="AI1795" s="43">
        <v>1795</v>
      </c>
    </row>
    <row r="1796" spans="34:35" x14ac:dyDescent="0.55000000000000004">
      <c r="AH1796" s="43">
        <f t="shared" ca="1" si="34"/>
        <v>0</v>
      </c>
      <c r="AI1796" s="43">
        <v>1796</v>
      </c>
    </row>
    <row r="1797" spans="34:35" x14ac:dyDescent="0.55000000000000004">
      <c r="AH1797" s="43">
        <f t="shared" ca="1" si="34"/>
        <v>0</v>
      </c>
      <c r="AI1797" s="43">
        <v>1797</v>
      </c>
    </row>
    <row r="1798" spans="34:35" x14ac:dyDescent="0.55000000000000004">
      <c r="AH1798" s="43">
        <f t="shared" ref="AH1798:AH1861" ca="1" si="35">INDIRECT("'"&amp;$AD$7&amp;"'!"&amp;"B"&amp;ROW(B1798))</f>
        <v>0</v>
      </c>
      <c r="AI1798" s="43">
        <v>1798</v>
      </c>
    </row>
    <row r="1799" spans="34:35" x14ac:dyDescent="0.55000000000000004">
      <c r="AH1799" s="43">
        <f t="shared" ca="1" si="35"/>
        <v>0</v>
      </c>
      <c r="AI1799" s="43">
        <v>1799</v>
      </c>
    </row>
    <row r="1800" spans="34:35" x14ac:dyDescent="0.55000000000000004">
      <c r="AH1800" s="43">
        <f t="shared" ca="1" si="35"/>
        <v>0</v>
      </c>
      <c r="AI1800" s="43">
        <v>1800</v>
      </c>
    </row>
    <row r="1801" spans="34:35" x14ac:dyDescent="0.55000000000000004">
      <c r="AH1801" s="43">
        <f t="shared" ca="1" si="35"/>
        <v>0</v>
      </c>
      <c r="AI1801" s="43">
        <v>1801</v>
      </c>
    </row>
    <row r="1802" spans="34:35" x14ac:dyDescent="0.55000000000000004">
      <c r="AH1802" s="43">
        <f t="shared" ca="1" si="35"/>
        <v>0</v>
      </c>
      <c r="AI1802" s="43">
        <v>1802</v>
      </c>
    </row>
    <row r="1803" spans="34:35" x14ac:dyDescent="0.55000000000000004">
      <c r="AH1803" s="43">
        <f t="shared" ca="1" si="35"/>
        <v>0</v>
      </c>
      <c r="AI1803" s="43">
        <v>1803</v>
      </c>
    </row>
    <row r="1804" spans="34:35" x14ac:dyDescent="0.55000000000000004">
      <c r="AH1804" s="43">
        <f t="shared" ca="1" si="35"/>
        <v>0</v>
      </c>
      <c r="AI1804" s="43">
        <v>1804</v>
      </c>
    </row>
    <row r="1805" spans="34:35" x14ac:dyDescent="0.55000000000000004">
      <c r="AH1805" s="43">
        <f t="shared" ca="1" si="35"/>
        <v>0</v>
      </c>
      <c r="AI1805" s="43">
        <v>1805</v>
      </c>
    </row>
    <row r="1806" spans="34:35" x14ac:dyDescent="0.55000000000000004">
      <c r="AH1806" s="43">
        <f t="shared" ca="1" si="35"/>
        <v>0</v>
      </c>
      <c r="AI1806" s="43">
        <v>1806</v>
      </c>
    </row>
    <row r="1807" spans="34:35" x14ac:dyDescent="0.55000000000000004">
      <c r="AH1807" s="43">
        <f t="shared" ca="1" si="35"/>
        <v>0</v>
      </c>
      <c r="AI1807" s="43">
        <v>1807</v>
      </c>
    </row>
    <row r="1808" spans="34:35" x14ac:dyDescent="0.55000000000000004">
      <c r="AH1808" s="43">
        <f t="shared" ca="1" si="35"/>
        <v>0</v>
      </c>
      <c r="AI1808" s="43">
        <v>1808</v>
      </c>
    </row>
    <row r="1809" spans="34:35" x14ac:dyDescent="0.55000000000000004">
      <c r="AH1809" s="43">
        <f t="shared" ca="1" si="35"/>
        <v>0</v>
      </c>
      <c r="AI1809" s="43">
        <v>1809</v>
      </c>
    </row>
    <row r="1810" spans="34:35" x14ac:dyDescent="0.55000000000000004">
      <c r="AH1810" s="43">
        <f t="shared" ca="1" si="35"/>
        <v>0</v>
      </c>
      <c r="AI1810" s="43">
        <v>1810</v>
      </c>
    </row>
    <row r="1811" spans="34:35" x14ac:dyDescent="0.55000000000000004">
      <c r="AH1811" s="43">
        <f t="shared" ca="1" si="35"/>
        <v>0</v>
      </c>
      <c r="AI1811" s="43">
        <v>1811</v>
      </c>
    </row>
    <row r="1812" spans="34:35" x14ac:dyDescent="0.55000000000000004">
      <c r="AH1812" s="43">
        <f t="shared" ca="1" si="35"/>
        <v>0</v>
      </c>
      <c r="AI1812" s="43">
        <v>1812</v>
      </c>
    </row>
    <row r="1813" spans="34:35" x14ac:dyDescent="0.55000000000000004">
      <c r="AH1813" s="43">
        <f t="shared" ca="1" si="35"/>
        <v>0</v>
      </c>
      <c r="AI1813" s="43">
        <v>1813</v>
      </c>
    </row>
    <row r="1814" spans="34:35" x14ac:dyDescent="0.55000000000000004">
      <c r="AH1814" s="43">
        <f t="shared" ca="1" si="35"/>
        <v>0</v>
      </c>
      <c r="AI1814" s="43">
        <v>1814</v>
      </c>
    </row>
    <row r="1815" spans="34:35" x14ac:dyDescent="0.55000000000000004">
      <c r="AH1815" s="43">
        <f t="shared" ca="1" si="35"/>
        <v>0</v>
      </c>
      <c r="AI1815" s="43">
        <v>1815</v>
      </c>
    </row>
    <row r="1816" spans="34:35" x14ac:dyDescent="0.55000000000000004">
      <c r="AH1816" s="43">
        <f t="shared" ca="1" si="35"/>
        <v>0</v>
      </c>
      <c r="AI1816" s="43">
        <v>1816</v>
      </c>
    </row>
    <row r="1817" spans="34:35" x14ac:dyDescent="0.55000000000000004">
      <c r="AH1817" s="43">
        <f t="shared" ca="1" si="35"/>
        <v>0</v>
      </c>
      <c r="AI1817" s="43">
        <v>1817</v>
      </c>
    </row>
    <row r="1818" spans="34:35" x14ac:dyDescent="0.55000000000000004">
      <c r="AH1818" s="43">
        <f t="shared" ca="1" si="35"/>
        <v>0</v>
      </c>
      <c r="AI1818" s="43">
        <v>1818</v>
      </c>
    </row>
    <row r="1819" spans="34:35" x14ac:dyDescent="0.55000000000000004">
      <c r="AH1819" s="43">
        <f t="shared" ca="1" si="35"/>
        <v>0</v>
      </c>
      <c r="AI1819" s="43">
        <v>1819</v>
      </c>
    </row>
    <row r="1820" spans="34:35" x14ac:dyDescent="0.55000000000000004">
      <c r="AH1820" s="43">
        <f t="shared" ca="1" si="35"/>
        <v>0</v>
      </c>
      <c r="AI1820" s="43">
        <v>1820</v>
      </c>
    </row>
    <row r="1821" spans="34:35" x14ac:dyDescent="0.55000000000000004">
      <c r="AH1821" s="43">
        <f t="shared" ca="1" si="35"/>
        <v>0</v>
      </c>
      <c r="AI1821" s="43">
        <v>1821</v>
      </c>
    </row>
    <row r="1822" spans="34:35" x14ac:dyDescent="0.55000000000000004">
      <c r="AH1822" s="43">
        <f t="shared" ca="1" si="35"/>
        <v>0</v>
      </c>
      <c r="AI1822" s="43">
        <v>1822</v>
      </c>
    </row>
    <row r="1823" spans="34:35" x14ac:dyDescent="0.55000000000000004">
      <c r="AH1823" s="43">
        <f t="shared" ca="1" si="35"/>
        <v>0</v>
      </c>
      <c r="AI1823" s="43">
        <v>1823</v>
      </c>
    </row>
    <row r="1824" spans="34:35" x14ac:dyDescent="0.55000000000000004">
      <c r="AH1824" s="43">
        <f t="shared" ca="1" si="35"/>
        <v>0</v>
      </c>
      <c r="AI1824" s="43">
        <v>1824</v>
      </c>
    </row>
    <row r="1825" spans="34:35" x14ac:dyDescent="0.55000000000000004">
      <c r="AH1825" s="43">
        <f t="shared" ca="1" si="35"/>
        <v>0</v>
      </c>
      <c r="AI1825" s="43">
        <v>1825</v>
      </c>
    </row>
    <row r="1826" spans="34:35" x14ac:dyDescent="0.55000000000000004">
      <c r="AH1826" s="43">
        <f t="shared" ca="1" si="35"/>
        <v>0</v>
      </c>
      <c r="AI1826" s="43">
        <v>1826</v>
      </c>
    </row>
    <row r="1827" spans="34:35" x14ac:dyDescent="0.55000000000000004">
      <c r="AH1827" s="43">
        <f t="shared" ca="1" si="35"/>
        <v>0</v>
      </c>
      <c r="AI1827" s="43">
        <v>1827</v>
      </c>
    </row>
    <row r="1828" spans="34:35" x14ac:dyDescent="0.55000000000000004">
      <c r="AH1828" s="43">
        <f t="shared" ca="1" si="35"/>
        <v>0</v>
      </c>
      <c r="AI1828" s="43">
        <v>1828</v>
      </c>
    </row>
    <row r="1829" spans="34:35" x14ac:dyDescent="0.55000000000000004">
      <c r="AH1829" s="43">
        <f t="shared" ca="1" si="35"/>
        <v>0</v>
      </c>
      <c r="AI1829" s="43">
        <v>1829</v>
      </c>
    </row>
    <row r="1830" spans="34:35" x14ac:dyDescent="0.55000000000000004">
      <c r="AH1830" s="43">
        <f t="shared" ca="1" si="35"/>
        <v>0</v>
      </c>
      <c r="AI1830" s="43">
        <v>1830</v>
      </c>
    </row>
    <row r="1831" spans="34:35" x14ac:dyDescent="0.55000000000000004">
      <c r="AH1831" s="43">
        <f t="shared" ca="1" si="35"/>
        <v>0</v>
      </c>
      <c r="AI1831" s="43">
        <v>1831</v>
      </c>
    </row>
    <row r="1832" spans="34:35" x14ac:dyDescent="0.55000000000000004">
      <c r="AH1832" s="43">
        <f t="shared" ca="1" si="35"/>
        <v>0</v>
      </c>
      <c r="AI1832" s="43">
        <v>1832</v>
      </c>
    </row>
    <row r="1833" spans="34:35" x14ac:dyDescent="0.55000000000000004">
      <c r="AH1833" s="43">
        <f t="shared" ca="1" si="35"/>
        <v>0</v>
      </c>
      <c r="AI1833" s="43">
        <v>1833</v>
      </c>
    </row>
    <row r="1834" spans="34:35" x14ac:dyDescent="0.55000000000000004">
      <c r="AH1834" s="43">
        <f t="shared" ca="1" si="35"/>
        <v>0</v>
      </c>
      <c r="AI1834" s="43">
        <v>1834</v>
      </c>
    </row>
    <row r="1835" spans="34:35" x14ac:dyDescent="0.55000000000000004">
      <c r="AH1835" s="43">
        <f t="shared" ca="1" si="35"/>
        <v>0</v>
      </c>
      <c r="AI1835" s="43">
        <v>1835</v>
      </c>
    </row>
    <row r="1836" spans="34:35" x14ac:dyDescent="0.55000000000000004">
      <c r="AH1836" s="43">
        <f t="shared" ca="1" si="35"/>
        <v>0</v>
      </c>
      <c r="AI1836" s="43">
        <v>1836</v>
      </c>
    </row>
    <row r="1837" spans="34:35" x14ac:dyDescent="0.55000000000000004">
      <c r="AH1837" s="43">
        <f t="shared" ca="1" si="35"/>
        <v>0</v>
      </c>
      <c r="AI1837" s="43">
        <v>1837</v>
      </c>
    </row>
    <row r="1838" spans="34:35" x14ac:dyDescent="0.55000000000000004">
      <c r="AH1838" s="43">
        <f t="shared" ca="1" si="35"/>
        <v>0</v>
      </c>
      <c r="AI1838" s="43">
        <v>1838</v>
      </c>
    </row>
    <row r="1839" spans="34:35" x14ac:dyDescent="0.55000000000000004">
      <c r="AH1839" s="43">
        <f t="shared" ca="1" si="35"/>
        <v>0</v>
      </c>
      <c r="AI1839" s="43">
        <v>1839</v>
      </c>
    </row>
    <row r="1840" spans="34:35" x14ac:dyDescent="0.55000000000000004">
      <c r="AH1840" s="43">
        <f t="shared" ca="1" si="35"/>
        <v>0</v>
      </c>
      <c r="AI1840" s="43">
        <v>1840</v>
      </c>
    </row>
    <row r="1841" spans="34:35" x14ac:dyDescent="0.55000000000000004">
      <c r="AH1841" s="43">
        <f t="shared" ca="1" si="35"/>
        <v>0</v>
      </c>
      <c r="AI1841" s="43">
        <v>1841</v>
      </c>
    </row>
    <row r="1842" spans="34:35" x14ac:dyDescent="0.55000000000000004">
      <c r="AH1842" s="43">
        <f t="shared" ca="1" si="35"/>
        <v>0</v>
      </c>
      <c r="AI1842" s="43">
        <v>1842</v>
      </c>
    </row>
    <row r="1843" spans="34:35" x14ac:dyDescent="0.55000000000000004">
      <c r="AH1843" s="43">
        <f t="shared" ca="1" si="35"/>
        <v>0</v>
      </c>
      <c r="AI1843" s="43">
        <v>1843</v>
      </c>
    </row>
    <row r="1844" spans="34:35" x14ac:dyDescent="0.55000000000000004">
      <c r="AH1844" s="43">
        <f t="shared" ca="1" si="35"/>
        <v>0</v>
      </c>
      <c r="AI1844" s="43">
        <v>1844</v>
      </c>
    </row>
    <row r="1845" spans="34:35" x14ac:dyDescent="0.55000000000000004">
      <c r="AH1845" s="43">
        <f t="shared" ca="1" si="35"/>
        <v>0</v>
      </c>
      <c r="AI1845" s="43">
        <v>1845</v>
      </c>
    </row>
    <row r="1846" spans="34:35" x14ac:dyDescent="0.55000000000000004">
      <c r="AH1846" s="43">
        <f t="shared" ca="1" si="35"/>
        <v>0</v>
      </c>
      <c r="AI1846" s="43">
        <v>1846</v>
      </c>
    </row>
    <row r="1847" spans="34:35" x14ac:dyDescent="0.55000000000000004">
      <c r="AH1847" s="43">
        <f t="shared" ca="1" si="35"/>
        <v>0</v>
      </c>
      <c r="AI1847" s="43">
        <v>1847</v>
      </c>
    </row>
    <row r="1848" spans="34:35" x14ac:dyDescent="0.55000000000000004">
      <c r="AH1848" s="43">
        <f t="shared" ca="1" si="35"/>
        <v>0</v>
      </c>
      <c r="AI1848" s="43">
        <v>1848</v>
      </c>
    </row>
    <row r="1849" spans="34:35" x14ac:dyDescent="0.55000000000000004">
      <c r="AH1849" s="43">
        <f t="shared" ca="1" si="35"/>
        <v>0</v>
      </c>
      <c r="AI1849" s="43">
        <v>1849</v>
      </c>
    </row>
    <row r="1850" spans="34:35" x14ac:dyDescent="0.55000000000000004">
      <c r="AH1850" s="43">
        <f t="shared" ca="1" si="35"/>
        <v>0</v>
      </c>
      <c r="AI1850" s="43">
        <v>1850</v>
      </c>
    </row>
    <row r="1851" spans="34:35" x14ac:dyDescent="0.55000000000000004">
      <c r="AH1851" s="43">
        <f t="shared" ca="1" si="35"/>
        <v>0</v>
      </c>
      <c r="AI1851" s="43">
        <v>1851</v>
      </c>
    </row>
    <row r="1852" spans="34:35" x14ac:dyDescent="0.55000000000000004">
      <c r="AH1852" s="43">
        <f t="shared" ca="1" si="35"/>
        <v>0</v>
      </c>
      <c r="AI1852" s="43">
        <v>1852</v>
      </c>
    </row>
    <row r="1853" spans="34:35" x14ac:dyDescent="0.55000000000000004">
      <c r="AH1853" s="43">
        <f t="shared" ca="1" si="35"/>
        <v>0</v>
      </c>
      <c r="AI1853" s="43">
        <v>1853</v>
      </c>
    </row>
    <row r="1854" spans="34:35" x14ac:dyDescent="0.55000000000000004">
      <c r="AH1854" s="43">
        <f t="shared" ca="1" si="35"/>
        <v>0</v>
      </c>
      <c r="AI1854" s="43">
        <v>1854</v>
      </c>
    </row>
    <row r="1855" spans="34:35" x14ac:dyDescent="0.55000000000000004">
      <c r="AH1855" s="43">
        <f t="shared" ca="1" si="35"/>
        <v>0</v>
      </c>
      <c r="AI1855" s="43">
        <v>1855</v>
      </c>
    </row>
    <row r="1856" spans="34:35" x14ac:dyDescent="0.55000000000000004">
      <c r="AH1856" s="43">
        <f t="shared" ca="1" si="35"/>
        <v>0</v>
      </c>
      <c r="AI1856" s="43">
        <v>1856</v>
      </c>
    </row>
    <row r="1857" spans="34:35" x14ac:dyDescent="0.55000000000000004">
      <c r="AH1857" s="43">
        <f t="shared" ca="1" si="35"/>
        <v>0</v>
      </c>
      <c r="AI1857" s="43">
        <v>1857</v>
      </c>
    </row>
    <row r="1858" spans="34:35" x14ac:dyDescent="0.55000000000000004">
      <c r="AH1858" s="43">
        <f t="shared" ca="1" si="35"/>
        <v>0</v>
      </c>
      <c r="AI1858" s="43">
        <v>1858</v>
      </c>
    </row>
    <row r="1859" spans="34:35" x14ac:dyDescent="0.55000000000000004">
      <c r="AH1859" s="43">
        <f t="shared" ca="1" si="35"/>
        <v>0</v>
      </c>
      <c r="AI1859" s="43">
        <v>1859</v>
      </c>
    </row>
    <row r="1860" spans="34:35" x14ac:dyDescent="0.55000000000000004">
      <c r="AH1860" s="43">
        <f t="shared" ca="1" si="35"/>
        <v>0</v>
      </c>
      <c r="AI1860" s="43">
        <v>1860</v>
      </c>
    </row>
    <row r="1861" spans="34:35" x14ac:dyDescent="0.55000000000000004">
      <c r="AH1861" s="43">
        <f t="shared" ca="1" si="35"/>
        <v>0</v>
      </c>
      <c r="AI1861" s="43">
        <v>1861</v>
      </c>
    </row>
    <row r="1862" spans="34:35" x14ac:dyDescent="0.55000000000000004">
      <c r="AH1862" s="43">
        <f t="shared" ref="AH1862:AH1925" ca="1" si="36">INDIRECT("'"&amp;$AD$7&amp;"'!"&amp;"B"&amp;ROW(B1862))</f>
        <v>0</v>
      </c>
      <c r="AI1862" s="43">
        <v>1862</v>
      </c>
    </row>
    <row r="1863" spans="34:35" x14ac:dyDescent="0.55000000000000004">
      <c r="AH1863" s="43">
        <f t="shared" ca="1" si="36"/>
        <v>0</v>
      </c>
      <c r="AI1863" s="43">
        <v>1863</v>
      </c>
    </row>
    <row r="1864" spans="34:35" x14ac:dyDescent="0.55000000000000004">
      <c r="AH1864" s="43">
        <f t="shared" ca="1" si="36"/>
        <v>0</v>
      </c>
      <c r="AI1864" s="43">
        <v>1864</v>
      </c>
    </row>
    <row r="1865" spans="34:35" x14ac:dyDescent="0.55000000000000004">
      <c r="AH1865" s="43">
        <f t="shared" ca="1" si="36"/>
        <v>0</v>
      </c>
      <c r="AI1865" s="43">
        <v>1865</v>
      </c>
    </row>
    <row r="1866" spans="34:35" x14ac:dyDescent="0.55000000000000004">
      <c r="AH1866" s="43">
        <f t="shared" ca="1" si="36"/>
        <v>0</v>
      </c>
      <c r="AI1866" s="43">
        <v>1866</v>
      </c>
    </row>
    <row r="1867" spans="34:35" x14ac:dyDescent="0.55000000000000004">
      <c r="AH1867" s="43">
        <f t="shared" ca="1" si="36"/>
        <v>0</v>
      </c>
      <c r="AI1867" s="43">
        <v>1867</v>
      </c>
    </row>
    <row r="1868" spans="34:35" x14ac:dyDescent="0.55000000000000004">
      <c r="AH1868" s="43">
        <f t="shared" ca="1" si="36"/>
        <v>0</v>
      </c>
      <c r="AI1868" s="43">
        <v>1868</v>
      </c>
    </row>
    <row r="1869" spans="34:35" x14ac:dyDescent="0.55000000000000004">
      <c r="AH1869" s="43">
        <f t="shared" ca="1" si="36"/>
        <v>0</v>
      </c>
      <c r="AI1869" s="43">
        <v>1869</v>
      </c>
    </row>
    <row r="1870" spans="34:35" x14ac:dyDescent="0.55000000000000004">
      <c r="AH1870" s="43">
        <f t="shared" ca="1" si="36"/>
        <v>0</v>
      </c>
      <c r="AI1870" s="43">
        <v>1870</v>
      </c>
    </row>
    <row r="1871" spans="34:35" x14ac:dyDescent="0.55000000000000004">
      <c r="AH1871" s="43">
        <f t="shared" ca="1" si="36"/>
        <v>0</v>
      </c>
      <c r="AI1871" s="43">
        <v>1871</v>
      </c>
    </row>
    <row r="1872" spans="34:35" x14ac:dyDescent="0.55000000000000004">
      <c r="AH1872" s="43">
        <f t="shared" ca="1" si="36"/>
        <v>0</v>
      </c>
      <c r="AI1872" s="43">
        <v>1872</v>
      </c>
    </row>
    <row r="1873" spans="34:35" x14ac:dyDescent="0.55000000000000004">
      <c r="AH1873" s="43">
        <f t="shared" ca="1" si="36"/>
        <v>0</v>
      </c>
      <c r="AI1873" s="43">
        <v>1873</v>
      </c>
    </row>
    <row r="1874" spans="34:35" x14ac:dyDescent="0.55000000000000004">
      <c r="AH1874" s="43">
        <f t="shared" ca="1" si="36"/>
        <v>0</v>
      </c>
      <c r="AI1874" s="43">
        <v>1874</v>
      </c>
    </row>
    <row r="1875" spans="34:35" x14ac:dyDescent="0.55000000000000004">
      <c r="AH1875" s="43">
        <f t="shared" ca="1" si="36"/>
        <v>0</v>
      </c>
      <c r="AI1875" s="43">
        <v>1875</v>
      </c>
    </row>
    <row r="1876" spans="34:35" x14ac:dyDescent="0.55000000000000004">
      <c r="AH1876" s="43">
        <f t="shared" ca="1" si="36"/>
        <v>0</v>
      </c>
      <c r="AI1876" s="43">
        <v>1876</v>
      </c>
    </row>
    <row r="1877" spans="34:35" x14ac:dyDescent="0.55000000000000004">
      <c r="AH1877" s="43">
        <f t="shared" ca="1" si="36"/>
        <v>0</v>
      </c>
      <c r="AI1877" s="43">
        <v>1877</v>
      </c>
    </row>
    <row r="1878" spans="34:35" x14ac:dyDescent="0.55000000000000004">
      <c r="AH1878" s="43">
        <f t="shared" ca="1" si="36"/>
        <v>0</v>
      </c>
      <c r="AI1878" s="43">
        <v>1878</v>
      </c>
    </row>
    <row r="1879" spans="34:35" x14ac:dyDescent="0.55000000000000004">
      <c r="AH1879" s="43">
        <f t="shared" ca="1" si="36"/>
        <v>0</v>
      </c>
      <c r="AI1879" s="43">
        <v>1879</v>
      </c>
    </row>
    <row r="1880" spans="34:35" x14ac:dyDescent="0.55000000000000004">
      <c r="AH1880" s="43">
        <f t="shared" ca="1" si="36"/>
        <v>0</v>
      </c>
      <c r="AI1880" s="43">
        <v>1880</v>
      </c>
    </row>
    <row r="1881" spans="34:35" x14ac:dyDescent="0.55000000000000004">
      <c r="AH1881" s="43">
        <f t="shared" ca="1" si="36"/>
        <v>0</v>
      </c>
      <c r="AI1881" s="43">
        <v>1881</v>
      </c>
    </row>
    <row r="1882" spans="34:35" x14ac:dyDescent="0.55000000000000004">
      <c r="AH1882" s="43">
        <f t="shared" ca="1" si="36"/>
        <v>0</v>
      </c>
      <c r="AI1882" s="43">
        <v>1882</v>
      </c>
    </row>
    <row r="1883" spans="34:35" x14ac:dyDescent="0.55000000000000004">
      <c r="AH1883" s="43">
        <f t="shared" ca="1" si="36"/>
        <v>0</v>
      </c>
      <c r="AI1883" s="43">
        <v>1883</v>
      </c>
    </row>
    <row r="1884" spans="34:35" x14ac:dyDescent="0.55000000000000004">
      <c r="AH1884" s="43">
        <f t="shared" ca="1" si="36"/>
        <v>0</v>
      </c>
      <c r="AI1884" s="43">
        <v>1884</v>
      </c>
    </row>
    <row r="1885" spans="34:35" x14ac:dyDescent="0.55000000000000004">
      <c r="AH1885" s="43">
        <f t="shared" ca="1" si="36"/>
        <v>0</v>
      </c>
      <c r="AI1885" s="43">
        <v>1885</v>
      </c>
    </row>
    <row r="1886" spans="34:35" x14ac:dyDescent="0.55000000000000004">
      <c r="AH1886" s="43">
        <f t="shared" ca="1" si="36"/>
        <v>0</v>
      </c>
      <c r="AI1886" s="43">
        <v>1886</v>
      </c>
    </row>
    <row r="1887" spans="34:35" x14ac:dyDescent="0.55000000000000004">
      <c r="AH1887" s="43">
        <f t="shared" ca="1" si="36"/>
        <v>0</v>
      </c>
      <c r="AI1887" s="43">
        <v>1887</v>
      </c>
    </row>
    <row r="1888" spans="34:35" x14ac:dyDescent="0.55000000000000004">
      <c r="AH1888" s="43">
        <f t="shared" ca="1" si="36"/>
        <v>0</v>
      </c>
      <c r="AI1888" s="43">
        <v>1888</v>
      </c>
    </row>
    <row r="1889" spans="34:35" x14ac:dyDescent="0.55000000000000004">
      <c r="AH1889" s="43">
        <f t="shared" ca="1" si="36"/>
        <v>0</v>
      </c>
      <c r="AI1889" s="43">
        <v>1889</v>
      </c>
    </row>
    <row r="1890" spans="34:35" x14ac:dyDescent="0.55000000000000004">
      <c r="AH1890" s="43">
        <f t="shared" ca="1" si="36"/>
        <v>0</v>
      </c>
      <c r="AI1890" s="43">
        <v>1890</v>
      </c>
    </row>
    <row r="1891" spans="34:35" x14ac:dyDescent="0.55000000000000004">
      <c r="AH1891" s="43">
        <f t="shared" ca="1" si="36"/>
        <v>0</v>
      </c>
      <c r="AI1891" s="43">
        <v>1891</v>
      </c>
    </row>
    <row r="1892" spans="34:35" x14ac:dyDescent="0.55000000000000004">
      <c r="AH1892" s="43">
        <f t="shared" ca="1" si="36"/>
        <v>0</v>
      </c>
      <c r="AI1892" s="43">
        <v>1892</v>
      </c>
    </row>
    <row r="1893" spans="34:35" x14ac:dyDescent="0.55000000000000004">
      <c r="AH1893" s="43">
        <f t="shared" ca="1" si="36"/>
        <v>0</v>
      </c>
      <c r="AI1893" s="43">
        <v>1893</v>
      </c>
    </row>
    <row r="1894" spans="34:35" x14ac:dyDescent="0.55000000000000004">
      <c r="AH1894" s="43">
        <f t="shared" ca="1" si="36"/>
        <v>0</v>
      </c>
      <c r="AI1894" s="43">
        <v>1894</v>
      </c>
    </row>
    <row r="1895" spans="34:35" x14ac:dyDescent="0.55000000000000004">
      <c r="AH1895" s="43">
        <f t="shared" ca="1" si="36"/>
        <v>0</v>
      </c>
      <c r="AI1895" s="43">
        <v>1895</v>
      </c>
    </row>
    <row r="1896" spans="34:35" x14ac:dyDescent="0.55000000000000004">
      <c r="AH1896" s="43">
        <f t="shared" ca="1" si="36"/>
        <v>0</v>
      </c>
      <c r="AI1896" s="43">
        <v>1896</v>
      </c>
    </row>
    <row r="1897" spans="34:35" x14ac:dyDescent="0.55000000000000004">
      <c r="AH1897" s="43">
        <f t="shared" ca="1" si="36"/>
        <v>0</v>
      </c>
      <c r="AI1897" s="43">
        <v>1897</v>
      </c>
    </row>
    <row r="1898" spans="34:35" x14ac:dyDescent="0.55000000000000004">
      <c r="AH1898" s="43">
        <f t="shared" ca="1" si="36"/>
        <v>0</v>
      </c>
      <c r="AI1898" s="43">
        <v>1898</v>
      </c>
    </row>
    <row r="1899" spans="34:35" x14ac:dyDescent="0.55000000000000004">
      <c r="AH1899" s="43">
        <f t="shared" ca="1" si="36"/>
        <v>0</v>
      </c>
      <c r="AI1899" s="43">
        <v>1899</v>
      </c>
    </row>
    <row r="1900" spans="34:35" x14ac:dyDescent="0.55000000000000004">
      <c r="AH1900" s="43">
        <f t="shared" ca="1" si="36"/>
        <v>0</v>
      </c>
      <c r="AI1900" s="43">
        <v>1900</v>
      </c>
    </row>
    <row r="1901" spans="34:35" x14ac:dyDescent="0.55000000000000004">
      <c r="AH1901" s="43">
        <f t="shared" ca="1" si="36"/>
        <v>0</v>
      </c>
      <c r="AI1901" s="43">
        <v>1901</v>
      </c>
    </row>
    <row r="1902" spans="34:35" x14ac:dyDescent="0.55000000000000004">
      <c r="AH1902" s="43">
        <f t="shared" ca="1" si="36"/>
        <v>0</v>
      </c>
      <c r="AI1902" s="43">
        <v>1902</v>
      </c>
    </row>
    <row r="1903" spans="34:35" x14ac:dyDescent="0.55000000000000004">
      <c r="AH1903" s="43">
        <f t="shared" ca="1" si="36"/>
        <v>0</v>
      </c>
      <c r="AI1903" s="43">
        <v>1903</v>
      </c>
    </row>
    <row r="1904" spans="34:35" x14ac:dyDescent="0.55000000000000004">
      <c r="AH1904" s="43">
        <f t="shared" ca="1" si="36"/>
        <v>0</v>
      </c>
      <c r="AI1904" s="43">
        <v>1904</v>
      </c>
    </row>
    <row r="1905" spans="34:35" x14ac:dyDescent="0.55000000000000004">
      <c r="AH1905" s="43">
        <f t="shared" ca="1" si="36"/>
        <v>0</v>
      </c>
      <c r="AI1905" s="43">
        <v>1905</v>
      </c>
    </row>
    <row r="1906" spans="34:35" x14ac:dyDescent="0.55000000000000004">
      <c r="AH1906" s="43">
        <f t="shared" ca="1" si="36"/>
        <v>0</v>
      </c>
      <c r="AI1906" s="43">
        <v>1906</v>
      </c>
    </row>
    <row r="1907" spans="34:35" x14ac:dyDescent="0.55000000000000004">
      <c r="AH1907" s="43">
        <f t="shared" ca="1" si="36"/>
        <v>0</v>
      </c>
      <c r="AI1907" s="43">
        <v>1907</v>
      </c>
    </row>
    <row r="1908" spans="34:35" x14ac:dyDescent="0.55000000000000004">
      <c r="AH1908" s="43">
        <f t="shared" ca="1" si="36"/>
        <v>0</v>
      </c>
      <c r="AI1908" s="43">
        <v>1908</v>
      </c>
    </row>
    <row r="1909" spans="34:35" x14ac:dyDescent="0.55000000000000004">
      <c r="AH1909" s="43">
        <f t="shared" ca="1" si="36"/>
        <v>0</v>
      </c>
      <c r="AI1909" s="43">
        <v>1909</v>
      </c>
    </row>
    <row r="1910" spans="34:35" x14ac:dyDescent="0.55000000000000004">
      <c r="AH1910" s="43">
        <f t="shared" ca="1" si="36"/>
        <v>0</v>
      </c>
      <c r="AI1910" s="43">
        <v>1910</v>
      </c>
    </row>
    <row r="1911" spans="34:35" x14ac:dyDescent="0.55000000000000004">
      <c r="AH1911" s="43">
        <f t="shared" ca="1" si="36"/>
        <v>0</v>
      </c>
      <c r="AI1911" s="43">
        <v>1911</v>
      </c>
    </row>
    <row r="1912" spans="34:35" x14ac:dyDescent="0.55000000000000004">
      <c r="AH1912" s="43">
        <f t="shared" ca="1" si="36"/>
        <v>0</v>
      </c>
      <c r="AI1912" s="43">
        <v>1912</v>
      </c>
    </row>
    <row r="1913" spans="34:35" x14ac:dyDescent="0.55000000000000004">
      <c r="AH1913" s="43">
        <f t="shared" ca="1" si="36"/>
        <v>0</v>
      </c>
      <c r="AI1913" s="43">
        <v>1913</v>
      </c>
    </row>
    <row r="1914" spans="34:35" x14ac:dyDescent="0.55000000000000004">
      <c r="AH1914" s="43">
        <f t="shared" ca="1" si="36"/>
        <v>0</v>
      </c>
      <c r="AI1914" s="43">
        <v>1914</v>
      </c>
    </row>
    <row r="1915" spans="34:35" x14ac:dyDescent="0.55000000000000004">
      <c r="AH1915" s="43">
        <f t="shared" ca="1" si="36"/>
        <v>0</v>
      </c>
      <c r="AI1915" s="43">
        <v>1915</v>
      </c>
    </row>
    <row r="1916" spans="34:35" x14ac:dyDescent="0.55000000000000004">
      <c r="AH1916" s="43">
        <f t="shared" ca="1" si="36"/>
        <v>0</v>
      </c>
      <c r="AI1916" s="43">
        <v>1916</v>
      </c>
    </row>
    <row r="1917" spans="34:35" x14ac:dyDescent="0.55000000000000004">
      <c r="AH1917" s="43">
        <f t="shared" ca="1" si="36"/>
        <v>0</v>
      </c>
      <c r="AI1917" s="43">
        <v>1917</v>
      </c>
    </row>
    <row r="1918" spans="34:35" x14ac:dyDescent="0.55000000000000004">
      <c r="AH1918" s="43">
        <f t="shared" ca="1" si="36"/>
        <v>0</v>
      </c>
      <c r="AI1918" s="43">
        <v>1918</v>
      </c>
    </row>
    <row r="1919" spans="34:35" x14ac:dyDescent="0.55000000000000004">
      <c r="AH1919" s="43">
        <f t="shared" ca="1" si="36"/>
        <v>0</v>
      </c>
      <c r="AI1919" s="43">
        <v>1919</v>
      </c>
    </row>
    <row r="1920" spans="34:35" x14ac:dyDescent="0.55000000000000004">
      <c r="AH1920" s="43">
        <f t="shared" ca="1" si="36"/>
        <v>0</v>
      </c>
      <c r="AI1920" s="43">
        <v>1920</v>
      </c>
    </row>
    <row r="1921" spans="34:35" x14ac:dyDescent="0.55000000000000004">
      <c r="AH1921" s="43">
        <f t="shared" ca="1" si="36"/>
        <v>0</v>
      </c>
      <c r="AI1921" s="43">
        <v>1921</v>
      </c>
    </row>
    <row r="1922" spans="34:35" x14ac:dyDescent="0.55000000000000004">
      <c r="AH1922" s="43">
        <f t="shared" ca="1" si="36"/>
        <v>0</v>
      </c>
      <c r="AI1922" s="43">
        <v>1922</v>
      </c>
    </row>
    <row r="1923" spans="34:35" x14ac:dyDescent="0.55000000000000004">
      <c r="AH1923" s="43">
        <f t="shared" ca="1" si="36"/>
        <v>0</v>
      </c>
      <c r="AI1923" s="43">
        <v>1923</v>
      </c>
    </row>
    <row r="1924" spans="34:35" x14ac:dyDescent="0.55000000000000004">
      <c r="AH1924" s="43">
        <f t="shared" ca="1" si="36"/>
        <v>0</v>
      </c>
      <c r="AI1924" s="43">
        <v>1924</v>
      </c>
    </row>
    <row r="1925" spans="34:35" x14ac:dyDescent="0.55000000000000004">
      <c r="AH1925" s="43">
        <f t="shared" ca="1" si="36"/>
        <v>0</v>
      </c>
      <c r="AI1925" s="43">
        <v>1925</v>
      </c>
    </row>
    <row r="1926" spans="34:35" x14ac:dyDescent="0.55000000000000004">
      <c r="AH1926" s="43">
        <f t="shared" ref="AH1926:AH1989" ca="1" si="37">INDIRECT("'"&amp;$AD$7&amp;"'!"&amp;"B"&amp;ROW(B1926))</f>
        <v>0</v>
      </c>
      <c r="AI1926" s="43">
        <v>1926</v>
      </c>
    </row>
    <row r="1927" spans="34:35" x14ac:dyDescent="0.55000000000000004">
      <c r="AH1927" s="43">
        <f t="shared" ca="1" si="37"/>
        <v>0</v>
      </c>
      <c r="AI1927" s="43">
        <v>1927</v>
      </c>
    </row>
    <row r="1928" spans="34:35" x14ac:dyDescent="0.55000000000000004">
      <c r="AH1928" s="43">
        <f t="shared" ca="1" si="37"/>
        <v>0</v>
      </c>
      <c r="AI1928" s="43">
        <v>1928</v>
      </c>
    </row>
    <row r="1929" spans="34:35" x14ac:dyDescent="0.55000000000000004">
      <c r="AH1929" s="43">
        <f t="shared" ca="1" si="37"/>
        <v>0</v>
      </c>
      <c r="AI1929" s="43">
        <v>1929</v>
      </c>
    </row>
    <row r="1930" spans="34:35" x14ac:dyDescent="0.55000000000000004">
      <c r="AH1930" s="43">
        <f t="shared" ca="1" si="37"/>
        <v>0</v>
      </c>
      <c r="AI1930" s="43">
        <v>1930</v>
      </c>
    </row>
    <row r="1931" spans="34:35" x14ac:dyDescent="0.55000000000000004">
      <c r="AH1931" s="43">
        <f t="shared" ca="1" si="37"/>
        <v>0</v>
      </c>
      <c r="AI1931" s="43">
        <v>1931</v>
      </c>
    </row>
    <row r="1932" spans="34:35" x14ac:dyDescent="0.55000000000000004">
      <c r="AH1932" s="43">
        <f t="shared" ca="1" si="37"/>
        <v>0</v>
      </c>
      <c r="AI1932" s="43">
        <v>1932</v>
      </c>
    </row>
    <row r="1933" spans="34:35" x14ac:dyDescent="0.55000000000000004">
      <c r="AH1933" s="43">
        <f t="shared" ca="1" si="37"/>
        <v>0</v>
      </c>
      <c r="AI1933" s="43">
        <v>1933</v>
      </c>
    </row>
    <row r="1934" spans="34:35" x14ac:dyDescent="0.55000000000000004">
      <c r="AH1934" s="43">
        <f t="shared" ca="1" si="37"/>
        <v>0</v>
      </c>
      <c r="AI1934" s="43">
        <v>1934</v>
      </c>
    </row>
    <row r="1935" spans="34:35" x14ac:dyDescent="0.55000000000000004">
      <c r="AH1935" s="43">
        <f t="shared" ca="1" si="37"/>
        <v>0</v>
      </c>
      <c r="AI1935" s="43">
        <v>1935</v>
      </c>
    </row>
    <row r="1936" spans="34:35" x14ac:dyDescent="0.55000000000000004">
      <c r="AH1936" s="43">
        <f t="shared" ca="1" si="37"/>
        <v>0</v>
      </c>
      <c r="AI1936" s="43">
        <v>1936</v>
      </c>
    </row>
    <row r="1937" spans="34:35" x14ac:dyDescent="0.55000000000000004">
      <c r="AH1937" s="43">
        <f t="shared" ca="1" si="37"/>
        <v>0</v>
      </c>
      <c r="AI1937" s="43">
        <v>1937</v>
      </c>
    </row>
    <row r="1938" spans="34:35" x14ac:dyDescent="0.55000000000000004">
      <c r="AH1938" s="43">
        <f t="shared" ca="1" si="37"/>
        <v>0</v>
      </c>
      <c r="AI1938" s="43">
        <v>1938</v>
      </c>
    </row>
    <row r="1939" spans="34:35" x14ac:dyDescent="0.55000000000000004">
      <c r="AH1939" s="43">
        <f t="shared" ca="1" si="37"/>
        <v>0</v>
      </c>
      <c r="AI1939" s="43">
        <v>1939</v>
      </c>
    </row>
    <row r="1940" spans="34:35" x14ac:dyDescent="0.55000000000000004">
      <c r="AH1940" s="43">
        <f t="shared" ca="1" si="37"/>
        <v>0</v>
      </c>
      <c r="AI1940" s="43">
        <v>1940</v>
      </c>
    </row>
    <row r="1941" spans="34:35" x14ac:dyDescent="0.55000000000000004">
      <c r="AH1941" s="43">
        <f t="shared" ca="1" si="37"/>
        <v>0</v>
      </c>
      <c r="AI1941" s="43">
        <v>1941</v>
      </c>
    </row>
    <row r="1942" spans="34:35" x14ac:dyDescent="0.55000000000000004">
      <c r="AH1942" s="43">
        <f t="shared" ca="1" si="37"/>
        <v>0</v>
      </c>
      <c r="AI1942" s="43">
        <v>1942</v>
      </c>
    </row>
    <row r="1943" spans="34:35" x14ac:dyDescent="0.55000000000000004">
      <c r="AH1943" s="43">
        <f t="shared" ca="1" si="37"/>
        <v>0</v>
      </c>
      <c r="AI1943" s="43">
        <v>1943</v>
      </c>
    </row>
    <row r="1944" spans="34:35" x14ac:dyDescent="0.55000000000000004">
      <c r="AH1944" s="43">
        <f t="shared" ca="1" si="37"/>
        <v>0</v>
      </c>
      <c r="AI1944" s="43">
        <v>1944</v>
      </c>
    </row>
    <row r="1945" spans="34:35" x14ac:dyDescent="0.55000000000000004">
      <c r="AH1945" s="43">
        <f t="shared" ca="1" si="37"/>
        <v>0</v>
      </c>
      <c r="AI1945" s="43">
        <v>1945</v>
      </c>
    </row>
    <row r="1946" spans="34:35" x14ac:dyDescent="0.55000000000000004">
      <c r="AH1946" s="43">
        <f t="shared" ca="1" si="37"/>
        <v>0</v>
      </c>
      <c r="AI1946" s="43">
        <v>1946</v>
      </c>
    </row>
    <row r="1947" spans="34:35" x14ac:dyDescent="0.55000000000000004">
      <c r="AH1947" s="43">
        <f t="shared" ca="1" si="37"/>
        <v>0</v>
      </c>
      <c r="AI1947" s="43">
        <v>1947</v>
      </c>
    </row>
    <row r="1948" spans="34:35" x14ac:dyDescent="0.55000000000000004">
      <c r="AH1948" s="43">
        <f t="shared" ca="1" si="37"/>
        <v>0</v>
      </c>
      <c r="AI1948" s="43">
        <v>1948</v>
      </c>
    </row>
    <row r="1949" spans="34:35" x14ac:dyDescent="0.55000000000000004">
      <c r="AH1949" s="43">
        <f t="shared" ca="1" si="37"/>
        <v>0</v>
      </c>
      <c r="AI1949" s="43">
        <v>1949</v>
      </c>
    </row>
    <row r="1950" spans="34:35" x14ac:dyDescent="0.55000000000000004">
      <c r="AH1950" s="43">
        <f t="shared" ca="1" si="37"/>
        <v>0</v>
      </c>
      <c r="AI1950" s="43">
        <v>1950</v>
      </c>
    </row>
    <row r="1951" spans="34:35" x14ac:dyDescent="0.55000000000000004">
      <c r="AH1951" s="43">
        <f t="shared" ca="1" si="37"/>
        <v>0</v>
      </c>
      <c r="AI1951" s="43">
        <v>1951</v>
      </c>
    </row>
    <row r="1952" spans="34:35" x14ac:dyDescent="0.55000000000000004">
      <c r="AH1952" s="43">
        <f t="shared" ca="1" si="37"/>
        <v>0</v>
      </c>
      <c r="AI1952" s="43">
        <v>1952</v>
      </c>
    </row>
    <row r="1953" spans="34:35" x14ac:dyDescent="0.55000000000000004">
      <c r="AH1953" s="43">
        <f t="shared" ca="1" si="37"/>
        <v>0</v>
      </c>
      <c r="AI1953" s="43">
        <v>1953</v>
      </c>
    </row>
    <row r="1954" spans="34:35" x14ac:dyDescent="0.55000000000000004">
      <c r="AH1954" s="43">
        <f t="shared" ca="1" si="37"/>
        <v>0</v>
      </c>
      <c r="AI1954" s="43">
        <v>1954</v>
      </c>
    </row>
    <row r="1955" spans="34:35" x14ac:dyDescent="0.55000000000000004">
      <c r="AH1955" s="43">
        <f t="shared" ca="1" si="37"/>
        <v>0</v>
      </c>
      <c r="AI1955" s="43">
        <v>1955</v>
      </c>
    </row>
    <row r="1956" spans="34:35" x14ac:dyDescent="0.55000000000000004">
      <c r="AH1956" s="43">
        <f t="shared" ca="1" si="37"/>
        <v>0</v>
      </c>
      <c r="AI1956" s="43">
        <v>1956</v>
      </c>
    </row>
    <row r="1957" spans="34:35" x14ac:dyDescent="0.55000000000000004">
      <c r="AH1957" s="43">
        <f t="shared" ca="1" si="37"/>
        <v>0</v>
      </c>
      <c r="AI1957" s="43">
        <v>1957</v>
      </c>
    </row>
    <row r="1958" spans="34:35" x14ac:dyDescent="0.55000000000000004">
      <c r="AH1958" s="43">
        <f t="shared" ca="1" si="37"/>
        <v>0</v>
      </c>
      <c r="AI1958" s="43">
        <v>1958</v>
      </c>
    </row>
    <row r="1959" spans="34:35" x14ac:dyDescent="0.55000000000000004">
      <c r="AH1959" s="43">
        <f t="shared" ca="1" si="37"/>
        <v>0</v>
      </c>
      <c r="AI1959" s="43">
        <v>1959</v>
      </c>
    </row>
    <row r="1960" spans="34:35" x14ac:dyDescent="0.55000000000000004">
      <c r="AH1960" s="43">
        <f t="shared" ca="1" si="37"/>
        <v>0</v>
      </c>
      <c r="AI1960" s="43">
        <v>1960</v>
      </c>
    </row>
    <row r="1961" spans="34:35" x14ac:dyDescent="0.55000000000000004">
      <c r="AH1961" s="43">
        <f t="shared" ca="1" si="37"/>
        <v>0</v>
      </c>
      <c r="AI1961" s="43">
        <v>1961</v>
      </c>
    </row>
    <row r="1962" spans="34:35" x14ac:dyDescent="0.55000000000000004">
      <c r="AH1962" s="43">
        <f t="shared" ca="1" si="37"/>
        <v>0</v>
      </c>
      <c r="AI1962" s="43">
        <v>1962</v>
      </c>
    </row>
    <row r="1963" spans="34:35" x14ac:dyDescent="0.55000000000000004">
      <c r="AH1963" s="43">
        <f t="shared" ca="1" si="37"/>
        <v>0</v>
      </c>
      <c r="AI1963" s="43">
        <v>1963</v>
      </c>
    </row>
    <row r="1964" spans="34:35" x14ac:dyDescent="0.55000000000000004">
      <c r="AH1964" s="43">
        <f t="shared" ca="1" si="37"/>
        <v>0</v>
      </c>
      <c r="AI1964" s="43">
        <v>1964</v>
      </c>
    </row>
    <row r="1965" spans="34:35" x14ac:dyDescent="0.55000000000000004">
      <c r="AH1965" s="43">
        <f t="shared" ca="1" si="37"/>
        <v>0</v>
      </c>
      <c r="AI1965" s="43">
        <v>1965</v>
      </c>
    </row>
    <row r="1966" spans="34:35" x14ac:dyDescent="0.55000000000000004">
      <c r="AH1966" s="43">
        <f t="shared" ca="1" si="37"/>
        <v>0</v>
      </c>
      <c r="AI1966" s="43">
        <v>1966</v>
      </c>
    </row>
    <row r="1967" spans="34:35" x14ac:dyDescent="0.55000000000000004">
      <c r="AH1967" s="43">
        <f t="shared" ca="1" si="37"/>
        <v>0</v>
      </c>
      <c r="AI1967" s="43">
        <v>1967</v>
      </c>
    </row>
    <row r="1968" spans="34:35" x14ac:dyDescent="0.55000000000000004">
      <c r="AH1968" s="43">
        <f t="shared" ca="1" si="37"/>
        <v>0</v>
      </c>
      <c r="AI1968" s="43">
        <v>1968</v>
      </c>
    </row>
    <row r="1969" spans="34:35" x14ac:dyDescent="0.55000000000000004">
      <c r="AH1969" s="43">
        <f t="shared" ca="1" si="37"/>
        <v>0</v>
      </c>
      <c r="AI1969" s="43">
        <v>1969</v>
      </c>
    </row>
    <row r="1970" spans="34:35" x14ac:dyDescent="0.55000000000000004">
      <c r="AH1970" s="43">
        <f t="shared" ca="1" si="37"/>
        <v>0</v>
      </c>
      <c r="AI1970" s="43">
        <v>1970</v>
      </c>
    </row>
    <row r="1971" spans="34:35" x14ac:dyDescent="0.55000000000000004">
      <c r="AH1971" s="43">
        <f t="shared" ca="1" si="37"/>
        <v>0</v>
      </c>
      <c r="AI1971" s="43">
        <v>1971</v>
      </c>
    </row>
    <row r="1972" spans="34:35" x14ac:dyDescent="0.55000000000000004">
      <c r="AH1972" s="43">
        <f t="shared" ca="1" si="37"/>
        <v>0</v>
      </c>
      <c r="AI1972" s="43">
        <v>1972</v>
      </c>
    </row>
    <row r="1973" spans="34:35" x14ac:dyDescent="0.55000000000000004">
      <c r="AH1973" s="43">
        <f t="shared" ca="1" si="37"/>
        <v>0</v>
      </c>
      <c r="AI1973" s="43">
        <v>1973</v>
      </c>
    </row>
    <row r="1974" spans="34:35" x14ac:dyDescent="0.55000000000000004">
      <c r="AH1974" s="43">
        <f t="shared" ca="1" si="37"/>
        <v>0</v>
      </c>
      <c r="AI1974" s="43">
        <v>1974</v>
      </c>
    </row>
    <row r="1975" spans="34:35" x14ac:dyDescent="0.55000000000000004">
      <c r="AH1975" s="43">
        <f t="shared" ca="1" si="37"/>
        <v>0</v>
      </c>
      <c r="AI1975" s="43">
        <v>1975</v>
      </c>
    </row>
    <row r="1976" spans="34:35" x14ac:dyDescent="0.55000000000000004">
      <c r="AH1976" s="43">
        <f t="shared" ca="1" si="37"/>
        <v>0</v>
      </c>
      <c r="AI1976" s="43">
        <v>1976</v>
      </c>
    </row>
    <row r="1977" spans="34:35" x14ac:dyDescent="0.55000000000000004">
      <c r="AH1977" s="43">
        <f t="shared" ca="1" si="37"/>
        <v>0</v>
      </c>
      <c r="AI1977" s="43">
        <v>1977</v>
      </c>
    </row>
    <row r="1978" spans="34:35" x14ac:dyDescent="0.55000000000000004">
      <c r="AH1978" s="43">
        <f t="shared" ca="1" si="37"/>
        <v>0</v>
      </c>
      <c r="AI1978" s="43">
        <v>1978</v>
      </c>
    </row>
    <row r="1979" spans="34:35" x14ac:dyDescent="0.55000000000000004">
      <c r="AH1979" s="43">
        <f t="shared" ca="1" si="37"/>
        <v>0</v>
      </c>
      <c r="AI1979" s="43">
        <v>1979</v>
      </c>
    </row>
    <row r="1980" spans="34:35" x14ac:dyDescent="0.55000000000000004">
      <c r="AH1980" s="43">
        <f t="shared" ca="1" si="37"/>
        <v>0</v>
      </c>
      <c r="AI1980" s="43">
        <v>1980</v>
      </c>
    </row>
    <row r="1981" spans="34:35" x14ac:dyDescent="0.55000000000000004">
      <c r="AH1981" s="43">
        <f t="shared" ca="1" si="37"/>
        <v>0</v>
      </c>
      <c r="AI1981" s="43">
        <v>1981</v>
      </c>
    </row>
    <row r="1982" spans="34:35" x14ac:dyDescent="0.55000000000000004">
      <c r="AH1982" s="43">
        <f t="shared" ca="1" si="37"/>
        <v>0</v>
      </c>
      <c r="AI1982" s="43">
        <v>1982</v>
      </c>
    </row>
    <row r="1983" spans="34:35" x14ac:dyDescent="0.55000000000000004">
      <c r="AH1983" s="43">
        <f t="shared" ca="1" si="37"/>
        <v>0</v>
      </c>
      <c r="AI1983" s="43">
        <v>1983</v>
      </c>
    </row>
    <row r="1984" spans="34:35" x14ac:dyDescent="0.55000000000000004">
      <c r="AH1984" s="43">
        <f t="shared" ca="1" si="37"/>
        <v>0</v>
      </c>
      <c r="AI1984" s="43">
        <v>1984</v>
      </c>
    </row>
    <row r="1985" spans="34:35" x14ac:dyDescent="0.55000000000000004">
      <c r="AH1985" s="43">
        <f t="shared" ca="1" si="37"/>
        <v>0</v>
      </c>
      <c r="AI1985" s="43">
        <v>1985</v>
      </c>
    </row>
    <row r="1986" spans="34:35" x14ac:dyDescent="0.55000000000000004">
      <c r="AH1986" s="43">
        <f t="shared" ca="1" si="37"/>
        <v>0</v>
      </c>
      <c r="AI1986" s="43">
        <v>1986</v>
      </c>
    </row>
    <row r="1987" spans="34:35" x14ac:dyDescent="0.55000000000000004">
      <c r="AH1987" s="43">
        <f t="shared" ca="1" si="37"/>
        <v>0</v>
      </c>
      <c r="AI1987" s="43">
        <v>1987</v>
      </c>
    </row>
    <row r="1988" spans="34:35" x14ac:dyDescent="0.55000000000000004">
      <c r="AH1988" s="43">
        <f t="shared" ca="1" si="37"/>
        <v>0</v>
      </c>
      <c r="AI1988" s="43">
        <v>1988</v>
      </c>
    </row>
    <row r="1989" spans="34:35" x14ac:dyDescent="0.55000000000000004">
      <c r="AH1989" s="43">
        <f t="shared" ca="1" si="37"/>
        <v>0</v>
      </c>
      <c r="AI1989" s="43">
        <v>1989</v>
      </c>
    </row>
    <row r="1990" spans="34:35" x14ac:dyDescent="0.55000000000000004">
      <c r="AH1990" s="43">
        <f t="shared" ref="AH1990:AH2053" ca="1" si="38">INDIRECT("'"&amp;$AD$7&amp;"'!"&amp;"B"&amp;ROW(B1990))</f>
        <v>0</v>
      </c>
      <c r="AI1990" s="43">
        <v>1990</v>
      </c>
    </row>
    <row r="1991" spans="34:35" x14ac:dyDescent="0.55000000000000004">
      <c r="AH1991" s="43">
        <f t="shared" ca="1" si="38"/>
        <v>0</v>
      </c>
      <c r="AI1991" s="43">
        <v>1991</v>
      </c>
    </row>
    <row r="1992" spans="34:35" x14ac:dyDescent="0.55000000000000004">
      <c r="AH1992" s="43">
        <f t="shared" ca="1" si="38"/>
        <v>0</v>
      </c>
      <c r="AI1992" s="43">
        <v>1992</v>
      </c>
    </row>
    <row r="1993" spans="34:35" x14ac:dyDescent="0.55000000000000004">
      <c r="AH1993" s="43">
        <f t="shared" ca="1" si="38"/>
        <v>0</v>
      </c>
      <c r="AI1993" s="43">
        <v>1993</v>
      </c>
    </row>
    <row r="1994" spans="34:35" x14ac:dyDescent="0.55000000000000004">
      <c r="AH1994" s="43">
        <f t="shared" ca="1" si="38"/>
        <v>0</v>
      </c>
      <c r="AI1994" s="43">
        <v>1994</v>
      </c>
    </row>
    <row r="1995" spans="34:35" x14ac:dyDescent="0.55000000000000004">
      <c r="AH1995" s="43">
        <f t="shared" ca="1" si="38"/>
        <v>0</v>
      </c>
      <c r="AI1995" s="43">
        <v>1995</v>
      </c>
    </row>
    <row r="1996" spans="34:35" x14ac:dyDescent="0.55000000000000004">
      <c r="AH1996" s="43">
        <f t="shared" ca="1" si="38"/>
        <v>0</v>
      </c>
      <c r="AI1996" s="43">
        <v>1996</v>
      </c>
    </row>
    <row r="1997" spans="34:35" x14ac:dyDescent="0.55000000000000004">
      <c r="AH1997" s="43">
        <f t="shared" ca="1" si="38"/>
        <v>0</v>
      </c>
      <c r="AI1997" s="43">
        <v>1997</v>
      </c>
    </row>
    <row r="1998" spans="34:35" x14ac:dyDescent="0.55000000000000004">
      <c r="AH1998" s="43">
        <f t="shared" ca="1" si="38"/>
        <v>0</v>
      </c>
      <c r="AI1998" s="43">
        <v>1998</v>
      </c>
    </row>
    <row r="1999" spans="34:35" x14ac:dyDescent="0.55000000000000004">
      <c r="AH1999" s="43">
        <f t="shared" ca="1" si="38"/>
        <v>0</v>
      </c>
      <c r="AI1999" s="43">
        <v>1999</v>
      </c>
    </row>
    <row r="2000" spans="34:35" x14ac:dyDescent="0.55000000000000004">
      <c r="AH2000" s="43">
        <f t="shared" ca="1" si="38"/>
        <v>0</v>
      </c>
      <c r="AI2000" s="43">
        <v>2000</v>
      </c>
    </row>
    <row r="2001" spans="34:35" x14ac:dyDescent="0.55000000000000004">
      <c r="AH2001" s="43">
        <f t="shared" ca="1" si="38"/>
        <v>0</v>
      </c>
      <c r="AI2001" s="43">
        <v>2001</v>
      </c>
    </row>
    <row r="2002" spans="34:35" x14ac:dyDescent="0.55000000000000004">
      <c r="AH2002" s="43">
        <f t="shared" ca="1" si="38"/>
        <v>0</v>
      </c>
      <c r="AI2002" s="43">
        <v>2002</v>
      </c>
    </row>
    <row r="2003" spans="34:35" x14ac:dyDescent="0.55000000000000004">
      <c r="AH2003" s="43">
        <f t="shared" ca="1" si="38"/>
        <v>0</v>
      </c>
      <c r="AI2003" s="43">
        <v>2003</v>
      </c>
    </row>
    <row r="2004" spans="34:35" x14ac:dyDescent="0.55000000000000004">
      <c r="AH2004" s="43">
        <f t="shared" ca="1" si="38"/>
        <v>0</v>
      </c>
      <c r="AI2004" s="43">
        <v>2004</v>
      </c>
    </row>
    <row r="2005" spans="34:35" x14ac:dyDescent="0.55000000000000004">
      <c r="AH2005" s="43">
        <f t="shared" ca="1" si="38"/>
        <v>0</v>
      </c>
      <c r="AI2005" s="43">
        <v>2005</v>
      </c>
    </row>
    <row r="2006" spans="34:35" x14ac:dyDescent="0.55000000000000004">
      <c r="AH2006" s="43">
        <f t="shared" ca="1" si="38"/>
        <v>0</v>
      </c>
      <c r="AI2006" s="43">
        <v>2006</v>
      </c>
    </row>
    <row r="2007" spans="34:35" x14ac:dyDescent="0.55000000000000004">
      <c r="AH2007" s="43">
        <f t="shared" ca="1" si="38"/>
        <v>0</v>
      </c>
      <c r="AI2007" s="43">
        <v>2007</v>
      </c>
    </row>
    <row r="2008" spans="34:35" x14ac:dyDescent="0.55000000000000004">
      <c r="AH2008" s="43">
        <f t="shared" ca="1" si="38"/>
        <v>0</v>
      </c>
      <c r="AI2008" s="43">
        <v>2008</v>
      </c>
    </row>
    <row r="2009" spans="34:35" x14ac:dyDescent="0.55000000000000004">
      <c r="AH2009" s="43">
        <f t="shared" ca="1" si="38"/>
        <v>0</v>
      </c>
      <c r="AI2009" s="43">
        <v>2009</v>
      </c>
    </row>
    <row r="2010" spans="34:35" x14ac:dyDescent="0.55000000000000004">
      <c r="AH2010" s="43">
        <f t="shared" ca="1" si="38"/>
        <v>0</v>
      </c>
      <c r="AI2010" s="43">
        <v>2010</v>
      </c>
    </row>
    <row r="2011" spans="34:35" x14ac:dyDescent="0.55000000000000004">
      <c r="AH2011" s="43">
        <f t="shared" ca="1" si="38"/>
        <v>0</v>
      </c>
      <c r="AI2011" s="43">
        <v>2011</v>
      </c>
    </row>
    <row r="2012" spans="34:35" x14ac:dyDescent="0.55000000000000004">
      <c r="AH2012" s="43">
        <f t="shared" ca="1" si="38"/>
        <v>0</v>
      </c>
      <c r="AI2012" s="43">
        <v>2012</v>
      </c>
    </row>
    <row r="2013" spans="34:35" x14ac:dyDescent="0.55000000000000004">
      <c r="AH2013" s="43">
        <f t="shared" ca="1" si="38"/>
        <v>0</v>
      </c>
      <c r="AI2013" s="43">
        <v>2013</v>
      </c>
    </row>
    <row r="2014" spans="34:35" x14ac:dyDescent="0.55000000000000004">
      <c r="AH2014" s="43">
        <f t="shared" ca="1" si="38"/>
        <v>0</v>
      </c>
      <c r="AI2014" s="43">
        <v>2014</v>
      </c>
    </row>
    <row r="2015" spans="34:35" x14ac:dyDescent="0.55000000000000004">
      <c r="AH2015" s="43">
        <f t="shared" ca="1" si="38"/>
        <v>0</v>
      </c>
      <c r="AI2015" s="43">
        <v>2015</v>
      </c>
    </row>
    <row r="2016" spans="34:35" x14ac:dyDescent="0.55000000000000004">
      <c r="AH2016" s="43">
        <f t="shared" ca="1" si="38"/>
        <v>0</v>
      </c>
      <c r="AI2016" s="43">
        <v>2016</v>
      </c>
    </row>
    <row r="2017" spans="34:35" x14ac:dyDescent="0.55000000000000004">
      <c r="AH2017" s="43">
        <f t="shared" ca="1" si="38"/>
        <v>0</v>
      </c>
      <c r="AI2017" s="43">
        <v>2017</v>
      </c>
    </row>
    <row r="2018" spans="34:35" x14ac:dyDescent="0.55000000000000004">
      <c r="AH2018" s="43">
        <f t="shared" ca="1" si="38"/>
        <v>0</v>
      </c>
      <c r="AI2018" s="43">
        <v>2018</v>
      </c>
    </row>
    <row r="2019" spans="34:35" x14ac:dyDescent="0.55000000000000004">
      <c r="AH2019" s="43">
        <f t="shared" ca="1" si="38"/>
        <v>0</v>
      </c>
      <c r="AI2019" s="43">
        <v>2019</v>
      </c>
    </row>
    <row r="2020" spans="34:35" x14ac:dyDescent="0.55000000000000004">
      <c r="AH2020" s="43">
        <f t="shared" ca="1" si="38"/>
        <v>0</v>
      </c>
      <c r="AI2020" s="43">
        <v>2020</v>
      </c>
    </row>
    <row r="2021" spans="34:35" x14ac:dyDescent="0.55000000000000004">
      <c r="AH2021" s="43">
        <f t="shared" ca="1" si="38"/>
        <v>0</v>
      </c>
      <c r="AI2021" s="43">
        <v>2021</v>
      </c>
    </row>
    <row r="2022" spans="34:35" x14ac:dyDescent="0.55000000000000004">
      <c r="AH2022" s="43">
        <f t="shared" ca="1" si="38"/>
        <v>0</v>
      </c>
      <c r="AI2022" s="43">
        <v>2022</v>
      </c>
    </row>
    <row r="2023" spans="34:35" x14ac:dyDescent="0.55000000000000004">
      <c r="AH2023" s="43">
        <f t="shared" ca="1" si="38"/>
        <v>0</v>
      </c>
      <c r="AI2023" s="43">
        <v>2023</v>
      </c>
    </row>
    <row r="2024" spans="34:35" x14ac:dyDescent="0.55000000000000004">
      <c r="AH2024" s="43">
        <f t="shared" ca="1" si="38"/>
        <v>0</v>
      </c>
      <c r="AI2024" s="43">
        <v>2024</v>
      </c>
    </row>
    <row r="2025" spans="34:35" x14ac:dyDescent="0.55000000000000004">
      <c r="AH2025" s="43">
        <f t="shared" ca="1" si="38"/>
        <v>0</v>
      </c>
      <c r="AI2025" s="43">
        <v>2025</v>
      </c>
    </row>
    <row r="2026" spans="34:35" x14ac:dyDescent="0.55000000000000004">
      <c r="AH2026" s="43">
        <f t="shared" ca="1" si="38"/>
        <v>0</v>
      </c>
      <c r="AI2026" s="43">
        <v>2026</v>
      </c>
    </row>
    <row r="2027" spans="34:35" x14ac:dyDescent="0.55000000000000004">
      <c r="AH2027" s="43">
        <f t="shared" ca="1" si="38"/>
        <v>0</v>
      </c>
      <c r="AI2027" s="43">
        <v>2027</v>
      </c>
    </row>
    <row r="2028" spans="34:35" x14ac:dyDescent="0.55000000000000004">
      <c r="AH2028" s="43">
        <f t="shared" ca="1" si="38"/>
        <v>0</v>
      </c>
      <c r="AI2028" s="43">
        <v>2028</v>
      </c>
    </row>
    <row r="2029" spans="34:35" x14ac:dyDescent="0.55000000000000004">
      <c r="AH2029" s="43">
        <f t="shared" ca="1" si="38"/>
        <v>0</v>
      </c>
      <c r="AI2029" s="43">
        <v>2029</v>
      </c>
    </row>
    <row r="2030" spans="34:35" x14ac:dyDescent="0.55000000000000004">
      <c r="AH2030" s="43">
        <f t="shared" ca="1" si="38"/>
        <v>0</v>
      </c>
      <c r="AI2030" s="43">
        <v>2030</v>
      </c>
    </row>
    <row r="2031" spans="34:35" x14ac:dyDescent="0.55000000000000004">
      <c r="AH2031" s="43">
        <f t="shared" ca="1" si="38"/>
        <v>0</v>
      </c>
      <c r="AI2031" s="43">
        <v>2031</v>
      </c>
    </row>
    <row r="2032" spans="34:35" x14ac:dyDescent="0.55000000000000004">
      <c r="AH2032" s="43">
        <f t="shared" ca="1" si="38"/>
        <v>0</v>
      </c>
      <c r="AI2032" s="43">
        <v>2032</v>
      </c>
    </row>
    <row r="2033" spans="34:35" x14ac:dyDescent="0.55000000000000004">
      <c r="AH2033" s="43">
        <f t="shared" ca="1" si="38"/>
        <v>0</v>
      </c>
      <c r="AI2033" s="43">
        <v>2033</v>
      </c>
    </row>
    <row r="2034" spans="34:35" x14ac:dyDescent="0.55000000000000004">
      <c r="AH2034" s="43">
        <f t="shared" ca="1" si="38"/>
        <v>0</v>
      </c>
      <c r="AI2034" s="43">
        <v>2034</v>
      </c>
    </row>
    <row r="2035" spans="34:35" x14ac:dyDescent="0.55000000000000004">
      <c r="AH2035" s="43">
        <f t="shared" ca="1" si="38"/>
        <v>0</v>
      </c>
      <c r="AI2035" s="43">
        <v>2035</v>
      </c>
    </row>
    <row r="2036" spans="34:35" x14ac:dyDescent="0.55000000000000004">
      <c r="AH2036" s="43">
        <f t="shared" ca="1" si="38"/>
        <v>0</v>
      </c>
      <c r="AI2036" s="43">
        <v>2036</v>
      </c>
    </row>
    <row r="2037" spans="34:35" x14ac:dyDescent="0.55000000000000004">
      <c r="AH2037" s="43">
        <f t="shared" ca="1" si="38"/>
        <v>0</v>
      </c>
      <c r="AI2037" s="43">
        <v>2037</v>
      </c>
    </row>
    <row r="2038" spans="34:35" x14ac:dyDescent="0.55000000000000004">
      <c r="AH2038" s="43">
        <f t="shared" ca="1" si="38"/>
        <v>0</v>
      </c>
      <c r="AI2038" s="43">
        <v>2038</v>
      </c>
    </row>
    <row r="2039" spans="34:35" x14ac:dyDescent="0.55000000000000004">
      <c r="AH2039" s="43">
        <f t="shared" ca="1" si="38"/>
        <v>0</v>
      </c>
      <c r="AI2039" s="43">
        <v>2039</v>
      </c>
    </row>
    <row r="2040" spans="34:35" x14ac:dyDescent="0.55000000000000004">
      <c r="AH2040" s="43">
        <f t="shared" ca="1" si="38"/>
        <v>0</v>
      </c>
      <c r="AI2040" s="43">
        <v>2040</v>
      </c>
    </row>
    <row r="2041" spans="34:35" x14ac:dyDescent="0.55000000000000004">
      <c r="AH2041" s="43">
        <f t="shared" ca="1" si="38"/>
        <v>0</v>
      </c>
      <c r="AI2041" s="43">
        <v>2041</v>
      </c>
    </row>
    <row r="2042" spans="34:35" x14ac:dyDescent="0.55000000000000004">
      <c r="AH2042" s="43">
        <f t="shared" ca="1" si="38"/>
        <v>0</v>
      </c>
      <c r="AI2042" s="43">
        <v>2042</v>
      </c>
    </row>
    <row r="2043" spans="34:35" x14ac:dyDescent="0.55000000000000004">
      <c r="AH2043" s="43">
        <f t="shared" ca="1" si="38"/>
        <v>0</v>
      </c>
      <c r="AI2043" s="43">
        <v>2043</v>
      </c>
    </row>
    <row r="2044" spans="34:35" x14ac:dyDescent="0.55000000000000004">
      <c r="AH2044" s="43">
        <f t="shared" ca="1" si="38"/>
        <v>0</v>
      </c>
      <c r="AI2044" s="43">
        <v>2044</v>
      </c>
    </row>
    <row r="2045" spans="34:35" x14ac:dyDescent="0.55000000000000004">
      <c r="AH2045" s="43">
        <f t="shared" ca="1" si="38"/>
        <v>0</v>
      </c>
      <c r="AI2045" s="43">
        <v>2045</v>
      </c>
    </row>
    <row r="2046" spans="34:35" x14ac:dyDescent="0.55000000000000004">
      <c r="AH2046" s="43">
        <f t="shared" ca="1" si="38"/>
        <v>0</v>
      </c>
      <c r="AI2046" s="43">
        <v>2046</v>
      </c>
    </row>
    <row r="2047" spans="34:35" x14ac:dyDescent="0.55000000000000004">
      <c r="AH2047" s="43">
        <f t="shared" ca="1" si="38"/>
        <v>0</v>
      </c>
      <c r="AI2047" s="43">
        <v>2047</v>
      </c>
    </row>
    <row r="2048" spans="34:35" x14ac:dyDescent="0.55000000000000004">
      <c r="AH2048" s="43">
        <f t="shared" ca="1" si="38"/>
        <v>0</v>
      </c>
      <c r="AI2048" s="43">
        <v>2048</v>
      </c>
    </row>
    <row r="2049" spans="34:35" x14ac:dyDescent="0.55000000000000004">
      <c r="AH2049" s="43">
        <f t="shared" ca="1" si="38"/>
        <v>0</v>
      </c>
      <c r="AI2049" s="43">
        <v>2049</v>
      </c>
    </row>
    <row r="2050" spans="34:35" x14ac:dyDescent="0.55000000000000004">
      <c r="AH2050" s="43">
        <f t="shared" ca="1" si="38"/>
        <v>0</v>
      </c>
      <c r="AI2050" s="43">
        <v>2050</v>
      </c>
    </row>
    <row r="2051" spans="34:35" x14ac:dyDescent="0.55000000000000004">
      <c r="AH2051" s="43">
        <f t="shared" ca="1" si="38"/>
        <v>0</v>
      </c>
      <c r="AI2051" s="43">
        <v>2051</v>
      </c>
    </row>
    <row r="2052" spans="34:35" x14ac:dyDescent="0.55000000000000004">
      <c r="AH2052" s="43">
        <f t="shared" ca="1" si="38"/>
        <v>0</v>
      </c>
      <c r="AI2052" s="43">
        <v>2052</v>
      </c>
    </row>
    <row r="2053" spans="34:35" x14ac:dyDescent="0.55000000000000004">
      <c r="AH2053" s="43">
        <f t="shared" ca="1" si="38"/>
        <v>0</v>
      </c>
      <c r="AI2053" s="43">
        <v>2053</v>
      </c>
    </row>
    <row r="2054" spans="34:35" x14ac:dyDescent="0.55000000000000004">
      <c r="AH2054" s="43">
        <f t="shared" ref="AH2054:AH2117" ca="1" si="39">INDIRECT("'"&amp;$AD$7&amp;"'!"&amp;"B"&amp;ROW(B2054))</f>
        <v>0</v>
      </c>
      <c r="AI2054" s="43">
        <v>2054</v>
      </c>
    </row>
    <row r="2055" spans="34:35" x14ac:dyDescent="0.55000000000000004">
      <c r="AH2055" s="43">
        <f t="shared" ca="1" si="39"/>
        <v>0</v>
      </c>
      <c r="AI2055" s="43">
        <v>2055</v>
      </c>
    </row>
    <row r="2056" spans="34:35" x14ac:dyDescent="0.55000000000000004">
      <c r="AH2056" s="43">
        <f t="shared" ca="1" si="39"/>
        <v>0</v>
      </c>
      <c r="AI2056" s="43">
        <v>2056</v>
      </c>
    </row>
    <row r="2057" spans="34:35" x14ac:dyDescent="0.55000000000000004">
      <c r="AH2057" s="43">
        <f t="shared" ca="1" si="39"/>
        <v>0</v>
      </c>
      <c r="AI2057" s="43">
        <v>2057</v>
      </c>
    </row>
    <row r="2058" spans="34:35" x14ac:dyDescent="0.55000000000000004">
      <c r="AH2058" s="43">
        <f t="shared" ca="1" si="39"/>
        <v>0</v>
      </c>
      <c r="AI2058" s="43">
        <v>2058</v>
      </c>
    </row>
    <row r="2059" spans="34:35" x14ac:dyDescent="0.55000000000000004">
      <c r="AH2059" s="43">
        <f t="shared" ca="1" si="39"/>
        <v>0</v>
      </c>
      <c r="AI2059" s="43">
        <v>2059</v>
      </c>
    </row>
    <row r="2060" spans="34:35" x14ac:dyDescent="0.55000000000000004">
      <c r="AH2060" s="43">
        <f t="shared" ca="1" si="39"/>
        <v>0</v>
      </c>
      <c r="AI2060" s="43">
        <v>2060</v>
      </c>
    </row>
    <row r="2061" spans="34:35" x14ac:dyDescent="0.55000000000000004">
      <c r="AH2061" s="43">
        <f t="shared" ca="1" si="39"/>
        <v>0</v>
      </c>
      <c r="AI2061" s="43">
        <v>2061</v>
      </c>
    </row>
    <row r="2062" spans="34:35" x14ac:dyDescent="0.55000000000000004">
      <c r="AH2062" s="43">
        <f t="shared" ca="1" si="39"/>
        <v>0</v>
      </c>
      <c r="AI2062" s="43">
        <v>2062</v>
      </c>
    </row>
    <row r="2063" spans="34:35" x14ac:dyDescent="0.55000000000000004">
      <c r="AH2063" s="43">
        <f t="shared" ca="1" si="39"/>
        <v>0</v>
      </c>
      <c r="AI2063" s="43">
        <v>2063</v>
      </c>
    </row>
    <row r="2064" spans="34:35" x14ac:dyDescent="0.55000000000000004">
      <c r="AH2064" s="43">
        <f t="shared" ca="1" si="39"/>
        <v>0</v>
      </c>
      <c r="AI2064" s="43">
        <v>2064</v>
      </c>
    </row>
    <row r="2065" spans="34:35" x14ac:dyDescent="0.55000000000000004">
      <c r="AH2065" s="43">
        <f t="shared" ca="1" si="39"/>
        <v>0</v>
      </c>
      <c r="AI2065" s="43">
        <v>2065</v>
      </c>
    </row>
    <row r="2066" spans="34:35" x14ac:dyDescent="0.55000000000000004">
      <c r="AH2066" s="43">
        <f t="shared" ca="1" si="39"/>
        <v>0</v>
      </c>
      <c r="AI2066" s="43">
        <v>2066</v>
      </c>
    </row>
    <row r="2067" spans="34:35" x14ac:dyDescent="0.55000000000000004">
      <c r="AH2067" s="43">
        <f t="shared" ca="1" si="39"/>
        <v>0</v>
      </c>
      <c r="AI2067" s="43">
        <v>2067</v>
      </c>
    </row>
    <row r="2068" spans="34:35" x14ac:dyDescent="0.55000000000000004">
      <c r="AH2068" s="43">
        <f t="shared" ca="1" si="39"/>
        <v>0</v>
      </c>
      <c r="AI2068" s="43">
        <v>2068</v>
      </c>
    </row>
    <row r="2069" spans="34:35" x14ac:dyDescent="0.55000000000000004">
      <c r="AH2069" s="43">
        <f t="shared" ca="1" si="39"/>
        <v>0</v>
      </c>
      <c r="AI2069" s="43">
        <v>2069</v>
      </c>
    </row>
    <row r="2070" spans="34:35" x14ac:dyDescent="0.55000000000000004">
      <c r="AH2070" s="43">
        <f t="shared" ca="1" si="39"/>
        <v>0</v>
      </c>
      <c r="AI2070" s="43">
        <v>2070</v>
      </c>
    </row>
    <row r="2071" spans="34:35" x14ac:dyDescent="0.55000000000000004">
      <c r="AH2071" s="43">
        <f t="shared" ca="1" si="39"/>
        <v>0</v>
      </c>
      <c r="AI2071" s="43">
        <v>2071</v>
      </c>
    </row>
    <row r="2072" spans="34:35" x14ac:dyDescent="0.55000000000000004">
      <c r="AH2072" s="43">
        <f t="shared" ca="1" si="39"/>
        <v>0</v>
      </c>
      <c r="AI2072" s="43">
        <v>2072</v>
      </c>
    </row>
    <row r="2073" spans="34:35" x14ac:dyDescent="0.55000000000000004">
      <c r="AH2073" s="43">
        <f t="shared" ca="1" si="39"/>
        <v>0</v>
      </c>
      <c r="AI2073" s="43">
        <v>2073</v>
      </c>
    </row>
    <row r="2074" spans="34:35" x14ac:dyDescent="0.55000000000000004">
      <c r="AH2074" s="43">
        <f t="shared" ca="1" si="39"/>
        <v>0</v>
      </c>
      <c r="AI2074" s="43">
        <v>2074</v>
      </c>
    </row>
    <row r="2075" spans="34:35" x14ac:dyDescent="0.55000000000000004">
      <c r="AH2075" s="43">
        <f t="shared" ca="1" si="39"/>
        <v>0</v>
      </c>
      <c r="AI2075" s="43">
        <v>2075</v>
      </c>
    </row>
    <row r="2076" spans="34:35" x14ac:dyDescent="0.55000000000000004">
      <c r="AH2076" s="43">
        <f t="shared" ca="1" si="39"/>
        <v>0</v>
      </c>
      <c r="AI2076" s="43">
        <v>2076</v>
      </c>
    </row>
    <row r="2077" spans="34:35" x14ac:dyDescent="0.55000000000000004">
      <c r="AH2077" s="43">
        <f t="shared" ca="1" si="39"/>
        <v>0</v>
      </c>
      <c r="AI2077" s="43">
        <v>2077</v>
      </c>
    </row>
    <row r="2078" spans="34:35" x14ac:dyDescent="0.55000000000000004">
      <c r="AH2078" s="43">
        <f t="shared" ca="1" si="39"/>
        <v>0</v>
      </c>
      <c r="AI2078" s="43">
        <v>2078</v>
      </c>
    </row>
    <row r="2079" spans="34:35" x14ac:dyDescent="0.55000000000000004">
      <c r="AH2079" s="43">
        <f t="shared" ca="1" si="39"/>
        <v>0</v>
      </c>
      <c r="AI2079" s="43">
        <v>2079</v>
      </c>
    </row>
    <row r="2080" spans="34:35" x14ac:dyDescent="0.55000000000000004">
      <c r="AH2080" s="43">
        <f t="shared" ca="1" si="39"/>
        <v>0</v>
      </c>
      <c r="AI2080" s="43">
        <v>2080</v>
      </c>
    </row>
    <row r="2081" spans="34:35" x14ac:dyDescent="0.55000000000000004">
      <c r="AH2081" s="43">
        <f t="shared" ca="1" si="39"/>
        <v>0</v>
      </c>
      <c r="AI2081" s="43">
        <v>2081</v>
      </c>
    </row>
    <row r="2082" spans="34:35" x14ac:dyDescent="0.55000000000000004">
      <c r="AH2082" s="43">
        <f t="shared" ca="1" si="39"/>
        <v>0</v>
      </c>
      <c r="AI2082" s="43">
        <v>2082</v>
      </c>
    </row>
    <row r="2083" spans="34:35" x14ac:dyDescent="0.55000000000000004">
      <c r="AH2083" s="43">
        <f t="shared" ca="1" si="39"/>
        <v>0</v>
      </c>
      <c r="AI2083" s="43">
        <v>2083</v>
      </c>
    </row>
    <row r="2084" spans="34:35" x14ac:dyDescent="0.55000000000000004">
      <c r="AH2084" s="43">
        <f t="shared" ca="1" si="39"/>
        <v>0</v>
      </c>
      <c r="AI2084" s="43">
        <v>2084</v>
      </c>
    </row>
    <row r="2085" spans="34:35" x14ac:dyDescent="0.55000000000000004">
      <c r="AH2085" s="43">
        <f t="shared" ca="1" si="39"/>
        <v>0</v>
      </c>
      <c r="AI2085" s="43">
        <v>2085</v>
      </c>
    </row>
    <row r="2086" spans="34:35" x14ac:dyDescent="0.55000000000000004">
      <c r="AH2086" s="43">
        <f t="shared" ca="1" si="39"/>
        <v>0</v>
      </c>
      <c r="AI2086" s="43">
        <v>2086</v>
      </c>
    </row>
    <row r="2087" spans="34:35" x14ac:dyDescent="0.55000000000000004">
      <c r="AH2087" s="43">
        <f t="shared" ca="1" si="39"/>
        <v>0</v>
      </c>
      <c r="AI2087" s="43">
        <v>2087</v>
      </c>
    </row>
    <row r="2088" spans="34:35" x14ac:dyDescent="0.55000000000000004">
      <c r="AH2088" s="43">
        <f t="shared" ca="1" si="39"/>
        <v>0</v>
      </c>
      <c r="AI2088" s="43">
        <v>2088</v>
      </c>
    </row>
    <row r="2089" spans="34:35" x14ac:dyDescent="0.55000000000000004">
      <c r="AH2089" s="43">
        <f t="shared" ca="1" si="39"/>
        <v>0</v>
      </c>
      <c r="AI2089" s="43">
        <v>2089</v>
      </c>
    </row>
    <row r="2090" spans="34:35" x14ac:dyDescent="0.55000000000000004">
      <c r="AH2090" s="43">
        <f t="shared" ca="1" si="39"/>
        <v>0</v>
      </c>
      <c r="AI2090" s="43">
        <v>2090</v>
      </c>
    </row>
    <row r="2091" spans="34:35" x14ac:dyDescent="0.55000000000000004">
      <c r="AH2091" s="43">
        <f t="shared" ca="1" si="39"/>
        <v>0</v>
      </c>
      <c r="AI2091" s="43">
        <v>2091</v>
      </c>
    </row>
    <row r="2092" spans="34:35" x14ac:dyDescent="0.55000000000000004">
      <c r="AH2092" s="43">
        <f t="shared" ca="1" si="39"/>
        <v>0</v>
      </c>
      <c r="AI2092" s="43">
        <v>2092</v>
      </c>
    </row>
    <row r="2093" spans="34:35" x14ac:dyDescent="0.55000000000000004">
      <c r="AH2093" s="43">
        <f t="shared" ca="1" si="39"/>
        <v>0</v>
      </c>
      <c r="AI2093" s="43">
        <v>2093</v>
      </c>
    </row>
    <row r="2094" spans="34:35" x14ac:dyDescent="0.55000000000000004">
      <c r="AH2094" s="43">
        <f t="shared" ca="1" si="39"/>
        <v>0</v>
      </c>
      <c r="AI2094" s="43">
        <v>2094</v>
      </c>
    </row>
    <row r="2095" spans="34:35" x14ac:dyDescent="0.55000000000000004">
      <c r="AH2095" s="43">
        <f t="shared" ca="1" si="39"/>
        <v>0</v>
      </c>
      <c r="AI2095" s="43">
        <v>2095</v>
      </c>
    </row>
    <row r="2096" spans="34:35" x14ac:dyDescent="0.55000000000000004">
      <c r="AH2096" s="43">
        <f t="shared" ca="1" si="39"/>
        <v>0</v>
      </c>
      <c r="AI2096" s="43">
        <v>2096</v>
      </c>
    </row>
    <row r="2097" spans="34:35" x14ac:dyDescent="0.55000000000000004">
      <c r="AH2097" s="43">
        <f t="shared" ca="1" si="39"/>
        <v>0</v>
      </c>
      <c r="AI2097" s="43">
        <v>2097</v>
      </c>
    </row>
    <row r="2098" spans="34:35" x14ac:dyDescent="0.55000000000000004">
      <c r="AH2098" s="43">
        <f t="shared" ca="1" si="39"/>
        <v>0</v>
      </c>
      <c r="AI2098" s="43">
        <v>2098</v>
      </c>
    </row>
    <row r="2099" spans="34:35" x14ac:dyDescent="0.55000000000000004">
      <c r="AH2099" s="43">
        <f t="shared" ca="1" si="39"/>
        <v>0</v>
      </c>
      <c r="AI2099" s="43">
        <v>2099</v>
      </c>
    </row>
    <row r="2100" spans="34:35" x14ac:dyDescent="0.55000000000000004">
      <c r="AH2100" s="43">
        <f t="shared" ca="1" si="39"/>
        <v>0</v>
      </c>
      <c r="AI2100" s="43">
        <v>2100</v>
      </c>
    </row>
    <row r="2101" spans="34:35" x14ac:dyDescent="0.55000000000000004">
      <c r="AH2101" s="43">
        <f t="shared" ca="1" si="39"/>
        <v>0</v>
      </c>
      <c r="AI2101" s="43">
        <v>2101</v>
      </c>
    </row>
    <row r="2102" spans="34:35" x14ac:dyDescent="0.55000000000000004">
      <c r="AH2102" s="43">
        <f t="shared" ca="1" si="39"/>
        <v>0</v>
      </c>
      <c r="AI2102" s="43">
        <v>2102</v>
      </c>
    </row>
    <row r="2103" spans="34:35" x14ac:dyDescent="0.55000000000000004">
      <c r="AH2103" s="43">
        <f t="shared" ca="1" si="39"/>
        <v>0</v>
      </c>
      <c r="AI2103" s="43">
        <v>2103</v>
      </c>
    </row>
    <row r="2104" spans="34:35" x14ac:dyDescent="0.55000000000000004">
      <c r="AH2104" s="43">
        <f t="shared" ca="1" si="39"/>
        <v>0</v>
      </c>
      <c r="AI2104" s="43">
        <v>2104</v>
      </c>
    </row>
    <row r="2105" spans="34:35" x14ac:dyDescent="0.55000000000000004">
      <c r="AH2105" s="43">
        <f t="shared" ca="1" si="39"/>
        <v>0</v>
      </c>
      <c r="AI2105" s="43">
        <v>2105</v>
      </c>
    </row>
    <row r="2106" spans="34:35" x14ac:dyDescent="0.55000000000000004">
      <c r="AH2106" s="43">
        <f t="shared" ca="1" si="39"/>
        <v>0</v>
      </c>
      <c r="AI2106" s="43">
        <v>2106</v>
      </c>
    </row>
    <row r="2107" spans="34:35" x14ac:dyDescent="0.55000000000000004">
      <c r="AH2107" s="43">
        <f t="shared" ca="1" si="39"/>
        <v>0</v>
      </c>
      <c r="AI2107" s="43">
        <v>2107</v>
      </c>
    </row>
    <row r="2108" spans="34:35" x14ac:dyDescent="0.55000000000000004">
      <c r="AH2108" s="43">
        <f t="shared" ca="1" si="39"/>
        <v>0</v>
      </c>
      <c r="AI2108" s="43">
        <v>2108</v>
      </c>
    </row>
    <row r="2109" spans="34:35" x14ac:dyDescent="0.55000000000000004">
      <c r="AH2109" s="43">
        <f t="shared" ca="1" si="39"/>
        <v>0</v>
      </c>
      <c r="AI2109" s="43">
        <v>2109</v>
      </c>
    </row>
    <row r="2110" spans="34:35" x14ac:dyDescent="0.55000000000000004">
      <c r="AH2110" s="43">
        <f t="shared" ca="1" si="39"/>
        <v>0</v>
      </c>
      <c r="AI2110" s="43">
        <v>2110</v>
      </c>
    </row>
    <row r="2111" spans="34:35" x14ac:dyDescent="0.55000000000000004">
      <c r="AH2111" s="43">
        <f t="shared" ca="1" si="39"/>
        <v>0</v>
      </c>
      <c r="AI2111" s="43">
        <v>2111</v>
      </c>
    </row>
    <row r="2112" spans="34:35" x14ac:dyDescent="0.55000000000000004">
      <c r="AH2112" s="43">
        <f t="shared" ca="1" si="39"/>
        <v>0</v>
      </c>
      <c r="AI2112" s="43">
        <v>2112</v>
      </c>
    </row>
    <row r="2113" spans="34:35" x14ac:dyDescent="0.55000000000000004">
      <c r="AH2113" s="43">
        <f t="shared" ca="1" si="39"/>
        <v>0</v>
      </c>
      <c r="AI2113" s="43">
        <v>2113</v>
      </c>
    </row>
    <row r="2114" spans="34:35" x14ac:dyDescent="0.55000000000000004">
      <c r="AH2114" s="43">
        <f t="shared" ca="1" si="39"/>
        <v>0</v>
      </c>
      <c r="AI2114" s="43">
        <v>2114</v>
      </c>
    </row>
    <row r="2115" spans="34:35" x14ac:dyDescent="0.55000000000000004">
      <c r="AH2115" s="43">
        <f t="shared" ca="1" si="39"/>
        <v>0</v>
      </c>
      <c r="AI2115" s="43">
        <v>2115</v>
      </c>
    </row>
    <row r="2116" spans="34:35" x14ac:dyDescent="0.55000000000000004">
      <c r="AH2116" s="43">
        <f t="shared" ca="1" si="39"/>
        <v>0</v>
      </c>
      <c r="AI2116" s="43">
        <v>2116</v>
      </c>
    </row>
    <row r="2117" spans="34:35" x14ac:dyDescent="0.55000000000000004">
      <c r="AH2117" s="43">
        <f t="shared" ca="1" si="39"/>
        <v>0</v>
      </c>
      <c r="AI2117" s="43">
        <v>2117</v>
      </c>
    </row>
    <row r="2118" spans="34:35" x14ac:dyDescent="0.55000000000000004">
      <c r="AH2118" s="43">
        <f t="shared" ref="AH2118:AH2181" ca="1" si="40">INDIRECT("'"&amp;$AD$7&amp;"'!"&amp;"B"&amp;ROW(B2118))</f>
        <v>0</v>
      </c>
      <c r="AI2118" s="43">
        <v>2118</v>
      </c>
    </row>
    <row r="2119" spans="34:35" x14ac:dyDescent="0.55000000000000004">
      <c r="AH2119" s="43">
        <f t="shared" ca="1" si="40"/>
        <v>0</v>
      </c>
      <c r="AI2119" s="43">
        <v>2119</v>
      </c>
    </row>
    <row r="2120" spans="34:35" x14ac:dyDescent="0.55000000000000004">
      <c r="AH2120" s="43">
        <f t="shared" ca="1" si="40"/>
        <v>0</v>
      </c>
      <c r="AI2120" s="43">
        <v>2120</v>
      </c>
    </row>
    <row r="2121" spans="34:35" x14ac:dyDescent="0.55000000000000004">
      <c r="AH2121" s="43">
        <f t="shared" ca="1" si="40"/>
        <v>0</v>
      </c>
      <c r="AI2121" s="43">
        <v>2121</v>
      </c>
    </row>
    <row r="2122" spans="34:35" x14ac:dyDescent="0.55000000000000004">
      <c r="AH2122" s="43">
        <f t="shared" ca="1" si="40"/>
        <v>0</v>
      </c>
      <c r="AI2122" s="43">
        <v>2122</v>
      </c>
    </row>
    <row r="2123" spans="34:35" x14ac:dyDescent="0.55000000000000004">
      <c r="AH2123" s="43">
        <f t="shared" ca="1" si="40"/>
        <v>0</v>
      </c>
      <c r="AI2123" s="43">
        <v>2123</v>
      </c>
    </row>
    <row r="2124" spans="34:35" x14ac:dyDescent="0.55000000000000004">
      <c r="AH2124" s="43">
        <f t="shared" ca="1" si="40"/>
        <v>0</v>
      </c>
      <c r="AI2124" s="43">
        <v>2124</v>
      </c>
    </row>
    <row r="2125" spans="34:35" x14ac:dyDescent="0.55000000000000004">
      <c r="AH2125" s="43">
        <f t="shared" ca="1" si="40"/>
        <v>0</v>
      </c>
      <c r="AI2125" s="43">
        <v>2125</v>
      </c>
    </row>
    <row r="2126" spans="34:35" x14ac:dyDescent="0.55000000000000004">
      <c r="AH2126" s="43">
        <f t="shared" ca="1" si="40"/>
        <v>0</v>
      </c>
      <c r="AI2126" s="43">
        <v>2126</v>
      </c>
    </row>
    <row r="2127" spans="34:35" x14ac:dyDescent="0.55000000000000004">
      <c r="AH2127" s="43">
        <f t="shared" ca="1" si="40"/>
        <v>0</v>
      </c>
      <c r="AI2127" s="43">
        <v>2127</v>
      </c>
    </row>
    <row r="2128" spans="34:35" x14ac:dyDescent="0.55000000000000004">
      <c r="AH2128" s="43">
        <f t="shared" ca="1" si="40"/>
        <v>0</v>
      </c>
      <c r="AI2128" s="43">
        <v>2128</v>
      </c>
    </row>
    <row r="2129" spans="34:35" x14ac:dyDescent="0.55000000000000004">
      <c r="AH2129" s="43">
        <f t="shared" ca="1" si="40"/>
        <v>0</v>
      </c>
      <c r="AI2129" s="43">
        <v>2129</v>
      </c>
    </row>
    <row r="2130" spans="34:35" x14ac:dyDescent="0.55000000000000004">
      <c r="AH2130" s="43">
        <f t="shared" ca="1" si="40"/>
        <v>0</v>
      </c>
      <c r="AI2130" s="43">
        <v>2130</v>
      </c>
    </row>
    <row r="2131" spans="34:35" x14ac:dyDescent="0.55000000000000004">
      <c r="AH2131" s="43">
        <f t="shared" ca="1" si="40"/>
        <v>0</v>
      </c>
      <c r="AI2131" s="43">
        <v>2131</v>
      </c>
    </row>
    <row r="2132" spans="34:35" x14ac:dyDescent="0.55000000000000004">
      <c r="AH2132" s="43">
        <f t="shared" ca="1" si="40"/>
        <v>0</v>
      </c>
      <c r="AI2132" s="43">
        <v>2132</v>
      </c>
    </row>
    <row r="2133" spans="34:35" x14ac:dyDescent="0.55000000000000004">
      <c r="AH2133" s="43">
        <f t="shared" ca="1" si="40"/>
        <v>0</v>
      </c>
      <c r="AI2133" s="43">
        <v>2133</v>
      </c>
    </row>
    <row r="2134" spans="34:35" x14ac:dyDescent="0.55000000000000004">
      <c r="AH2134" s="43">
        <f t="shared" ca="1" si="40"/>
        <v>0</v>
      </c>
      <c r="AI2134" s="43">
        <v>2134</v>
      </c>
    </row>
    <row r="2135" spans="34:35" x14ac:dyDescent="0.55000000000000004">
      <c r="AH2135" s="43">
        <f t="shared" ca="1" si="40"/>
        <v>0</v>
      </c>
      <c r="AI2135" s="43">
        <v>2135</v>
      </c>
    </row>
    <row r="2136" spans="34:35" x14ac:dyDescent="0.55000000000000004">
      <c r="AH2136" s="43">
        <f t="shared" ca="1" si="40"/>
        <v>0</v>
      </c>
      <c r="AI2136" s="43">
        <v>2136</v>
      </c>
    </row>
    <row r="2137" spans="34:35" x14ac:dyDescent="0.55000000000000004">
      <c r="AH2137" s="43">
        <f t="shared" ca="1" si="40"/>
        <v>0</v>
      </c>
      <c r="AI2137" s="43">
        <v>2137</v>
      </c>
    </row>
    <row r="2138" spans="34:35" x14ac:dyDescent="0.55000000000000004">
      <c r="AH2138" s="43">
        <f t="shared" ca="1" si="40"/>
        <v>0</v>
      </c>
      <c r="AI2138" s="43">
        <v>2138</v>
      </c>
    </row>
    <row r="2139" spans="34:35" x14ac:dyDescent="0.55000000000000004">
      <c r="AH2139" s="43">
        <f t="shared" ca="1" si="40"/>
        <v>0</v>
      </c>
      <c r="AI2139" s="43">
        <v>2139</v>
      </c>
    </row>
    <row r="2140" spans="34:35" x14ac:dyDescent="0.55000000000000004">
      <c r="AH2140" s="43">
        <f t="shared" ca="1" si="40"/>
        <v>0</v>
      </c>
      <c r="AI2140" s="43">
        <v>2140</v>
      </c>
    </row>
    <row r="2141" spans="34:35" x14ac:dyDescent="0.55000000000000004">
      <c r="AH2141" s="43">
        <f t="shared" ca="1" si="40"/>
        <v>0</v>
      </c>
      <c r="AI2141" s="43">
        <v>2141</v>
      </c>
    </row>
    <row r="2142" spans="34:35" x14ac:dyDescent="0.55000000000000004">
      <c r="AH2142" s="43">
        <f t="shared" ca="1" si="40"/>
        <v>0</v>
      </c>
      <c r="AI2142" s="43">
        <v>2142</v>
      </c>
    </row>
    <row r="2143" spans="34:35" x14ac:dyDescent="0.55000000000000004">
      <c r="AH2143" s="43">
        <f t="shared" ca="1" si="40"/>
        <v>0</v>
      </c>
      <c r="AI2143" s="43">
        <v>2143</v>
      </c>
    </row>
    <row r="2144" spans="34:35" x14ac:dyDescent="0.55000000000000004">
      <c r="AH2144" s="43">
        <f t="shared" ca="1" si="40"/>
        <v>0</v>
      </c>
      <c r="AI2144" s="43">
        <v>2144</v>
      </c>
    </row>
    <row r="2145" spans="34:35" x14ac:dyDescent="0.55000000000000004">
      <c r="AH2145" s="43">
        <f t="shared" ca="1" si="40"/>
        <v>0</v>
      </c>
      <c r="AI2145" s="43">
        <v>2145</v>
      </c>
    </row>
    <row r="2146" spans="34:35" x14ac:dyDescent="0.55000000000000004">
      <c r="AH2146" s="43">
        <f t="shared" ca="1" si="40"/>
        <v>0</v>
      </c>
      <c r="AI2146" s="43">
        <v>2146</v>
      </c>
    </row>
    <row r="2147" spans="34:35" x14ac:dyDescent="0.55000000000000004">
      <c r="AH2147" s="43">
        <f t="shared" ca="1" si="40"/>
        <v>0</v>
      </c>
      <c r="AI2147" s="43">
        <v>2147</v>
      </c>
    </row>
    <row r="2148" spans="34:35" x14ac:dyDescent="0.55000000000000004">
      <c r="AH2148" s="43">
        <f t="shared" ca="1" si="40"/>
        <v>0</v>
      </c>
      <c r="AI2148" s="43">
        <v>2148</v>
      </c>
    </row>
    <row r="2149" spans="34:35" x14ac:dyDescent="0.55000000000000004">
      <c r="AH2149" s="43">
        <f t="shared" ca="1" si="40"/>
        <v>0</v>
      </c>
      <c r="AI2149" s="43">
        <v>2149</v>
      </c>
    </row>
    <row r="2150" spans="34:35" x14ac:dyDescent="0.55000000000000004">
      <c r="AH2150" s="43">
        <f t="shared" ca="1" si="40"/>
        <v>0</v>
      </c>
      <c r="AI2150" s="43">
        <v>2150</v>
      </c>
    </row>
    <row r="2151" spans="34:35" x14ac:dyDescent="0.55000000000000004">
      <c r="AH2151" s="43">
        <f t="shared" ca="1" si="40"/>
        <v>0</v>
      </c>
      <c r="AI2151" s="43">
        <v>2151</v>
      </c>
    </row>
    <row r="2152" spans="34:35" x14ac:dyDescent="0.55000000000000004">
      <c r="AH2152" s="43">
        <f t="shared" ca="1" si="40"/>
        <v>0</v>
      </c>
      <c r="AI2152" s="43">
        <v>2152</v>
      </c>
    </row>
    <row r="2153" spans="34:35" x14ac:dyDescent="0.55000000000000004">
      <c r="AH2153" s="43">
        <f t="shared" ca="1" si="40"/>
        <v>0</v>
      </c>
      <c r="AI2153" s="43">
        <v>2153</v>
      </c>
    </row>
    <row r="2154" spans="34:35" x14ac:dyDescent="0.55000000000000004">
      <c r="AH2154" s="43">
        <f t="shared" ca="1" si="40"/>
        <v>0</v>
      </c>
      <c r="AI2154" s="43">
        <v>2154</v>
      </c>
    </row>
    <row r="2155" spans="34:35" x14ac:dyDescent="0.55000000000000004">
      <c r="AH2155" s="43">
        <f t="shared" ca="1" si="40"/>
        <v>0</v>
      </c>
      <c r="AI2155" s="43">
        <v>2155</v>
      </c>
    </row>
    <row r="2156" spans="34:35" x14ac:dyDescent="0.55000000000000004">
      <c r="AH2156" s="43">
        <f t="shared" ca="1" si="40"/>
        <v>0</v>
      </c>
      <c r="AI2156" s="43">
        <v>2156</v>
      </c>
    </row>
    <row r="2157" spans="34:35" x14ac:dyDescent="0.55000000000000004">
      <c r="AH2157" s="43">
        <f t="shared" ca="1" si="40"/>
        <v>0</v>
      </c>
      <c r="AI2157" s="43">
        <v>2157</v>
      </c>
    </row>
    <row r="2158" spans="34:35" x14ac:dyDescent="0.55000000000000004">
      <c r="AH2158" s="43">
        <f t="shared" ca="1" si="40"/>
        <v>0</v>
      </c>
      <c r="AI2158" s="43">
        <v>2158</v>
      </c>
    </row>
    <row r="2159" spans="34:35" x14ac:dyDescent="0.55000000000000004">
      <c r="AH2159" s="43">
        <f t="shared" ca="1" si="40"/>
        <v>0</v>
      </c>
      <c r="AI2159" s="43">
        <v>2159</v>
      </c>
    </row>
    <row r="2160" spans="34:35" x14ac:dyDescent="0.55000000000000004">
      <c r="AH2160" s="43">
        <f t="shared" ca="1" si="40"/>
        <v>0</v>
      </c>
      <c r="AI2160" s="43">
        <v>2160</v>
      </c>
    </row>
    <row r="2161" spans="34:35" x14ac:dyDescent="0.55000000000000004">
      <c r="AH2161" s="43">
        <f t="shared" ca="1" si="40"/>
        <v>0</v>
      </c>
      <c r="AI2161" s="43">
        <v>2161</v>
      </c>
    </row>
    <row r="2162" spans="34:35" x14ac:dyDescent="0.55000000000000004">
      <c r="AH2162" s="43">
        <f t="shared" ca="1" si="40"/>
        <v>0</v>
      </c>
      <c r="AI2162" s="43">
        <v>2162</v>
      </c>
    </row>
    <row r="2163" spans="34:35" x14ac:dyDescent="0.55000000000000004">
      <c r="AH2163" s="43">
        <f t="shared" ca="1" si="40"/>
        <v>0</v>
      </c>
      <c r="AI2163" s="43">
        <v>2163</v>
      </c>
    </row>
    <row r="2164" spans="34:35" x14ac:dyDescent="0.55000000000000004">
      <c r="AH2164" s="43">
        <f t="shared" ca="1" si="40"/>
        <v>0</v>
      </c>
      <c r="AI2164" s="43">
        <v>2164</v>
      </c>
    </row>
    <row r="2165" spans="34:35" x14ac:dyDescent="0.55000000000000004">
      <c r="AH2165" s="43">
        <f t="shared" ca="1" si="40"/>
        <v>0</v>
      </c>
      <c r="AI2165" s="43">
        <v>2165</v>
      </c>
    </row>
    <row r="2166" spans="34:35" x14ac:dyDescent="0.55000000000000004">
      <c r="AH2166" s="43">
        <f t="shared" ca="1" si="40"/>
        <v>0</v>
      </c>
      <c r="AI2166" s="43">
        <v>2166</v>
      </c>
    </row>
    <row r="2167" spans="34:35" x14ac:dyDescent="0.55000000000000004">
      <c r="AH2167" s="43">
        <f t="shared" ca="1" si="40"/>
        <v>0</v>
      </c>
      <c r="AI2167" s="43">
        <v>2167</v>
      </c>
    </row>
    <row r="2168" spans="34:35" x14ac:dyDescent="0.55000000000000004">
      <c r="AH2168" s="43">
        <f t="shared" ca="1" si="40"/>
        <v>0</v>
      </c>
      <c r="AI2168" s="43">
        <v>2168</v>
      </c>
    </row>
    <row r="2169" spans="34:35" x14ac:dyDescent="0.55000000000000004">
      <c r="AH2169" s="43">
        <f t="shared" ca="1" si="40"/>
        <v>0</v>
      </c>
      <c r="AI2169" s="43">
        <v>2169</v>
      </c>
    </row>
    <row r="2170" spans="34:35" x14ac:dyDescent="0.55000000000000004">
      <c r="AH2170" s="43">
        <f t="shared" ca="1" si="40"/>
        <v>0</v>
      </c>
      <c r="AI2170" s="43">
        <v>2170</v>
      </c>
    </row>
    <row r="2171" spans="34:35" x14ac:dyDescent="0.55000000000000004">
      <c r="AH2171" s="43">
        <f t="shared" ca="1" si="40"/>
        <v>0</v>
      </c>
      <c r="AI2171" s="43">
        <v>2171</v>
      </c>
    </row>
    <row r="2172" spans="34:35" x14ac:dyDescent="0.55000000000000004">
      <c r="AH2172" s="43">
        <f t="shared" ca="1" si="40"/>
        <v>0</v>
      </c>
      <c r="AI2172" s="43">
        <v>2172</v>
      </c>
    </row>
    <row r="2173" spans="34:35" x14ac:dyDescent="0.55000000000000004">
      <c r="AH2173" s="43">
        <f t="shared" ca="1" si="40"/>
        <v>0</v>
      </c>
      <c r="AI2173" s="43">
        <v>2173</v>
      </c>
    </row>
    <row r="2174" spans="34:35" x14ac:dyDescent="0.55000000000000004">
      <c r="AH2174" s="43">
        <f t="shared" ca="1" si="40"/>
        <v>0</v>
      </c>
      <c r="AI2174" s="43">
        <v>2174</v>
      </c>
    </row>
    <row r="2175" spans="34:35" x14ac:dyDescent="0.55000000000000004">
      <c r="AH2175" s="43">
        <f t="shared" ca="1" si="40"/>
        <v>0</v>
      </c>
      <c r="AI2175" s="43">
        <v>2175</v>
      </c>
    </row>
    <row r="2176" spans="34:35" x14ac:dyDescent="0.55000000000000004">
      <c r="AH2176" s="43">
        <f t="shared" ca="1" si="40"/>
        <v>0</v>
      </c>
      <c r="AI2176" s="43">
        <v>2176</v>
      </c>
    </row>
    <row r="2177" spans="34:35" x14ac:dyDescent="0.55000000000000004">
      <c r="AH2177" s="43">
        <f t="shared" ca="1" si="40"/>
        <v>0</v>
      </c>
      <c r="AI2177" s="43">
        <v>2177</v>
      </c>
    </row>
    <row r="2178" spans="34:35" x14ac:dyDescent="0.55000000000000004">
      <c r="AH2178" s="43">
        <f t="shared" ca="1" si="40"/>
        <v>0</v>
      </c>
      <c r="AI2178" s="43">
        <v>2178</v>
      </c>
    </row>
    <row r="2179" spans="34:35" x14ac:dyDescent="0.55000000000000004">
      <c r="AH2179" s="43">
        <f t="shared" ca="1" si="40"/>
        <v>0</v>
      </c>
      <c r="AI2179" s="43">
        <v>2179</v>
      </c>
    </row>
    <row r="2180" spans="34:35" x14ac:dyDescent="0.55000000000000004">
      <c r="AH2180" s="43">
        <f t="shared" ca="1" si="40"/>
        <v>0</v>
      </c>
      <c r="AI2180" s="43">
        <v>2180</v>
      </c>
    </row>
    <row r="2181" spans="34:35" x14ac:dyDescent="0.55000000000000004">
      <c r="AH2181" s="43">
        <f t="shared" ca="1" si="40"/>
        <v>0</v>
      </c>
      <c r="AI2181" s="43">
        <v>2181</v>
      </c>
    </row>
    <row r="2182" spans="34:35" x14ac:dyDescent="0.55000000000000004">
      <c r="AH2182" s="43">
        <f t="shared" ref="AH2182:AH2245" ca="1" si="41">INDIRECT("'"&amp;$AD$7&amp;"'!"&amp;"B"&amp;ROW(B2182))</f>
        <v>0</v>
      </c>
      <c r="AI2182" s="43">
        <v>2182</v>
      </c>
    </row>
    <row r="2183" spans="34:35" x14ac:dyDescent="0.55000000000000004">
      <c r="AH2183" s="43">
        <f t="shared" ca="1" si="41"/>
        <v>0</v>
      </c>
      <c r="AI2183" s="43">
        <v>2183</v>
      </c>
    </row>
    <row r="2184" spans="34:35" x14ac:dyDescent="0.55000000000000004">
      <c r="AH2184" s="43">
        <f t="shared" ca="1" si="41"/>
        <v>0</v>
      </c>
      <c r="AI2184" s="43">
        <v>2184</v>
      </c>
    </row>
    <row r="2185" spans="34:35" x14ac:dyDescent="0.55000000000000004">
      <c r="AH2185" s="43">
        <f t="shared" ca="1" si="41"/>
        <v>0</v>
      </c>
      <c r="AI2185" s="43">
        <v>2185</v>
      </c>
    </row>
    <row r="2186" spans="34:35" x14ac:dyDescent="0.55000000000000004">
      <c r="AH2186" s="43">
        <f t="shared" ca="1" si="41"/>
        <v>0</v>
      </c>
      <c r="AI2186" s="43">
        <v>2186</v>
      </c>
    </row>
    <row r="2187" spans="34:35" x14ac:dyDescent="0.55000000000000004">
      <c r="AH2187" s="43">
        <f t="shared" ca="1" si="41"/>
        <v>0</v>
      </c>
      <c r="AI2187" s="43">
        <v>2187</v>
      </c>
    </row>
    <row r="2188" spans="34:35" x14ac:dyDescent="0.55000000000000004">
      <c r="AH2188" s="43">
        <f t="shared" ca="1" si="41"/>
        <v>0</v>
      </c>
      <c r="AI2188" s="43">
        <v>2188</v>
      </c>
    </row>
    <row r="2189" spans="34:35" x14ac:dyDescent="0.55000000000000004">
      <c r="AH2189" s="43">
        <f t="shared" ca="1" si="41"/>
        <v>0</v>
      </c>
      <c r="AI2189" s="43">
        <v>2189</v>
      </c>
    </row>
    <row r="2190" spans="34:35" x14ac:dyDescent="0.55000000000000004">
      <c r="AH2190" s="43">
        <f t="shared" ca="1" si="41"/>
        <v>0</v>
      </c>
      <c r="AI2190" s="43">
        <v>2190</v>
      </c>
    </row>
    <row r="2191" spans="34:35" x14ac:dyDescent="0.55000000000000004">
      <c r="AH2191" s="43">
        <f t="shared" ca="1" si="41"/>
        <v>0</v>
      </c>
      <c r="AI2191" s="43">
        <v>2191</v>
      </c>
    </row>
    <row r="2192" spans="34:35" x14ac:dyDescent="0.55000000000000004">
      <c r="AH2192" s="43">
        <f t="shared" ca="1" si="41"/>
        <v>0</v>
      </c>
      <c r="AI2192" s="43">
        <v>2192</v>
      </c>
    </row>
    <row r="2193" spans="34:35" x14ac:dyDescent="0.55000000000000004">
      <c r="AH2193" s="43">
        <f t="shared" ca="1" si="41"/>
        <v>0</v>
      </c>
      <c r="AI2193" s="43">
        <v>2193</v>
      </c>
    </row>
    <row r="2194" spans="34:35" x14ac:dyDescent="0.55000000000000004">
      <c r="AH2194" s="43">
        <f t="shared" ca="1" si="41"/>
        <v>0</v>
      </c>
      <c r="AI2194" s="43">
        <v>2194</v>
      </c>
    </row>
    <row r="2195" spans="34:35" x14ac:dyDescent="0.55000000000000004">
      <c r="AH2195" s="43">
        <f t="shared" ca="1" si="41"/>
        <v>0</v>
      </c>
      <c r="AI2195" s="43">
        <v>2195</v>
      </c>
    </row>
    <row r="2196" spans="34:35" x14ac:dyDescent="0.55000000000000004">
      <c r="AH2196" s="43">
        <f t="shared" ca="1" si="41"/>
        <v>0</v>
      </c>
      <c r="AI2196" s="43">
        <v>2196</v>
      </c>
    </row>
    <row r="2197" spans="34:35" x14ac:dyDescent="0.55000000000000004">
      <c r="AH2197" s="43">
        <f t="shared" ca="1" si="41"/>
        <v>0</v>
      </c>
      <c r="AI2197" s="43">
        <v>2197</v>
      </c>
    </row>
    <row r="2198" spans="34:35" x14ac:dyDescent="0.55000000000000004">
      <c r="AH2198" s="43">
        <f t="shared" ca="1" si="41"/>
        <v>0</v>
      </c>
      <c r="AI2198" s="43">
        <v>2198</v>
      </c>
    </row>
    <row r="2199" spans="34:35" x14ac:dyDescent="0.55000000000000004">
      <c r="AH2199" s="43">
        <f t="shared" ca="1" si="41"/>
        <v>0</v>
      </c>
      <c r="AI2199" s="43">
        <v>2199</v>
      </c>
    </row>
    <row r="2200" spans="34:35" x14ac:dyDescent="0.55000000000000004">
      <c r="AH2200" s="43">
        <f t="shared" ca="1" si="41"/>
        <v>0</v>
      </c>
      <c r="AI2200" s="43">
        <v>2200</v>
      </c>
    </row>
    <row r="2201" spans="34:35" x14ac:dyDescent="0.55000000000000004">
      <c r="AH2201" s="43">
        <f t="shared" ca="1" si="41"/>
        <v>0</v>
      </c>
      <c r="AI2201" s="43">
        <v>2201</v>
      </c>
    </row>
    <row r="2202" spans="34:35" x14ac:dyDescent="0.55000000000000004">
      <c r="AH2202" s="43">
        <f t="shared" ca="1" si="41"/>
        <v>0</v>
      </c>
      <c r="AI2202" s="43">
        <v>2202</v>
      </c>
    </row>
    <row r="2203" spans="34:35" x14ac:dyDescent="0.55000000000000004">
      <c r="AH2203" s="43">
        <f t="shared" ca="1" si="41"/>
        <v>0</v>
      </c>
      <c r="AI2203" s="43">
        <v>2203</v>
      </c>
    </row>
    <row r="2204" spans="34:35" x14ac:dyDescent="0.55000000000000004">
      <c r="AH2204" s="43">
        <f t="shared" ca="1" si="41"/>
        <v>0</v>
      </c>
      <c r="AI2204" s="43">
        <v>2204</v>
      </c>
    </row>
    <row r="2205" spans="34:35" x14ac:dyDescent="0.55000000000000004">
      <c r="AH2205" s="43">
        <f t="shared" ca="1" si="41"/>
        <v>0</v>
      </c>
      <c r="AI2205" s="43">
        <v>2205</v>
      </c>
    </row>
    <row r="2206" spans="34:35" x14ac:dyDescent="0.55000000000000004">
      <c r="AH2206" s="43">
        <f t="shared" ca="1" si="41"/>
        <v>0</v>
      </c>
      <c r="AI2206" s="43">
        <v>2206</v>
      </c>
    </row>
    <row r="2207" spans="34:35" x14ac:dyDescent="0.55000000000000004">
      <c r="AH2207" s="43">
        <f t="shared" ca="1" si="41"/>
        <v>0</v>
      </c>
      <c r="AI2207" s="43">
        <v>2207</v>
      </c>
    </row>
    <row r="2208" spans="34:35" x14ac:dyDescent="0.55000000000000004">
      <c r="AH2208" s="43">
        <f t="shared" ca="1" si="41"/>
        <v>0</v>
      </c>
      <c r="AI2208" s="43">
        <v>2208</v>
      </c>
    </row>
    <row r="2209" spans="34:35" x14ac:dyDescent="0.55000000000000004">
      <c r="AH2209" s="43">
        <f t="shared" ca="1" si="41"/>
        <v>0</v>
      </c>
      <c r="AI2209" s="43">
        <v>2209</v>
      </c>
    </row>
    <row r="2210" spans="34:35" x14ac:dyDescent="0.55000000000000004">
      <c r="AH2210" s="43">
        <f t="shared" ca="1" si="41"/>
        <v>0</v>
      </c>
      <c r="AI2210" s="43">
        <v>2210</v>
      </c>
    </row>
    <row r="2211" spans="34:35" x14ac:dyDescent="0.55000000000000004">
      <c r="AH2211" s="43">
        <f t="shared" ca="1" si="41"/>
        <v>0</v>
      </c>
      <c r="AI2211" s="43">
        <v>2211</v>
      </c>
    </row>
    <row r="2212" spans="34:35" x14ac:dyDescent="0.55000000000000004">
      <c r="AH2212" s="43">
        <f t="shared" ca="1" si="41"/>
        <v>0</v>
      </c>
      <c r="AI2212" s="43">
        <v>2212</v>
      </c>
    </row>
    <row r="2213" spans="34:35" x14ac:dyDescent="0.55000000000000004">
      <c r="AH2213" s="43">
        <f t="shared" ca="1" si="41"/>
        <v>0</v>
      </c>
      <c r="AI2213" s="43">
        <v>2213</v>
      </c>
    </row>
    <row r="2214" spans="34:35" x14ac:dyDescent="0.55000000000000004">
      <c r="AH2214" s="43">
        <f t="shared" ca="1" si="41"/>
        <v>0</v>
      </c>
      <c r="AI2214" s="43">
        <v>2214</v>
      </c>
    </row>
    <row r="2215" spans="34:35" x14ac:dyDescent="0.55000000000000004">
      <c r="AH2215" s="43">
        <f t="shared" ca="1" si="41"/>
        <v>0</v>
      </c>
      <c r="AI2215" s="43">
        <v>2215</v>
      </c>
    </row>
    <row r="2216" spans="34:35" x14ac:dyDescent="0.55000000000000004">
      <c r="AH2216" s="43">
        <f t="shared" ca="1" si="41"/>
        <v>0</v>
      </c>
      <c r="AI2216" s="43">
        <v>2216</v>
      </c>
    </row>
    <row r="2217" spans="34:35" x14ac:dyDescent="0.55000000000000004">
      <c r="AH2217" s="43">
        <f t="shared" ca="1" si="41"/>
        <v>0</v>
      </c>
      <c r="AI2217" s="43">
        <v>2217</v>
      </c>
    </row>
    <row r="2218" spans="34:35" x14ac:dyDescent="0.55000000000000004">
      <c r="AH2218" s="43">
        <f t="shared" ca="1" si="41"/>
        <v>0</v>
      </c>
      <c r="AI2218" s="43">
        <v>2218</v>
      </c>
    </row>
    <row r="2219" spans="34:35" x14ac:dyDescent="0.55000000000000004">
      <c r="AH2219" s="43">
        <f t="shared" ca="1" si="41"/>
        <v>0</v>
      </c>
      <c r="AI2219" s="43">
        <v>2219</v>
      </c>
    </row>
    <row r="2220" spans="34:35" x14ac:dyDescent="0.55000000000000004">
      <c r="AH2220" s="43">
        <f t="shared" ca="1" si="41"/>
        <v>0</v>
      </c>
      <c r="AI2220" s="43">
        <v>2220</v>
      </c>
    </row>
    <row r="2221" spans="34:35" x14ac:dyDescent="0.55000000000000004">
      <c r="AH2221" s="43">
        <f t="shared" ca="1" si="41"/>
        <v>0</v>
      </c>
      <c r="AI2221" s="43">
        <v>2221</v>
      </c>
    </row>
    <row r="2222" spans="34:35" x14ac:dyDescent="0.55000000000000004">
      <c r="AH2222" s="43">
        <f t="shared" ca="1" si="41"/>
        <v>0</v>
      </c>
      <c r="AI2222" s="43">
        <v>2222</v>
      </c>
    </row>
    <row r="2223" spans="34:35" x14ac:dyDescent="0.55000000000000004">
      <c r="AH2223" s="43">
        <f t="shared" ca="1" si="41"/>
        <v>0</v>
      </c>
      <c r="AI2223" s="43">
        <v>2223</v>
      </c>
    </row>
    <row r="2224" spans="34:35" x14ac:dyDescent="0.55000000000000004">
      <c r="AH2224" s="43">
        <f t="shared" ca="1" si="41"/>
        <v>0</v>
      </c>
      <c r="AI2224" s="43">
        <v>2224</v>
      </c>
    </row>
    <row r="2225" spans="34:35" x14ac:dyDescent="0.55000000000000004">
      <c r="AH2225" s="43">
        <f t="shared" ca="1" si="41"/>
        <v>0</v>
      </c>
      <c r="AI2225" s="43">
        <v>2225</v>
      </c>
    </row>
    <row r="2226" spans="34:35" x14ac:dyDescent="0.55000000000000004">
      <c r="AH2226" s="43">
        <f t="shared" ca="1" si="41"/>
        <v>0</v>
      </c>
      <c r="AI2226" s="43">
        <v>2226</v>
      </c>
    </row>
    <row r="2227" spans="34:35" x14ac:dyDescent="0.55000000000000004">
      <c r="AH2227" s="43">
        <f t="shared" ca="1" si="41"/>
        <v>0</v>
      </c>
      <c r="AI2227" s="43">
        <v>2227</v>
      </c>
    </row>
    <row r="2228" spans="34:35" x14ac:dyDescent="0.55000000000000004">
      <c r="AH2228" s="43">
        <f t="shared" ca="1" si="41"/>
        <v>0</v>
      </c>
      <c r="AI2228" s="43">
        <v>2228</v>
      </c>
    </row>
    <row r="2229" spans="34:35" x14ac:dyDescent="0.55000000000000004">
      <c r="AH2229" s="43">
        <f t="shared" ca="1" si="41"/>
        <v>0</v>
      </c>
      <c r="AI2229" s="43">
        <v>2229</v>
      </c>
    </row>
    <row r="2230" spans="34:35" x14ac:dyDescent="0.55000000000000004">
      <c r="AH2230" s="43">
        <f t="shared" ca="1" si="41"/>
        <v>0</v>
      </c>
      <c r="AI2230" s="43">
        <v>2230</v>
      </c>
    </row>
    <row r="2231" spans="34:35" x14ac:dyDescent="0.55000000000000004">
      <c r="AH2231" s="43">
        <f t="shared" ca="1" si="41"/>
        <v>0</v>
      </c>
      <c r="AI2231" s="43">
        <v>2231</v>
      </c>
    </row>
    <row r="2232" spans="34:35" x14ac:dyDescent="0.55000000000000004">
      <c r="AH2232" s="43">
        <f t="shared" ca="1" si="41"/>
        <v>0</v>
      </c>
      <c r="AI2232" s="43">
        <v>2232</v>
      </c>
    </row>
    <row r="2233" spans="34:35" x14ac:dyDescent="0.55000000000000004">
      <c r="AH2233" s="43">
        <f t="shared" ca="1" si="41"/>
        <v>0</v>
      </c>
      <c r="AI2233" s="43">
        <v>2233</v>
      </c>
    </row>
    <row r="2234" spans="34:35" x14ac:dyDescent="0.55000000000000004">
      <c r="AH2234" s="43">
        <f t="shared" ca="1" si="41"/>
        <v>0</v>
      </c>
      <c r="AI2234" s="43">
        <v>2234</v>
      </c>
    </row>
    <row r="2235" spans="34:35" x14ac:dyDescent="0.55000000000000004">
      <c r="AH2235" s="43">
        <f t="shared" ca="1" si="41"/>
        <v>0</v>
      </c>
      <c r="AI2235" s="43">
        <v>2235</v>
      </c>
    </row>
    <row r="2236" spans="34:35" x14ac:dyDescent="0.55000000000000004">
      <c r="AH2236" s="43">
        <f t="shared" ca="1" si="41"/>
        <v>0</v>
      </c>
      <c r="AI2236" s="43">
        <v>2236</v>
      </c>
    </row>
    <row r="2237" spans="34:35" x14ac:dyDescent="0.55000000000000004">
      <c r="AH2237" s="43">
        <f t="shared" ca="1" si="41"/>
        <v>0</v>
      </c>
      <c r="AI2237" s="43">
        <v>2237</v>
      </c>
    </row>
    <row r="2238" spans="34:35" x14ac:dyDescent="0.55000000000000004">
      <c r="AH2238" s="43">
        <f t="shared" ca="1" si="41"/>
        <v>0</v>
      </c>
      <c r="AI2238" s="43">
        <v>2238</v>
      </c>
    </row>
    <row r="2239" spans="34:35" x14ac:dyDescent="0.55000000000000004">
      <c r="AH2239" s="43">
        <f t="shared" ca="1" si="41"/>
        <v>0</v>
      </c>
      <c r="AI2239" s="43">
        <v>2239</v>
      </c>
    </row>
    <row r="2240" spans="34:35" x14ac:dyDescent="0.55000000000000004">
      <c r="AH2240" s="43">
        <f t="shared" ca="1" si="41"/>
        <v>0</v>
      </c>
      <c r="AI2240" s="43">
        <v>2240</v>
      </c>
    </row>
    <row r="2241" spans="34:35" x14ac:dyDescent="0.55000000000000004">
      <c r="AH2241" s="43">
        <f t="shared" ca="1" si="41"/>
        <v>0</v>
      </c>
      <c r="AI2241" s="43">
        <v>2241</v>
      </c>
    </row>
    <row r="2242" spans="34:35" x14ac:dyDescent="0.55000000000000004">
      <c r="AH2242" s="43">
        <f t="shared" ca="1" si="41"/>
        <v>0</v>
      </c>
      <c r="AI2242" s="43">
        <v>2242</v>
      </c>
    </row>
    <row r="2243" spans="34:35" x14ac:dyDescent="0.55000000000000004">
      <c r="AH2243" s="43">
        <f t="shared" ca="1" si="41"/>
        <v>0</v>
      </c>
      <c r="AI2243" s="43">
        <v>2243</v>
      </c>
    </row>
    <row r="2244" spans="34:35" x14ac:dyDescent="0.55000000000000004">
      <c r="AH2244" s="43">
        <f t="shared" ca="1" si="41"/>
        <v>0</v>
      </c>
      <c r="AI2244" s="43">
        <v>2244</v>
      </c>
    </row>
    <row r="2245" spans="34:35" x14ac:dyDescent="0.55000000000000004">
      <c r="AH2245" s="43">
        <f t="shared" ca="1" si="41"/>
        <v>0</v>
      </c>
      <c r="AI2245" s="43">
        <v>2245</v>
      </c>
    </row>
    <row r="2246" spans="34:35" x14ac:dyDescent="0.55000000000000004">
      <c r="AH2246" s="43">
        <f t="shared" ref="AH2246:AH2309" ca="1" si="42">INDIRECT("'"&amp;$AD$7&amp;"'!"&amp;"B"&amp;ROW(B2246))</f>
        <v>0</v>
      </c>
      <c r="AI2246" s="43">
        <v>2246</v>
      </c>
    </row>
    <row r="2247" spans="34:35" x14ac:dyDescent="0.55000000000000004">
      <c r="AH2247" s="43">
        <f t="shared" ca="1" si="42"/>
        <v>0</v>
      </c>
      <c r="AI2247" s="43">
        <v>2247</v>
      </c>
    </row>
    <row r="2248" spans="34:35" x14ac:dyDescent="0.55000000000000004">
      <c r="AH2248" s="43">
        <f t="shared" ca="1" si="42"/>
        <v>0</v>
      </c>
      <c r="AI2248" s="43">
        <v>2248</v>
      </c>
    </row>
    <row r="2249" spans="34:35" x14ac:dyDescent="0.55000000000000004">
      <c r="AH2249" s="43">
        <f t="shared" ca="1" si="42"/>
        <v>0</v>
      </c>
      <c r="AI2249" s="43">
        <v>2249</v>
      </c>
    </row>
    <row r="2250" spans="34:35" x14ac:dyDescent="0.55000000000000004">
      <c r="AH2250" s="43">
        <f t="shared" ca="1" si="42"/>
        <v>0</v>
      </c>
      <c r="AI2250" s="43">
        <v>2250</v>
      </c>
    </row>
    <row r="2251" spans="34:35" x14ac:dyDescent="0.55000000000000004">
      <c r="AH2251" s="43">
        <f t="shared" ca="1" si="42"/>
        <v>0</v>
      </c>
      <c r="AI2251" s="43">
        <v>2251</v>
      </c>
    </row>
    <row r="2252" spans="34:35" x14ac:dyDescent="0.55000000000000004">
      <c r="AH2252" s="43">
        <f t="shared" ca="1" si="42"/>
        <v>0</v>
      </c>
      <c r="AI2252" s="43">
        <v>2252</v>
      </c>
    </row>
    <row r="2253" spans="34:35" x14ac:dyDescent="0.55000000000000004">
      <c r="AH2253" s="43">
        <f t="shared" ca="1" si="42"/>
        <v>0</v>
      </c>
      <c r="AI2253" s="43">
        <v>2253</v>
      </c>
    </row>
    <row r="2254" spans="34:35" x14ac:dyDescent="0.55000000000000004">
      <c r="AH2254" s="43">
        <f t="shared" ca="1" si="42"/>
        <v>0</v>
      </c>
      <c r="AI2254" s="43">
        <v>2254</v>
      </c>
    </row>
    <row r="2255" spans="34:35" x14ac:dyDescent="0.55000000000000004">
      <c r="AH2255" s="43">
        <f t="shared" ca="1" si="42"/>
        <v>0</v>
      </c>
      <c r="AI2255" s="43">
        <v>2255</v>
      </c>
    </row>
    <row r="2256" spans="34:35" x14ac:dyDescent="0.55000000000000004">
      <c r="AH2256" s="43">
        <f t="shared" ca="1" si="42"/>
        <v>0</v>
      </c>
      <c r="AI2256" s="43">
        <v>2256</v>
      </c>
    </row>
    <row r="2257" spans="34:35" x14ac:dyDescent="0.55000000000000004">
      <c r="AH2257" s="43">
        <f t="shared" ca="1" si="42"/>
        <v>0</v>
      </c>
      <c r="AI2257" s="43">
        <v>2257</v>
      </c>
    </row>
    <row r="2258" spans="34:35" x14ac:dyDescent="0.55000000000000004">
      <c r="AH2258" s="43">
        <f t="shared" ca="1" si="42"/>
        <v>0</v>
      </c>
      <c r="AI2258" s="43">
        <v>2258</v>
      </c>
    </row>
    <row r="2259" spans="34:35" x14ac:dyDescent="0.55000000000000004">
      <c r="AH2259" s="43">
        <f t="shared" ca="1" si="42"/>
        <v>0</v>
      </c>
      <c r="AI2259" s="43">
        <v>2259</v>
      </c>
    </row>
    <row r="2260" spans="34:35" x14ac:dyDescent="0.55000000000000004">
      <c r="AH2260" s="43">
        <f t="shared" ca="1" si="42"/>
        <v>0</v>
      </c>
      <c r="AI2260" s="43">
        <v>2260</v>
      </c>
    </row>
    <row r="2261" spans="34:35" x14ac:dyDescent="0.55000000000000004">
      <c r="AH2261" s="43">
        <f t="shared" ca="1" si="42"/>
        <v>0</v>
      </c>
      <c r="AI2261" s="43">
        <v>2261</v>
      </c>
    </row>
    <row r="2262" spans="34:35" x14ac:dyDescent="0.55000000000000004">
      <c r="AH2262" s="43">
        <f t="shared" ca="1" si="42"/>
        <v>0</v>
      </c>
      <c r="AI2262" s="43">
        <v>2262</v>
      </c>
    </row>
    <row r="2263" spans="34:35" x14ac:dyDescent="0.55000000000000004">
      <c r="AH2263" s="43">
        <f t="shared" ca="1" si="42"/>
        <v>0</v>
      </c>
      <c r="AI2263" s="43">
        <v>2263</v>
      </c>
    </row>
    <row r="2264" spans="34:35" x14ac:dyDescent="0.55000000000000004">
      <c r="AH2264" s="43">
        <f t="shared" ca="1" si="42"/>
        <v>0</v>
      </c>
      <c r="AI2264" s="43">
        <v>2264</v>
      </c>
    </row>
    <row r="2265" spans="34:35" x14ac:dyDescent="0.55000000000000004">
      <c r="AH2265" s="43">
        <f t="shared" ca="1" si="42"/>
        <v>0</v>
      </c>
      <c r="AI2265" s="43">
        <v>2265</v>
      </c>
    </row>
    <row r="2266" spans="34:35" x14ac:dyDescent="0.55000000000000004">
      <c r="AH2266" s="43">
        <f t="shared" ca="1" si="42"/>
        <v>0</v>
      </c>
      <c r="AI2266" s="43">
        <v>2266</v>
      </c>
    </row>
    <row r="2267" spans="34:35" x14ac:dyDescent="0.55000000000000004">
      <c r="AH2267" s="43">
        <f t="shared" ca="1" si="42"/>
        <v>0</v>
      </c>
      <c r="AI2267" s="43">
        <v>2267</v>
      </c>
    </row>
    <row r="2268" spans="34:35" x14ac:dyDescent="0.55000000000000004">
      <c r="AH2268" s="43">
        <f t="shared" ca="1" si="42"/>
        <v>0</v>
      </c>
      <c r="AI2268" s="43">
        <v>2268</v>
      </c>
    </row>
    <row r="2269" spans="34:35" x14ac:dyDescent="0.55000000000000004">
      <c r="AH2269" s="43">
        <f t="shared" ca="1" si="42"/>
        <v>0</v>
      </c>
      <c r="AI2269" s="43">
        <v>2269</v>
      </c>
    </row>
    <row r="2270" spans="34:35" x14ac:dyDescent="0.55000000000000004">
      <c r="AH2270" s="43">
        <f t="shared" ca="1" si="42"/>
        <v>0</v>
      </c>
      <c r="AI2270" s="43">
        <v>2270</v>
      </c>
    </row>
    <row r="2271" spans="34:35" x14ac:dyDescent="0.55000000000000004">
      <c r="AH2271" s="43">
        <f t="shared" ca="1" si="42"/>
        <v>0</v>
      </c>
      <c r="AI2271" s="43">
        <v>2271</v>
      </c>
    </row>
    <row r="2272" spans="34:35" x14ac:dyDescent="0.55000000000000004">
      <c r="AH2272" s="43">
        <f t="shared" ca="1" si="42"/>
        <v>0</v>
      </c>
      <c r="AI2272" s="43">
        <v>2272</v>
      </c>
    </row>
    <row r="2273" spans="34:35" x14ac:dyDescent="0.55000000000000004">
      <c r="AH2273" s="43">
        <f t="shared" ca="1" si="42"/>
        <v>0</v>
      </c>
      <c r="AI2273" s="43">
        <v>2273</v>
      </c>
    </row>
    <row r="2274" spans="34:35" x14ac:dyDescent="0.55000000000000004">
      <c r="AH2274" s="43">
        <f t="shared" ca="1" si="42"/>
        <v>0</v>
      </c>
      <c r="AI2274" s="43">
        <v>2274</v>
      </c>
    </row>
    <row r="2275" spans="34:35" x14ac:dyDescent="0.55000000000000004">
      <c r="AH2275" s="43">
        <f t="shared" ca="1" si="42"/>
        <v>0</v>
      </c>
      <c r="AI2275" s="43">
        <v>2275</v>
      </c>
    </row>
    <row r="2276" spans="34:35" x14ac:dyDescent="0.55000000000000004">
      <c r="AH2276" s="43">
        <f t="shared" ca="1" si="42"/>
        <v>0</v>
      </c>
      <c r="AI2276" s="43">
        <v>2276</v>
      </c>
    </row>
    <row r="2277" spans="34:35" x14ac:dyDescent="0.55000000000000004">
      <c r="AH2277" s="43">
        <f t="shared" ca="1" si="42"/>
        <v>0</v>
      </c>
      <c r="AI2277" s="43">
        <v>2277</v>
      </c>
    </row>
    <row r="2278" spans="34:35" x14ac:dyDescent="0.55000000000000004">
      <c r="AH2278" s="43">
        <f t="shared" ca="1" si="42"/>
        <v>0</v>
      </c>
      <c r="AI2278" s="43">
        <v>2278</v>
      </c>
    </row>
    <row r="2279" spans="34:35" x14ac:dyDescent="0.55000000000000004">
      <c r="AH2279" s="43">
        <f t="shared" ca="1" si="42"/>
        <v>0</v>
      </c>
      <c r="AI2279" s="43">
        <v>2279</v>
      </c>
    </row>
    <row r="2280" spans="34:35" x14ac:dyDescent="0.55000000000000004">
      <c r="AH2280" s="43">
        <f t="shared" ca="1" si="42"/>
        <v>0</v>
      </c>
      <c r="AI2280" s="43">
        <v>2280</v>
      </c>
    </row>
    <row r="2281" spans="34:35" x14ac:dyDescent="0.55000000000000004">
      <c r="AH2281" s="43">
        <f t="shared" ca="1" si="42"/>
        <v>0</v>
      </c>
      <c r="AI2281" s="43">
        <v>2281</v>
      </c>
    </row>
    <row r="2282" spans="34:35" x14ac:dyDescent="0.55000000000000004">
      <c r="AH2282" s="43">
        <f t="shared" ca="1" si="42"/>
        <v>0</v>
      </c>
      <c r="AI2282" s="43">
        <v>2282</v>
      </c>
    </row>
    <row r="2283" spans="34:35" x14ac:dyDescent="0.55000000000000004">
      <c r="AH2283" s="43">
        <f t="shared" ca="1" si="42"/>
        <v>0</v>
      </c>
      <c r="AI2283" s="43">
        <v>2283</v>
      </c>
    </row>
    <row r="2284" spans="34:35" x14ac:dyDescent="0.55000000000000004">
      <c r="AH2284" s="43">
        <f t="shared" ca="1" si="42"/>
        <v>0</v>
      </c>
      <c r="AI2284" s="43">
        <v>2284</v>
      </c>
    </row>
    <row r="2285" spans="34:35" x14ac:dyDescent="0.55000000000000004">
      <c r="AH2285" s="43">
        <f t="shared" ca="1" si="42"/>
        <v>0</v>
      </c>
      <c r="AI2285" s="43">
        <v>2285</v>
      </c>
    </row>
    <row r="2286" spans="34:35" x14ac:dyDescent="0.55000000000000004">
      <c r="AH2286" s="43">
        <f t="shared" ca="1" si="42"/>
        <v>0</v>
      </c>
      <c r="AI2286" s="43">
        <v>2286</v>
      </c>
    </row>
    <row r="2287" spans="34:35" x14ac:dyDescent="0.55000000000000004">
      <c r="AH2287" s="43">
        <f t="shared" ca="1" si="42"/>
        <v>0</v>
      </c>
      <c r="AI2287" s="43">
        <v>2287</v>
      </c>
    </row>
    <row r="2288" spans="34:35" x14ac:dyDescent="0.55000000000000004">
      <c r="AH2288" s="43">
        <f t="shared" ca="1" si="42"/>
        <v>0</v>
      </c>
      <c r="AI2288" s="43">
        <v>2288</v>
      </c>
    </row>
    <row r="2289" spans="34:35" x14ac:dyDescent="0.55000000000000004">
      <c r="AH2289" s="43">
        <f t="shared" ca="1" si="42"/>
        <v>0</v>
      </c>
      <c r="AI2289" s="43">
        <v>2289</v>
      </c>
    </row>
    <row r="2290" spans="34:35" x14ac:dyDescent="0.55000000000000004">
      <c r="AH2290" s="43">
        <f t="shared" ca="1" si="42"/>
        <v>0</v>
      </c>
      <c r="AI2290" s="43">
        <v>2290</v>
      </c>
    </row>
    <row r="2291" spans="34:35" x14ac:dyDescent="0.55000000000000004">
      <c r="AH2291" s="43">
        <f t="shared" ca="1" si="42"/>
        <v>0</v>
      </c>
      <c r="AI2291" s="43">
        <v>2291</v>
      </c>
    </row>
    <row r="2292" spans="34:35" x14ac:dyDescent="0.55000000000000004">
      <c r="AH2292" s="43">
        <f t="shared" ca="1" si="42"/>
        <v>0</v>
      </c>
      <c r="AI2292" s="43">
        <v>2292</v>
      </c>
    </row>
    <row r="2293" spans="34:35" x14ac:dyDescent="0.55000000000000004">
      <c r="AH2293" s="43">
        <f t="shared" ca="1" si="42"/>
        <v>0</v>
      </c>
      <c r="AI2293" s="43">
        <v>2293</v>
      </c>
    </row>
    <row r="2294" spans="34:35" x14ac:dyDescent="0.55000000000000004">
      <c r="AH2294" s="43">
        <f t="shared" ca="1" si="42"/>
        <v>0</v>
      </c>
      <c r="AI2294" s="43">
        <v>2294</v>
      </c>
    </row>
    <row r="2295" spans="34:35" x14ac:dyDescent="0.55000000000000004">
      <c r="AH2295" s="43">
        <f t="shared" ca="1" si="42"/>
        <v>0</v>
      </c>
      <c r="AI2295" s="43">
        <v>2295</v>
      </c>
    </row>
    <row r="2296" spans="34:35" x14ac:dyDescent="0.55000000000000004">
      <c r="AH2296" s="43">
        <f t="shared" ca="1" si="42"/>
        <v>0</v>
      </c>
      <c r="AI2296" s="43">
        <v>2296</v>
      </c>
    </row>
    <row r="2297" spans="34:35" x14ac:dyDescent="0.55000000000000004">
      <c r="AH2297" s="43">
        <f t="shared" ca="1" si="42"/>
        <v>0</v>
      </c>
      <c r="AI2297" s="43">
        <v>2297</v>
      </c>
    </row>
    <row r="2298" spans="34:35" x14ac:dyDescent="0.55000000000000004">
      <c r="AH2298" s="43">
        <f t="shared" ca="1" si="42"/>
        <v>0</v>
      </c>
      <c r="AI2298" s="43">
        <v>2298</v>
      </c>
    </row>
    <row r="2299" spans="34:35" x14ac:dyDescent="0.55000000000000004">
      <c r="AH2299" s="43">
        <f t="shared" ca="1" si="42"/>
        <v>0</v>
      </c>
      <c r="AI2299" s="43">
        <v>2299</v>
      </c>
    </row>
    <row r="2300" spans="34:35" x14ac:dyDescent="0.55000000000000004">
      <c r="AH2300" s="43">
        <f t="shared" ca="1" si="42"/>
        <v>0</v>
      </c>
      <c r="AI2300" s="43">
        <v>2300</v>
      </c>
    </row>
    <row r="2301" spans="34:35" x14ac:dyDescent="0.55000000000000004">
      <c r="AH2301" s="43">
        <f t="shared" ca="1" si="42"/>
        <v>0</v>
      </c>
      <c r="AI2301" s="43">
        <v>2301</v>
      </c>
    </row>
    <row r="2302" spans="34:35" x14ac:dyDescent="0.55000000000000004">
      <c r="AH2302" s="43">
        <f t="shared" ca="1" si="42"/>
        <v>0</v>
      </c>
      <c r="AI2302" s="43">
        <v>2302</v>
      </c>
    </row>
    <row r="2303" spans="34:35" x14ac:dyDescent="0.55000000000000004">
      <c r="AH2303" s="43">
        <f t="shared" ca="1" si="42"/>
        <v>0</v>
      </c>
      <c r="AI2303" s="43">
        <v>2303</v>
      </c>
    </row>
    <row r="2304" spans="34:35" x14ac:dyDescent="0.55000000000000004">
      <c r="AH2304" s="43">
        <f t="shared" ca="1" si="42"/>
        <v>0</v>
      </c>
      <c r="AI2304" s="43">
        <v>2304</v>
      </c>
    </row>
    <row r="2305" spans="34:35" x14ac:dyDescent="0.55000000000000004">
      <c r="AH2305" s="43">
        <f t="shared" ca="1" si="42"/>
        <v>0</v>
      </c>
      <c r="AI2305" s="43">
        <v>2305</v>
      </c>
    </row>
    <row r="2306" spans="34:35" x14ac:dyDescent="0.55000000000000004">
      <c r="AH2306" s="43">
        <f t="shared" ca="1" si="42"/>
        <v>0</v>
      </c>
      <c r="AI2306" s="43">
        <v>2306</v>
      </c>
    </row>
    <row r="2307" spans="34:35" x14ac:dyDescent="0.55000000000000004">
      <c r="AH2307" s="43">
        <f t="shared" ca="1" si="42"/>
        <v>0</v>
      </c>
      <c r="AI2307" s="43">
        <v>2307</v>
      </c>
    </row>
    <row r="2308" spans="34:35" x14ac:dyDescent="0.55000000000000004">
      <c r="AH2308" s="43">
        <f t="shared" ca="1" si="42"/>
        <v>0</v>
      </c>
      <c r="AI2308" s="43">
        <v>2308</v>
      </c>
    </row>
    <row r="2309" spans="34:35" x14ac:dyDescent="0.55000000000000004">
      <c r="AH2309" s="43">
        <f t="shared" ca="1" si="42"/>
        <v>0</v>
      </c>
      <c r="AI2309" s="43">
        <v>2309</v>
      </c>
    </row>
    <row r="2310" spans="34:35" x14ac:dyDescent="0.55000000000000004">
      <c r="AH2310" s="43">
        <f t="shared" ref="AH2310:AH2373" ca="1" si="43">INDIRECT("'"&amp;$AD$7&amp;"'!"&amp;"B"&amp;ROW(B2310))</f>
        <v>0</v>
      </c>
      <c r="AI2310" s="43">
        <v>2310</v>
      </c>
    </row>
    <row r="2311" spans="34:35" x14ac:dyDescent="0.55000000000000004">
      <c r="AH2311" s="43">
        <f t="shared" ca="1" si="43"/>
        <v>0</v>
      </c>
      <c r="AI2311" s="43">
        <v>2311</v>
      </c>
    </row>
    <row r="2312" spans="34:35" x14ac:dyDescent="0.55000000000000004">
      <c r="AH2312" s="43">
        <f t="shared" ca="1" si="43"/>
        <v>0</v>
      </c>
      <c r="AI2312" s="43">
        <v>2312</v>
      </c>
    </row>
    <row r="2313" spans="34:35" x14ac:dyDescent="0.55000000000000004">
      <c r="AH2313" s="43">
        <f t="shared" ca="1" si="43"/>
        <v>0</v>
      </c>
      <c r="AI2313" s="43">
        <v>2313</v>
      </c>
    </row>
    <row r="2314" spans="34:35" x14ac:dyDescent="0.55000000000000004">
      <c r="AH2314" s="43">
        <f t="shared" ca="1" si="43"/>
        <v>0</v>
      </c>
      <c r="AI2314" s="43">
        <v>2314</v>
      </c>
    </row>
    <row r="2315" spans="34:35" x14ac:dyDescent="0.55000000000000004">
      <c r="AH2315" s="43">
        <f t="shared" ca="1" si="43"/>
        <v>0</v>
      </c>
      <c r="AI2315" s="43">
        <v>2315</v>
      </c>
    </row>
    <row r="2316" spans="34:35" x14ac:dyDescent="0.55000000000000004">
      <c r="AH2316" s="43">
        <f t="shared" ca="1" si="43"/>
        <v>0</v>
      </c>
      <c r="AI2316" s="43">
        <v>2316</v>
      </c>
    </row>
    <row r="2317" spans="34:35" x14ac:dyDescent="0.55000000000000004">
      <c r="AH2317" s="43">
        <f t="shared" ca="1" si="43"/>
        <v>0</v>
      </c>
      <c r="AI2317" s="43">
        <v>2317</v>
      </c>
    </row>
    <row r="2318" spans="34:35" x14ac:dyDescent="0.55000000000000004">
      <c r="AH2318" s="43">
        <f t="shared" ca="1" si="43"/>
        <v>0</v>
      </c>
      <c r="AI2318" s="43">
        <v>2318</v>
      </c>
    </row>
    <row r="2319" spans="34:35" x14ac:dyDescent="0.55000000000000004">
      <c r="AH2319" s="43">
        <f t="shared" ca="1" si="43"/>
        <v>0</v>
      </c>
      <c r="AI2319" s="43">
        <v>2319</v>
      </c>
    </row>
    <row r="2320" spans="34:35" x14ac:dyDescent="0.55000000000000004">
      <c r="AH2320" s="43">
        <f t="shared" ca="1" si="43"/>
        <v>0</v>
      </c>
      <c r="AI2320" s="43">
        <v>2320</v>
      </c>
    </row>
    <row r="2321" spans="34:35" x14ac:dyDescent="0.55000000000000004">
      <c r="AH2321" s="43">
        <f t="shared" ca="1" si="43"/>
        <v>0</v>
      </c>
      <c r="AI2321" s="43">
        <v>2321</v>
      </c>
    </row>
    <row r="2322" spans="34:35" x14ac:dyDescent="0.55000000000000004">
      <c r="AH2322" s="43">
        <f t="shared" ca="1" si="43"/>
        <v>0</v>
      </c>
      <c r="AI2322" s="43">
        <v>2322</v>
      </c>
    </row>
    <row r="2323" spans="34:35" x14ac:dyDescent="0.55000000000000004">
      <c r="AH2323" s="43">
        <f t="shared" ca="1" si="43"/>
        <v>0</v>
      </c>
      <c r="AI2323" s="43">
        <v>2323</v>
      </c>
    </row>
    <row r="2324" spans="34:35" x14ac:dyDescent="0.55000000000000004">
      <c r="AH2324" s="43">
        <f t="shared" ca="1" si="43"/>
        <v>0</v>
      </c>
      <c r="AI2324" s="43">
        <v>2324</v>
      </c>
    </row>
    <row r="2325" spans="34:35" x14ac:dyDescent="0.55000000000000004">
      <c r="AH2325" s="43">
        <f t="shared" ca="1" si="43"/>
        <v>0</v>
      </c>
      <c r="AI2325" s="43">
        <v>2325</v>
      </c>
    </row>
    <row r="2326" spans="34:35" x14ac:dyDescent="0.55000000000000004">
      <c r="AH2326" s="43">
        <f t="shared" ca="1" si="43"/>
        <v>0</v>
      </c>
      <c r="AI2326" s="43">
        <v>2326</v>
      </c>
    </row>
    <row r="2327" spans="34:35" x14ac:dyDescent="0.55000000000000004">
      <c r="AH2327" s="43">
        <f t="shared" ca="1" si="43"/>
        <v>0</v>
      </c>
      <c r="AI2327" s="43">
        <v>2327</v>
      </c>
    </row>
    <row r="2328" spans="34:35" x14ac:dyDescent="0.55000000000000004">
      <c r="AH2328" s="43">
        <f t="shared" ca="1" si="43"/>
        <v>0</v>
      </c>
      <c r="AI2328" s="43">
        <v>2328</v>
      </c>
    </row>
    <row r="2329" spans="34:35" x14ac:dyDescent="0.55000000000000004">
      <c r="AH2329" s="43">
        <f t="shared" ca="1" si="43"/>
        <v>0</v>
      </c>
      <c r="AI2329" s="43">
        <v>2329</v>
      </c>
    </row>
    <row r="2330" spans="34:35" x14ac:dyDescent="0.55000000000000004">
      <c r="AH2330" s="43">
        <f t="shared" ca="1" si="43"/>
        <v>0</v>
      </c>
      <c r="AI2330" s="43">
        <v>2330</v>
      </c>
    </row>
    <row r="2331" spans="34:35" x14ac:dyDescent="0.55000000000000004">
      <c r="AH2331" s="43">
        <f t="shared" ca="1" si="43"/>
        <v>0</v>
      </c>
      <c r="AI2331" s="43">
        <v>2331</v>
      </c>
    </row>
    <row r="2332" spans="34:35" x14ac:dyDescent="0.55000000000000004">
      <c r="AH2332" s="43">
        <f t="shared" ca="1" si="43"/>
        <v>0</v>
      </c>
      <c r="AI2332" s="43">
        <v>2332</v>
      </c>
    </row>
    <row r="2333" spans="34:35" x14ac:dyDescent="0.55000000000000004">
      <c r="AH2333" s="43">
        <f t="shared" ca="1" si="43"/>
        <v>0</v>
      </c>
      <c r="AI2333" s="43">
        <v>2333</v>
      </c>
    </row>
    <row r="2334" spans="34:35" x14ac:dyDescent="0.55000000000000004">
      <c r="AH2334" s="43">
        <f t="shared" ca="1" si="43"/>
        <v>0</v>
      </c>
      <c r="AI2334" s="43">
        <v>2334</v>
      </c>
    </row>
    <row r="2335" spans="34:35" x14ac:dyDescent="0.55000000000000004">
      <c r="AH2335" s="43">
        <f t="shared" ca="1" si="43"/>
        <v>0</v>
      </c>
      <c r="AI2335" s="43">
        <v>2335</v>
      </c>
    </row>
    <row r="2336" spans="34:35" x14ac:dyDescent="0.55000000000000004">
      <c r="AH2336" s="43">
        <f t="shared" ca="1" si="43"/>
        <v>0</v>
      </c>
      <c r="AI2336" s="43">
        <v>2336</v>
      </c>
    </row>
    <row r="2337" spans="34:35" x14ac:dyDescent="0.55000000000000004">
      <c r="AH2337" s="43">
        <f t="shared" ca="1" si="43"/>
        <v>0</v>
      </c>
      <c r="AI2337" s="43">
        <v>2337</v>
      </c>
    </row>
    <row r="2338" spans="34:35" x14ac:dyDescent="0.55000000000000004">
      <c r="AH2338" s="43">
        <f t="shared" ca="1" si="43"/>
        <v>0</v>
      </c>
      <c r="AI2338" s="43">
        <v>2338</v>
      </c>
    </row>
    <row r="2339" spans="34:35" x14ac:dyDescent="0.55000000000000004">
      <c r="AH2339" s="43">
        <f t="shared" ca="1" si="43"/>
        <v>0</v>
      </c>
      <c r="AI2339" s="43">
        <v>2339</v>
      </c>
    </row>
    <row r="2340" spans="34:35" x14ac:dyDescent="0.55000000000000004">
      <c r="AH2340" s="43">
        <f t="shared" ca="1" si="43"/>
        <v>0</v>
      </c>
      <c r="AI2340" s="43">
        <v>2340</v>
      </c>
    </row>
    <row r="2341" spans="34:35" x14ac:dyDescent="0.55000000000000004">
      <c r="AH2341" s="43">
        <f t="shared" ca="1" si="43"/>
        <v>0</v>
      </c>
      <c r="AI2341" s="43">
        <v>2341</v>
      </c>
    </row>
    <row r="2342" spans="34:35" x14ac:dyDescent="0.55000000000000004">
      <c r="AH2342" s="43">
        <f t="shared" ca="1" si="43"/>
        <v>0</v>
      </c>
      <c r="AI2342" s="43">
        <v>2342</v>
      </c>
    </row>
    <row r="2343" spans="34:35" x14ac:dyDescent="0.55000000000000004">
      <c r="AH2343" s="43">
        <f t="shared" ca="1" si="43"/>
        <v>0</v>
      </c>
      <c r="AI2343" s="43">
        <v>2343</v>
      </c>
    </row>
    <row r="2344" spans="34:35" x14ac:dyDescent="0.55000000000000004">
      <c r="AH2344" s="43">
        <f t="shared" ca="1" si="43"/>
        <v>0</v>
      </c>
      <c r="AI2344" s="43">
        <v>2344</v>
      </c>
    </row>
    <row r="2345" spans="34:35" x14ac:dyDescent="0.55000000000000004">
      <c r="AH2345" s="43">
        <f t="shared" ca="1" si="43"/>
        <v>0</v>
      </c>
      <c r="AI2345" s="43">
        <v>2345</v>
      </c>
    </row>
    <row r="2346" spans="34:35" x14ac:dyDescent="0.55000000000000004">
      <c r="AH2346" s="43">
        <f t="shared" ca="1" si="43"/>
        <v>0</v>
      </c>
      <c r="AI2346" s="43">
        <v>2346</v>
      </c>
    </row>
    <row r="2347" spans="34:35" x14ac:dyDescent="0.55000000000000004">
      <c r="AH2347" s="43">
        <f t="shared" ca="1" si="43"/>
        <v>0</v>
      </c>
      <c r="AI2347" s="43">
        <v>2347</v>
      </c>
    </row>
    <row r="2348" spans="34:35" x14ac:dyDescent="0.55000000000000004">
      <c r="AH2348" s="43">
        <f t="shared" ca="1" si="43"/>
        <v>0</v>
      </c>
      <c r="AI2348" s="43">
        <v>2348</v>
      </c>
    </row>
    <row r="2349" spans="34:35" x14ac:dyDescent="0.55000000000000004">
      <c r="AH2349" s="43">
        <f t="shared" ca="1" si="43"/>
        <v>0</v>
      </c>
      <c r="AI2349" s="43">
        <v>2349</v>
      </c>
    </row>
    <row r="2350" spans="34:35" x14ac:dyDescent="0.55000000000000004">
      <c r="AH2350" s="43">
        <f t="shared" ca="1" si="43"/>
        <v>0</v>
      </c>
      <c r="AI2350" s="43">
        <v>2350</v>
      </c>
    </row>
    <row r="2351" spans="34:35" x14ac:dyDescent="0.55000000000000004">
      <c r="AH2351" s="43">
        <f t="shared" ca="1" si="43"/>
        <v>0</v>
      </c>
      <c r="AI2351" s="43">
        <v>2351</v>
      </c>
    </row>
    <row r="2352" spans="34:35" x14ac:dyDescent="0.55000000000000004">
      <c r="AH2352" s="43">
        <f t="shared" ca="1" si="43"/>
        <v>0</v>
      </c>
      <c r="AI2352" s="43">
        <v>2352</v>
      </c>
    </row>
    <row r="2353" spans="34:35" x14ac:dyDescent="0.55000000000000004">
      <c r="AH2353" s="43">
        <f t="shared" ca="1" si="43"/>
        <v>0</v>
      </c>
      <c r="AI2353" s="43">
        <v>2353</v>
      </c>
    </row>
    <row r="2354" spans="34:35" x14ac:dyDescent="0.55000000000000004">
      <c r="AH2354" s="43">
        <f t="shared" ca="1" si="43"/>
        <v>0</v>
      </c>
      <c r="AI2354" s="43">
        <v>2354</v>
      </c>
    </row>
    <row r="2355" spans="34:35" x14ac:dyDescent="0.55000000000000004">
      <c r="AH2355" s="43">
        <f t="shared" ca="1" si="43"/>
        <v>0</v>
      </c>
      <c r="AI2355" s="43">
        <v>2355</v>
      </c>
    </row>
    <row r="2356" spans="34:35" x14ac:dyDescent="0.55000000000000004">
      <c r="AH2356" s="43">
        <f t="shared" ca="1" si="43"/>
        <v>0</v>
      </c>
      <c r="AI2356" s="43">
        <v>2356</v>
      </c>
    </row>
    <row r="2357" spans="34:35" x14ac:dyDescent="0.55000000000000004">
      <c r="AH2357" s="43">
        <f t="shared" ca="1" si="43"/>
        <v>0</v>
      </c>
      <c r="AI2357" s="43">
        <v>2357</v>
      </c>
    </row>
    <row r="2358" spans="34:35" x14ac:dyDescent="0.55000000000000004">
      <c r="AH2358" s="43">
        <f t="shared" ca="1" si="43"/>
        <v>0</v>
      </c>
      <c r="AI2358" s="43">
        <v>2358</v>
      </c>
    </row>
    <row r="2359" spans="34:35" x14ac:dyDescent="0.55000000000000004">
      <c r="AH2359" s="43">
        <f t="shared" ca="1" si="43"/>
        <v>0</v>
      </c>
      <c r="AI2359" s="43">
        <v>2359</v>
      </c>
    </row>
    <row r="2360" spans="34:35" x14ac:dyDescent="0.55000000000000004">
      <c r="AH2360" s="43">
        <f t="shared" ca="1" si="43"/>
        <v>0</v>
      </c>
      <c r="AI2360" s="43">
        <v>2360</v>
      </c>
    </row>
    <row r="2361" spans="34:35" x14ac:dyDescent="0.55000000000000004">
      <c r="AH2361" s="43">
        <f t="shared" ca="1" si="43"/>
        <v>0</v>
      </c>
      <c r="AI2361" s="43">
        <v>2361</v>
      </c>
    </row>
    <row r="2362" spans="34:35" x14ac:dyDescent="0.55000000000000004">
      <c r="AH2362" s="43">
        <f t="shared" ca="1" si="43"/>
        <v>0</v>
      </c>
      <c r="AI2362" s="43">
        <v>2362</v>
      </c>
    </row>
    <row r="2363" spans="34:35" x14ac:dyDescent="0.55000000000000004">
      <c r="AH2363" s="43">
        <f t="shared" ca="1" si="43"/>
        <v>0</v>
      </c>
      <c r="AI2363" s="43">
        <v>2363</v>
      </c>
    </row>
    <row r="2364" spans="34:35" x14ac:dyDescent="0.55000000000000004">
      <c r="AH2364" s="43">
        <f t="shared" ca="1" si="43"/>
        <v>0</v>
      </c>
      <c r="AI2364" s="43">
        <v>2364</v>
      </c>
    </row>
    <row r="2365" spans="34:35" x14ac:dyDescent="0.55000000000000004">
      <c r="AH2365" s="43">
        <f t="shared" ca="1" si="43"/>
        <v>0</v>
      </c>
      <c r="AI2365" s="43">
        <v>2365</v>
      </c>
    </row>
    <row r="2366" spans="34:35" x14ac:dyDescent="0.55000000000000004">
      <c r="AH2366" s="43">
        <f t="shared" ca="1" si="43"/>
        <v>0</v>
      </c>
      <c r="AI2366" s="43">
        <v>2366</v>
      </c>
    </row>
    <row r="2367" spans="34:35" x14ac:dyDescent="0.55000000000000004">
      <c r="AH2367" s="43">
        <f t="shared" ca="1" si="43"/>
        <v>0</v>
      </c>
      <c r="AI2367" s="43">
        <v>2367</v>
      </c>
    </row>
    <row r="2368" spans="34:35" x14ac:dyDescent="0.55000000000000004">
      <c r="AH2368" s="43">
        <f t="shared" ca="1" si="43"/>
        <v>0</v>
      </c>
      <c r="AI2368" s="43">
        <v>2368</v>
      </c>
    </row>
    <row r="2369" spans="34:35" x14ac:dyDescent="0.55000000000000004">
      <c r="AH2369" s="43">
        <f t="shared" ca="1" si="43"/>
        <v>0</v>
      </c>
      <c r="AI2369" s="43">
        <v>2369</v>
      </c>
    </row>
    <row r="2370" spans="34:35" x14ac:dyDescent="0.55000000000000004">
      <c r="AH2370" s="43">
        <f t="shared" ca="1" si="43"/>
        <v>0</v>
      </c>
      <c r="AI2370" s="43">
        <v>2370</v>
      </c>
    </row>
    <row r="2371" spans="34:35" x14ac:dyDescent="0.55000000000000004">
      <c r="AH2371" s="43">
        <f t="shared" ca="1" si="43"/>
        <v>0</v>
      </c>
      <c r="AI2371" s="43">
        <v>2371</v>
      </c>
    </row>
    <row r="2372" spans="34:35" x14ac:dyDescent="0.55000000000000004">
      <c r="AH2372" s="43">
        <f t="shared" ca="1" si="43"/>
        <v>0</v>
      </c>
      <c r="AI2372" s="43">
        <v>2372</v>
      </c>
    </row>
    <row r="2373" spans="34:35" x14ac:dyDescent="0.55000000000000004">
      <c r="AH2373" s="43">
        <f t="shared" ca="1" si="43"/>
        <v>0</v>
      </c>
      <c r="AI2373" s="43">
        <v>2373</v>
      </c>
    </row>
    <row r="2374" spans="34:35" x14ac:dyDescent="0.55000000000000004">
      <c r="AH2374" s="43">
        <f t="shared" ref="AH2374:AH2400" ca="1" si="44">INDIRECT("'"&amp;$AD$7&amp;"'!"&amp;"B"&amp;ROW(B2374))</f>
        <v>0</v>
      </c>
      <c r="AI2374" s="43">
        <v>2374</v>
      </c>
    </row>
    <row r="2375" spans="34:35" x14ac:dyDescent="0.55000000000000004">
      <c r="AH2375" s="43">
        <f t="shared" ca="1" si="44"/>
        <v>0</v>
      </c>
      <c r="AI2375" s="43">
        <v>2375</v>
      </c>
    </row>
    <row r="2376" spans="34:35" x14ac:dyDescent="0.55000000000000004">
      <c r="AH2376" s="43">
        <f t="shared" ca="1" si="44"/>
        <v>0</v>
      </c>
      <c r="AI2376" s="43">
        <v>2376</v>
      </c>
    </row>
    <row r="2377" spans="34:35" x14ac:dyDescent="0.55000000000000004">
      <c r="AH2377" s="43">
        <f t="shared" ca="1" si="44"/>
        <v>0</v>
      </c>
      <c r="AI2377" s="43">
        <v>2377</v>
      </c>
    </row>
    <row r="2378" spans="34:35" x14ac:dyDescent="0.55000000000000004">
      <c r="AH2378" s="43">
        <f t="shared" ca="1" si="44"/>
        <v>0</v>
      </c>
      <c r="AI2378" s="43">
        <v>2378</v>
      </c>
    </row>
    <row r="2379" spans="34:35" x14ac:dyDescent="0.55000000000000004">
      <c r="AH2379" s="43">
        <f t="shared" ca="1" si="44"/>
        <v>0</v>
      </c>
      <c r="AI2379" s="43">
        <v>2379</v>
      </c>
    </row>
    <row r="2380" spans="34:35" x14ac:dyDescent="0.55000000000000004">
      <c r="AH2380" s="43">
        <f t="shared" ca="1" si="44"/>
        <v>0</v>
      </c>
      <c r="AI2380" s="43">
        <v>2380</v>
      </c>
    </row>
    <row r="2381" spans="34:35" x14ac:dyDescent="0.55000000000000004">
      <c r="AH2381" s="43">
        <f t="shared" ca="1" si="44"/>
        <v>0</v>
      </c>
      <c r="AI2381" s="43">
        <v>2381</v>
      </c>
    </row>
    <row r="2382" spans="34:35" x14ac:dyDescent="0.55000000000000004">
      <c r="AH2382" s="43">
        <f t="shared" ca="1" si="44"/>
        <v>0</v>
      </c>
      <c r="AI2382" s="43">
        <v>2382</v>
      </c>
    </row>
    <row r="2383" spans="34:35" x14ac:dyDescent="0.55000000000000004">
      <c r="AH2383" s="43">
        <f t="shared" ca="1" si="44"/>
        <v>0</v>
      </c>
      <c r="AI2383" s="43">
        <v>2383</v>
      </c>
    </row>
    <row r="2384" spans="34:35" x14ac:dyDescent="0.55000000000000004">
      <c r="AH2384" s="43">
        <f t="shared" ca="1" si="44"/>
        <v>0</v>
      </c>
      <c r="AI2384" s="43">
        <v>2384</v>
      </c>
    </row>
    <row r="2385" spans="34:35" x14ac:dyDescent="0.55000000000000004">
      <c r="AH2385" s="43">
        <f t="shared" ca="1" si="44"/>
        <v>0</v>
      </c>
      <c r="AI2385" s="43">
        <v>2385</v>
      </c>
    </row>
    <row r="2386" spans="34:35" x14ac:dyDescent="0.55000000000000004">
      <c r="AH2386" s="43">
        <f t="shared" ca="1" si="44"/>
        <v>0</v>
      </c>
      <c r="AI2386" s="43">
        <v>2386</v>
      </c>
    </row>
    <row r="2387" spans="34:35" x14ac:dyDescent="0.55000000000000004">
      <c r="AH2387" s="43">
        <f t="shared" ca="1" si="44"/>
        <v>0</v>
      </c>
      <c r="AI2387" s="43">
        <v>2387</v>
      </c>
    </row>
    <row r="2388" spans="34:35" x14ac:dyDescent="0.55000000000000004">
      <c r="AH2388" s="43">
        <f t="shared" ca="1" si="44"/>
        <v>0</v>
      </c>
      <c r="AI2388" s="43">
        <v>2388</v>
      </c>
    </row>
    <row r="2389" spans="34:35" x14ac:dyDescent="0.55000000000000004">
      <c r="AH2389" s="43">
        <f t="shared" ca="1" si="44"/>
        <v>0</v>
      </c>
      <c r="AI2389" s="43">
        <v>2389</v>
      </c>
    </row>
    <row r="2390" spans="34:35" x14ac:dyDescent="0.55000000000000004">
      <c r="AH2390" s="43">
        <f t="shared" ca="1" si="44"/>
        <v>0</v>
      </c>
      <c r="AI2390" s="43">
        <v>2390</v>
      </c>
    </row>
    <row r="2391" spans="34:35" x14ac:dyDescent="0.55000000000000004">
      <c r="AH2391" s="43">
        <f t="shared" ca="1" si="44"/>
        <v>0</v>
      </c>
      <c r="AI2391" s="43">
        <v>2391</v>
      </c>
    </row>
    <row r="2392" spans="34:35" x14ac:dyDescent="0.55000000000000004">
      <c r="AH2392" s="43">
        <f t="shared" ca="1" si="44"/>
        <v>0</v>
      </c>
      <c r="AI2392" s="43">
        <v>2392</v>
      </c>
    </row>
    <row r="2393" spans="34:35" x14ac:dyDescent="0.55000000000000004">
      <c r="AH2393" s="43">
        <f t="shared" ca="1" si="44"/>
        <v>0</v>
      </c>
      <c r="AI2393" s="43">
        <v>2393</v>
      </c>
    </row>
    <row r="2394" spans="34:35" x14ac:dyDescent="0.55000000000000004">
      <c r="AH2394" s="43">
        <f t="shared" ca="1" si="44"/>
        <v>0</v>
      </c>
      <c r="AI2394" s="43">
        <v>2394</v>
      </c>
    </row>
    <row r="2395" spans="34:35" x14ac:dyDescent="0.55000000000000004">
      <c r="AH2395" s="43">
        <f t="shared" ca="1" si="44"/>
        <v>0</v>
      </c>
      <c r="AI2395" s="43">
        <v>2395</v>
      </c>
    </row>
    <row r="2396" spans="34:35" x14ac:dyDescent="0.55000000000000004">
      <c r="AH2396" s="43">
        <f t="shared" ca="1" si="44"/>
        <v>0</v>
      </c>
      <c r="AI2396" s="43">
        <v>2396</v>
      </c>
    </row>
    <row r="2397" spans="34:35" x14ac:dyDescent="0.55000000000000004">
      <c r="AH2397" s="43">
        <f t="shared" ca="1" si="44"/>
        <v>0</v>
      </c>
      <c r="AI2397" s="43">
        <v>2397</v>
      </c>
    </row>
    <row r="2398" spans="34:35" x14ac:dyDescent="0.55000000000000004">
      <c r="AH2398" s="43">
        <f t="shared" ca="1" si="44"/>
        <v>0</v>
      </c>
      <c r="AI2398" s="43">
        <v>2398</v>
      </c>
    </row>
    <row r="2399" spans="34:35" x14ac:dyDescent="0.55000000000000004">
      <c r="AH2399" s="43">
        <f t="shared" ca="1" si="44"/>
        <v>0</v>
      </c>
      <c r="AI2399" s="43">
        <v>2399</v>
      </c>
    </row>
    <row r="2400" spans="34:35" x14ac:dyDescent="0.55000000000000004">
      <c r="AH2400" s="43">
        <f t="shared" ca="1" si="44"/>
        <v>0</v>
      </c>
      <c r="AI2400" s="43">
        <v>2400</v>
      </c>
    </row>
  </sheetData>
  <mergeCells count="42">
    <mergeCell ref="B6:D6"/>
    <mergeCell ref="H6:K6"/>
    <mergeCell ref="B7:D7"/>
    <mergeCell ref="H7:H14"/>
    <mergeCell ref="I7:I10"/>
    <mergeCell ref="J7:K7"/>
    <mergeCell ref="B8:D8"/>
    <mergeCell ref="J8:K8"/>
    <mergeCell ref="B9:D9"/>
    <mergeCell ref="J9:K9"/>
    <mergeCell ref="B10:D10"/>
    <mergeCell ref="J10:K10"/>
    <mergeCell ref="B11:D11"/>
    <mergeCell ref="I11:K11"/>
    <mergeCell ref="B12:D12"/>
    <mergeCell ref="I12:K12"/>
    <mergeCell ref="I22:K22"/>
    <mergeCell ref="B13:D13"/>
    <mergeCell ref="I13:K13"/>
    <mergeCell ref="C14:D14"/>
    <mergeCell ref="B15:D15"/>
    <mergeCell ref="H15:H30"/>
    <mergeCell ref="I15:I18"/>
    <mergeCell ref="B16:D16"/>
    <mergeCell ref="J16:J18"/>
    <mergeCell ref="C17:D17"/>
    <mergeCell ref="I19:I21"/>
    <mergeCell ref="J19:K19"/>
    <mergeCell ref="B20:D20"/>
    <mergeCell ref="J20:K20"/>
    <mergeCell ref="B21:D21"/>
    <mergeCell ref="J21:K21"/>
    <mergeCell ref="I28:K28"/>
    <mergeCell ref="I29:K29"/>
    <mergeCell ref="H31:K31"/>
    <mergeCell ref="H32:K32"/>
    <mergeCell ref="I23:I26"/>
    <mergeCell ref="J23:K23"/>
    <mergeCell ref="J24:K24"/>
    <mergeCell ref="J25:K25"/>
    <mergeCell ref="J26:K26"/>
    <mergeCell ref="I27:K27"/>
  </mergeCells>
  <phoneticPr fontId="4"/>
  <printOptions horizontalCentered="1"/>
  <pageMargins left="0.39370078740157483" right="0.39370078740157483" top="0.59055118110236227" bottom="0.59055118110236227" header="0.31496062992125984" footer="0.51181102362204722"/>
  <pageSetup paperSize="9" scale="89" orientation="landscape" horizontalDpi="400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164983-B02F-4F16-94FA-8A7E37B7F766}"/>
</file>

<file path=customXml/itemProps2.xml><?xml version="1.0" encoding="utf-8"?>
<ds:datastoreItem xmlns:ds="http://schemas.openxmlformats.org/officeDocument/2006/customXml" ds:itemID="{012E5409-E4C1-4FD4-A566-AA2AE470F595}"/>
</file>

<file path=customXml/itemProps3.xml><?xml version="1.0" encoding="utf-8"?>
<ds:datastoreItem xmlns:ds="http://schemas.openxmlformats.org/officeDocument/2006/customXml" ds:itemID="{2B6D47B5-0A11-48D4-BAA6-5E077FBC65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廃棄物事業経費（市町村）</vt:lpstr>
      <vt:lpstr>廃棄物事業経費（組合）</vt:lpstr>
      <vt:lpstr>廃棄物事業経費（歳入）</vt:lpstr>
      <vt:lpstr>廃棄物事業経費（歳出）</vt:lpstr>
      <vt:lpstr>組合分担金内訳</vt:lpstr>
      <vt:lpstr>市町村分担金内訳</vt:lpstr>
      <vt:lpstr>経費集計</vt:lpstr>
      <vt:lpstr>経費集計!Print_Area</vt:lpstr>
      <vt:lpstr>市町村分担金内訳!Print_Area</vt:lpstr>
      <vt:lpstr>組合分担金内訳!Print_Area</vt:lpstr>
      <vt:lpstr>'廃棄物事業経費（歳出）'!Print_Area</vt:lpstr>
      <vt:lpstr>'廃棄物事業経費（歳入）'!Print_Area</vt:lpstr>
      <vt:lpstr>'廃棄物事業経費（市町村）'!Print_Area</vt:lpstr>
      <vt:lpstr>'廃棄物事業経費（組合）'!Print_Area</vt:lpstr>
      <vt:lpstr>市町村分担金内訳!Print_Titles</vt:lpstr>
      <vt:lpstr>組合分担金内訳!Print_Titles</vt:lpstr>
      <vt:lpstr>'廃棄物事業経費（歳出）'!Print_Titles</vt:lpstr>
      <vt:lpstr>'廃棄物事業経費（歳入）'!Print_Titles</vt:lpstr>
      <vt:lpstr>'廃棄物事業経費（市町村）'!Print_Titles</vt:lpstr>
      <vt:lpstr>'廃棄物事業経費（組合）'!Print_Titles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2026-07-16T07:58:05Z</dcterms:created>
  <dcterms:modified xsi:type="dcterms:W3CDTF">2026-07-16T07:58:06Z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