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39527026-87E7-4317-9911-358E778116F3}" xr6:coauthVersionLast="47" xr6:coauthVersionMax="47" xr10:uidLastSave="{00000000-0000-0000-0000-000000000000}"/>
  <bookViews>
    <workbookView xWindow="-120" yWindow="-16320" windowWidth="29040" windowHeight="15720" xr2:uid="{B966876A-B919-481C-A290-825C08F41CD9}"/>
  </bookViews>
  <sheets>
    <sheet name="廃棄物事業経費（市町村）" sheetId="2" r:id="rId1"/>
    <sheet name="廃棄物事業経費（組合）" sheetId="3" r:id="rId2"/>
    <sheet name="廃棄物事業経費（歳入）" sheetId="4" r:id="rId3"/>
    <sheet name="廃棄物事業経費（歳出）" sheetId="5" r:id="rId4"/>
    <sheet name="組合分担金内訳" sheetId="6" r:id="rId5"/>
    <sheet name="市町村分担金内訳" sheetId="7" r:id="rId6"/>
    <sheet name="経費集計" sheetId="8" r:id="rId7"/>
  </sheets>
  <definedNames>
    <definedName name="_xlnm._FilterDatabase" localSheetId="5" hidden="1">市町村分担金内訳!$A$4:$DU$4</definedName>
    <definedName name="_xlnm._FilterDatabase" localSheetId="4" hidden="1">組合分担金内訳!$A$5:$BE$5</definedName>
    <definedName name="_xlnm._FilterDatabase" localSheetId="3" hidden="1">'廃棄物事業経費（歳出）'!$A$6:$CI$6</definedName>
    <definedName name="_xlnm._FilterDatabase" localSheetId="2" hidden="1">'廃棄物事業経費（歳入）'!$A$6:$AD$6</definedName>
    <definedName name="_xlnm._FilterDatabase" localSheetId="0" hidden="1">'廃棄物事業経費（市町村）'!$A$6:$DJ$6</definedName>
    <definedName name="_xlnm._FilterDatabase" localSheetId="1" hidden="1">'廃棄物事業経費（組合）'!$A$6:$DJ$6</definedName>
    <definedName name="_xlnm.Print_Area" localSheetId="6">経費集計!$A$1:$M$33</definedName>
    <definedName name="_xlnm.Print_Area" localSheetId="5">市町村分担金内訳!$2:$4</definedName>
    <definedName name="_xlnm.Print_Area" localSheetId="4">組合分担金内訳!$2:$5</definedName>
    <definedName name="_xlnm.Print_Area" localSheetId="3">'廃棄物事業経費（歳出）'!$2:$6</definedName>
    <definedName name="_xlnm.Print_Area" localSheetId="2">'廃棄物事業経費（歳入）'!$2:$6</definedName>
    <definedName name="_xlnm.Print_Area" localSheetId="0">'廃棄物事業経費（市町村）'!$2:$6</definedName>
    <definedName name="_xlnm.Print_Area" localSheetId="1">'廃棄物事業経費（組合）'!$2:$6</definedName>
    <definedName name="_xlnm.Print_Titles" localSheetId="5">市町村分担金内訳!$A:$B,市町村分担金内訳!$2:$4</definedName>
    <definedName name="_xlnm.Print_Titles" localSheetId="4">組合分担金内訳!$A:$B,組合分担金内訳!$2:$5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C2" i="8" l="1"/>
  <c r="L2" i="8"/>
  <c r="M2" i="8" s="1"/>
  <c r="AF2" i="8" l="1"/>
  <c r="AD2" i="8"/>
  <c r="AI2" i="8"/>
  <c r="AH2120" i="8"/>
  <c r="AH1784" i="8"/>
  <c r="AH1448" i="8"/>
  <c r="AH1112" i="8"/>
  <c r="AH776" i="8"/>
  <c r="AH440" i="8"/>
  <c r="AH104" i="8"/>
  <c r="AH2259" i="8"/>
  <c r="AH1923" i="8"/>
  <c r="AH1587" i="8"/>
  <c r="AH2218" i="8"/>
  <c r="AH1856" i="8"/>
  <c r="AH1494" i="8"/>
  <c r="AH1144" i="8"/>
  <c r="AH795" i="8"/>
  <c r="AH447" i="8"/>
  <c r="AH98" i="8"/>
  <c r="AH2157" i="8"/>
  <c r="AH1795" i="8"/>
  <c r="AH1433" i="8"/>
  <c r="AH1085" i="8"/>
  <c r="AH736" i="8"/>
  <c r="AH388" i="8"/>
  <c r="AH36" i="8"/>
  <c r="AH2096" i="8"/>
  <c r="AH1734" i="8"/>
  <c r="AH1374" i="8"/>
  <c r="AH1025" i="8"/>
  <c r="AH677" i="8"/>
  <c r="AH329" i="8"/>
  <c r="AH2195" i="8"/>
  <c r="AH1789" i="8"/>
  <c r="AH1386" i="8"/>
  <c r="AH994" i="8"/>
  <c r="AH605" i="8"/>
  <c r="AH217" i="8"/>
  <c r="AH2227" i="8"/>
  <c r="AH1821" i="8"/>
  <c r="AH1417" i="8"/>
  <c r="AH1029" i="8"/>
  <c r="AH637" i="8"/>
  <c r="AH248" i="8"/>
  <c r="AH2294" i="8"/>
  <c r="AH1889" i="8"/>
  <c r="AH1483" i="8"/>
  <c r="AH1092" i="8"/>
  <c r="AH700" i="8"/>
  <c r="AH311" i="8"/>
  <c r="AH2326" i="8"/>
  <c r="AH1921" i="8"/>
  <c r="AH1515" i="8"/>
  <c r="AH1123" i="8"/>
  <c r="AH731" i="8"/>
  <c r="AH342" i="8"/>
  <c r="AH2391" i="8"/>
  <c r="AH1988" i="8"/>
  <c r="AH1580" i="8"/>
  <c r="AH1186" i="8"/>
  <c r="AH797" i="8"/>
  <c r="AH405" i="8"/>
  <c r="AH2390" i="8"/>
  <c r="AH1987" i="8"/>
  <c r="AH1579" i="8"/>
  <c r="AH1185" i="8"/>
  <c r="AH796" i="8"/>
  <c r="AH404" i="8"/>
  <c r="AH2389" i="8"/>
  <c r="AH1986" i="8"/>
  <c r="AH1578" i="8"/>
  <c r="AH2077" i="8"/>
  <c r="AH1537" i="8"/>
  <c r="AH1035" i="8"/>
  <c r="AH531" i="8"/>
  <c r="AH33" i="8"/>
  <c r="AH1899" i="8"/>
  <c r="AH1362" i="8"/>
  <c r="AH868" i="8"/>
  <c r="AH367" i="8"/>
  <c r="AH2252" i="8"/>
  <c r="AH1712" i="8"/>
  <c r="AH1195" i="8"/>
  <c r="AH695" i="8"/>
  <c r="AH200" i="8"/>
  <c r="AH2074" i="8"/>
  <c r="AH1534" i="8"/>
  <c r="AH1032" i="8"/>
  <c r="AH528" i="8"/>
  <c r="AH50" i="8"/>
  <c r="AH1936" i="8"/>
  <c r="AH1398" i="8"/>
  <c r="AH903" i="8"/>
  <c r="AH402" i="8"/>
  <c r="AH2341" i="8"/>
  <c r="AH1801" i="8"/>
  <c r="AH1272" i="8"/>
  <c r="AH778" i="8"/>
  <c r="AH283" i="8"/>
  <c r="AH2163" i="8"/>
  <c r="AH1623" i="8"/>
  <c r="AH1105" i="8"/>
  <c r="AH611" i="8"/>
  <c r="AH112" i="8"/>
  <c r="AH1933" i="8"/>
  <c r="AH1395" i="8"/>
  <c r="AH900" i="8"/>
  <c r="AH399" i="8"/>
  <c r="AH2335" i="8"/>
  <c r="AH1798" i="8"/>
  <c r="AH1269" i="8"/>
  <c r="AH774" i="8"/>
  <c r="AH274" i="8"/>
  <c r="AH2200" i="8"/>
  <c r="AH1660" i="8"/>
  <c r="AH1141" i="8"/>
  <c r="AH646" i="8"/>
  <c r="AH152" i="8"/>
  <c r="AH2107" i="8"/>
  <c r="AH1567" i="8"/>
  <c r="AH1063" i="8"/>
  <c r="AH559" i="8"/>
  <c r="AH70" i="8"/>
  <c r="AH1877" i="8"/>
  <c r="AH1343" i="8"/>
  <c r="AH848" i="8"/>
  <c r="AH353" i="8"/>
  <c r="AH2239" i="8"/>
  <c r="AH1697" i="8"/>
  <c r="AH2092" i="8"/>
  <c r="AH1756" i="8"/>
  <c r="AH1420" i="8"/>
  <c r="AH1084" i="8"/>
  <c r="AH748" i="8"/>
  <c r="AH412" i="8"/>
  <c r="AH76" i="8"/>
  <c r="AH2231" i="8"/>
  <c r="AH1895" i="8"/>
  <c r="AH1559" i="8"/>
  <c r="AH2188" i="8"/>
  <c r="AH1826" i="8"/>
  <c r="AH1464" i="8"/>
  <c r="AH1115" i="8"/>
  <c r="AH766" i="8"/>
  <c r="AH418" i="8"/>
  <c r="AH69" i="8"/>
  <c r="AH2127" i="8"/>
  <c r="AH1765" i="8"/>
  <c r="AH1404" i="8"/>
  <c r="AH1055" i="8"/>
  <c r="AH707" i="8"/>
  <c r="AH359" i="8"/>
  <c r="AH10" i="8"/>
  <c r="AH2066" i="8"/>
  <c r="AH1704" i="8"/>
  <c r="AH1345" i="8"/>
  <c r="AH996" i="8"/>
  <c r="AH648" i="8"/>
  <c r="AH299" i="8"/>
  <c r="AH2162" i="8"/>
  <c r="AH1754" i="8"/>
  <c r="AH1354" i="8"/>
  <c r="AH962" i="8"/>
  <c r="AH573" i="8"/>
  <c r="AH181" i="8"/>
  <c r="AH2194" i="8"/>
  <c r="AH1788" i="8"/>
  <c r="AH1385" i="8"/>
  <c r="AH993" i="8"/>
  <c r="AH604" i="8"/>
  <c r="AH215" i="8"/>
  <c r="AH2261" i="8"/>
  <c r="AH1853" i="8"/>
  <c r="AH1450" i="8"/>
  <c r="AH1060" i="8"/>
  <c r="AH668" i="8"/>
  <c r="AH279" i="8"/>
  <c r="AH2293" i="8"/>
  <c r="AH1888" i="8"/>
  <c r="AH1482" i="8"/>
  <c r="AH1091" i="8"/>
  <c r="AH699" i="8"/>
  <c r="AH310" i="8"/>
  <c r="AH2358" i="8"/>
  <c r="AH1955" i="8"/>
  <c r="AH1547" i="8"/>
  <c r="AH1154" i="8"/>
  <c r="AH762" i="8"/>
  <c r="AH373" i="8"/>
  <c r="AH2357" i="8"/>
  <c r="AH1954" i="8"/>
  <c r="AH1546" i="8"/>
  <c r="AH1153" i="8"/>
  <c r="AH761" i="8"/>
  <c r="AH372" i="8"/>
  <c r="AH2356" i="8"/>
  <c r="AH1953" i="8"/>
  <c r="AH1545" i="8"/>
  <c r="AH2032" i="8"/>
  <c r="AH1495" i="8"/>
  <c r="AH987" i="8"/>
  <c r="AH492" i="8"/>
  <c r="AH2387" i="8"/>
  <c r="AH1847" i="8"/>
  <c r="AH1324" i="8"/>
  <c r="AH820" i="8"/>
  <c r="AH325" i="8"/>
  <c r="AH2209" i="8"/>
  <c r="AH1667" i="8"/>
  <c r="AH1151" i="8"/>
  <c r="AH656" i="8"/>
  <c r="AH162" i="8"/>
  <c r="AH2029" i="8"/>
  <c r="AH1489" i="8"/>
  <c r="AH984" i="8"/>
  <c r="AH489" i="8"/>
  <c r="AH14" i="8"/>
  <c r="AH1894" i="8"/>
  <c r="AH1359" i="8"/>
  <c r="AH858" i="8"/>
  <c r="AH364" i="8"/>
  <c r="AH2298" i="8"/>
  <c r="AH1758" i="8"/>
  <c r="AH1234" i="8"/>
  <c r="AH739" i="8"/>
  <c r="AH235" i="8"/>
  <c r="AH2111" i="8"/>
  <c r="AH1571" i="8"/>
  <c r="AH1067" i="8"/>
  <c r="AH566" i="8"/>
  <c r="AH74" i="8"/>
  <c r="AH1881" i="8"/>
  <c r="AH1356" i="8"/>
  <c r="AH855" i="8"/>
  <c r="AH361" i="8"/>
  <c r="AH2286" i="8"/>
  <c r="AH1746" i="8"/>
  <c r="AH1228" i="8"/>
  <c r="AH727" i="8"/>
  <c r="AH232" i="8"/>
  <c r="AH2150" i="8"/>
  <c r="AH1608" i="8"/>
  <c r="AH1102" i="8"/>
  <c r="AH607" i="8"/>
  <c r="AH109" i="8"/>
  <c r="AH2062" i="8"/>
  <c r="AH1525" i="8"/>
  <c r="AH1015" i="8"/>
  <c r="AH520" i="8"/>
  <c r="AH2377" i="8"/>
  <c r="AH1835" i="8"/>
  <c r="AH1304" i="8"/>
  <c r="AH810" i="8"/>
  <c r="AH315" i="8"/>
  <c r="AH2197" i="8"/>
  <c r="AH1657" i="8"/>
  <c r="AH2400" i="8"/>
  <c r="AH2064" i="8"/>
  <c r="AH1728" i="8"/>
  <c r="AH1392" i="8"/>
  <c r="AH1056" i="8"/>
  <c r="AH720" i="8"/>
  <c r="AH384" i="8"/>
  <c r="AH55" i="8"/>
  <c r="AH2203" i="8"/>
  <c r="AH1867" i="8"/>
  <c r="AH1531" i="8"/>
  <c r="AH2158" i="8"/>
  <c r="AH1796" i="8"/>
  <c r="AH1434" i="8"/>
  <c r="AH1086" i="8"/>
  <c r="AH737" i="8"/>
  <c r="AH389" i="8"/>
  <c r="AH51" i="8"/>
  <c r="AH2097" i="8"/>
  <c r="AH1735" i="8"/>
  <c r="AH1375" i="8"/>
  <c r="AH1026" i="8"/>
  <c r="AH678" i="8"/>
  <c r="AH330" i="8"/>
  <c r="AH2396" i="8"/>
  <c r="AH2034" i="8"/>
  <c r="AH1674" i="8"/>
  <c r="AH1316" i="8"/>
  <c r="AH967" i="8"/>
  <c r="AH619" i="8"/>
  <c r="AH270" i="8"/>
  <c r="AH2129" i="8"/>
  <c r="AH1721" i="8"/>
  <c r="AH1322" i="8"/>
  <c r="AH930" i="8"/>
  <c r="AH541" i="8"/>
  <c r="AH150" i="8"/>
  <c r="AH2161" i="8"/>
  <c r="AH1753" i="8"/>
  <c r="AH1353" i="8"/>
  <c r="AH961" i="8"/>
  <c r="AH572" i="8"/>
  <c r="AH180" i="8"/>
  <c r="AH2226" i="8"/>
  <c r="AH1820" i="8"/>
  <c r="AH1416" i="8"/>
  <c r="AH1024" i="8"/>
  <c r="AH635" i="8"/>
  <c r="AH247" i="8"/>
  <c r="AH2258" i="8"/>
  <c r="AH1852" i="8"/>
  <c r="AH1449" i="8"/>
  <c r="AH1059" i="8"/>
  <c r="AH667" i="8"/>
  <c r="AH278" i="8"/>
  <c r="AH2325" i="8"/>
  <c r="AH1920" i="8"/>
  <c r="AH1514" i="8"/>
  <c r="AH1122" i="8"/>
  <c r="AH730" i="8"/>
  <c r="AH341" i="8"/>
  <c r="AH2324" i="8"/>
  <c r="AH1919" i="8"/>
  <c r="AH1513" i="8"/>
  <c r="AH1121" i="8"/>
  <c r="AH729" i="8"/>
  <c r="AH340" i="8"/>
  <c r="AH2323" i="8"/>
  <c r="AH1918" i="8"/>
  <c r="AH1512" i="8"/>
  <c r="AH1985" i="8"/>
  <c r="AH1443" i="8"/>
  <c r="AH949" i="8"/>
  <c r="AH454" i="8"/>
  <c r="AH2347" i="8"/>
  <c r="AH1805" i="8"/>
  <c r="AH1276" i="8"/>
  <c r="AH782" i="8"/>
  <c r="AH287" i="8"/>
  <c r="AH2167" i="8"/>
  <c r="AH1627" i="8"/>
  <c r="AH1109" i="8"/>
  <c r="AH615" i="8"/>
  <c r="AH122" i="8"/>
  <c r="AH1982" i="8"/>
  <c r="AH1440" i="8"/>
  <c r="AH946" i="8"/>
  <c r="AH451" i="8"/>
  <c r="AH2384" i="8"/>
  <c r="AH1844" i="8"/>
  <c r="AH1312" i="8"/>
  <c r="AH817" i="8"/>
  <c r="AH322" i="8"/>
  <c r="AH2249" i="8"/>
  <c r="AH1709" i="8"/>
  <c r="AH1192" i="8"/>
  <c r="AH691" i="8"/>
  <c r="AH197" i="8"/>
  <c r="AH2071" i="8"/>
  <c r="AH1529" i="8"/>
  <c r="AH1019" i="8"/>
  <c r="AH525" i="8"/>
  <c r="AH2381" i="8"/>
  <c r="AH1841" i="8"/>
  <c r="AH1309" i="8"/>
  <c r="AH814" i="8"/>
  <c r="AH319" i="8"/>
  <c r="AH2243" i="8"/>
  <c r="AH1703" i="8"/>
  <c r="AH1183" i="8"/>
  <c r="AH688" i="8"/>
  <c r="AH194" i="8"/>
  <c r="AH2108" i="8"/>
  <c r="AH1568" i="8"/>
  <c r="AH1064" i="8"/>
  <c r="AH560" i="8"/>
  <c r="AH71" i="8"/>
  <c r="AH2015" i="8"/>
  <c r="AH1473" i="8"/>
  <c r="AH977" i="8"/>
  <c r="AH482" i="8"/>
  <c r="AH2332" i="8"/>
  <c r="AH1792" i="8"/>
  <c r="AH1266" i="8"/>
  <c r="AH771" i="8"/>
  <c r="AH267" i="8"/>
  <c r="AH2145" i="8"/>
  <c r="AH2372" i="8"/>
  <c r="AH2036" i="8"/>
  <c r="AH1700" i="8"/>
  <c r="AH1364" i="8"/>
  <c r="AH1028" i="8"/>
  <c r="AH692" i="8"/>
  <c r="AH356" i="8"/>
  <c r="AH41" i="8"/>
  <c r="AH2175" i="8"/>
  <c r="AH1839" i="8"/>
  <c r="AH1503" i="8"/>
  <c r="AH2128" i="8"/>
  <c r="AH1766" i="8"/>
  <c r="AH1405" i="8"/>
  <c r="AH1057" i="8"/>
  <c r="AH708" i="8"/>
  <c r="AH360" i="8"/>
  <c r="AH15" i="8"/>
  <c r="AH2067" i="8"/>
  <c r="AH1705" i="8"/>
  <c r="AH1346" i="8"/>
  <c r="AH997" i="8"/>
  <c r="AH649" i="8"/>
  <c r="AH301" i="8"/>
  <c r="AH2366" i="8"/>
  <c r="AH2004" i="8"/>
  <c r="AH1642" i="8"/>
  <c r="AH1287" i="8"/>
  <c r="AH938" i="8"/>
  <c r="AH590" i="8"/>
  <c r="AH241" i="8"/>
  <c r="AH2093" i="8"/>
  <c r="AH1688" i="8"/>
  <c r="AH1290" i="8"/>
  <c r="AH898" i="8"/>
  <c r="AH509" i="8"/>
  <c r="AH119" i="8"/>
  <c r="AH2125" i="8"/>
  <c r="AH1720" i="8"/>
  <c r="AH1321" i="8"/>
  <c r="AH929" i="8"/>
  <c r="AH540" i="8"/>
  <c r="AH149" i="8"/>
  <c r="AH2193" i="8"/>
  <c r="AH1787" i="8"/>
  <c r="AH1384" i="8"/>
  <c r="AH992" i="8"/>
  <c r="AH603" i="8"/>
  <c r="AH211" i="8"/>
  <c r="AH2225" i="8"/>
  <c r="AH1819" i="8"/>
  <c r="AH1415" i="8"/>
  <c r="AH1023" i="8"/>
  <c r="AH634" i="8"/>
  <c r="AH246" i="8"/>
  <c r="AH2292" i="8"/>
  <c r="AH1887" i="8"/>
  <c r="AH1481" i="8"/>
  <c r="AH1090" i="8"/>
  <c r="AH698" i="8"/>
  <c r="AH309" i="8"/>
  <c r="AH2291" i="8"/>
  <c r="AH1883" i="8"/>
  <c r="AH1480" i="8"/>
  <c r="AH1089" i="8"/>
  <c r="AH697" i="8"/>
  <c r="AH308" i="8"/>
  <c r="AH2290" i="8"/>
  <c r="AH1882" i="8"/>
  <c r="AH1479" i="8"/>
  <c r="AH1940" i="8"/>
  <c r="AH1402" i="8"/>
  <c r="AH907" i="8"/>
  <c r="AH413" i="8"/>
  <c r="AH2302" i="8"/>
  <c r="AH1762" i="8"/>
  <c r="AH1238" i="8"/>
  <c r="AH743" i="8"/>
  <c r="AH239" i="8"/>
  <c r="AH2115" i="8"/>
  <c r="AH1575" i="8"/>
  <c r="AH1071" i="8"/>
  <c r="AH576" i="8"/>
  <c r="AH79" i="8"/>
  <c r="AH1937" i="8"/>
  <c r="AH1399" i="8"/>
  <c r="AH904" i="8"/>
  <c r="AH403" i="8"/>
  <c r="AH2342" i="8"/>
  <c r="AH1802" i="8"/>
  <c r="AH1273" i="8"/>
  <c r="AH779" i="8"/>
  <c r="AH284" i="8"/>
  <c r="AH2206" i="8"/>
  <c r="AH1664" i="8"/>
  <c r="AH1148" i="8"/>
  <c r="AH653" i="8"/>
  <c r="AH158" i="8"/>
  <c r="AH2026" i="8"/>
  <c r="AH1486" i="8"/>
  <c r="AH981" i="8"/>
  <c r="AH486" i="8"/>
  <c r="AH2339" i="8"/>
  <c r="AH1799" i="8"/>
  <c r="AH1270" i="8"/>
  <c r="AH775" i="8"/>
  <c r="AH275" i="8"/>
  <c r="AH2201" i="8"/>
  <c r="AH1661" i="8"/>
  <c r="AH1145" i="8"/>
  <c r="AH647" i="8"/>
  <c r="AH153" i="8"/>
  <c r="AH2065" i="8"/>
  <c r="AH1526" i="8"/>
  <c r="AH1016" i="8"/>
  <c r="AH521" i="8"/>
  <c r="AH47" i="8"/>
  <c r="AH1970" i="8"/>
  <c r="AH2204" i="8"/>
  <c r="AH1868" i="8"/>
  <c r="AH1532" i="8"/>
  <c r="AH1196" i="8"/>
  <c r="AH860" i="8"/>
  <c r="AH524" i="8"/>
  <c r="AH188" i="8"/>
  <c r="AH2343" i="8"/>
  <c r="AH2007" i="8"/>
  <c r="AH1671" i="8"/>
  <c r="AH2308" i="8"/>
  <c r="AH1946" i="8"/>
  <c r="AH1584" i="8"/>
  <c r="AH1231" i="8"/>
  <c r="AH882" i="8"/>
  <c r="AH534" i="8"/>
  <c r="AH185" i="8"/>
  <c r="AH2247" i="8"/>
  <c r="AH1885" i="8"/>
  <c r="AH1523" i="8"/>
  <c r="AH1172" i="8"/>
  <c r="AH823" i="8"/>
  <c r="AH475" i="8"/>
  <c r="AH126" i="8"/>
  <c r="AH2186" i="8"/>
  <c r="AH1824" i="8"/>
  <c r="AH1462" i="8"/>
  <c r="AH1113" i="8"/>
  <c r="AH764" i="8"/>
  <c r="AH416" i="8"/>
  <c r="AH2296" i="8"/>
  <c r="AH1891" i="8"/>
  <c r="AH1485" i="8"/>
  <c r="AH1094" i="8"/>
  <c r="AH702" i="8"/>
  <c r="AH313" i="8"/>
  <c r="AH2328" i="8"/>
  <c r="AH1925" i="8"/>
  <c r="AH1517" i="8"/>
  <c r="AH1125" i="8"/>
  <c r="AH733" i="8"/>
  <c r="AH344" i="8"/>
  <c r="AH2393" i="8"/>
  <c r="AH1990" i="8"/>
  <c r="AH1585" i="8"/>
  <c r="AH1188" i="8"/>
  <c r="AH799" i="8"/>
  <c r="AH407" i="8"/>
  <c r="AH16" i="8"/>
  <c r="AH2022" i="8"/>
  <c r="AH1619" i="8"/>
  <c r="AH1219" i="8"/>
  <c r="AH830" i="8"/>
  <c r="AH438" i="8"/>
  <c r="AH58" i="8"/>
  <c r="AH2087" i="8"/>
  <c r="AH1684" i="8"/>
  <c r="AH1283" i="8"/>
  <c r="AH894" i="8"/>
  <c r="AH502" i="8"/>
  <c r="AH115" i="8"/>
  <c r="AH2086" i="8"/>
  <c r="AH1683" i="8"/>
  <c r="AH1282" i="8"/>
  <c r="AH893" i="8"/>
  <c r="AH501" i="8"/>
  <c r="AH114" i="8"/>
  <c r="AH2085" i="8"/>
  <c r="AH1682" i="8"/>
  <c r="AH2211" i="8"/>
  <c r="AH1669" i="8"/>
  <c r="AH1159" i="8"/>
  <c r="AH658" i="8"/>
  <c r="AH164" i="8"/>
  <c r="AH2031" i="8"/>
  <c r="AH1491" i="8"/>
  <c r="AH986" i="8"/>
  <c r="AH491" i="8"/>
  <c r="AH2386" i="8"/>
  <c r="AH1846" i="8"/>
  <c r="AH1323" i="8"/>
  <c r="AH819" i="8"/>
  <c r="AH324" i="8"/>
  <c r="AH2208" i="8"/>
  <c r="AH1666" i="8"/>
  <c r="AH1150" i="8"/>
  <c r="AH655" i="8"/>
  <c r="AH161" i="8"/>
  <c r="AH2073" i="8"/>
  <c r="AH1533" i="8"/>
  <c r="AH1031" i="8"/>
  <c r="AH527" i="8"/>
  <c r="AH32" i="8"/>
  <c r="AH1935" i="8"/>
  <c r="AH1397" i="8"/>
  <c r="AH902" i="8"/>
  <c r="AH2344" i="8"/>
  <c r="AH1840" i="8"/>
  <c r="AH1252" i="8"/>
  <c r="AH636" i="8"/>
  <c r="AH132" i="8"/>
  <c r="AH2035" i="8"/>
  <c r="AH2398" i="8"/>
  <c r="AH1736" i="8"/>
  <c r="AH1202" i="8"/>
  <c r="AH592" i="8"/>
  <c r="AH2367" i="8"/>
  <c r="AH1825" i="8"/>
  <c r="AH1201" i="8"/>
  <c r="AH562" i="8"/>
  <c r="AH2336" i="8"/>
  <c r="AH1794" i="8"/>
  <c r="AH1171" i="8"/>
  <c r="AH532" i="8"/>
  <c r="AH2228" i="8"/>
  <c r="AH1518" i="8"/>
  <c r="AH801" i="8"/>
  <c r="AH88" i="8"/>
  <c r="AH1890" i="8"/>
  <c r="AH1189" i="8"/>
  <c r="AH473" i="8"/>
  <c r="AH2327" i="8"/>
  <c r="AH1620" i="8"/>
  <c r="AH896" i="8"/>
  <c r="AH179" i="8"/>
  <c r="AH1989" i="8"/>
  <c r="AH1284" i="8"/>
  <c r="AH570" i="8"/>
  <c r="AH2" i="8"/>
  <c r="AH1717" i="8"/>
  <c r="AH990" i="8"/>
  <c r="AH277" i="8"/>
  <c r="AH2053" i="8"/>
  <c r="AH1349" i="8"/>
  <c r="AH632" i="8"/>
  <c r="AH57" i="8"/>
  <c r="AH1715" i="8"/>
  <c r="AH1806" i="8"/>
  <c r="AH869" i="8"/>
  <c r="AH124" i="8"/>
  <c r="AH1576" i="8"/>
  <c r="AH657" i="8"/>
  <c r="AH2301" i="8"/>
  <c r="AH1361" i="8"/>
  <c r="AH452" i="8"/>
  <c r="AH1897" i="8"/>
  <c r="AH1108" i="8"/>
  <c r="AH237" i="8"/>
  <c r="AH1710" i="8"/>
  <c r="AH945" i="8"/>
  <c r="AH77" i="8"/>
  <c r="AH1530" i="8"/>
  <c r="AH612" i="8"/>
  <c r="AH2340" i="8"/>
  <c r="AH1437" i="8"/>
  <c r="AH777" i="8"/>
  <c r="AH2289" i="8"/>
  <c r="AH1570" i="8"/>
  <c r="AH728" i="8"/>
  <c r="AH73" i="8"/>
  <c r="AH1609" i="8"/>
  <c r="AH937" i="8"/>
  <c r="AH110" i="8"/>
  <c r="AH1837" i="8"/>
  <c r="AH978" i="8"/>
  <c r="AH317" i="8"/>
  <c r="AH1930" i="8"/>
  <c r="AH1267" i="8"/>
  <c r="AH645" i="8"/>
  <c r="AH2240" i="8"/>
  <c r="AH1566" i="8"/>
  <c r="AH934" i="8"/>
  <c r="AH191" i="8"/>
  <c r="AH1928" i="8"/>
  <c r="AH1303" i="8"/>
  <c r="AH809" i="8"/>
  <c r="AH314" i="8"/>
  <c r="AH2144" i="8"/>
  <c r="AH1604" i="8"/>
  <c r="AH1098" i="8"/>
  <c r="AH597" i="8"/>
  <c r="AH105" i="8"/>
  <c r="AH2011" i="8"/>
  <c r="AH1469" i="8"/>
  <c r="AH973" i="8"/>
  <c r="AH478" i="8"/>
  <c r="AH12" i="8"/>
  <c r="AH1873" i="8"/>
  <c r="AH1339" i="8"/>
  <c r="AH844" i="8"/>
  <c r="AH349" i="8"/>
  <c r="AH2235" i="8"/>
  <c r="AH1693" i="8"/>
  <c r="AH1175" i="8"/>
  <c r="AH2268" i="8"/>
  <c r="AH921" i="8"/>
  <c r="AH2138" i="8"/>
  <c r="AH827" i="8"/>
  <c r="AH2039" i="8"/>
  <c r="AH714" i="8"/>
  <c r="AH1777" i="8"/>
  <c r="AH513" i="8"/>
  <c r="AH1678" i="8"/>
  <c r="AH422" i="8"/>
  <c r="AH1555" i="8"/>
  <c r="AH327" i="8"/>
  <c r="AH1453" i="8"/>
  <c r="AH220" i="8"/>
  <c r="AH1330" i="8"/>
  <c r="AH129" i="8"/>
  <c r="AH1118" i="8"/>
  <c r="AH2350" i="8"/>
  <c r="AH1004" i="8"/>
  <c r="AH2100" i="8"/>
  <c r="AH788" i="8"/>
  <c r="AH1996" i="8"/>
  <c r="AH676" i="8"/>
  <c r="AH1768" i="8"/>
  <c r="AH494" i="8"/>
  <c r="AH1635" i="8"/>
  <c r="AH383" i="8"/>
  <c r="AH1409" i="8"/>
  <c r="AH182" i="8"/>
  <c r="AH2316" i="8"/>
  <c r="AH1812" i="8"/>
  <c r="AH1224" i="8"/>
  <c r="AH608" i="8"/>
  <c r="AH30" i="8"/>
  <c r="AH1979" i="8"/>
  <c r="AH2368" i="8"/>
  <c r="AH1706" i="8"/>
  <c r="AH1173" i="8"/>
  <c r="AH563" i="8"/>
  <c r="AH2337" i="8"/>
  <c r="AH1675" i="8"/>
  <c r="AH1143" i="8"/>
  <c r="AH533" i="8"/>
  <c r="AH2306" i="8"/>
  <c r="AH1764" i="8"/>
  <c r="AH1142" i="8"/>
  <c r="AH503" i="8"/>
  <c r="AH2058" i="8"/>
  <c r="AH1452" i="8"/>
  <c r="AH769" i="8"/>
  <c r="AH44" i="8"/>
  <c r="AH1857" i="8"/>
  <c r="AH1157" i="8"/>
  <c r="AH441" i="8"/>
  <c r="AH2160" i="8"/>
  <c r="AH1549" i="8"/>
  <c r="AH864" i="8"/>
  <c r="AH148" i="8"/>
  <c r="AH1956" i="8"/>
  <c r="AH1251" i="8"/>
  <c r="AH538" i="8"/>
  <c r="AH2257" i="8"/>
  <c r="AH1651" i="8"/>
  <c r="AH958" i="8"/>
  <c r="AH245" i="8"/>
  <c r="AH2020" i="8"/>
  <c r="AH1314" i="8"/>
  <c r="AH600" i="8"/>
  <c r="AH2255" i="8"/>
  <c r="AH1649" i="8"/>
  <c r="AH1763" i="8"/>
  <c r="AH821" i="8"/>
  <c r="AH81" i="8"/>
  <c r="AH1536" i="8"/>
  <c r="AH616" i="8"/>
  <c r="AH2075" i="8"/>
  <c r="AH1275" i="8"/>
  <c r="AH410" i="8"/>
  <c r="AH1845" i="8"/>
  <c r="AH1070" i="8"/>
  <c r="AH199" i="8"/>
  <c r="AH1665" i="8"/>
  <c r="AH740" i="8"/>
  <c r="AH21" i="8"/>
  <c r="AH1487" i="8"/>
  <c r="AH567" i="8"/>
  <c r="AH2297" i="8"/>
  <c r="AH1396" i="8"/>
  <c r="AH738" i="8"/>
  <c r="AH2244" i="8"/>
  <c r="AH1528" i="8"/>
  <c r="AH689" i="8"/>
  <c r="AH48" i="8"/>
  <c r="AH1569" i="8"/>
  <c r="AH899" i="8"/>
  <c r="AH72" i="8"/>
  <c r="AH1797" i="8"/>
  <c r="AH936" i="8"/>
  <c r="AH269" i="8"/>
  <c r="AH1878" i="8"/>
  <c r="AH1226" i="8"/>
  <c r="AH606" i="8"/>
  <c r="AH2198" i="8"/>
  <c r="AH1521" i="8"/>
  <c r="AH890" i="8"/>
  <c r="AH144" i="8"/>
  <c r="AH1876" i="8"/>
  <c r="AH1265" i="8"/>
  <c r="AH770" i="8"/>
  <c r="AH266" i="8"/>
  <c r="AH2104" i="8"/>
  <c r="AH1564" i="8"/>
  <c r="AH1050" i="8"/>
  <c r="AH556" i="8"/>
  <c r="AH65" i="8"/>
  <c r="AH1966" i="8"/>
  <c r="AH1426" i="8"/>
  <c r="AH931" i="8"/>
  <c r="AH430" i="8"/>
  <c r="AH2373" i="8"/>
  <c r="AH1831" i="8"/>
  <c r="AH1300" i="8"/>
  <c r="AH806" i="8"/>
  <c r="AH305" i="8"/>
  <c r="AH2183" i="8"/>
  <c r="AH1641" i="8"/>
  <c r="AH1133" i="8"/>
  <c r="AH2139" i="8"/>
  <c r="AH835" i="8"/>
  <c r="AH2040" i="8"/>
  <c r="AH715" i="8"/>
  <c r="AH1907" i="8"/>
  <c r="AH624" i="8"/>
  <c r="AH1679" i="8"/>
  <c r="AH423" i="8"/>
  <c r="AH1556" i="8"/>
  <c r="AH332" i="8"/>
  <c r="AH1454" i="8"/>
  <c r="AH221" i="8"/>
  <c r="AH1331" i="8"/>
  <c r="AH130" i="8"/>
  <c r="AH1211" i="8"/>
  <c r="AH2351" i="8"/>
  <c r="AH1005" i="8"/>
  <c r="AH2221" i="8"/>
  <c r="AH908" i="8"/>
  <c r="AH1997" i="8"/>
  <c r="AH680" i="8"/>
  <c r="AH1869" i="8"/>
  <c r="AH586" i="8"/>
  <c r="AH1636" i="8"/>
  <c r="AH385" i="8"/>
  <c r="AH1508" i="8"/>
  <c r="AH293" i="8"/>
  <c r="AH1296" i="8"/>
  <c r="AH95" i="8"/>
  <c r="AH2288" i="8"/>
  <c r="AH1672" i="8"/>
  <c r="AH1168" i="8"/>
  <c r="AH580" i="8"/>
  <c r="AH23" i="8"/>
  <c r="AH1951" i="8"/>
  <c r="AH2338" i="8"/>
  <c r="AH1676" i="8"/>
  <c r="AH1027" i="8"/>
  <c r="AH505" i="8"/>
  <c r="AH2307" i="8"/>
  <c r="AH1645" i="8"/>
  <c r="AH1114" i="8"/>
  <c r="AH504" i="8"/>
  <c r="AH2276" i="8"/>
  <c r="AH1612" i="8"/>
  <c r="AH1083" i="8"/>
  <c r="AH474" i="8"/>
  <c r="AH2025" i="8"/>
  <c r="AH1418" i="8"/>
  <c r="AH734" i="8"/>
  <c r="AH6" i="8"/>
  <c r="AH1687" i="8"/>
  <c r="AH1093" i="8"/>
  <c r="AH408" i="8"/>
  <c r="AH2124" i="8"/>
  <c r="AH1516" i="8"/>
  <c r="AH831" i="8"/>
  <c r="AH117" i="8"/>
  <c r="AH1786" i="8"/>
  <c r="AH1187" i="8"/>
  <c r="AH506" i="8"/>
  <c r="AH2224" i="8"/>
  <c r="AH1618" i="8"/>
  <c r="AH926" i="8"/>
  <c r="AH209" i="8"/>
  <c r="AH1850" i="8"/>
  <c r="AH1249" i="8"/>
  <c r="AH568" i="8"/>
  <c r="AH2222" i="8"/>
  <c r="AH1611" i="8"/>
  <c r="AH1714" i="8"/>
  <c r="AH783" i="8"/>
  <c r="AH2253" i="8"/>
  <c r="AH1442" i="8"/>
  <c r="AH577" i="8"/>
  <c r="AH2030" i="8"/>
  <c r="AH1237" i="8"/>
  <c r="AH366" i="8"/>
  <c r="AH1803" i="8"/>
  <c r="AH859" i="8"/>
  <c r="AH121" i="8"/>
  <c r="AH1625" i="8"/>
  <c r="AH693" i="8"/>
  <c r="AH2383" i="8"/>
  <c r="AH1438" i="8"/>
  <c r="AH526" i="8"/>
  <c r="AH2245" i="8"/>
  <c r="AH1357" i="8"/>
  <c r="AH690" i="8"/>
  <c r="AH2202" i="8"/>
  <c r="AH1478" i="8"/>
  <c r="AH651" i="8"/>
  <c r="AH7" i="8"/>
  <c r="AH1527" i="8"/>
  <c r="AH854" i="8"/>
  <c r="AH31" i="8"/>
  <c r="AH1745" i="8"/>
  <c r="AH892" i="8"/>
  <c r="AH231" i="8"/>
  <c r="AH1836" i="8"/>
  <c r="AH1181" i="8"/>
  <c r="AH434" i="8"/>
  <c r="AH2146" i="8"/>
  <c r="AH1472" i="8"/>
  <c r="AH724" i="8"/>
  <c r="AH107" i="8"/>
  <c r="AH1834" i="8"/>
  <c r="AH1223" i="8"/>
  <c r="AH723" i="8"/>
  <c r="AH228" i="8"/>
  <c r="AH2059" i="8"/>
  <c r="AH1519" i="8"/>
  <c r="AH1012" i="8"/>
  <c r="AH517" i="8"/>
  <c r="AH45" i="8"/>
  <c r="AH1917" i="8"/>
  <c r="AH1387" i="8"/>
  <c r="AH886" i="8"/>
  <c r="AH392" i="8"/>
  <c r="AH2321" i="8"/>
  <c r="AH1779" i="8"/>
  <c r="AH1262" i="8"/>
  <c r="AH758" i="8"/>
  <c r="AH263" i="8"/>
  <c r="AH2141" i="8"/>
  <c r="AH1601" i="8"/>
  <c r="AH1095" i="8"/>
  <c r="AH2041" i="8"/>
  <c r="AH716" i="8"/>
  <c r="AH1908" i="8"/>
  <c r="AH625" i="8"/>
  <c r="AH1807" i="8"/>
  <c r="AH514" i="8"/>
  <c r="AH1557" i="8"/>
  <c r="AH333" i="8"/>
  <c r="AH1455" i="8"/>
  <c r="AH222" i="8"/>
  <c r="AH1332" i="8"/>
  <c r="AH131" i="8"/>
  <c r="AH1212" i="8"/>
  <c r="AH40" i="8"/>
  <c r="AH1119" i="8"/>
  <c r="AH2229" i="8"/>
  <c r="AH912" i="8"/>
  <c r="AH2130" i="8"/>
  <c r="AH789" i="8"/>
  <c r="AH1870" i="8"/>
  <c r="AH587" i="8"/>
  <c r="AH1769" i="8"/>
  <c r="AH495" i="8"/>
  <c r="AH1538" i="8"/>
  <c r="AH294" i="8"/>
  <c r="AH1410" i="8"/>
  <c r="AH203" i="8"/>
  <c r="AH1204" i="8"/>
  <c r="AH35" i="8"/>
  <c r="AH2260" i="8"/>
  <c r="AH1644" i="8"/>
  <c r="AH1140" i="8"/>
  <c r="AH552" i="8"/>
  <c r="AH17" i="8"/>
  <c r="AH1811" i="8"/>
  <c r="AH2278" i="8"/>
  <c r="AH1646" i="8"/>
  <c r="AH998" i="8"/>
  <c r="AH476" i="8"/>
  <c r="AH2277" i="8"/>
  <c r="AH1613" i="8"/>
  <c r="AH968" i="8"/>
  <c r="AH446" i="8"/>
  <c r="AH2246" i="8"/>
  <c r="AH1582" i="8"/>
  <c r="AH1054" i="8"/>
  <c r="AH445" i="8"/>
  <c r="AH1992" i="8"/>
  <c r="AH1255" i="8"/>
  <c r="AH670" i="8"/>
  <c r="AH2394" i="8"/>
  <c r="AH1654" i="8"/>
  <c r="AH1061" i="8"/>
  <c r="AH376" i="8"/>
  <c r="AH2089" i="8"/>
  <c r="AH1352" i="8"/>
  <c r="AH767" i="8"/>
  <c r="AH86" i="8"/>
  <c r="AH1751" i="8"/>
  <c r="AH1155" i="8"/>
  <c r="AH471" i="8"/>
  <c r="AH2191" i="8"/>
  <c r="AH1446" i="8"/>
  <c r="AH862" i="8"/>
  <c r="AH177" i="8"/>
  <c r="AH1817" i="8"/>
  <c r="AH1217" i="8"/>
  <c r="AH536" i="8"/>
  <c r="AH2189" i="8"/>
  <c r="AH1444" i="8"/>
  <c r="AH1629" i="8"/>
  <c r="AH744" i="8"/>
  <c r="AH2210" i="8"/>
  <c r="AH1401" i="8"/>
  <c r="AH530" i="8"/>
  <c r="AH1983" i="8"/>
  <c r="AH1033" i="8"/>
  <c r="AH286" i="8"/>
  <c r="AH1760" i="8"/>
  <c r="AH818" i="8"/>
  <c r="AH78" i="8"/>
  <c r="AH1573" i="8"/>
  <c r="AH654" i="8"/>
  <c r="AH2164" i="8"/>
  <c r="AH1358" i="8"/>
  <c r="AH487" i="8"/>
  <c r="AH2205" i="8"/>
  <c r="AH1310" i="8"/>
  <c r="AH652" i="8"/>
  <c r="AH2152" i="8"/>
  <c r="AH1436" i="8"/>
  <c r="AH610" i="8"/>
  <c r="AH2380" i="8"/>
  <c r="AH1477" i="8"/>
  <c r="AH813" i="8"/>
  <c r="AH20" i="8"/>
  <c r="AH1702" i="8"/>
  <c r="AH850" i="8"/>
  <c r="AH193" i="8"/>
  <c r="AH1793" i="8"/>
  <c r="AH1139" i="8"/>
  <c r="AH396" i="8"/>
  <c r="AH2106" i="8"/>
  <c r="AH1429" i="8"/>
  <c r="AH685" i="8"/>
  <c r="AH67" i="8"/>
  <c r="AH1791" i="8"/>
  <c r="AH1179" i="8"/>
  <c r="AH684" i="8"/>
  <c r="AH190" i="8"/>
  <c r="AH2012" i="8"/>
  <c r="AH1470" i="8"/>
  <c r="AH974" i="8"/>
  <c r="AH479" i="8"/>
  <c r="AH28" i="8"/>
  <c r="AH1874" i="8"/>
  <c r="AH1340" i="8"/>
  <c r="AH845" i="8"/>
  <c r="AH350" i="8"/>
  <c r="AH2279" i="8"/>
  <c r="AH1739" i="8"/>
  <c r="AH1214" i="8"/>
  <c r="AH719" i="8"/>
  <c r="AH225" i="8"/>
  <c r="AH2101" i="8"/>
  <c r="AH1561" i="8"/>
  <c r="AH1047" i="8"/>
  <c r="AH1909" i="8"/>
  <c r="AH626" i="8"/>
  <c r="AH1808" i="8"/>
  <c r="AH535" i="8"/>
  <c r="AH1680" i="8"/>
  <c r="AH424" i="8"/>
  <c r="AH1456" i="8"/>
  <c r="AH223" i="8"/>
  <c r="AH1333" i="8"/>
  <c r="AH133" i="8"/>
  <c r="AH1240" i="8"/>
  <c r="AH53" i="8"/>
  <c r="AH1120" i="8"/>
  <c r="AH2352" i="8"/>
  <c r="AH1006" i="8"/>
  <c r="AH2131" i="8"/>
  <c r="AH790" i="8"/>
  <c r="AH1998" i="8"/>
  <c r="AH704" i="8"/>
  <c r="AH1770" i="8"/>
  <c r="AH497" i="8"/>
  <c r="AH1637" i="8"/>
  <c r="AH386" i="8"/>
  <c r="AH1411" i="8"/>
  <c r="AH204" i="8"/>
  <c r="AH1297" i="8"/>
  <c r="AH96" i="8"/>
  <c r="AH1081" i="8"/>
  <c r="AH2313" i="8"/>
  <c r="AH1952" i="8"/>
  <c r="AH1336" i="8"/>
  <c r="AH832" i="8"/>
  <c r="AH244" i="8"/>
  <c r="AH2119" i="8"/>
  <c r="AH1615" i="8"/>
  <c r="AH1976" i="8"/>
  <c r="AH1318" i="8"/>
  <c r="AH679" i="8"/>
  <c r="AH156" i="8"/>
  <c r="AH1945" i="8"/>
  <c r="AH1288" i="8"/>
  <c r="AH765" i="8"/>
  <c r="AH155" i="8"/>
  <c r="AH1914" i="8"/>
  <c r="AH1258" i="8"/>
  <c r="AH735" i="8"/>
  <c r="AH2362" i="8"/>
  <c r="AH1622" i="8"/>
  <c r="AH1030" i="8"/>
  <c r="AH345" i="8"/>
  <c r="AH2024" i="8"/>
  <c r="AH1286" i="8"/>
  <c r="AH701" i="8"/>
  <c r="AH11" i="8"/>
  <c r="AH1719" i="8"/>
  <c r="AH1124" i="8"/>
  <c r="AH439" i="8"/>
  <c r="AH2123" i="8"/>
  <c r="AH1383" i="8"/>
  <c r="AH798" i="8"/>
  <c r="AH116" i="8"/>
  <c r="AH1818" i="8"/>
  <c r="AH1218" i="8"/>
  <c r="AH537" i="8"/>
  <c r="AH2190" i="8"/>
  <c r="AH1445" i="8"/>
  <c r="AH861" i="8"/>
  <c r="AH176" i="8"/>
  <c r="AH1816" i="8"/>
  <c r="AH2117" i="8"/>
  <c r="AH1198" i="8"/>
  <c r="AH288" i="8"/>
  <c r="AH1713" i="8"/>
  <c r="AH948" i="8"/>
  <c r="AH80" i="8"/>
  <c r="AH1490" i="8"/>
  <c r="AH742" i="8"/>
  <c r="AH2251" i="8"/>
  <c r="AH1274" i="8"/>
  <c r="AH365" i="8"/>
  <c r="AH2028" i="8"/>
  <c r="AH1107" i="8"/>
  <c r="AH198" i="8"/>
  <c r="AH1843" i="8"/>
  <c r="AH943" i="8"/>
  <c r="AH75" i="8"/>
  <c r="AH1757" i="8"/>
  <c r="AH901" i="8"/>
  <c r="AH234" i="8"/>
  <c r="AH1707" i="8"/>
  <c r="AH1018" i="8"/>
  <c r="AH195" i="8"/>
  <c r="AH1932" i="8"/>
  <c r="AH1065" i="8"/>
  <c r="AH398" i="8"/>
  <c r="AH1971" i="8"/>
  <c r="AH1268" i="8"/>
  <c r="AH435" i="8"/>
  <c r="AH2241" i="8"/>
  <c r="AH1391" i="8"/>
  <c r="AH772" i="8"/>
  <c r="AH151" i="8"/>
  <c r="AH1698" i="8"/>
  <c r="AH1052" i="8"/>
  <c r="AH433" i="8"/>
  <c r="AH2060" i="8"/>
  <c r="AH1428" i="8"/>
  <c r="AH933" i="8"/>
  <c r="AH432" i="8"/>
  <c r="AH2281" i="8"/>
  <c r="AH1741" i="8"/>
  <c r="AH1216" i="8"/>
  <c r="AH722" i="8"/>
  <c r="AH227" i="8"/>
  <c r="AH2143" i="8"/>
  <c r="AH1603" i="8"/>
  <c r="AH1097" i="8"/>
  <c r="AH596" i="8"/>
  <c r="AH103" i="8"/>
  <c r="AH2010" i="8"/>
  <c r="AH1468" i="8"/>
  <c r="AH971" i="8"/>
  <c r="AH467" i="8"/>
  <c r="AH2370" i="8"/>
  <c r="AH1830" i="8"/>
  <c r="AH1299" i="8"/>
  <c r="AH805" i="8"/>
  <c r="AH1245" i="8"/>
  <c r="AH56" i="8"/>
  <c r="AH1131" i="8"/>
  <c r="AH2232" i="8"/>
  <c r="AH1308" i="8"/>
  <c r="AH300" i="8"/>
  <c r="AH1755" i="8"/>
  <c r="AH1886" i="8"/>
  <c r="AH824" i="8"/>
  <c r="AH2037" i="8"/>
  <c r="AH939" i="8"/>
  <c r="AH97" i="8"/>
  <c r="AH1432" i="8"/>
  <c r="AH358" i="8"/>
  <c r="AH1551" i="8"/>
  <c r="AH377" i="8"/>
  <c r="AH1550" i="8"/>
  <c r="AH312" i="8"/>
  <c r="AH1686" i="8"/>
  <c r="AH507" i="8"/>
  <c r="AH1685" i="8"/>
  <c r="AH602" i="8"/>
  <c r="AH1851" i="8"/>
  <c r="AH633" i="8"/>
  <c r="AH1782" i="8"/>
  <c r="AH828" i="8"/>
  <c r="AH2019" i="8"/>
  <c r="AH1363" i="8"/>
  <c r="AH202" i="8"/>
  <c r="AH1034" i="8"/>
  <c r="AH1804" i="8"/>
  <c r="AH238" i="8"/>
  <c r="AH1236" i="8"/>
  <c r="AH2165" i="8"/>
  <c r="AH574" i="8"/>
  <c r="AH1572" i="8"/>
  <c r="AH113" i="8"/>
  <c r="AH1191" i="8"/>
  <c r="AH2110" i="8"/>
  <c r="AH980" i="8"/>
  <c r="AH2017" i="8"/>
  <c r="AH564" i="8"/>
  <c r="AH1879" i="8"/>
  <c r="AH483" i="8"/>
  <c r="AH1659" i="8"/>
  <c r="AH354" i="8"/>
  <c r="AH1658" i="8"/>
  <c r="AH519" i="8"/>
  <c r="AH1605" i="8"/>
  <c r="AH847" i="8"/>
  <c r="AH2330" i="8"/>
  <c r="AH1341" i="8"/>
  <c r="AH431" i="8"/>
  <c r="AH2103" i="8"/>
  <c r="AH1177" i="8"/>
  <c r="AH264" i="8"/>
  <c r="AH1913" i="8"/>
  <c r="AH1010" i="8"/>
  <c r="AH102" i="8"/>
  <c r="AH1509" i="8"/>
  <c r="AH757" i="8"/>
  <c r="AH252" i="8"/>
  <c r="AH335" i="8"/>
  <c r="AH1038" i="8"/>
  <c r="AH1242" i="8"/>
  <c r="AH2003" i="8"/>
  <c r="AH2354" i="8"/>
  <c r="AH618" i="8"/>
  <c r="AH914" i="8"/>
  <c r="AH1670" i="8"/>
  <c r="AH1901" i="8"/>
  <c r="AH218" i="8"/>
  <c r="AH498" i="8"/>
  <c r="AH1116" i="8"/>
  <c r="AH1412" i="8"/>
  <c r="AH2095" i="8"/>
  <c r="AH37" i="8"/>
  <c r="AH674" i="8"/>
  <c r="AH876" i="8"/>
  <c r="AH1633" i="8"/>
  <c r="AH381" i="8"/>
  <c r="AH1407" i="8"/>
  <c r="AH174" i="8"/>
  <c r="AH1293" i="8"/>
  <c r="AH92" i="8"/>
  <c r="AH1077" i="8"/>
  <c r="AH2179" i="8"/>
  <c r="AH871" i="8"/>
  <c r="AH1949" i="8"/>
  <c r="AH660" i="8"/>
  <c r="AH1725" i="8"/>
  <c r="AH459" i="8"/>
  <c r="AH1597" i="8"/>
  <c r="AH348" i="8"/>
  <c r="AH1496" i="8"/>
  <c r="AH257" i="8"/>
  <c r="AH1163" i="8"/>
  <c r="AH2271" i="8"/>
  <c r="AH951" i="8"/>
  <c r="AH2043" i="8"/>
  <c r="AH718" i="8"/>
  <c r="AH1810" i="8"/>
  <c r="AH543" i="8"/>
  <c r="AH393" i="8"/>
  <c r="AH63" i="8"/>
  <c r="AH137" i="8"/>
  <c r="AH919" i="8"/>
  <c r="AH1905" i="8"/>
  <c r="AH511" i="8"/>
  <c r="AH792" i="8"/>
  <c r="AH1772" i="8"/>
  <c r="AH414" i="8"/>
  <c r="AH1326" i="8"/>
  <c r="AH2317" i="8"/>
  <c r="AH784" i="8"/>
  <c r="AH1506" i="8"/>
  <c r="AH1294" i="8"/>
  <c r="AH1174" i="8"/>
  <c r="AH964" i="8"/>
  <c r="AH752" i="8"/>
  <c r="AH550" i="8"/>
  <c r="AH369" i="8"/>
  <c r="AH258" i="8"/>
  <c r="AH167" i="8"/>
  <c r="AH2171" i="8"/>
  <c r="AH1911" i="8"/>
  <c r="AH1690" i="8"/>
  <c r="AH2116" i="8"/>
  <c r="AH2018" i="8"/>
  <c r="AH484" i="8"/>
  <c r="AH355" i="8"/>
  <c r="AH268" i="8"/>
  <c r="AH1520" i="8"/>
  <c r="AH1264" i="8"/>
  <c r="AH1832" i="8"/>
  <c r="AH1647" i="8"/>
  <c r="AH1424" i="8"/>
  <c r="AH136" i="8"/>
  <c r="AH1776" i="8"/>
  <c r="AH710" i="8"/>
  <c r="AH39" i="8"/>
  <c r="AH1207" i="8"/>
  <c r="AH2214" i="8"/>
  <c r="AH1408" i="8"/>
  <c r="AH1078" i="8"/>
  <c r="AH1950" i="8"/>
  <c r="AH460" i="8"/>
  <c r="AH1371" i="8"/>
  <c r="AH2176" i="8"/>
  <c r="AH1280" i="8"/>
  <c r="AH272" i="8"/>
  <c r="AH1727" i="8"/>
  <c r="AH1614" i="8"/>
  <c r="AH650" i="8"/>
  <c r="AH2005" i="8"/>
  <c r="AH910" i="8"/>
  <c r="AH68" i="8"/>
  <c r="AH1403" i="8"/>
  <c r="AH212" i="8"/>
  <c r="AH1222" i="8"/>
  <c r="AH281" i="8"/>
  <c r="AH1484" i="8"/>
  <c r="AH280" i="8"/>
  <c r="AH1653" i="8"/>
  <c r="AH472" i="8"/>
  <c r="AH1652" i="8"/>
  <c r="AH406" i="8"/>
  <c r="AH1785" i="8"/>
  <c r="AH601" i="8"/>
  <c r="AH1749" i="8"/>
  <c r="AH665" i="8"/>
  <c r="AH1849" i="8"/>
  <c r="AH1325" i="8"/>
  <c r="AH2168" i="8"/>
  <c r="AH906" i="8"/>
  <c r="AH1761" i="8"/>
  <c r="AH8" i="8"/>
  <c r="AH1194" i="8"/>
  <c r="AH2113" i="8"/>
  <c r="AH488" i="8"/>
  <c r="AH1311" i="8"/>
  <c r="AH49" i="8"/>
  <c r="AH1147" i="8"/>
  <c r="AH2070" i="8"/>
  <c r="AH941" i="8"/>
  <c r="AH1972" i="8"/>
  <c r="AH522" i="8"/>
  <c r="AH1474" i="8"/>
  <c r="AH397" i="8"/>
  <c r="AH1607" i="8"/>
  <c r="AH316" i="8"/>
  <c r="AH1606" i="8"/>
  <c r="AH481" i="8"/>
  <c r="AH1565" i="8"/>
  <c r="AH643" i="8"/>
  <c r="AH2238" i="8"/>
  <c r="AH1302" i="8"/>
  <c r="AH2051" i="8"/>
  <c r="AH1135" i="8"/>
  <c r="AH226" i="8"/>
  <c r="AH1694" i="8"/>
  <c r="AH924" i="8"/>
  <c r="AH1467" i="8"/>
  <c r="AH2369" i="8"/>
  <c r="AH251" i="8"/>
  <c r="AH1129" i="8"/>
  <c r="AH2234" i="8"/>
  <c r="AH1543" i="8"/>
  <c r="AH128" i="8"/>
  <c r="AH1003" i="8"/>
  <c r="AH1995" i="8"/>
  <c r="AH584" i="8"/>
  <c r="AH291" i="8"/>
  <c r="AH93" i="8"/>
  <c r="AH2310" i="8"/>
  <c r="AH2079" i="8"/>
  <c r="AH1829" i="8"/>
  <c r="AH1598" i="8"/>
  <c r="AH1497" i="8"/>
  <c r="AH1370" i="8"/>
  <c r="AH1044" i="8"/>
  <c r="AH838" i="8"/>
  <c r="AH628" i="8"/>
  <c r="AH427" i="8"/>
  <c r="AH1535" i="8"/>
  <c r="AH942" i="8"/>
  <c r="AH1880" i="8"/>
  <c r="AH1430" i="8"/>
  <c r="AH395" i="8"/>
  <c r="AH598" i="8"/>
  <c r="AH351" i="8"/>
  <c r="AH187" i="8"/>
  <c r="AH885" i="8"/>
  <c r="AH1809" i="8"/>
  <c r="AH826" i="8"/>
  <c r="AH2134" i="8"/>
  <c r="AH1423" i="8"/>
  <c r="AH297" i="8"/>
  <c r="AH1866" i="8"/>
  <c r="AH673" i="8"/>
  <c r="AH175" i="8"/>
  <c r="AH34" i="8"/>
  <c r="AH872" i="8"/>
  <c r="AH1726" i="8"/>
  <c r="AH259" i="8"/>
  <c r="AH2148" i="8"/>
  <c r="AH1000" i="8"/>
  <c r="AH216" i="8"/>
  <c r="AH1699" i="8"/>
  <c r="AH1554" i="8"/>
  <c r="AH621" i="8"/>
  <c r="AH1975" i="8"/>
  <c r="AH881" i="8"/>
  <c r="AH2216" i="8"/>
  <c r="AH1229" i="8"/>
  <c r="AH183" i="8"/>
  <c r="AH1190" i="8"/>
  <c r="AH249" i="8"/>
  <c r="AH1451" i="8"/>
  <c r="AH118" i="8"/>
  <c r="AH1320" i="8"/>
  <c r="AH375" i="8"/>
  <c r="AH1581" i="8"/>
  <c r="AH374" i="8"/>
  <c r="AH1750" i="8"/>
  <c r="AH569" i="8"/>
  <c r="AH1716" i="8"/>
  <c r="AH469" i="8"/>
  <c r="AH1781" i="8"/>
  <c r="AH1277" i="8"/>
  <c r="AH696" i="8"/>
  <c r="AH2385" i="8"/>
  <c r="AH780" i="8"/>
  <c r="AH1981" i="8"/>
  <c r="AH450" i="8"/>
  <c r="AH1106" i="8"/>
  <c r="AH2382" i="8"/>
  <c r="AH565" i="8"/>
  <c r="AH1431" i="8"/>
  <c r="AH1390" i="8"/>
  <c r="AH2196" i="8"/>
  <c r="AH1049" i="8"/>
  <c r="AH27" i="8"/>
  <c r="AH2365" i="8"/>
  <c r="AH1037" i="8"/>
  <c r="AH421" i="8"/>
  <c r="AH1640" i="8"/>
  <c r="AH883" i="8"/>
  <c r="AH493" i="8"/>
  <c r="AH1199" i="8"/>
  <c r="AH2180" i="8"/>
  <c r="AH661" i="8"/>
  <c r="AH1498" i="8"/>
  <c r="AH168" i="8"/>
  <c r="AH2008" i="8"/>
  <c r="AH972" i="8"/>
  <c r="AH160" i="8"/>
  <c r="AH1643" i="8"/>
  <c r="AH1524" i="8"/>
  <c r="AH331" i="8"/>
  <c r="AH1915" i="8"/>
  <c r="AH852" i="8"/>
  <c r="AH2156" i="8"/>
  <c r="AH1200" i="8"/>
  <c r="AH2395" i="8"/>
  <c r="AH1158" i="8"/>
  <c r="AH2361" i="8"/>
  <c r="AH1254" i="8"/>
  <c r="AH87" i="8"/>
  <c r="AH1285" i="8"/>
  <c r="AH343" i="8"/>
  <c r="AH1548" i="8"/>
  <c r="AH210" i="8"/>
  <c r="AH1414" i="8"/>
  <c r="AH470" i="8"/>
  <c r="AH1650" i="8"/>
  <c r="AH436" i="8"/>
  <c r="AH1748" i="8"/>
  <c r="AH1239" i="8"/>
  <c r="AH2076" i="8"/>
  <c r="AH453" i="8"/>
  <c r="AH1441" i="8"/>
  <c r="AH2345" i="8"/>
  <c r="AH741" i="8"/>
  <c r="AH1759" i="8"/>
  <c r="AH236" i="8"/>
  <c r="AH1068" i="8"/>
  <c r="AH1977" i="8"/>
  <c r="AH856" i="8"/>
  <c r="AH1973" i="8"/>
  <c r="AH523" i="8"/>
  <c r="AH1838" i="8"/>
  <c r="AH443" i="8"/>
  <c r="AH1393" i="8"/>
  <c r="AH29" i="8"/>
  <c r="AH1344" i="8"/>
  <c r="AH230" i="8"/>
  <c r="AH1225" i="8"/>
  <c r="AH229" i="8"/>
  <c r="AH1471" i="8"/>
  <c r="AH557" i="8"/>
  <c r="AH1967" i="8"/>
  <c r="AH1178" i="8"/>
  <c r="AH307" i="8"/>
  <c r="AH1780" i="8"/>
  <c r="AH1011" i="8"/>
  <c r="AH141" i="8"/>
  <c r="AH1602" i="8"/>
  <c r="AH681" i="8"/>
  <c r="AH2320" i="8"/>
  <c r="AH1379" i="8"/>
  <c r="AH1689" i="8"/>
  <c r="AH2267" i="8"/>
  <c r="AH24" i="8"/>
  <c r="AH334" i="8"/>
  <c r="AH918" i="8"/>
  <c r="AH1241" i="8"/>
  <c r="AH2002" i="8"/>
  <c r="AH2353" i="8"/>
  <c r="AH594" i="8"/>
  <c r="AH913" i="8"/>
  <c r="AH1542" i="8"/>
  <c r="AH1871" i="8"/>
  <c r="AH207" i="8"/>
  <c r="AH390" i="8"/>
  <c r="AH1088" i="8"/>
  <c r="AH1298" i="8"/>
  <c r="AH2094" i="8"/>
  <c r="AH2314" i="8"/>
  <c r="AH583" i="8"/>
  <c r="AH1295" i="8"/>
  <c r="AH94" i="8"/>
  <c r="AH1079" i="8"/>
  <c r="AH2311" i="8"/>
  <c r="AH965" i="8"/>
  <c r="AH2080" i="8"/>
  <c r="AH753" i="8"/>
  <c r="AH1859" i="8"/>
  <c r="AH551" i="8"/>
  <c r="AH1599" i="8"/>
  <c r="AH370" i="8"/>
  <c r="AH1372" i="8"/>
  <c r="AH169" i="8"/>
  <c r="AH1278" i="8"/>
  <c r="AH62" i="8"/>
  <c r="AH1164" i="8"/>
  <c r="AH2172" i="8"/>
  <c r="AH839" i="8"/>
  <c r="AH1941" i="8"/>
  <c r="AH629" i="8"/>
  <c r="AH1691" i="8"/>
  <c r="AH428" i="8"/>
  <c r="AH1460" i="8"/>
  <c r="AH253" i="8"/>
  <c r="AH1980" i="8"/>
  <c r="AH944" i="8"/>
  <c r="AH2399" i="8"/>
  <c r="AH1475" i="8"/>
  <c r="AH1376" i="8"/>
  <c r="AH302" i="8"/>
  <c r="AH1855" i="8"/>
  <c r="AH794" i="8"/>
  <c r="AH2126" i="8"/>
  <c r="AH909" i="8"/>
  <c r="AH2329" i="8"/>
  <c r="AH1126" i="8"/>
  <c r="AH2295" i="8"/>
  <c r="AH1221" i="8"/>
  <c r="AH59" i="8"/>
  <c r="AH1253" i="8"/>
  <c r="AH43" i="8"/>
  <c r="AH1351" i="8"/>
  <c r="AH178" i="8"/>
  <c r="AH1382" i="8"/>
  <c r="AH437" i="8"/>
  <c r="AH1617" i="8"/>
  <c r="AH276" i="8"/>
  <c r="AH2388" i="8"/>
  <c r="AH1111" i="8"/>
  <c r="AH1984" i="8"/>
  <c r="AH411" i="8"/>
  <c r="AH1924" i="8"/>
  <c r="AH468" i="8"/>
  <c r="AH2068" i="8"/>
  <c r="AH243" i="8"/>
  <c r="AH1230" i="8"/>
  <c r="AH1552" i="8"/>
  <c r="AH1926" i="8"/>
  <c r="AH2262" i="8"/>
  <c r="AH669" i="8"/>
  <c r="AH928" i="8"/>
  <c r="AH991" i="8"/>
  <c r="AH2021" i="8"/>
  <c r="AH2223" i="8"/>
  <c r="AH145" i="8"/>
  <c r="AH1073" i="8"/>
  <c r="AH1110" i="8"/>
  <c r="AH905" i="8"/>
  <c r="AH1313" i="8"/>
  <c r="AH1193" i="8"/>
  <c r="AH1624" i="8"/>
  <c r="AH1800" i="8"/>
  <c r="AH157" i="8"/>
  <c r="AH154" i="8"/>
  <c r="AH609" i="8"/>
  <c r="AH1182" i="8"/>
  <c r="AH1701" i="8"/>
  <c r="AH2061" i="8"/>
  <c r="AH558" i="8"/>
  <c r="AH1099" i="8"/>
  <c r="AH2375" i="8"/>
  <c r="AH846" i="8"/>
  <c r="AH2185" i="8"/>
  <c r="AH682" i="8"/>
  <c r="AH1965" i="8"/>
  <c r="AH515" i="8"/>
  <c r="AH1738" i="8"/>
  <c r="AH1132" i="8"/>
  <c r="AH425" i="8"/>
  <c r="AH2265" i="8"/>
  <c r="AH2135" i="8"/>
  <c r="AH1127" i="8"/>
  <c r="AH1007" i="8"/>
  <c r="AH500" i="8"/>
  <c r="AH298" i="8"/>
  <c r="AH1638" i="8"/>
  <c r="AH1539" i="8"/>
  <c r="AH878" i="8"/>
  <c r="AH785" i="8"/>
  <c r="AH2212" i="8"/>
  <c r="AH465" i="8"/>
  <c r="AH671" i="8"/>
  <c r="AH1406" i="8"/>
  <c r="AH1630" i="8"/>
  <c r="AH2309" i="8"/>
  <c r="AH171" i="8"/>
  <c r="AH751" i="8"/>
  <c r="AH955" i="8"/>
  <c r="AH1724" i="8"/>
  <c r="AH2046" i="8"/>
  <c r="AH457" i="8"/>
  <c r="AH746" i="8"/>
  <c r="AH1465" i="8"/>
  <c r="AH2270" i="8"/>
  <c r="AH338" i="8"/>
  <c r="AH1041" i="8"/>
  <c r="AH1541" i="8"/>
  <c r="AH380" i="8"/>
  <c r="AH2178" i="8"/>
  <c r="AH1723" i="8"/>
  <c r="AH1593" i="8"/>
  <c r="AH2287" i="8"/>
  <c r="AH1463" i="8"/>
  <c r="AH1944" i="8"/>
  <c r="AH1220" i="8"/>
  <c r="AH925" i="8"/>
  <c r="AH1626" i="8"/>
  <c r="AH320" i="8"/>
  <c r="AH2199" i="8"/>
  <c r="AH1136" i="8"/>
  <c r="AH640" i="8"/>
  <c r="AH224" i="8"/>
  <c r="AH791" i="8"/>
  <c r="AH1206" i="8"/>
  <c r="AH966" i="8"/>
  <c r="AH461" i="8"/>
  <c r="AH9" i="8"/>
  <c r="AH255" i="8"/>
  <c r="AH853" i="8"/>
  <c r="AH442" i="8"/>
  <c r="AH2122" i="8"/>
  <c r="AH1197" i="8"/>
  <c r="AH1978" i="8"/>
  <c r="AH1017" i="8"/>
  <c r="AH644" i="8"/>
  <c r="AH2280" i="8"/>
  <c r="AH1872" i="8"/>
  <c r="AH2355" i="8"/>
  <c r="AH499" i="8"/>
  <c r="AH999" i="8"/>
  <c r="AH1631" i="8"/>
  <c r="AH1166" i="8"/>
  <c r="AH1692" i="8"/>
  <c r="AH2098" i="8"/>
  <c r="AH409" i="8"/>
  <c r="AH208" i="8"/>
  <c r="AH1235" i="8"/>
  <c r="AH979" i="8"/>
  <c r="AH1137" i="8"/>
  <c r="AH2050" i="8"/>
  <c r="AH2363" i="8"/>
  <c r="AH415" i="8"/>
  <c r="AH292" i="8"/>
  <c r="AH1730" i="8"/>
  <c r="AH1827" i="8"/>
  <c r="AH544" i="8"/>
  <c r="AH1896" i="8"/>
  <c r="AH328" i="8"/>
  <c r="AH2038" i="8"/>
  <c r="AH214" i="8"/>
  <c r="AH620" i="8"/>
  <c r="AH1522" i="8"/>
  <c r="AH1858" i="8"/>
  <c r="AH2090" i="8"/>
  <c r="AH508" i="8"/>
  <c r="AH732" i="8"/>
  <c r="AH959" i="8"/>
  <c r="AH1350" i="8"/>
  <c r="AH2154" i="8"/>
  <c r="AH83" i="8"/>
  <c r="AH703" i="8"/>
  <c r="AH1072" i="8"/>
  <c r="AH867" i="8"/>
  <c r="AH694" i="8"/>
  <c r="AH1149" i="8"/>
  <c r="AH1020" i="8"/>
  <c r="AH1708" i="8"/>
  <c r="AH1747" i="8"/>
  <c r="AH111" i="8"/>
  <c r="AH357" i="8"/>
  <c r="AH812" i="8"/>
  <c r="AH1305" i="8"/>
  <c r="AH2014" i="8"/>
  <c r="AH46" i="8"/>
  <c r="AH1051" i="8"/>
  <c r="AH1927" i="8"/>
  <c r="AH808" i="8"/>
  <c r="AH1740" i="8"/>
  <c r="AH641" i="8"/>
  <c r="AH1562" i="8"/>
  <c r="AH429" i="8"/>
  <c r="AH1338" i="8"/>
  <c r="AH1040" i="8"/>
  <c r="AH2364" i="8"/>
  <c r="AH2136" i="8"/>
  <c r="AH1128" i="8"/>
  <c r="AH1008" i="8"/>
  <c r="AH510" i="8"/>
  <c r="AH419" i="8"/>
  <c r="AH1771" i="8"/>
  <c r="AH1540" i="8"/>
  <c r="AH1002" i="8"/>
  <c r="AH786" i="8"/>
  <c r="AH2213" i="8"/>
  <c r="AH2083" i="8"/>
  <c r="AH2312" i="8"/>
  <c r="AH581" i="8"/>
  <c r="AH873" i="8"/>
  <c r="AH1501" i="8"/>
  <c r="AH1729" i="8"/>
  <c r="AH90" i="8"/>
  <c r="AH260" i="8"/>
  <c r="AH842" i="8"/>
  <c r="AH1165" i="8"/>
  <c r="AH1943" i="8"/>
  <c r="AH347" i="8"/>
  <c r="AH630" i="8"/>
  <c r="AH1368" i="8"/>
  <c r="AH2170" i="8"/>
  <c r="AH254" i="8"/>
  <c r="AH922" i="8"/>
  <c r="AH464" i="8"/>
  <c r="AH1378" i="8"/>
  <c r="AH2305" i="8"/>
  <c r="AH750" i="8"/>
  <c r="AH1046" i="8"/>
  <c r="AH2272" i="8"/>
  <c r="AH546" i="8"/>
  <c r="AH1813" i="8"/>
  <c r="AH139" i="8"/>
  <c r="AH1213" i="8"/>
  <c r="AH1327" i="8"/>
  <c r="AH1993" i="8"/>
  <c r="AH663" i="8"/>
  <c r="AH89" i="8"/>
  <c r="AH2045" i="8"/>
  <c r="AH60" i="8"/>
  <c r="AH2217" i="8"/>
  <c r="AH368" i="8"/>
  <c r="AH613" i="8"/>
  <c r="AH1232" i="8"/>
  <c r="AH687" i="8"/>
  <c r="AH2282" i="8"/>
  <c r="AH642" i="8"/>
  <c r="AH1380" i="8"/>
  <c r="AH336" i="8"/>
  <c r="AH803" i="8"/>
  <c r="AH1999" i="8"/>
  <c r="AH295" i="8"/>
  <c r="AH1733" i="8"/>
  <c r="AH579" i="8"/>
  <c r="AH2078" i="8"/>
  <c r="AH841" i="8"/>
  <c r="AH1043" i="8"/>
  <c r="AH627" i="8"/>
  <c r="AH1289" i="8"/>
  <c r="AH2187" i="8"/>
  <c r="AH1062" i="8"/>
  <c r="AH2359" i="8"/>
  <c r="AH1053" i="8"/>
  <c r="AH52" i="8"/>
  <c r="AH159" i="8"/>
  <c r="AH1184" i="8"/>
  <c r="AH13" i="8"/>
  <c r="AH2105" i="8"/>
  <c r="AH265" i="8"/>
  <c r="AH64" i="8"/>
  <c r="AH970" i="8"/>
  <c r="AH825" i="8"/>
  <c r="AH2132" i="8"/>
  <c r="AH296" i="8"/>
  <c r="AH1737" i="8"/>
  <c r="AH2181" i="8"/>
  <c r="AH1291" i="8"/>
  <c r="AH82" i="8"/>
  <c r="AH1815" i="8"/>
  <c r="AH1367" i="8"/>
  <c r="AH1476" i="8"/>
  <c r="AH1583" i="8"/>
  <c r="AH866" i="8"/>
  <c r="AH2192" i="8"/>
  <c r="AH1021" i="8"/>
  <c r="AH2166" i="8"/>
  <c r="AH401" i="8"/>
  <c r="AH1394" i="8"/>
  <c r="AH811" i="8"/>
  <c r="AH480" i="8"/>
  <c r="AH1301" i="8"/>
  <c r="AH2049" i="8"/>
  <c r="AH1335" i="8"/>
  <c r="AH2133" i="8"/>
  <c r="AH1209" i="8"/>
  <c r="AH1865" i="8"/>
  <c r="AH1732" i="8"/>
  <c r="AH553" i="8"/>
  <c r="AH2048" i="8"/>
  <c r="AH1045" i="8"/>
  <c r="AH545" i="8"/>
  <c r="AH138" i="8"/>
  <c r="AH969" i="8"/>
  <c r="AH706" i="8"/>
  <c r="AH1922" i="8"/>
  <c r="AH666" i="8"/>
  <c r="AH1939" i="8"/>
  <c r="AH2250" i="8"/>
  <c r="AH400" i="8"/>
  <c r="AH2016" i="8"/>
  <c r="AH1100" i="8"/>
  <c r="AH1427" i="8"/>
  <c r="AH2236" i="8"/>
  <c r="AH884" i="8"/>
  <c r="AH623" i="8"/>
  <c r="AH1902" i="8"/>
  <c r="AH1117" i="8"/>
  <c r="AH1767" i="8"/>
  <c r="AH1632" i="8"/>
  <c r="AH462" i="8"/>
  <c r="AH1948" i="8"/>
  <c r="AH953" i="8"/>
  <c r="AH455" i="8"/>
  <c r="AH1910" i="8"/>
  <c r="AH1783" i="8"/>
  <c r="AH940" i="8"/>
  <c r="AH1974" i="8"/>
  <c r="AH638" i="8"/>
  <c r="AH1752" i="8"/>
  <c r="AH22" i="8"/>
  <c r="AH957" i="8"/>
  <c r="AH1668" i="8"/>
  <c r="AH2207" i="8"/>
  <c r="AH321" i="8"/>
  <c r="AH1066" i="8"/>
  <c r="AH1931" i="8"/>
  <c r="AH686" i="8"/>
  <c r="AH352" i="8"/>
  <c r="AH2374" i="8"/>
  <c r="AH2184" i="8"/>
  <c r="AH1964" i="8"/>
  <c r="AH1130" i="8"/>
  <c r="AH18" i="8"/>
  <c r="AH1773" i="8"/>
  <c r="AH38" i="8"/>
  <c r="AH995" i="8"/>
  <c r="AH173" i="8"/>
  <c r="AH1167" i="8"/>
  <c r="AH840" i="8"/>
  <c r="AH339" i="8"/>
  <c r="AH1447" i="8"/>
  <c r="AH477" i="8"/>
  <c r="AH2155" i="8"/>
  <c r="AH1628" i="8"/>
  <c r="AH2027" i="8"/>
  <c r="AH1103" i="8"/>
  <c r="AH976" i="8"/>
  <c r="AH143" i="8"/>
  <c r="AH2142" i="8"/>
  <c r="AH1244" i="8"/>
  <c r="AH1774" i="8"/>
  <c r="AH2319" i="8"/>
  <c r="AH1731" i="8"/>
  <c r="AH1075" i="8"/>
  <c r="AH747" i="8"/>
  <c r="AH1366" i="8"/>
  <c r="AH1317" i="8"/>
  <c r="AH800" i="8"/>
  <c r="AH42" i="8"/>
  <c r="AH985" i="8"/>
  <c r="AH1892" i="8"/>
  <c r="AH1306" i="8"/>
  <c r="AH1342" i="8"/>
  <c r="AH759" i="8"/>
  <c r="AH1459" i="8"/>
  <c r="AH1673" i="8"/>
  <c r="AH2219" i="8"/>
  <c r="AH672" i="8"/>
  <c r="AH172" i="8"/>
  <c r="AH2273" i="8"/>
  <c r="AH837" i="8"/>
  <c r="AH1854" i="8"/>
  <c r="AH768" i="8"/>
  <c r="AH2256" i="8"/>
  <c r="AH1360" i="8"/>
  <c r="AH233" i="8"/>
  <c r="AH599" i="8"/>
  <c r="AH721" i="8"/>
  <c r="AH920" i="8"/>
  <c r="AH593" i="8"/>
  <c r="AH877" i="8"/>
  <c r="AH91" i="8"/>
  <c r="AH547" i="8"/>
  <c r="AH1160" i="8"/>
  <c r="AH1616" i="8"/>
  <c r="AH2371" i="8"/>
  <c r="AH2006" i="8"/>
  <c r="AH127" i="8"/>
  <c r="AH591" i="8"/>
  <c r="AH1492" i="8"/>
  <c r="AH1822" i="8"/>
  <c r="AH2057" i="8"/>
  <c r="AH5" i="8"/>
  <c r="AH571" i="8"/>
  <c r="AH927" i="8"/>
  <c r="AH1315" i="8"/>
  <c r="AH2121" i="8"/>
  <c r="AH2153" i="8"/>
  <c r="AH617" i="8"/>
  <c r="AH201" i="8"/>
  <c r="AH781" i="8"/>
  <c r="AH614" i="8"/>
  <c r="AH1069" i="8"/>
  <c r="AH982" i="8"/>
  <c r="AH1663" i="8"/>
  <c r="AH1662" i="8"/>
  <c r="AH2151" i="8"/>
  <c r="AH318" i="8"/>
  <c r="AH773" i="8"/>
  <c r="AH1101" i="8"/>
  <c r="AH1969" i="8"/>
  <c r="AH2376" i="8"/>
  <c r="AH1013" i="8"/>
  <c r="AH1875" i="8"/>
  <c r="AH760" i="8"/>
  <c r="AH1695" i="8"/>
  <c r="AH555" i="8"/>
  <c r="AH1510" i="8"/>
  <c r="AH391" i="8"/>
  <c r="AH1261" i="8"/>
  <c r="AH542" i="8"/>
  <c r="AH2266" i="8"/>
  <c r="AH2033" i="8"/>
  <c r="AH1036" i="8"/>
  <c r="AH915" i="8"/>
  <c r="AH420" i="8"/>
  <c r="AH303" i="8"/>
  <c r="AH1639" i="8"/>
  <c r="AH1419" i="8"/>
  <c r="AH879" i="8"/>
  <c r="AH675" i="8"/>
  <c r="AH2084" i="8"/>
  <c r="AH1963" i="8"/>
  <c r="AH2182" i="8"/>
  <c r="AH754" i="8"/>
  <c r="AH1600" i="8"/>
  <c r="AH170" i="8"/>
  <c r="AH1823" i="8"/>
  <c r="AH1248" i="8"/>
  <c r="AH836" i="8"/>
  <c r="AH2137" i="8"/>
  <c r="AH219" i="8"/>
  <c r="AH585" i="8"/>
  <c r="AH2082" i="8"/>
  <c r="AH1500" i="8"/>
  <c r="AH954" i="8"/>
  <c r="AH456" i="8"/>
  <c r="AH1560" i="8"/>
  <c r="AH271" i="8"/>
  <c r="AH1589" i="8"/>
  <c r="AH2056" i="8"/>
  <c r="AH863" i="8"/>
  <c r="AH2052" i="8"/>
  <c r="AH490" i="8"/>
  <c r="AH816" i="8"/>
  <c r="AH2069" i="8"/>
  <c r="AH891" i="8"/>
  <c r="AH889" i="8"/>
  <c r="AH1563" i="8"/>
  <c r="AH140" i="8"/>
  <c r="AH1334" i="8"/>
  <c r="AH2230" i="8"/>
  <c r="AH1208" i="8"/>
  <c r="AH1864" i="8"/>
  <c r="AH290" i="8"/>
  <c r="AH1377" i="8"/>
  <c r="AH549" i="8"/>
  <c r="AH346" i="8"/>
  <c r="AH2269" i="8"/>
  <c r="AH2147" i="8"/>
  <c r="AH822" i="8"/>
  <c r="AH2023" i="8"/>
  <c r="AH1022" i="8"/>
  <c r="AH326" i="8"/>
  <c r="AH285" i="8"/>
  <c r="AH815" i="8"/>
  <c r="AH2285" i="8"/>
  <c r="AH1180" i="8"/>
  <c r="AH1696" i="8"/>
  <c r="AH1176" i="8"/>
  <c r="AH1681" i="8"/>
  <c r="AH712" i="8"/>
  <c r="AH1422" i="8"/>
  <c r="AH1994" i="8"/>
  <c r="AH1862" i="8"/>
  <c r="AH662" i="8"/>
  <c r="AH2177" i="8"/>
  <c r="AH1257" i="8"/>
  <c r="AH745" i="8"/>
  <c r="AH337" i="8"/>
  <c r="AH1260" i="8"/>
  <c r="AH213" i="8"/>
  <c r="AH1586" i="8"/>
  <c r="AH829" i="8"/>
  <c r="AH250" i="8"/>
  <c r="AH2299" i="8"/>
  <c r="AH448" i="8"/>
  <c r="AH2242" i="8"/>
  <c r="AH1138" i="8"/>
  <c r="AH189" i="8"/>
  <c r="AH1134" i="8"/>
  <c r="AH1590" i="8"/>
  <c r="AH622" i="8"/>
  <c r="AH1329" i="8"/>
  <c r="AH100" i="8"/>
  <c r="AH1080" i="8"/>
  <c r="AH379" i="8"/>
  <c r="AH1373" i="8"/>
  <c r="AH639" i="8"/>
  <c r="AH166" i="8"/>
  <c r="AH2042" i="8"/>
  <c r="AH2063" i="8"/>
  <c r="AH184" i="8"/>
  <c r="AH897" i="8"/>
  <c r="AH85" i="8"/>
  <c r="AH2254" i="8"/>
  <c r="AH2114" i="8"/>
  <c r="AH363" i="8"/>
  <c r="AH1355" i="8"/>
  <c r="AH725" i="8"/>
  <c r="AH394" i="8"/>
  <c r="AH1263" i="8"/>
  <c r="AH2009" i="8"/>
  <c r="AH1243" i="8"/>
  <c r="AH2001" i="8"/>
  <c r="AH101" i="8"/>
  <c r="AH1507" i="8"/>
  <c r="AH1961" i="8"/>
  <c r="AH1076" i="8"/>
  <c r="AH2274" i="8"/>
  <c r="AH1014" i="8"/>
  <c r="AH843" i="8"/>
  <c r="AH134" i="8"/>
  <c r="AH705" i="8"/>
  <c r="AH2215" i="8"/>
  <c r="AH875" i="8"/>
  <c r="AH1861" i="8"/>
  <c r="AH963" i="8"/>
  <c r="AH2174" i="8"/>
  <c r="AH1466" i="8"/>
  <c r="AH1042" i="8"/>
  <c r="AH804" i="8"/>
  <c r="AH387" i="8"/>
  <c r="AH2055" i="8"/>
  <c r="AH1900" i="8"/>
  <c r="AH1488" i="8"/>
  <c r="AH485" i="8"/>
  <c r="AH192" i="8"/>
  <c r="AH2322" i="8"/>
  <c r="AH1912" i="8"/>
  <c r="AH54" i="8"/>
  <c r="AH125" i="8"/>
  <c r="AH466" i="8"/>
  <c r="AH1960" i="8"/>
  <c r="AH1279" i="8"/>
  <c r="AH1369" i="8"/>
  <c r="AH664" i="8"/>
  <c r="AH1884" i="8"/>
  <c r="AH1156" i="8"/>
  <c r="AH1848" i="8"/>
  <c r="AH1439" i="8"/>
  <c r="AH444" i="8"/>
  <c r="AH108" i="8"/>
  <c r="AH932" i="8"/>
  <c r="AH595" i="8"/>
  <c r="AH135" i="8"/>
  <c r="AH709" i="8"/>
  <c r="AH1087" i="8"/>
  <c r="AH874" i="8"/>
  <c r="AH371" i="8"/>
  <c r="AH631" i="8"/>
  <c r="AH1246" i="8"/>
  <c r="AH1259" i="8"/>
  <c r="AH1319" i="8"/>
  <c r="AH1152" i="8"/>
  <c r="AH1842" i="8"/>
  <c r="AH1744" i="8"/>
  <c r="AH887" i="8"/>
  <c r="AH1778" i="8"/>
  <c r="AH1677" i="8"/>
  <c r="AH2099" i="8"/>
  <c r="AH755" i="8"/>
  <c r="AH870" i="8"/>
  <c r="AH1594" i="8"/>
  <c r="AH1588" i="8"/>
  <c r="AH2315" i="8"/>
  <c r="AH1916" i="8"/>
  <c r="AH2397" i="8"/>
  <c r="AH417" i="8"/>
  <c r="AH880" i="8"/>
  <c r="AH1655" i="8"/>
  <c r="AH1991" i="8"/>
  <c r="AH2360" i="8"/>
  <c r="AH539" i="8"/>
  <c r="AH895" i="8"/>
  <c r="AH1250" i="8"/>
  <c r="AH1413" i="8"/>
  <c r="AH2118" i="8"/>
  <c r="AH578" i="8"/>
  <c r="AH163" i="8"/>
  <c r="AH529" i="8"/>
  <c r="AH575" i="8"/>
  <c r="AH983" i="8"/>
  <c r="AH857" i="8"/>
  <c r="AH1271" i="8"/>
  <c r="AH1610" i="8"/>
  <c r="AH2109" i="8"/>
  <c r="AH2379" i="8"/>
  <c r="AH726" i="8"/>
  <c r="AH935" i="8"/>
  <c r="AH1929" i="8"/>
  <c r="AH2331" i="8"/>
  <c r="AH975" i="8"/>
  <c r="AH1833" i="8"/>
  <c r="AH683" i="8"/>
  <c r="AH1648" i="8"/>
  <c r="AH516" i="8"/>
  <c r="AH1425" i="8"/>
  <c r="AH186" i="8"/>
  <c r="AH426" i="8"/>
  <c r="AH1906" i="8"/>
  <c r="AH917" i="8"/>
  <c r="AH802" i="8"/>
  <c r="AH304" i="8"/>
  <c r="AH787" i="8"/>
  <c r="AH1863" i="8"/>
  <c r="AH1292" i="8"/>
  <c r="AH659" i="8"/>
  <c r="AH1162" i="8"/>
  <c r="AH717" i="8"/>
  <c r="AH1347" i="8"/>
  <c r="AH851" i="8"/>
  <c r="AH1958" i="8"/>
  <c r="AH2392" i="8"/>
  <c r="AH1058" i="8"/>
  <c r="AH1381" i="8"/>
  <c r="AH123" i="8"/>
  <c r="AH323" i="8"/>
  <c r="AH1233" i="8"/>
  <c r="AH2334" i="8"/>
  <c r="AH1743" i="8"/>
  <c r="AH1790" i="8"/>
  <c r="AH306" i="8"/>
  <c r="AH1009" i="8"/>
  <c r="AH1558" i="8"/>
  <c r="AH711" i="8"/>
  <c r="AH1421" i="8"/>
  <c r="AH99" i="8"/>
  <c r="AH1962" i="8"/>
  <c r="AH1170" i="8"/>
  <c r="AH2304" i="8"/>
  <c r="AH1596" i="8"/>
  <c r="AH1942" i="8"/>
  <c r="AH1461" i="8"/>
  <c r="AH1504" i="8"/>
  <c r="AH242" i="8"/>
  <c r="AH1621" i="8"/>
  <c r="AH763" i="8"/>
  <c r="AH2348" i="8"/>
  <c r="AH2300" i="8"/>
  <c r="AH449" i="8"/>
  <c r="AH1435" i="8"/>
  <c r="AH849" i="8"/>
  <c r="AH518" i="8"/>
  <c r="AH1511" i="8"/>
  <c r="AH2275" i="8"/>
  <c r="AH1457" i="8"/>
  <c r="AH2233" i="8"/>
  <c r="AH1328" i="8"/>
  <c r="AH205" i="8"/>
  <c r="AH1203" i="8"/>
  <c r="AH463" i="8"/>
  <c r="AH1499" i="8"/>
  <c r="AH749" i="8"/>
  <c r="AH256" i="8"/>
  <c r="AH2140" i="8"/>
  <c r="AH2091" i="8"/>
  <c r="AH793" i="8"/>
  <c r="AH1957" i="8"/>
  <c r="AH147" i="8"/>
  <c r="AH2303" i="8"/>
  <c r="AH2346" i="8"/>
  <c r="AH120" i="8"/>
  <c r="AH1146" i="8"/>
  <c r="AH2378" i="8"/>
  <c r="AH2013" i="8"/>
  <c r="AH1656" i="8"/>
  <c r="AH19" i="8"/>
  <c r="AH923" i="8"/>
  <c r="AH713" i="8"/>
  <c r="AH2000" i="8"/>
  <c r="AH206" i="8"/>
  <c r="AH1634" i="8"/>
  <c r="AH2081" i="8"/>
  <c r="AH1169" i="8"/>
  <c r="AH26" i="8"/>
  <c r="AH1722" i="8"/>
  <c r="AH1247" i="8"/>
  <c r="AH916" i="8"/>
  <c r="AH1553" i="8"/>
  <c r="AH834" i="8"/>
  <c r="AH2159" i="8"/>
  <c r="AH989" i="8"/>
  <c r="AH1938" i="8"/>
  <c r="AH2112" i="8"/>
  <c r="AH1104" i="8"/>
  <c r="AH2333" i="8"/>
  <c r="AH1968" i="8"/>
  <c r="AH142" i="8"/>
  <c r="AH1096" i="8"/>
  <c r="AH1458" i="8"/>
  <c r="AH512" i="8"/>
  <c r="AH1210" i="8"/>
  <c r="AH2318" i="8"/>
  <c r="AH988" i="8"/>
  <c r="AH289" i="8"/>
  <c r="AH1281" i="8"/>
  <c r="AH548" i="8"/>
  <c r="AH1595" i="8"/>
  <c r="AH61" i="8"/>
  <c r="AH1161" i="8"/>
  <c r="AH888" i="8"/>
  <c r="AH1493" i="8"/>
  <c r="AH561" i="8"/>
  <c r="AH865" i="8"/>
  <c r="AH2088" i="8"/>
  <c r="AH146" i="8"/>
  <c r="AH2169" i="8"/>
  <c r="AH1898" i="8"/>
  <c r="AH1711" i="8"/>
  <c r="AH2072" i="8"/>
  <c r="AH362" i="8"/>
  <c r="AH1307" i="8"/>
  <c r="AH2284" i="8"/>
  <c r="AH1742" i="8"/>
  <c r="AH1388" i="8"/>
  <c r="AH1215" i="8"/>
  <c r="AH1048" i="8"/>
  <c r="AH1337" i="8"/>
  <c r="AH1903" i="8"/>
  <c r="AH588" i="8"/>
  <c r="AH1205" i="8"/>
  <c r="AH1505" i="8"/>
  <c r="AH378" i="8"/>
  <c r="AH1828" i="8"/>
  <c r="AH458" i="8"/>
  <c r="AH2044" i="8"/>
  <c r="AH1592" i="8"/>
  <c r="AH911" i="8"/>
  <c r="AH833" i="8"/>
  <c r="AH84" i="8"/>
  <c r="AH1400" i="8"/>
  <c r="AH1934" i="8"/>
  <c r="AH1348" i="8"/>
  <c r="AH1389" i="8"/>
  <c r="AH807" i="8"/>
  <c r="AH1591" i="8"/>
  <c r="AH1904" i="8"/>
  <c r="AH589" i="8"/>
  <c r="AH1082" i="8"/>
  <c r="AH756" i="8"/>
  <c r="AH262" i="8"/>
  <c r="AH2047" i="8"/>
  <c r="AH1814" i="8"/>
  <c r="AH2248" i="8"/>
  <c r="AH2263" i="8"/>
  <c r="AH1718" i="8"/>
  <c r="AH240" i="8"/>
  <c r="AH1574" i="8"/>
  <c r="AH282" i="8"/>
  <c r="AH2149" i="8"/>
  <c r="AH106" i="8"/>
  <c r="AH2102" i="8"/>
  <c r="AH1039" i="8"/>
  <c r="AH1775" i="8"/>
  <c r="AH2349" i="8"/>
  <c r="AH382" i="8"/>
  <c r="AH1860" i="8"/>
  <c r="AH1947" i="8"/>
  <c r="AH165" i="8"/>
  <c r="AH273" i="8"/>
  <c r="AH1959" i="8"/>
  <c r="AH2054" i="8"/>
  <c r="AH947" i="8"/>
  <c r="AH196" i="8"/>
  <c r="AH2283" i="8"/>
  <c r="AH2237" i="8"/>
  <c r="AH1365" i="8"/>
  <c r="AH1544" i="8"/>
  <c r="AH1001" i="8"/>
  <c r="AH1502" i="8"/>
  <c r="AH1074" i="8"/>
  <c r="AH952" i="8"/>
  <c r="AH950" i="8"/>
  <c r="AH956" i="8"/>
  <c r="AH1256" i="8"/>
  <c r="AH496" i="8"/>
  <c r="AH960" i="8"/>
  <c r="AH1577" i="8"/>
  <c r="AH1893" i="8"/>
  <c r="AH1227" i="8"/>
  <c r="AH66" i="8"/>
  <c r="AH554" i="8"/>
  <c r="AH2264" i="8"/>
  <c r="AH2220" i="8"/>
  <c r="AH582" i="8"/>
  <c r="AH261" i="8"/>
  <c r="AH2173" i="8"/>
  <c r="AH25" i="8"/>
  <c r="AF37" i="8" l="1"/>
  <c r="L25" i="8" s="1"/>
  <c r="AF51" i="8"/>
  <c r="M18" i="8" s="1"/>
  <c r="AF15" i="8"/>
  <c r="F8" i="8" s="1"/>
  <c r="AF60" i="8"/>
  <c r="M27" i="8" s="1"/>
  <c r="AF31" i="8"/>
  <c r="L19" i="8" s="1"/>
  <c r="AF23" i="8"/>
  <c r="L9" i="8" s="1"/>
  <c r="AF44" i="8"/>
  <c r="M9" i="8" s="1"/>
  <c r="AF59" i="8"/>
  <c r="M26" i="8" s="1"/>
  <c r="AF11" i="8"/>
  <c r="E11" i="8" s="1"/>
  <c r="E20" i="8" s="1"/>
  <c r="AF43" i="8"/>
  <c r="M8" i="8" s="1"/>
  <c r="AF30" i="8"/>
  <c r="L18" i="8" s="1"/>
  <c r="AF16" i="8"/>
  <c r="F9" i="8" s="1"/>
  <c r="AF58" i="8"/>
  <c r="M25" i="8" s="1"/>
  <c r="AF22" i="8"/>
  <c r="L8" i="8" s="1"/>
  <c r="AF42" i="8"/>
  <c r="M7" i="8" s="1"/>
  <c r="AF53" i="8"/>
  <c r="M20" i="8" s="1"/>
  <c r="AF24" i="8"/>
  <c r="L10" i="8" s="1"/>
  <c r="AF33" i="8"/>
  <c r="L21" i="8" s="1"/>
  <c r="AF52" i="8"/>
  <c r="M19" i="8" s="1"/>
  <c r="AF8" i="8"/>
  <c r="E8" i="8" s="1"/>
  <c r="AF50" i="8"/>
  <c r="M17" i="8" s="1"/>
  <c r="AF14" i="8"/>
  <c r="F7" i="8" s="1"/>
  <c r="AF32" i="8"/>
  <c r="L20" i="8" s="1"/>
  <c r="AF21" i="8"/>
  <c r="L7" i="8" s="1"/>
  <c r="AF49" i="8"/>
  <c r="M16" i="8" s="1"/>
  <c r="AF48" i="8"/>
  <c r="M15" i="8" s="1"/>
  <c r="AF7" i="8"/>
  <c r="E7" i="8" s="1"/>
  <c r="AF20" i="8"/>
  <c r="F15" i="8" s="1"/>
  <c r="AF47" i="8"/>
  <c r="M12" i="8" s="1"/>
  <c r="AF29" i="8"/>
  <c r="L17" i="8" s="1"/>
  <c r="AF13" i="8"/>
  <c r="E15" i="8" s="1"/>
  <c r="AF46" i="8"/>
  <c r="M11" i="8" s="1"/>
  <c r="AF45" i="8"/>
  <c r="M10" i="8" s="1"/>
  <c r="AF28" i="8"/>
  <c r="L16" i="8" s="1"/>
  <c r="AF41" i="8"/>
  <c r="L31" i="8" s="1"/>
  <c r="AF19" i="8"/>
  <c r="F12" i="8" s="1"/>
  <c r="AF12" i="8"/>
  <c r="E12" i="8" s="1"/>
  <c r="AF56" i="8"/>
  <c r="M23" i="8" s="1"/>
  <c r="AF55" i="8"/>
  <c r="M22" i="8" s="1"/>
  <c r="AF54" i="8"/>
  <c r="M21" i="8" s="1"/>
  <c r="AF18" i="8"/>
  <c r="F11" i="8" s="1"/>
  <c r="F20" i="8" s="1"/>
  <c r="AF40" i="8"/>
  <c r="L28" i="8" s="1"/>
  <c r="AF17" i="8"/>
  <c r="F10" i="8" s="1"/>
  <c r="AF39" i="8"/>
  <c r="L27" i="8" s="1"/>
  <c r="AF38" i="8"/>
  <c r="L26" i="8" s="1"/>
  <c r="AF36" i="8"/>
  <c r="L24" i="8" s="1"/>
  <c r="AF35" i="8"/>
  <c r="L23" i="8" s="1"/>
  <c r="AF34" i="8"/>
  <c r="L22" i="8" s="1"/>
  <c r="AF10" i="8"/>
  <c r="E10" i="8" s="1"/>
  <c r="AF27" i="8"/>
  <c r="L15" i="8" s="1"/>
  <c r="AF26" i="8"/>
  <c r="L12" i="8" s="1"/>
  <c r="AF62" i="8"/>
  <c r="M31" i="8" s="1"/>
  <c r="AF9" i="8"/>
  <c r="E9" i="8" s="1"/>
  <c r="AF61" i="8"/>
  <c r="M28" i="8" s="1"/>
  <c r="AF25" i="8"/>
  <c r="L11" i="8" s="1"/>
  <c r="AF57" i="8"/>
  <c r="M24" i="8" s="1"/>
  <c r="F13" i="8" l="1"/>
  <c r="M13" i="8"/>
  <c r="E13" i="8"/>
  <c r="E21" i="8"/>
  <c r="E14" i="8"/>
  <c r="E17" i="8" s="1"/>
  <c r="E16" i="8"/>
  <c r="L29" i="8"/>
  <c r="L30" i="8" s="1"/>
  <c r="M29" i="8"/>
  <c r="M30" i="8" s="1"/>
  <c r="F14" i="8"/>
  <c r="F17" i="8" s="1"/>
  <c r="F16" i="8"/>
  <c r="M14" i="8"/>
  <c r="M33" i="8" s="1"/>
  <c r="M32" i="8"/>
  <c r="L13" i="8"/>
  <c r="F21" i="8"/>
  <c r="L14" i="8" l="1"/>
  <c r="L33" i="8" s="1"/>
  <c r="L32" i="8"/>
</calcChain>
</file>

<file path=xl/sharedStrings.xml><?xml version="1.0" encoding="utf-8"?>
<sst xmlns="http://schemas.openxmlformats.org/spreadsheetml/2006/main" count="3888" uniqueCount="419">
  <si>
    <t>都道府県名</t>
    <phoneticPr fontId="7"/>
  </si>
  <si>
    <t>地方公共団体コード</t>
    <phoneticPr fontId="7"/>
  </si>
  <si>
    <t>市区町村名</t>
    <phoneticPr fontId="7"/>
  </si>
  <si>
    <t>ごみ</t>
    <phoneticPr fontId="7"/>
  </si>
  <si>
    <t>し尿</t>
    <phoneticPr fontId="7"/>
  </si>
  <si>
    <t>合計</t>
    <phoneticPr fontId="7"/>
  </si>
  <si>
    <t>ごみ（建設改良費＋処理維持管理費＋その他）（組合分担金を除く）</t>
    <phoneticPr fontId="7"/>
  </si>
  <si>
    <t>し尿（建設改良費＋処理維持管理費＋その他）（組合分担金を除く）</t>
    <phoneticPr fontId="7"/>
  </si>
  <si>
    <t>合計（建設改良費＋処理維持管理費＋その他）（組合分担金を除く）</t>
    <phoneticPr fontId="7"/>
  </si>
  <si>
    <t>合計(特定財源(市区町村分担金を除く)+一般財源)</t>
  </si>
  <si>
    <t>合計(特定財源(市区町村分担金を除く)+一般財源)</t>
    <phoneticPr fontId="7"/>
  </si>
  <si>
    <t>建設改良費(工事費+調査費)(組合分担金を除く)</t>
  </si>
  <si>
    <t>処理及び維持管理費(人件費+処理費+車両購入費+委託費+調査研究費)(組合分担金を除く)</t>
  </si>
  <si>
    <t>その他</t>
    <phoneticPr fontId="7"/>
  </si>
  <si>
    <t>建設改良費(収集運搬施設+工事費+調査費)(組合分担金を除く)</t>
  </si>
  <si>
    <t>特定財源(市区町村分担金を除く)</t>
  </si>
  <si>
    <t>一般財源</t>
    <phoneticPr fontId="7"/>
  </si>
  <si>
    <t>工事費(収集運搬施設+中間処理施設+最終処分場+その他)</t>
  </si>
  <si>
    <t>調査費</t>
    <phoneticPr fontId="7"/>
  </si>
  <si>
    <t>（建設改良費組合分担金）</t>
    <phoneticPr fontId="7"/>
  </si>
  <si>
    <t>人件費（一般職＋収集運搬＋中間処理＋最終処分）</t>
    <phoneticPr fontId="7"/>
  </si>
  <si>
    <t>処理費(収集運搬費+中間処理費+最終処分費)</t>
  </si>
  <si>
    <t>車両等購入費</t>
    <phoneticPr fontId="7"/>
  </si>
  <si>
    <t>委託費(収集運搬費+中間処理費+最終処分費+その他)</t>
  </si>
  <si>
    <t>(組合分担金)</t>
    <phoneticPr fontId="7"/>
  </si>
  <si>
    <t>調査研究費</t>
    <phoneticPr fontId="7"/>
  </si>
  <si>
    <t>国庫支出金</t>
    <phoneticPr fontId="7"/>
  </si>
  <si>
    <t>都道府県支出金</t>
    <phoneticPr fontId="7"/>
  </si>
  <si>
    <t>地方債</t>
    <phoneticPr fontId="7"/>
  </si>
  <si>
    <t>使用料及び手数料</t>
    <phoneticPr fontId="7"/>
  </si>
  <si>
    <t>（市区町村分担金）</t>
    <phoneticPr fontId="7"/>
  </si>
  <si>
    <t>収集運搬施設</t>
    <phoneticPr fontId="7"/>
  </si>
  <si>
    <t>中間処理施設</t>
    <phoneticPr fontId="7"/>
  </si>
  <si>
    <t>最終処分場</t>
    <phoneticPr fontId="7"/>
  </si>
  <si>
    <t>一般職</t>
    <phoneticPr fontId="7"/>
  </si>
  <si>
    <t>収集運搬</t>
    <phoneticPr fontId="7"/>
  </si>
  <si>
    <t>中間処理</t>
    <phoneticPr fontId="7"/>
  </si>
  <si>
    <t>最終処分</t>
    <phoneticPr fontId="7"/>
  </si>
  <si>
    <t>収集運搬費</t>
    <phoneticPr fontId="7"/>
  </si>
  <si>
    <t>中間処理費</t>
    <phoneticPr fontId="7"/>
  </si>
  <si>
    <t>最終処分費</t>
    <phoneticPr fontId="7"/>
  </si>
  <si>
    <t>千円</t>
    <phoneticPr fontId="7"/>
  </si>
  <si>
    <t>大阪府</t>
  </si>
  <si>
    <t>27000</t>
  </si>
  <si>
    <t>合計</t>
  </si>
  <si>
    <t>-</t>
  </si>
  <si>
    <t>27100</t>
  </si>
  <si>
    <t>大阪市</t>
  </si>
  <si>
    <t>27140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</si>
  <si>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</si>
  <si>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</si>
  <si>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</si>
  <si>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</si>
  <si>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</si>
  <si>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</si>
  <si>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</si>
  <si>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</si>
  <si>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</si>
  <si>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</si>
  <si>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</si>
  <si>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</si>
  <si>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</si>
  <si>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</si>
  <si>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</si>
  <si>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</si>
  <si>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</si>
  <si>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</si>
  <si>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</si>
  <si>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</si>
  <si>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</si>
  <si>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</si>
  <si>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</si>
  <si>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</si>
  <si>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</si>
  <si>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</si>
  <si>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</si>
  <si>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</si>
  <si>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</si>
  <si>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</si>
  <si>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</si>
  <si>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</si>
  <si>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</si>
  <si>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</si>
  <si>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</si>
  <si>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</si>
  <si>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</si>
  <si>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</si>
  <si>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</si>
  <si>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</si>
  <si>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</si>
  <si>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</si>
  <si>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</si>
  <si>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</si>
  <si>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</si>
  <si>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</si>
  <si>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</si>
  <si>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</si>
  <si>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</si>
  <si>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</si>
  <si>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</si>
  <si>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</si>
  <si>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</si>
  <si>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</si>
  <si>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</si>
  <si>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</si>
  <si>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</si>
  <si>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</si>
  <si>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</si>
  <si>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</si>
  <si>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</si>
  <si>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</si>
  <si>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</si>
  <si>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</si>
  <si>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</si>
  <si>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</si>
  <si>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</si>
  <si>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</si>
  <si>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</si>
  <si>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</si>
  <si>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</si>
  <si>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</si>
  <si>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</si>
  <si>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</si>
  <si>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</si>
  <si>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</si>
  <si>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</si>
  <si>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</si>
  <si>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</si>
  <si>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</si>
  <si>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</si>
  <si>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</si>
  <si>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</si>
  <si>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廃棄物処理事業経費（市区町村の合計）（令和6年度実績）</t>
    <phoneticPr fontId="7"/>
  </si>
  <si>
    <t>一部事務組合・広域連合名</t>
    <phoneticPr fontId="7"/>
  </si>
  <si>
    <t>27827</t>
  </si>
  <si>
    <t>豊中市伊丹市クリーンランド</t>
  </si>
  <si>
    <t>27828</t>
  </si>
  <si>
    <t>泉北環境整備施設組合</t>
  </si>
  <si>
    <t>27831</t>
  </si>
  <si>
    <t>柏羽藤環境事業組合</t>
  </si>
  <si>
    <t>27833</t>
  </si>
  <si>
    <t>泉佐野市田尻町清掃施設組合</t>
  </si>
  <si>
    <t>27834</t>
  </si>
  <si>
    <t>東大阪都市清掃施設組合</t>
  </si>
  <si>
    <t>27835</t>
  </si>
  <si>
    <t>四條畷市交野市清掃施設組合</t>
  </si>
  <si>
    <t>27836</t>
  </si>
  <si>
    <t>岸和田市貝塚市清掃施設組合</t>
  </si>
  <si>
    <t>27837</t>
  </si>
  <si>
    <t>南河内環境事業組合</t>
  </si>
  <si>
    <t>27838</t>
  </si>
  <si>
    <t>泉南清掃事務組合</t>
  </si>
  <si>
    <t>27866</t>
  </si>
  <si>
    <t>北河内4市リサイクル施設組合</t>
  </si>
  <si>
    <t>27872</t>
  </si>
  <si>
    <t>大阪広域環境施設組合</t>
  </si>
  <si>
    <t>27873</t>
  </si>
  <si>
    <t>枚方京田辺環境施設組合</t>
  </si>
  <si>
    <t>廃棄物処理事業経費（一部事務組合・広域連合の合計）（令和6年度実績）</t>
    <phoneticPr fontId="7"/>
  </si>
  <si>
    <t>市区町村・一部事務組合・広域連合名</t>
    <phoneticPr fontId="7"/>
  </si>
  <si>
    <t>特定財源(市区町村分担金を除く)</t>
    <phoneticPr fontId="7"/>
  </si>
  <si>
    <t>廃棄物処理事業経費（市区町村及び一部事務組合・広域連合の合計）【歳入】（令和6年度実績）</t>
    <phoneticPr fontId="7"/>
  </si>
  <si>
    <t>建設改良費(工事費+調査費)(組合分担金を除く)</t>
    <phoneticPr fontId="7"/>
  </si>
  <si>
    <t>処理及び維持管理費(人件費+処理費+車両購入費+委託費+調査研究費)(組合分担金を除く)</t>
    <phoneticPr fontId="7"/>
  </si>
  <si>
    <t>工事費(収集運搬施設+中間処理施設+最終処分場+その他)</t>
    <phoneticPr fontId="7"/>
  </si>
  <si>
    <t>処理費(収集運搬費+中間処理費+最終処分費)</t>
    <phoneticPr fontId="7"/>
  </si>
  <si>
    <t>委託費(収集運搬費+中間処理費+最終処分費+その他)</t>
    <phoneticPr fontId="7"/>
  </si>
  <si>
    <t>廃棄物処理事業経費（市区町村及び一部事務組合・広域連合の合計）【歳出】（令和6年度実績）</t>
    <phoneticPr fontId="7"/>
  </si>
  <si>
    <t>合計（広域団体1+広域団体2+広域団体3+広域団体4+広域団体5+広域団体6）</t>
    <phoneticPr fontId="7"/>
  </si>
  <si>
    <t>広域団体1</t>
  </si>
  <si>
    <t>広域団体2</t>
  </si>
  <si>
    <t>広域団体3</t>
  </si>
  <si>
    <t>広域団体4</t>
  </si>
  <si>
    <t>広域団体5</t>
  </si>
  <si>
    <t>広域団体6</t>
  </si>
  <si>
    <t>広域団体コード</t>
  </si>
  <si>
    <t>建設・改良費</t>
    <phoneticPr fontId="7"/>
  </si>
  <si>
    <t>処理及び維持管理費</t>
    <phoneticPr fontId="7"/>
  </si>
  <si>
    <t>小計</t>
    <phoneticPr fontId="7"/>
  </si>
  <si>
    <t/>
  </si>
  <si>
    <t>北河内4市リサイクルプラザ</t>
  </si>
  <si>
    <t>南河内環境事業組合（南環境PDF⇒）</t>
  </si>
  <si>
    <t>北河内４市リサイクル施設組合</t>
  </si>
  <si>
    <t>柏羽藤事業組合</t>
  </si>
  <si>
    <t>28967</t>
  </si>
  <si>
    <t>猪名川上流広域ごみ処理施設組合</t>
  </si>
  <si>
    <t>泉佐野市田尻町清掃施設組合</t>
    <phoneticPr fontId="7"/>
  </si>
  <si>
    <t>廃棄物処理事業経費【分担金の合計】（令和6年度実績）</t>
    <phoneticPr fontId="7"/>
  </si>
  <si>
    <t>合計（構成市区町村1+～+構成市区町村30）</t>
    <phoneticPr fontId="7"/>
  </si>
  <si>
    <t>構成市区町村1</t>
    <phoneticPr fontId="7"/>
  </si>
  <si>
    <t>構成市区町村2</t>
    <phoneticPr fontId="7"/>
  </si>
  <si>
    <t>構成市区町村3</t>
    <phoneticPr fontId="7"/>
  </si>
  <si>
    <t>構成市区町村4</t>
    <phoneticPr fontId="7"/>
  </si>
  <si>
    <t>構成市区町村5</t>
    <phoneticPr fontId="7"/>
  </si>
  <si>
    <t>構成市区町村6</t>
    <phoneticPr fontId="7"/>
  </si>
  <si>
    <t>構成市区町村7</t>
    <phoneticPr fontId="7"/>
  </si>
  <si>
    <t>構成市区町村8</t>
    <phoneticPr fontId="7"/>
  </si>
  <si>
    <t>構成市区町村9</t>
    <phoneticPr fontId="7"/>
  </si>
  <si>
    <t>構成市区町村10</t>
    <phoneticPr fontId="7"/>
  </si>
  <si>
    <t>構成市区町村11</t>
    <phoneticPr fontId="7"/>
  </si>
  <si>
    <t>構成市区町村12</t>
    <phoneticPr fontId="7"/>
  </si>
  <si>
    <t>構成市区町村13</t>
    <phoneticPr fontId="7"/>
  </si>
  <si>
    <t>構成市区町村14</t>
    <phoneticPr fontId="7"/>
  </si>
  <si>
    <t>構成市区町村15</t>
    <phoneticPr fontId="7"/>
  </si>
  <si>
    <t>構成市区町村16</t>
    <phoneticPr fontId="7"/>
  </si>
  <si>
    <t>構成市区町村17</t>
    <phoneticPr fontId="7"/>
  </si>
  <si>
    <t>構成市区町村18</t>
    <phoneticPr fontId="7"/>
  </si>
  <si>
    <t>構成市区町村19</t>
    <phoneticPr fontId="7"/>
  </si>
  <si>
    <t>構成市区町村20</t>
    <phoneticPr fontId="7"/>
  </si>
  <si>
    <t>構成市区町村21</t>
    <phoneticPr fontId="7"/>
  </si>
  <si>
    <t>構成市区町村22</t>
    <phoneticPr fontId="7"/>
  </si>
  <si>
    <t>構成市区町村23</t>
    <phoneticPr fontId="7"/>
  </si>
  <si>
    <t>構成市区町村24</t>
    <phoneticPr fontId="7"/>
  </si>
  <si>
    <t>構成市区町村25</t>
    <phoneticPr fontId="7"/>
  </si>
  <si>
    <t>構成市区町村26</t>
    <phoneticPr fontId="7"/>
  </si>
  <si>
    <t>構成市区町村27</t>
    <phoneticPr fontId="7"/>
  </si>
  <si>
    <t>構成市区町村28</t>
    <phoneticPr fontId="7"/>
  </si>
  <si>
    <t>構成市区町村29</t>
    <phoneticPr fontId="7"/>
  </si>
  <si>
    <t>構成市区町村30</t>
    <phoneticPr fontId="7"/>
  </si>
  <si>
    <t>市区町村コード</t>
    <phoneticPr fontId="7"/>
  </si>
  <si>
    <t>28207</t>
  </si>
  <si>
    <t>伊丹市</t>
  </si>
  <si>
    <t>26211</t>
  </si>
  <si>
    <t>京田辺市</t>
  </si>
  <si>
    <t>廃棄物処理事業経費【市区町村分担金の合計（令和6年度実績）</t>
    <phoneticPr fontId="7"/>
  </si>
  <si>
    <t>入力→</t>
  </si>
  <si>
    <t>:市区町村コード(都道府県計は、01000～47000の何れか）</t>
  </si>
  <si>
    <t>（千円）</t>
  </si>
  <si>
    <t>歳入</t>
  </si>
  <si>
    <t>ごみ</t>
  </si>
  <si>
    <t>し尿</t>
  </si>
  <si>
    <t>歳出</t>
  </si>
  <si>
    <t>01</t>
  </si>
  <si>
    <t>北海道</t>
  </si>
  <si>
    <t>国庫支出金</t>
  </si>
  <si>
    <t>建設・改良費</t>
  </si>
  <si>
    <t>工事費</t>
  </si>
  <si>
    <t>収集運搬施設</t>
  </si>
  <si>
    <t>廃棄物事業経費（歳入）</t>
  </si>
  <si>
    <t>F</t>
  </si>
  <si>
    <t>02</t>
  </si>
  <si>
    <t>青森県</t>
  </si>
  <si>
    <t>都道府県支出金</t>
  </si>
  <si>
    <t>中間処理施設</t>
  </si>
  <si>
    <t>G</t>
  </si>
  <si>
    <t>03</t>
  </si>
  <si>
    <t>岩手県</t>
  </si>
  <si>
    <t>地方債</t>
  </si>
  <si>
    <t>最終処分場</t>
  </si>
  <si>
    <t>H</t>
  </si>
  <si>
    <t>04</t>
  </si>
  <si>
    <t>宮城県</t>
  </si>
  <si>
    <t>使用料・手数料</t>
  </si>
  <si>
    <t>その他</t>
  </si>
  <si>
    <t>I</t>
  </si>
  <si>
    <t>05</t>
  </si>
  <si>
    <t>秋田県</t>
  </si>
  <si>
    <t>（市区町村分担金）</t>
  </si>
  <si>
    <t>調査費</t>
  </si>
  <si>
    <t>J</t>
  </si>
  <si>
    <t>06</t>
  </si>
  <si>
    <t>山形県</t>
  </si>
  <si>
    <t>（組合分担金）</t>
  </si>
  <si>
    <t>K</t>
  </si>
  <si>
    <t>07</t>
  </si>
  <si>
    <t>福島県</t>
  </si>
  <si>
    <t>小計（分担金含む）</t>
  </si>
  <si>
    <t>小計</t>
  </si>
  <si>
    <t>一般財源</t>
  </si>
  <si>
    <t>L</t>
  </si>
  <si>
    <t>08</t>
  </si>
  <si>
    <t>茨城県</t>
  </si>
  <si>
    <t>分担金除く</t>
  </si>
  <si>
    <t>O</t>
  </si>
  <si>
    <t>09</t>
  </si>
  <si>
    <t>栃木県</t>
  </si>
  <si>
    <t>処理及び維持管理費</t>
  </si>
  <si>
    <t>人件費</t>
  </si>
  <si>
    <t>一般職</t>
  </si>
  <si>
    <t>P</t>
  </si>
  <si>
    <t>10</t>
  </si>
  <si>
    <t>群馬県</t>
  </si>
  <si>
    <t>技能職</t>
  </si>
  <si>
    <t>収集運搬</t>
  </si>
  <si>
    <t>Q</t>
  </si>
  <si>
    <t>11</t>
  </si>
  <si>
    <t>埼玉県</t>
  </si>
  <si>
    <t>中間処理</t>
  </si>
  <si>
    <t>R</t>
  </si>
  <si>
    <t>12</t>
  </si>
  <si>
    <t>千葉県</t>
  </si>
  <si>
    <t>最終処分</t>
  </si>
  <si>
    <t>S</t>
  </si>
  <si>
    <t>13</t>
  </si>
  <si>
    <t>東京都</t>
  </si>
  <si>
    <t>処理費</t>
  </si>
  <si>
    <t>収集運搬費</t>
  </si>
  <si>
    <t>T</t>
  </si>
  <si>
    <t>14</t>
  </si>
  <si>
    <t>神奈川県</t>
  </si>
  <si>
    <t>歳入の市区町村分担金</t>
  </si>
  <si>
    <t>中間処理費</t>
  </si>
  <si>
    <t>U</t>
  </si>
  <si>
    <t>15</t>
  </si>
  <si>
    <t>新潟県</t>
  </si>
  <si>
    <t>歳出の組合分担金　</t>
  </si>
  <si>
    <t>最終処分費</t>
  </si>
  <si>
    <t>工事費（収集）</t>
  </si>
  <si>
    <t>廃棄物事業経費（歳出）</t>
  </si>
  <si>
    <t>16</t>
  </si>
  <si>
    <t>富山県</t>
  </si>
  <si>
    <t>車両等購入費</t>
  </si>
  <si>
    <t>工事費（中間）</t>
  </si>
  <si>
    <t>17</t>
  </si>
  <si>
    <t>石川県</t>
  </si>
  <si>
    <t>委託費</t>
  </si>
  <si>
    <t>工事費（処分）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</si>
  <si>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</si>
  <si>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</si>
  <si>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</si>
  <si>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</si>
  <si>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</si>
  <si>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</si>
  <si>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</si>
  <si>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</si>
  <si>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人件費（一般職）</t>
  </si>
  <si>
    <t>N</t>
  </si>
  <si>
    <t>22</t>
  </si>
  <si>
    <t>静岡県</t>
  </si>
  <si>
    <t>調査研究費</t>
  </si>
  <si>
    <t>人件費（収集）</t>
  </si>
  <si>
    <t>23</t>
  </si>
  <si>
    <t>愛知県</t>
  </si>
  <si>
    <t>人件費（中間）</t>
  </si>
  <si>
    <t>24</t>
  </si>
  <si>
    <t>三重県</t>
  </si>
  <si>
    <t>人件費（処分）</t>
  </si>
  <si>
    <t>25</t>
  </si>
  <si>
    <t>滋賀県</t>
  </si>
  <si>
    <t>処理費（収集）</t>
  </si>
  <si>
    <t>26</t>
  </si>
  <si>
    <t>京都府</t>
  </si>
  <si>
    <t>処理費（中間）</t>
  </si>
  <si>
    <t>27</t>
  </si>
  <si>
    <t>処理費（処分）</t>
  </si>
  <si>
    <t>28</t>
  </si>
  <si>
    <t>兵庫県</t>
  </si>
  <si>
    <t>V</t>
  </si>
  <si>
    <t>29</t>
  </si>
  <si>
    <t>奈良県</t>
  </si>
  <si>
    <t>委託費（収集）</t>
  </si>
  <si>
    <t>X</t>
  </si>
  <si>
    <t>30</t>
  </si>
  <si>
    <t>和歌山県</t>
  </si>
  <si>
    <t>委託費（中間）</t>
  </si>
  <si>
    <t>Y</t>
  </si>
  <si>
    <t>31</t>
  </si>
  <si>
    <t>鳥取県</t>
  </si>
  <si>
    <t>委託費（処分）</t>
  </si>
  <si>
    <t>Z</t>
  </si>
  <si>
    <t>32</t>
  </si>
  <si>
    <t>島根県</t>
  </si>
  <si>
    <t>AA</t>
  </si>
  <si>
    <t>33</t>
  </si>
  <si>
    <t>岡山県</t>
  </si>
  <si>
    <t>AB</t>
  </si>
  <si>
    <t>34</t>
  </si>
  <si>
    <t>広島県</t>
  </si>
  <si>
    <t>AC</t>
  </si>
  <si>
    <t>35</t>
  </si>
  <si>
    <t>山口県</t>
  </si>
  <si>
    <t>AD</t>
  </si>
  <si>
    <t>36</t>
  </si>
  <si>
    <t>徳島県</t>
  </si>
  <si>
    <t>AH</t>
  </si>
  <si>
    <t>37</t>
  </si>
  <si>
    <t>香川県</t>
  </si>
  <si>
    <t>AI</t>
  </si>
  <si>
    <t>38</t>
  </si>
  <si>
    <t>愛媛県</t>
  </si>
  <si>
    <t>AJ</t>
  </si>
  <si>
    <t>39</t>
  </si>
  <si>
    <t>高知県</t>
  </si>
  <si>
    <t>AK</t>
  </si>
  <si>
    <t>40</t>
  </si>
  <si>
    <t>福岡県</t>
  </si>
  <si>
    <t>AL</t>
  </si>
  <si>
    <t>41</t>
  </si>
  <si>
    <t>佐賀県</t>
  </si>
  <si>
    <t>AM</t>
  </si>
  <si>
    <t>42</t>
  </si>
  <si>
    <t>長崎県</t>
  </si>
  <si>
    <t>AP</t>
  </si>
  <si>
    <t>43</t>
  </si>
  <si>
    <t>熊本県</t>
  </si>
  <si>
    <t>AQ</t>
  </si>
  <si>
    <t>44</t>
  </si>
  <si>
    <t>大分県</t>
  </si>
  <si>
    <t>AR</t>
  </si>
  <si>
    <t>45</t>
  </si>
  <si>
    <t>宮崎県</t>
  </si>
  <si>
    <t>AS</t>
  </si>
  <si>
    <t>46</t>
  </si>
  <si>
    <t>鹿児島県</t>
  </si>
  <si>
    <t>AU</t>
  </si>
  <si>
    <t>47</t>
  </si>
  <si>
    <t>沖縄県</t>
  </si>
  <si>
    <t>AV</t>
  </si>
  <si>
    <t>48</t>
  </si>
  <si>
    <t>全国</t>
    <rPh sb="0" eb="2">
      <t>ゼンコク</t>
    </rPh>
    <phoneticPr fontId="7"/>
  </si>
  <si>
    <t>AW</t>
  </si>
  <si>
    <t>AX</t>
  </si>
  <si>
    <t>AZ</t>
  </si>
  <si>
    <t>BA</t>
  </si>
  <si>
    <t>BB</t>
  </si>
  <si>
    <t>BC</t>
  </si>
  <si>
    <t>BD</t>
  </si>
  <si>
    <t>BE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</si>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</sst>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quotePrefix="1" applyFont="1">
      <alignment vertical="center"/>
    </xf>
    <xf numFmtId="0" fontId="5" fillId="0" borderId="0" xfId="3" applyAlignment="1">
      <alignment vertical="center"/>
    </xf>
    <xf numFmtId="0" fontId="5" fillId="0" borderId="0" xfId="3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6" fillId="3" borderId="1" xfId="2" applyFont="1" applyFill="1" applyBorder="1" applyAlignment="1">
      <alignment vertical="center" wrapText="1"/>
    </xf>
    <xf numFmtId="0" fontId="6" fillId="3" borderId="1" xfId="2" quotePrefix="1" applyFont="1" applyFill="1" applyBorder="1">
      <alignment vertical="center"/>
    </xf>
    <xf numFmtId="0" fontId="6" fillId="3" borderId="1" xfId="3" quotePrefix="1" applyFont="1" applyFill="1" applyBorder="1" applyAlignment="1">
      <alignment vertical="center"/>
    </xf>
    <xf numFmtId="0" fontId="6" fillId="0" borderId="0" xfId="2" applyFont="1">
      <alignment vertical="center"/>
    </xf>
    <xf numFmtId="0" fontId="6" fillId="3" borderId="1" xfId="2" applyFont="1" applyFill="1" applyBorder="1">
      <alignment vertical="center"/>
    </xf>
    <xf numFmtId="0" fontId="6" fillId="3" borderId="1" xfId="3" applyFont="1" applyFill="1" applyBorder="1" applyAlignment="1">
      <alignment vertical="center"/>
    </xf>
    <xf numFmtId="0" fontId="6" fillId="3" borderId="1" xfId="2" quotePrefix="1" applyFont="1" applyFill="1" applyBorder="1" applyAlignment="1">
      <alignment vertical="center" wrapText="1"/>
    </xf>
    <xf numFmtId="0" fontId="6" fillId="3" borderId="1" xfId="3" quotePrefix="1" applyFont="1" applyFill="1" applyBorder="1" applyAlignment="1">
      <alignment vertical="center" wrapText="1"/>
    </xf>
    <xf numFmtId="0" fontId="6" fillId="3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/>
    </xf>
    <xf numFmtId="49" fontId="6" fillId="0" borderId="0" xfId="2" applyNumberFormat="1" applyFont="1">
      <alignment vertical="center"/>
    </xf>
    <xf numFmtId="3" fontId="6" fillId="0" borderId="0" xfId="2" applyNumberFormat="1" applyFont="1">
      <alignment vertical="center"/>
    </xf>
    <xf numFmtId="3" fontId="6" fillId="0" borderId="0" xfId="2" applyNumberFormat="1" applyFont="1" applyAlignment="1">
      <alignment horizontal="right" vertical="center"/>
    </xf>
    <xf numFmtId="0" fontId="5" fillId="4" borderId="1" xfId="0" applyFont="1" applyFill="1" applyBorder="1">
      <alignment vertical="center"/>
    </xf>
    <xf numFmtId="49" fontId="5" fillId="4" borderId="1" xfId="0" quotePrefix="1" applyNumberFormat="1" applyFont="1" applyFill="1" applyBorder="1">
      <alignment vertical="center"/>
    </xf>
    <xf numFmtId="3" fontId="5" fillId="4" borderId="1" xfId="1" applyNumberFormat="1" applyFont="1" applyFill="1" applyBorder="1" applyAlignment="1">
      <alignment vertical="center"/>
    </xf>
    <xf numFmtId="3" fontId="5" fillId="4" borderId="1" xfId="1" quotePrefix="1" applyNumberFormat="1" applyFont="1" applyFill="1" applyBorder="1" applyAlignment="1">
      <alignment horizontal="right" vertical="center"/>
    </xf>
    <xf numFmtId="3" fontId="5" fillId="4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0" xfId="3" applyAlignment="1">
      <alignment horizontal="right" vertical="center"/>
    </xf>
    <xf numFmtId="49" fontId="5" fillId="4" borderId="1" xfId="0" applyNumberFormat="1" applyFont="1" applyFill="1" applyBorder="1">
      <alignment vertical="center"/>
    </xf>
    <xf numFmtId="0" fontId="3" fillId="0" borderId="0" xfId="4" applyFont="1" applyAlignment="1">
      <alignment vertical="center"/>
    </xf>
    <xf numFmtId="0" fontId="5" fillId="0" borderId="0" xfId="4" quotePrefix="1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 wrapText="1"/>
    </xf>
    <xf numFmtId="0" fontId="6" fillId="3" borderId="1" xfId="4" quotePrefix="1" applyFont="1" applyFill="1" applyBorder="1" applyAlignment="1">
      <alignment vertical="center"/>
    </xf>
    <xf numFmtId="0" fontId="6" fillId="3" borderId="1" xfId="4" applyFont="1" applyFill="1" applyBorder="1" applyAlignment="1">
      <alignment vertical="center"/>
    </xf>
    <xf numFmtId="0" fontId="6" fillId="3" borderId="1" xfId="4" applyFont="1" applyFill="1" applyBorder="1" applyAlignment="1">
      <alignment vertical="center" wrapText="1"/>
    </xf>
    <xf numFmtId="0" fontId="6" fillId="3" borderId="1" xfId="4" quotePrefix="1" applyFont="1" applyFill="1" applyBorder="1" applyAlignment="1">
      <alignment vertical="center" wrapText="1"/>
    </xf>
    <xf numFmtId="0" fontId="5" fillId="4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5" applyAlignment="1">
      <alignment vertical="center"/>
    </xf>
    <xf numFmtId="0" fontId="2" fillId="0" borderId="0" xfId="2">
      <alignment vertical="center"/>
    </xf>
    <xf numFmtId="0" fontId="8" fillId="0" borderId="0" xfId="6" applyFont="1" applyAlignment="1">
      <alignment vertical="center"/>
    </xf>
    <xf numFmtId="0" fontId="9" fillId="0" borderId="0" xfId="6" applyFont="1" applyAlignment="1">
      <alignment horizontal="right" vertical="center"/>
    </xf>
    <xf numFmtId="49" fontId="10" fillId="0" borderId="2" xfId="6" applyNumberFormat="1" applyFont="1" applyBorder="1" applyAlignment="1">
      <alignment horizontal="center" vertical="center"/>
    </xf>
    <xf numFmtId="0" fontId="8" fillId="0" borderId="0" xfId="6" quotePrefix="1" applyFont="1" applyAlignment="1">
      <alignment horizontal="left" vertical="center"/>
    </xf>
    <xf numFmtId="0" fontId="11" fillId="0" borderId="0" xfId="6" applyFont="1" applyAlignment="1">
      <alignment horizontal="center" vertical="center"/>
    </xf>
    <xf numFmtId="0" fontId="11" fillId="5" borderId="0" xfId="6" applyFont="1" applyFill="1" applyAlignment="1">
      <alignment vertical="center"/>
    </xf>
    <xf numFmtId="0" fontId="11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8" fillId="5" borderId="0" xfId="6" applyFont="1" applyFill="1" applyAlignment="1">
      <alignment vertical="center"/>
    </xf>
    <xf numFmtId="0" fontId="12" fillId="0" borderId="0" xfId="7" applyFont="1" applyAlignment="1">
      <alignment vertical="center"/>
    </xf>
    <xf numFmtId="0" fontId="12" fillId="0" borderId="0" xfId="7" quotePrefix="1" applyFont="1" applyAlignment="1">
      <alignment horizontal="left" vertical="center"/>
    </xf>
    <xf numFmtId="0" fontId="3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3" fillId="0" borderId="0" xfId="5" applyFont="1" applyAlignment="1">
      <alignment vertical="center"/>
    </xf>
    <xf numFmtId="0" fontId="13" fillId="0" borderId="0" xfId="7" applyFont="1" applyAlignment="1">
      <alignment horizontal="right" vertical="center"/>
    </xf>
    <xf numFmtId="0" fontId="13" fillId="0" borderId="0" xfId="7" quotePrefix="1" applyFont="1" applyAlignment="1">
      <alignment horizontal="left" vertical="center"/>
    </xf>
    <xf numFmtId="0" fontId="8" fillId="0" borderId="0" xfId="7" applyFont="1" applyAlignment="1">
      <alignment vertical="center"/>
    </xf>
    <xf numFmtId="0" fontId="8" fillId="0" borderId="0" xfId="7" applyFont="1" applyAlignment="1">
      <alignment horizontal="right" vertical="center"/>
    </xf>
    <xf numFmtId="0" fontId="8" fillId="0" borderId="1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1" fillId="0" borderId="0" xfId="5" applyFont="1" applyAlignment="1">
      <alignment vertical="center"/>
    </xf>
    <xf numFmtId="49" fontId="11" fillId="0" borderId="0" xfId="6" applyNumberFormat="1" applyFont="1" applyAlignment="1">
      <alignment vertical="center"/>
    </xf>
    <xf numFmtId="0" fontId="8" fillId="0" borderId="7" xfId="7" applyFont="1" applyBorder="1" applyAlignment="1">
      <alignment vertical="center"/>
    </xf>
    <xf numFmtId="38" fontId="8" fillId="0" borderId="1" xfId="8" applyFont="1" applyFill="1" applyBorder="1" applyAlignment="1">
      <alignment vertical="center"/>
    </xf>
    <xf numFmtId="0" fontId="11" fillId="0" borderId="0" xfId="7" applyFont="1" applyAlignment="1">
      <alignment vertical="center"/>
    </xf>
    <xf numFmtId="38" fontId="8" fillId="0" borderId="6" xfId="7" applyNumberFormat="1" applyFont="1" applyBorder="1" applyAlignment="1">
      <alignment vertical="center"/>
    </xf>
    <xf numFmtId="38" fontId="8" fillId="0" borderId="6" xfId="8" applyFont="1" applyFill="1" applyBorder="1" applyAlignment="1">
      <alignment vertical="center"/>
    </xf>
    <xf numFmtId="0" fontId="8" fillId="0" borderId="12" xfId="7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38" fontId="8" fillId="0" borderId="14" xfId="7" applyNumberFormat="1" applyFont="1" applyBorder="1" applyAlignment="1">
      <alignment vertical="center"/>
    </xf>
    <xf numFmtId="0" fontId="8" fillId="0" borderId="15" xfId="7" applyFont="1" applyBorder="1" applyAlignment="1">
      <alignment vertical="center"/>
    </xf>
    <xf numFmtId="38" fontId="8" fillId="0" borderId="14" xfId="8" applyFont="1" applyFill="1" applyBorder="1" applyAlignment="1">
      <alignment vertical="center"/>
    </xf>
    <xf numFmtId="0" fontId="8" fillId="0" borderId="9" xfId="7" applyFont="1" applyBorder="1" applyAlignment="1">
      <alignment vertical="center"/>
    </xf>
    <xf numFmtId="38" fontId="8" fillId="0" borderId="1" xfId="7" applyNumberFormat="1" applyFont="1" applyBorder="1" applyAlignment="1">
      <alignment vertical="center"/>
    </xf>
    <xf numFmtId="0" fontId="8" fillId="0" borderId="0" xfId="7" quotePrefix="1" applyFont="1" applyAlignment="1">
      <alignment horizontal="center" vertical="center"/>
    </xf>
    <xf numFmtId="0" fontId="8" fillId="0" borderId="0" xfId="7" applyFont="1" applyAlignment="1">
      <alignment horizontal="center" vertical="center"/>
    </xf>
    <xf numFmtId="38" fontId="8" fillId="0" borderId="0" xfId="7" applyNumberFormat="1" applyFont="1" applyAlignment="1">
      <alignment vertical="center"/>
    </xf>
    <xf numFmtId="49" fontId="2" fillId="0" borderId="0" xfId="2" applyNumberFormat="1">
      <alignment vertical="center"/>
    </xf>
    <xf numFmtId="0" fontId="8" fillId="0" borderId="7" xfId="7" applyFont="1" applyBorder="1" applyAlignment="1">
      <alignment horizontal="center" vertical="center"/>
    </xf>
    <xf numFmtId="0" fontId="8" fillId="0" borderId="8" xfId="7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/>
    </xf>
    <xf numFmtId="0" fontId="8" fillId="0" borderId="3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 textRotation="255"/>
    </xf>
    <xf numFmtId="0" fontId="8" fillId="0" borderId="10" xfId="7" applyFont="1" applyBorder="1" applyAlignment="1">
      <alignment horizontal="center" vertical="center" textRotation="255"/>
    </xf>
    <xf numFmtId="0" fontId="8" fillId="0" borderId="11" xfId="7" applyFont="1" applyBorder="1" applyAlignment="1">
      <alignment horizontal="center" vertical="center" textRotation="255"/>
    </xf>
    <xf numFmtId="0" fontId="8" fillId="0" borderId="12" xfId="7" applyFon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" xfId="7" quotePrefix="1" applyFont="1" applyBorder="1" applyAlignment="1">
      <alignment vertical="center"/>
    </xf>
    <xf numFmtId="0" fontId="8" fillId="0" borderId="1" xfId="7" applyFont="1" applyBorder="1" applyAlignment="1">
      <alignment vertical="center"/>
    </xf>
    <xf numFmtId="0" fontId="8" fillId="0" borderId="3" xfId="7" quotePrefix="1" applyFont="1" applyBorder="1" applyAlignment="1">
      <alignment vertical="center"/>
    </xf>
    <xf numFmtId="0" fontId="8" fillId="0" borderId="4" xfId="7" quotePrefix="1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0" fontId="8" fillId="0" borderId="14" xfId="7" applyFont="1" applyBorder="1" applyAlignment="1">
      <alignment vertical="center"/>
    </xf>
    <xf numFmtId="0" fontId="8" fillId="0" borderId="7" xfId="7" applyFont="1" applyBorder="1" applyAlignment="1">
      <alignment vertical="center"/>
    </xf>
    <xf numFmtId="0" fontId="8" fillId="0" borderId="6" xfId="7" quotePrefix="1" applyFont="1" applyBorder="1" applyAlignment="1">
      <alignment horizontal="center" vertical="center" textRotation="255"/>
    </xf>
    <xf numFmtId="0" fontId="8" fillId="0" borderId="10" xfId="7" quotePrefix="1" applyFont="1" applyBorder="1" applyAlignment="1">
      <alignment horizontal="center" vertical="center" textRotation="255"/>
    </xf>
    <xf numFmtId="0" fontId="8" fillId="0" borderId="11" xfId="7" quotePrefix="1" applyFont="1" applyBorder="1" applyAlignment="1">
      <alignment horizontal="center" vertical="center" textRotation="255"/>
    </xf>
    <xf numFmtId="0" fontId="8" fillId="0" borderId="3" xfId="7" applyFont="1" applyBorder="1" applyAlignment="1">
      <alignment vertical="center"/>
    </xf>
    <xf numFmtId="0" fontId="8" fillId="0" borderId="4" xfId="7" applyFont="1" applyBorder="1" applyAlignment="1">
      <alignment vertical="center"/>
    </xf>
    <xf numFmtId="0" fontId="8" fillId="0" borderId="1" xfId="7" applyFont="1" applyBorder="1" applyAlignment="1">
      <alignment horizontal="center" vertical="center"/>
    </xf>
    <xf numFmtId="0" fontId="8" fillId="0" borderId="4" xfId="7" quotePrefix="1" applyFont="1" applyBorder="1" applyAlignment="1">
      <alignment horizontal="center" vertical="center"/>
    </xf>
    <xf numFmtId="0" fontId="8" fillId="0" borderId="5" xfId="7" quotePrefix="1" applyFont="1" applyBorder="1" applyAlignment="1">
      <alignment horizontal="center" vertical="center"/>
    </xf>
    <xf numFmtId="0" fontId="8" fillId="0" borderId="7" xfId="7" quotePrefix="1" applyFont="1" applyBorder="1" applyAlignment="1">
      <alignment horizontal="center" vertical="center"/>
    </xf>
    <xf numFmtId="0" fontId="8" fillId="0" borderId="8" xfId="7" quotePrefix="1" applyFont="1" applyBorder="1" applyAlignment="1">
      <alignment horizontal="center" vertical="center"/>
    </xf>
    <xf numFmtId="0" fontId="8" fillId="0" borderId="9" xfId="7" quotePrefix="1" applyFont="1" applyBorder="1" applyAlignment="1">
      <alignment horizontal="center" vertical="center"/>
    </xf>
  </cellXfs>
  <cellStyles count="9">
    <cellStyle name="桁区切り" xfId="1" builtinId="6"/>
    <cellStyle name="桁区切り 2" xfId="8" xr:uid="{E959B80A-1316-4D1A-A501-4ACBE9F1A5B5}"/>
    <cellStyle name="標準" xfId="0" builtinId="0"/>
    <cellStyle name="標準 2" xfId="2" xr:uid="{ABF2DC8B-82A6-41FC-9978-D5EA8732002B}"/>
    <cellStyle name="標準_Book1" xfId="3" xr:uid="{EEF51B1E-C0DD-439A-910F-25845415E35C}"/>
    <cellStyle name="標準_H12集計結果（ごみ処理状況）" xfId="6" xr:uid="{B46F17BB-813D-46F7-B5D2-4B8C1F4A326F}"/>
    <cellStyle name="標準_H12集計結果（し尿処理）" xfId="5" xr:uid="{CF16BD58-4D14-4653-824F-B1FCBB6C3DAB}"/>
    <cellStyle name="標準_H12集計結果（経費）" xfId="7" xr:uid="{1E49974E-9BBF-4A21-88F8-BD49531392DE}"/>
    <cellStyle name="標準_集計結果（経費）" xfId="4" xr:uid="{25CD56B6-6777-49CA-8F0B-8B8BA36F45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C9FFF737-1EB6-424A-AD91-35DE96126228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2BA7111F-13B6-47F5-B3CE-3E782C2EBEFA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56468FED-1896-4BE1-911D-873BED72DCD9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B770F65A-F1BF-456B-A7A0-D129D0251109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682F80D4-7B74-4319-B41A-CC77B5413F9F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004164FB-CBDB-434F-B48F-9B0D8D59C77D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71E1C7A6-6450-4A5C-8477-5A1479E4A221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E3950DB9-4E8D-42E0-AD96-EBE74BBC8D38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4A4CF663-098D-4D6A-8680-CE727C4D5F77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3B1742B8-C8C2-4988-9037-AA9760EAC9F8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38B86160-61B3-49C9-860E-C8B4845F1FDD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95775612-6E28-4BF1-819E-850950914F4C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7BF1F6C7-B396-4DA6-91F6-3A504216FA56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FD7EFADA-9258-4F9D-9E15-D0868393E2B9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72E5D31F-7973-49E0-B827-5C09DD299D0A}"/>
            </a:ext>
          </a:extLst>
        </xdr:cNvPr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244C02C1-0D83-4F6D-99BD-A17C70D99FBD}"/>
            </a:ext>
          </a:extLst>
        </xdr:cNvPr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F56C20B7-D94D-49F3-B216-4EC4E0EDAC90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DE72CEE3-3370-4D75-8A3B-F6FB15F159E2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082AAA35-E130-4E0F-A88D-098ADBB2CD7B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14E05035-AD3A-4A43-8C05-EAB1EA2F8716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C0999FEE-6ABA-47F9-AD2E-F0516B430B9D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B7628E94-A887-4580-B0BC-09548F44D64F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6C612231-C086-4410-8394-628534A8A1FF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A909D802-257E-4C1B-BA71-EB746A97E7C9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CA925F66-93E3-4FF2-838A-E12A3BDF7337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B8E91E03-2187-4931-98A4-8CD1EE5A6ACF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E8C45073-E3AE-4BD5-BCF3-EBD38F374A1F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E7E5FE81-172C-496E-A1E9-C36212BCD0A2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A85F2AC9-878A-47E0-97ED-71E95341DEA9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A7D71428-3F5C-4F01-9AAB-8FCE0313AE07}"/>
            </a:ext>
          </a:extLst>
        </xdr:cNvPr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BD256338-F13E-41AB-A415-C2C915CD253B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2D4DE02C-7CF2-494C-8BD4-9989FDCA695C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DECDE9D5-D959-4797-9AD4-CEF570347C8B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664E507D-01B7-4C4A-8F3C-8D93487DB50D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44D1CF92-839D-48A8-A0DB-FF551797AE17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BBBB2DE7-6B92-4CEC-8383-C3EF233F19D2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E84DB093-5A72-4243-B643-4975FA0022F6}"/>
            </a:ext>
          </a:extLst>
        </xdr:cNvPr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28ED41CA-9630-423E-A286-A787A3EEA29B}"/>
            </a:ext>
          </a:extLst>
        </xdr:cNvPr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8ED16A93-1CDB-4C78-9ACB-B58C48FEB721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89B4E6D2-619B-4E59-9C88-6A4EFED2DAB8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F8C73C01-25DD-4879-87F2-45180BB3B216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77A2125A-5B72-4C6D-8CCB-B56D48A854BB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5AF689EA-574F-4498-B001-9D0719CF8388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3DB24BD1-F68B-480E-A519-58F18FEE8BAE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AA1E2379-CD4D-41D6-97F9-63203AF25376}"/>
            </a:ext>
          </a:extLst>
        </xdr:cNvPr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2BEA6B31-C35E-46FF-8138-C78E1754D5F7}"/>
            </a:ext>
          </a:extLst>
        </xdr:cNvPr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DFD2124F-50AB-41D8-BA8C-50E2C8969A9C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FCDA0A55-AE5F-4DA1-9469-FADC85C49F95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1E9E8183-64AB-4471-A274-E2CC0D5630E9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BA38959B-C985-4C0A-975D-66E0AB50A949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757B837E-6B68-4AFC-B872-1BA25F83A252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DF9B4944-9110-4A57-B464-9F4DCF28A9DF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1A67D87F-C9CC-4838-9C5A-C78DF4030B49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30713397-7A81-48A8-A73F-8433A6BEE85D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07545A9A-9B5B-4ABA-B117-46DB68444C50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6F95F4D9-24E7-4F23-817F-7A6D49D5B1C5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34DB6880-4B75-4ED2-9E56-B377D6668525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EDE113B2-950C-4467-84D1-376B38F61F1F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28861BB8-9292-490F-968C-533020060496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1308FA82-6FB8-43BE-B422-EDA1F3ECFB26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2B1F0C81-D6A6-4861-BA5D-852A336470FB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5FCD2CB6-E876-440A-8388-C25F7271EE13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D738C9BE-A4C0-4229-96E0-6B81568D195D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EEDB45C0-5C8C-4F0E-8988-2CAE5E2488BD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44E895EE-61E7-4328-823A-5DBD827225E6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32ADA15C-2A51-475A-8928-49ECA72FAC41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7330DB9B-4CDB-4049-AC5D-3612E782E001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678EA4B5-D239-4960-A085-33E30F1739F0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F4E72C75-1375-4264-BBE6-1B0432D8B1CD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6CA70F90-3FD6-4FF4-B6CB-FE0972EEBA51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6F0F0750-7DAF-4F45-9DA3-75D3519F5D27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A8287776-06C1-469D-AE34-B450DCC211F7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F7541D48-1026-4CF5-886A-413CB2EE83DD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FC5798B3-2878-4BD1-8BBC-BC37600626CA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0BE13C25-58B2-4B2D-94FE-8F5977243764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AB858100-4D51-45CB-9573-A6CE7E8E000B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72CC7258-C374-4505-A3AF-9384641219A9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50BBC2DC-B466-4064-AECE-CDADE254C29C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E4B3F068-97E5-4D02-B575-8A0EB0D4E138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ACE8665F-9ED6-4EBC-B35E-33FA4ADF943B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3C2F5A09-EB8B-46D1-B553-F7552982F8EF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379606E7-FF40-4485-AC90-83403371C810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9C73B072-F830-48ED-9CC8-DBEB879DE1D3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769A53D3-E58F-40E3-997E-AC0F38EA9BDA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AC6416B1-3FD1-4E1C-81A1-6ED3902FFBC0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51C73319-7B53-4EF2-9F0B-199A0CCEF36B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4B7DD0C0-D112-4E06-AF88-E6DECEED84DE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A1D9553E-7534-43AF-B9FF-31A4A07313F8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B1DD0DCF-5DC6-478C-A9B2-51D7AFB17BE4}"/>
            </a:ext>
          </a:extLst>
        </xdr:cNvPr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45D6042A-3B06-4E75-9140-882D459B99CE}"/>
            </a:ext>
          </a:extLst>
        </xdr:cNvPr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BE2F8A25-9099-409C-8C4D-ECDC3C7DA174}"/>
            </a:ext>
          </a:extLst>
        </xdr:cNvPr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9EECD25E-6316-4BEF-8001-D3E3A4F3FDF5}"/>
            </a:ext>
          </a:extLst>
        </xdr:cNvPr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38167572-0BFD-4467-93B1-996449A6B566}"/>
            </a:ext>
          </a:extLst>
        </xdr:cNvPr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A92196A2-2155-408D-873E-F5B3B2CD6615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3E677349-810E-44F2-A5F5-EF1A982F8FE9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EEE7D2B7-05C5-4193-852D-106F77F9E751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667F666C-D4E1-4AC7-B0AA-B28A3728E51D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CEAB165F-1BE9-4310-AD5B-865BF9F40BB2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157B3477-F8E6-4BAE-8BF7-45421D7416D6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160D5FA5-29F2-427A-AE3B-20356DC8E2FF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96F69C9B-038F-4B29-9F65-9B356C116977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B927123E-1805-490E-BAE0-36A54A1EDC76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5E65A356-ABA0-4190-8740-7FE5E8EAF139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0729ED14-0B83-45FC-AFD9-B74AE5085154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B6CDFBDB-53CC-48DA-BF4A-7C0278D1CADB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88EAE00C-A21E-4DFD-B795-51D101A90E3F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6AFE3496-676C-4BA3-A922-89E755BE0F10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D981F290-8E5F-4D8A-A116-407061EA218B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C235076A-A2FA-45E1-B666-87E4C915D29D}"/>
            </a:ext>
          </a:extLst>
        </xdr:cNvPr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BF0D1F1A-A214-4F15-AD5E-BA6B7BD54AA8}"/>
            </a:ext>
          </a:extLst>
        </xdr:cNvPr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7D38DFC3-D502-4363-AED5-A3B2C3B052FB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51C9F0A7-084D-4564-B8E4-4B128BCEE19B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60FD9B4D-E1C3-44AA-A0F8-38D1127B037F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5ED71C37-FC68-4B5F-BB06-9870B22BC376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B0A98C3F-1DB9-4F43-9D21-F74D9A514165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7FACE3DF-1912-40A0-9906-9391E23A7F03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EE1BE2AE-F265-4819-83B1-D97B1A11C39B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014E5C49-5538-46A2-994D-B0E978B75D7B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17DA7DA0-B180-484B-B6A5-77D527BCF43B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32CA9C3D-9218-4607-BA39-C5C2E507C73E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7BCE43C3-04BF-4849-BE14-21F37931E774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486B0B0E-1DE5-443E-BDE5-E3EB2980BFC4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36E96904-569B-4ACA-8B4E-B93B743B7E25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93EB3E26-0AD5-4351-A8A9-6C22E1AF68AD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3F040C96-31A6-4DCA-AF39-E4B47D77367D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4CE6AC5F-5CAC-43BE-AD9C-2A633F547D06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33F6AF2D-5EB6-403A-8A05-DA8CE989D386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41ADA1F5-FA3E-4964-84FC-693E19349221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AF67B703-0608-4253-8F6A-7EF3912DE0C8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1" name="Line 174">
          <a:extLst>
            <a:ext uri="{FF2B5EF4-FFF2-40B4-BE49-F238E27FC236}">
              <a16:creationId xmlns:a16="http://schemas.microsoft.com/office/drawing/2014/main" id="{4BCD8A1C-84DF-4C55-8187-40DE6AE02748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2" name="Line 175">
          <a:extLst>
            <a:ext uri="{FF2B5EF4-FFF2-40B4-BE49-F238E27FC236}">
              <a16:creationId xmlns:a16="http://schemas.microsoft.com/office/drawing/2014/main" id="{E3C1BE2B-C891-4A7B-BEF7-F2BC3145A8B6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3" name="Line 238">
          <a:extLst>
            <a:ext uri="{FF2B5EF4-FFF2-40B4-BE49-F238E27FC236}">
              <a16:creationId xmlns:a16="http://schemas.microsoft.com/office/drawing/2014/main" id="{EC93B12F-BCBF-48BA-B653-EB2DFE20DCF1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4" name="Line 251">
          <a:extLst>
            <a:ext uri="{FF2B5EF4-FFF2-40B4-BE49-F238E27FC236}">
              <a16:creationId xmlns:a16="http://schemas.microsoft.com/office/drawing/2014/main" id="{AC8D305A-F32D-445D-B222-626D5B7ADBDD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5" name="Line 286">
          <a:extLst>
            <a:ext uri="{FF2B5EF4-FFF2-40B4-BE49-F238E27FC236}">
              <a16:creationId xmlns:a16="http://schemas.microsoft.com/office/drawing/2014/main" id="{C69178D9-793C-4242-B124-B6AD943DE5EA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6A08B653-8B92-4338-9B53-15F2EC654E8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5F25DD68-0078-4804-A99E-159709661E36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3573447C-539C-48BC-B3DB-9E620C0C3877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F5CB9BB4-0EE8-4DCE-866B-314B9635EB18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6D4E077C-CAF4-4DD3-A6CB-C1D3DF6F6279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1DB70069-1B4B-41B1-AE9C-64EB214AC3B2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8466F7F7-B7C9-4EC4-A34F-B52C1D3CBB77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96BB2628-81DC-4731-B852-75029FD54F3D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1086F08D-BB67-43B6-8244-5D0833321A0F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29963EC5-C449-4C50-99C5-09E7A706FD8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C753BB9E-C0D3-4D52-B8EF-855CD6AF8EB3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8B7597D6-6F03-47AE-AF98-BBB09CA78A2E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48BBF341-58F1-4BF9-B586-9C499DBC663C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E538051E-5174-4186-B7BB-BF06DA8A63C6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8753E510-1483-436B-94C3-5CD08FC51C01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B68951E3-7139-43A5-BE12-ED41A551FE35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F7ACDAFC-BB42-4923-AB47-5AB7CFBE7039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E6DC264E-A483-446B-A2DB-78A204C91CAB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8E8F4DAF-3497-4A6E-B5BD-2AC900F4DE1F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31819444-A7F9-4627-836C-939DA46C6A8F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2D767318-D9A7-4EB4-9905-671F83ACDDA5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7306C734-345E-4B86-B4E2-AFA16E8625D0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C8434E56-8EF8-48D8-ACDD-F52E565C259A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9DE4F2F4-34F6-4B13-AFF0-D60D3C2BD7C1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5D769761-7754-4278-B2E0-F81EBB1BF10E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E4E3EAB8-1EE3-4D99-AD5A-4530BD4A4AF2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9A2F81CD-607D-4571-AE52-674E2183E5FA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7F455851-390A-42F1-9880-EA698D2779AC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EFF03BDD-9D8C-4DE5-9DBD-9F7B2CEA9968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A8C686DF-9AD4-471D-A340-3EB612FEB3D5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9231AB07-F310-484D-BC4C-02995F005D43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18904680-7901-4530-A36D-CB54F906C505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ACAF3C2C-2F30-409D-A064-04BB312E671E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C3A02239-78C2-482A-8A20-D1390C5C6862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C3CEA83F-C73D-401B-93D7-0CC2E143B1C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8639A4DA-3859-4D80-9F26-1075CC68D7F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CCB4D43E-0739-4603-A82D-390D78CA7298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FC197D8C-BD23-460B-BCA9-D7245B1F2143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41719D86-7A72-42A3-A948-4FCF33A867B7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CB8C5E1A-2527-4FEA-B130-FA8C79BEC9F3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671A882E-5568-4876-A214-9D8EE4DEEA8C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D9D01F43-0251-4785-ABB3-230C15699154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7C875DD5-2E89-4600-B202-695565D53955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787CEF8A-D75C-4079-8609-2A5957701AE1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E3B577A3-6521-4846-BDF2-DE4A53F0D14E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1AA160AC-B1FB-44DA-B72C-B824C44796EC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86CD990C-9068-423F-993B-AEECCB552ED9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F047EBDE-1BB7-4752-A28D-D1E5205A367D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550F6CFF-CBC4-4DD2-863C-313459C8E377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4751A545-B394-4B22-BC86-C7F8F2F379C6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F6A0B17B-659A-4616-94EB-0147A039F9B8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2CF78D6C-28CD-40C2-84AC-E78E3C554776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3F785FBA-22D2-489D-B61E-7E15C90A2E45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EB94FFAB-E99D-47E2-ABBA-4FB39D03871A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530B3035-B100-46BE-88AA-98184A6DE2F2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9700FE3D-CBD5-414C-ADB3-7A10655B0055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78EDEFDC-112D-47CB-B2FE-5B7EF2D44319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B1020EA2-2BFF-437E-B8A5-9688BE17958C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6799F1D6-4E35-4FD3-9578-0D161A5DB6E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1FA4BADF-732A-4B7D-BD9A-F0FC9379F1E1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5688DE76-6D78-49ED-8C90-1617FD2F3038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7864B886-363C-499D-B0A9-B64F813D4383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D0278048-AF83-42E3-8BA7-F2D76FA70882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ABCF0E2E-BD62-4D05-B63A-B1B91B9328C6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F041A1CC-5963-4F2F-9C07-39C5EAE51215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68D6292A-1F7E-4AF0-B872-7F114C9DDC1F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3A2A335C-AE2A-4226-A745-038F52EC9F01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549212B7-E178-48FE-9F37-E670F8074195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52597248-F447-4D1B-A643-6905D1FDE592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AA44712E-3BC3-42A5-8405-642AB2D647F4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312BA754-EBB9-4F0A-8730-05A5D0F5F372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72E9A398-F781-4F13-A22C-5DD5DF41EED2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270F4165-6BE6-4478-A932-5AA51CE7AF87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B213459A-E78B-4C8E-9424-D372DBAA8042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0013079A-E2AE-4418-BE51-91E814839E3C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08E8A24C-0E02-4F11-9007-B30A753028E3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0C27B2F7-0B2E-4799-A4ED-51F71E27D09F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29A474E2-1929-41B9-B36F-0F846E2CAC2B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542E77F9-11DE-4F51-B955-787B326213A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C87F52E4-A523-4F23-8E18-60DCE3F929F1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2712BE1A-3242-40EB-B51A-9BEF8E07B43C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FDD7724B-08D5-4FD8-A6D5-5A77946D0E6A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50DEFCAB-9783-4F70-AFFA-1526AF9857A3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0D7E226D-9DAF-4195-A923-FBE22DCF5262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326D249E-204C-42C6-BDF6-3D43E16C0D0D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1585F506-10DB-4DA6-9876-A36F04863C7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AB5B2BD4-FE24-407E-825C-B73DB28EF1A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7C0F52B8-B5CD-43B1-B524-752B737A7A6C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C8A5AD9E-2E11-4496-AECA-347857BAE091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5C14EE36-C73B-489C-9B22-76A5344505AF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EEAF6281-CE82-4FA5-8545-53829D28F189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5C97ECDE-FE40-450A-9F1D-E6818DB698E1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344A09A6-C928-40FF-B390-3A5F0EB0A16A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23735BF3-2D47-476F-91FF-1DC36AA848A9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52BC4CFE-BE73-4236-9965-16D4CC26D9F1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2CCD8D3C-9CC5-4563-822A-A88E22672E03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0625C31F-7CF6-4DED-894D-EF0DB9C9E418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6B1A1FC3-CEEC-47BC-8C60-306D61E9B591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3EC32D0D-B3BE-4B5A-90B0-591632AD0A2B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A654512F-BF27-4815-A67D-6F95E65F3632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CB398D64-A49E-4030-80EC-D1B8F35AFA96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5C0E130D-AC5E-4CFE-AAFB-360BA380CA7F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CF90676D-03C6-4448-9415-8B9CAB60D1F3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1C473852-AB2E-4627-BB19-BC860045AF08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1E7C6453-9D03-46B5-94B7-C9666BA777F6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84A911E0-CC14-4E29-AE9A-31AC47B7287A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D612D779-1F30-4FCB-BA67-C5C7C92EE0F1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08937DFD-E01E-4626-9ACB-7FD1522D0A2D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C7CE173D-EA41-4B8C-8DB0-2208A40AEB83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36DD2374-9990-441B-BF24-B48C147BD3FA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1D4110A2-3895-4D21-85FF-C876DA341682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59A2E249-F6EF-45A3-BA4D-F0CC9FF04071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59E2BBDB-DC2F-45BA-AD0D-127E1290B784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27EF1B0C-28D1-4A22-A4A1-A7CCA51E52C7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9DD7FE33-3720-4253-8A2A-D70EEF7BDCF4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0C8AD9FB-2419-4424-87D9-70DD9E164461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77BE382E-7972-46B1-97C2-9F906AF567DB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7618B75B-8A90-4A23-885B-16BF1CE05A3F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31567806-0CCD-4385-8BF5-B3DD1DCCB9A4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A8FA27F7-2CCC-441D-AE94-CC97F6677C1F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BAD8BF23-AD04-4411-A839-8F8946304B8C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1C969784-A09B-4F8B-91C9-8DA657E5E501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C58D885B-6768-4252-AF39-B85A0F4A5B85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F7E29EF2-4A99-47C0-8EF7-B2E062D275FC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F2843943-5E42-49E7-8474-4485B200A34E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24F3B498-17CA-4835-8563-CDE0D0C3C371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5591AEC2-677B-42D1-A549-332AFEFA3E08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51C04E42-6C9E-4634-9667-400FDE479F7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29D3464F-2B63-4020-A0E4-E9E0BA133DB2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1" name="Line 170">
          <a:extLst>
            <a:ext uri="{FF2B5EF4-FFF2-40B4-BE49-F238E27FC236}">
              <a16:creationId xmlns:a16="http://schemas.microsoft.com/office/drawing/2014/main" id="{93459316-353E-4A1D-8A84-83F0BF456ED1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32" name="Line 171">
          <a:extLst>
            <a:ext uri="{FF2B5EF4-FFF2-40B4-BE49-F238E27FC236}">
              <a16:creationId xmlns:a16="http://schemas.microsoft.com/office/drawing/2014/main" id="{0D895B49-C34D-4063-A53A-57B8FFEB9602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33" name="Line 172">
          <a:extLst>
            <a:ext uri="{FF2B5EF4-FFF2-40B4-BE49-F238E27FC236}">
              <a16:creationId xmlns:a16="http://schemas.microsoft.com/office/drawing/2014/main" id="{895555AC-665B-48DF-9E65-ED96D4A6A073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34" name="Line 173">
          <a:extLst>
            <a:ext uri="{FF2B5EF4-FFF2-40B4-BE49-F238E27FC236}">
              <a16:creationId xmlns:a16="http://schemas.microsoft.com/office/drawing/2014/main" id="{6A337C70-14AF-478F-92F5-BA9F28B1030E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35" name="Line 174">
          <a:extLst>
            <a:ext uri="{FF2B5EF4-FFF2-40B4-BE49-F238E27FC236}">
              <a16:creationId xmlns:a16="http://schemas.microsoft.com/office/drawing/2014/main" id="{3A7DA283-9315-4698-877E-ACB803F6EE3F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36" name="Line 175">
          <a:extLst>
            <a:ext uri="{FF2B5EF4-FFF2-40B4-BE49-F238E27FC236}">
              <a16:creationId xmlns:a16="http://schemas.microsoft.com/office/drawing/2014/main" id="{7952B3BC-D7D7-43FE-8311-C111083C513A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37" name="Line 176">
          <a:extLst>
            <a:ext uri="{FF2B5EF4-FFF2-40B4-BE49-F238E27FC236}">
              <a16:creationId xmlns:a16="http://schemas.microsoft.com/office/drawing/2014/main" id="{2351442E-B5A8-4F6E-8E1F-69BDDAF02493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38" name="Line 177">
          <a:extLst>
            <a:ext uri="{FF2B5EF4-FFF2-40B4-BE49-F238E27FC236}">
              <a16:creationId xmlns:a16="http://schemas.microsoft.com/office/drawing/2014/main" id="{1A3CDF01-DF8B-41A7-A115-C6463DB3203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39" name="Line 178">
          <a:extLst>
            <a:ext uri="{FF2B5EF4-FFF2-40B4-BE49-F238E27FC236}">
              <a16:creationId xmlns:a16="http://schemas.microsoft.com/office/drawing/2014/main" id="{6B80F2C1-2B47-492A-96ED-C0F77487D658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40" name="Line 179">
          <a:extLst>
            <a:ext uri="{FF2B5EF4-FFF2-40B4-BE49-F238E27FC236}">
              <a16:creationId xmlns:a16="http://schemas.microsoft.com/office/drawing/2014/main" id="{BAAE163C-1C80-48E9-A7FA-AE4270F2275F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41" name="Line 180">
          <a:extLst>
            <a:ext uri="{FF2B5EF4-FFF2-40B4-BE49-F238E27FC236}">
              <a16:creationId xmlns:a16="http://schemas.microsoft.com/office/drawing/2014/main" id="{2E7B34AF-6CE9-4CE9-B025-A68A59F33739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42" name="Line 181">
          <a:extLst>
            <a:ext uri="{FF2B5EF4-FFF2-40B4-BE49-F238E27FC236}">
              <a16:creationId xmlns:a16="http://schemas.microsoft.com/office/drawing/2014/main" id="{6A744733-EF39-4D65-9DE4-926E71DA7B66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3" name="Line 182">
          <a:extLst>
            <a:ext uri="{FF2B5EF4-FFF2-40B4-BE49-F238E27FC236}">
              <a16:creationId xmlns:a16="http://schemas.microsoft.com/office/drawing/2014/main" id="{4697F1A8-7B23-4A8C-9508-330AFE711C0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44" name="Line 183">
          <a:extLst>
            <a:ext uri="{FF2B5EF4-FFF2-40B4-BE49-F238E27FC236}">
              <a16:creationId xmlns:a16="http://schemas.microsoft.com/office/drawing/2014/main" id="{EF75C284-F76B-4DA3-8410-894DA0250D4E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45" name="Line 184">
          <a:extLst>
            <a:ext uri="{FF2B5EF4-FFF2-40B4-BE49-F238E27FC236}">
              <a16:creationId xmlns:a16="http://schemas.microsoft.com/office/drawing/2014/main" id="{569FC4A9-91C1-4202-874D-827017505E93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46" name="Line 185">
          <a:extLst>
            <a:ext uri="{FF2B5EF4-FFF2-40B4-BE49-F238E27FC236}">
              <a16:creationId xmlns:a16="http://schemas.microsoft.com/office/drawing/2014/main" id="{A5A4B78F-91FA-4114-978F-BE769D90DE79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47" name="Line 186">
          <a:extLst>
            <a:ext uri="{FF2B5EF4-FFF2-40B4-BE49-F238E27FC236}">
              <a16:creationId xmlns:a16="http://schemas.microsoft.com/office/drawing/2014/main" id="{B9486838-AB2A-4101-B75F-DAB6F753BCC1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48" name="Line 187">
          <a:extLst>
            <a:ext uri="{FF2B5EF4-FFF2-40B4-BE49-F238E27FC236}">
              <a16:creationId xmlns:a16="http://schemas.microsoft.com/office/drawing/2014/main" id="{6C7C45B5-829F-444B-A07D-DEFA73239C1B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49" name="Line 188">
          <a:extLst>
            <a:ext uri="{FF2B5EF4-FFF2-40B4-BE49-F238E27FC236}">
              <a16:creationId xmlns:a16="http://schemas.microsoft.com/office/drawing/2014/main" id="{1FF0E3BE-B10F-4A1A-AA28-2C57B23DFB5B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50" name="Line 189">
          <a:extLst>
            <a:ext uri="{FF2B5EF4-FFF2-40B4-BE49-F238E27FC236}">
              <a16:creationId xmlns:a16="http://schemas.microsoft.com/office/drawing/2014/main" id="{CCE77C9E-D674-451E-A30F-D09B99F98069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51" name="Line 190">
          <a:extLst>
            <a:ext uri="{FF2B5EF4-FFF2-40B4-BE49-F238E27FC236}">
              <a16:creationId xmlns:a16="http://schemas.microsoft.com/office/drawing/2014/main" id="{BC919158-0B29-46F7-8EE2-89043EA7A74F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52" name="Line 191">
          <a:extLst>
            <a:ext uri="{FF2B5EF4-FFF2-40B4-BE49-F238E27FC236}">
              <a16:creationId xmlns:a16="http://schemas.microsoft.com/office/drawing/2014/main" id="{6B1190E2-228E-407B-A8D8-FC0691D032F8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53" name="Line 192">
          <a:extLst>
            <a:ext uri="{FF2B5EF4-FFF2-40B4-BE49-F238E27FC236}">
              <a16:creationId xmlns:a16="http://schemas.microsoft.com/office/drawing/2014/main" id="{477480EE-1A56-472E-BF0C-D6FEFE7D1152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4" name="Line 193">
          <a:extLst>
            <a:ext uri="{FF2B5EF4-FFF2-40B4-BE49-F238E27FC236}">
              <a16:creationId xmlns:a16="http://schemas.microsoft.com/office/drawing/2014/main" id="{6A6FBF87-FD29-4916-99D2-CD652C00A6A6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55" name="Line 194">
          <a:extLst>
            <a:ext uri="{FF2B5EF4-FFF2-40B4-BE49-F238E27FC236}">
              <a16:creationId xmlns:a16="http://schemas.microsoft.com/office/drawing/2014/main" id="{7572A5E0-275B-49FA-8125-E9E9515C77DE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56" name="Line 195">
          <a:extLst>
            <a:ext uri="{FF2B5EF4-FFF2-40B4-BE49-F238E27FC236}">
              <a16:creationId xmlns:a16="http://schemas.microsoft.com/office/drawing/2014/main" id="{AF59267A-322E-46A7-8CE4-6CA334044603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57" name="Line 196">
          <a:extLst>
            <a:ext uri="{FF2B5EF4-FFF2-40B4-BE49-F238E27FC236}">
              <a16:creationId xmlns:a16="http://schemas.microsoft.com/office/drawing/2014/main" id="{E06AAD67-886F-442B-A29E-CF49BC940F2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58" name="Line 197">
          <a:extLst>
            <a:ext uri="{FF2B5EF4-FFF2-40B4-BE49-F238E27FC236}">
              <a16:creationId xmlns:a16="http://schemas.microsoft.com/office/drawing/2014/main" id="{63FF342A-406A-4A4C-9596-A4D847B32F44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59" name="Line 198">
          <a:extLst>
            <a:ext uri="{FF2B5EF4-FFF2-40B4-BE49-F238E27FC236}">
              <a16:creationId xmlns:a16="http://schemas.microsoft.com/office/drawing/2014/main" id="{C294E75B-7DE8-4527-8EDC-FD5A85690E92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60" name="Line 199">
          <a:extLst>
            <a:ext uri="{FF2B5EF4-FFF2-40B4-BE49-F238E27FC236}">
              <a16:creationId xmlns:a16="http://schemas.microsoft.com/office/drawing/2014/main" id="{C72CFF94-D655-40E5-B5C0-9ABD177D3346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61" name="Line 200">
          <a:extLst>
            <a:ext uri="{FF2B5EF4-FFF2-40B4-BE49-F238E27FC236}">
              <a16:creationId xmlns:a16="http://schemas.microsoft.com/office/drawing/2014/main" id="{FEBDF0EA-E83A-4911-A463-71ADB6D5CDAA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62" name="Line 201">
          <a:extLst>
            <a:ext uri="{FF2B5EF4-FFF2-40B4-BE49-F238E27FC236}">
              <a16:creationId xmlns:a16="http://schemas.microsoft.com/office/drawing/2014/main" id="{5C63EDD8-4C29-4777-AD4D-76FA144C84AC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63" name="Line 202">
          <a:extLst>
            <a:ext uri="{FF2B5EF4-FFF2-40B4-BE49-F238E27FC236}">
              <a16:creationId xmlns:a16="http://schemas.microsoft.com/office/drawing/2014/main" id="{D08903C9-DE1C-40DB-9609-4037C963D49D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64" name="Line 203">
          <a:extLst>
            <a:ext uri="{FF2B5EF4-FFF2-40B4-BE49-F238E27FC236}">
              <a16:creationId xmlns:a16="http://schemas.microsoft.com/office/drawing/2014/main" id="{EEBA9710-B05B-499A-AC7A-5BE2A9D98B9F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5" name="Line 204">
          <a:extLst>
            <a:ext uri="{FF2B5EF4-FFF2-40B4-BE49-F238E27FC236}">
              <a16:creationId xmlns:a16="http://schemas.microsoft.com/office/drawing/2014/main" id="{949C2031-B592-438E-96C5-17C42E412AD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6" name="Line 205">
          <a:extLst>
            <a:ext uri="{FF2B5EF4-FFF2-40B4-BE49-F238E27FC236}">
              <a16:creationId xmlns:a16="http://schemas.microsoft.com/office/drawing/2014/main" id="{F3C47C89-013D-4541-9882-5EE5B4E66451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67" name="Line 206">
          <a:extLst>
            <a:ext uri="{FF2B5EF4-FFF2-40B4-BE49-F238E27FC236}">
              <a16:creationId xmlns:a16="http://schemas.microsoft.com/office/drawing/2014/main" id="{AC03E36F-6973-42C5-BA14-A08020162A0A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68" name="Line 207">
          <a:extLst>
            <a:ext uri="{FF2B5EF4-FFF2-40B4-BE49-F238E27FC236}">
              <a16:creationId xmlns:a16="http://schemas.microsoft.com/office/drawing/2014/main" id="{4B7EF659-F1CB-42E7-8D95-8FB1E28EF9F1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69" name="Line 208">
          <a:extLst>
            <a:ext uri="{FF2B5EF4-FFF2-40B4-BE49-F238E27FC236}">
              <a16:creationId xmlns:a16="http://schemas.microsoft.com/office/drawing/2014/main" id="{32C11031-F071-4389-A803-EBF4BDB05A84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70" name="Line 209">
          <a:extLst>
            <a:ext uri="{FF2B5EF4-FFF2-40B4-BE49-F238E27FC236}">
              <a16:creationId xmlns:a16="http://schemas.microsoft.com/office/drawing/2014/main" id="{2F12F912-1BA4-4AE9-AE90-056E2A41D265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71" name="Line 210">
          <a:extLst>
            <a:ext uri="{FF2B5EF4-FFF2-40B4-BE49-F238E27FC236}">
              <a16:creationId xmlns:a16="http://schemas.microsoft.com/office/drawing/2014/main" id="{677F842B-2A3B-4D56-83A1-6C4F7D6B612E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72" name="Line 211">
          <a:extLst>
            <a:ext uri="{FF2B5EF4-FFF2-40B4-BE49-F238E27FC236}">
              <a16:creationId xmlns:a16="http://schemas.microsoft.com/office/drawing/2014/main" id="{CB49BAB2-D5E1-42B8-BAC7-224104A6CD79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73" name="Line 212">
          <a:extLst>
            <a:ext uri="{FF2B5EF4-FFF2-40B4-BE49-F238E27FC236}">
              <a16:creationId xmlns:a16="http://schemas.microsoft.com/office/drawing/2014/main" id="{CAFADF65-5C95-4FF7-ABF2-C00674539373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74" name="Line 213">
          <a:extLst>
            <a:ext uri="{FF2B5EF4-FFF2-40B4-BE49-F238E27FC236}">
              <a16:creationId xmlns:a16="http://schemas.microsoft.com/office/drawing/2014/main" id="{8CE063AC-C75E-4B6C-BE3D-DAB34F884A16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75" name="Line 214">
          <a:extLst>
            <a:ext uri="{FF2B5EF4-FFF2-40B4-BE49-F238E27FC236}">
              <a16:creationId xmlns:a16="http://schemas.microsoft.com/office/drawing/2014/main" id="{FA39D1AA-8B2D-4F4A-BAE1-8546E9D6AFE9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76" name="Line 215">
          <a:extLst>
            <a:ext uri="{FF2B5EF4-FFF2-40B4-BE49-F238E27FC236}">
              <a16:creationId xmlns:a16="http://schemas.microsoft.com/office/drawing/2014/main" id="{BD91F4BA-110B-4327-95DA-59FAFC635713}"/>
            </a:ext>
          </a:extLst>
        </xdr:cNvPr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77" name="Line 216">
          <a:extLst>
            <a:ext uri="{FF2B5EF4-FFF2-40B4-BE49-F238E27FC236}">
              <a16:creationId xmlns:a16="http://schemas.microsoft.com/office/drawing/2014/main" id="{587EDB5D-3212-4D55-961B-70460701CCAA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78" name="Line 217">
          <a:extLst>
            <a:ext uri="{FF2B5EF4-FFF2-40B4-BE49-F238E27FC236}">
              <a16:creationId xmlns:a16="http://schemas.microsoft.com/office/drawing/2014/main" id="{F0E766FD-7D67-4F60-9514-E2DF44C753FD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79" name="Line 218">
          <a:extLst>
            <a:ext uri="{FF2B5EF4-FFF2-40B4-BE49-F238E27FC236}">
              <a16:creationId xmlns:a16="http://schemas.microsoft.com/office/drawing/2014/main" id="{776DA11E-74F6-48F3-B937-9A0D7DA4FA08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" name="Line 219">
          <a:extLst>
            <a:ext uri="{FF2B5EF4-FFF2-40B4-BE49-F238E27FC236}">
              <a16:creationId xmlns:a16="http://schemas.microsoft.com/office/drawing/2014/main" id="{55C960C1-B9F6-4986-865A-FA27E3AD13DC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" name="Line 220">
          <a:extLst>
            <a:ext uri="{FF2B5EF4-FFF2-40B4-BE49-F238E27FC236}">
              <a16:creationId xmlns:a16="http://schemas.microsoft.com/office/drawing/2014/main" id="{4AC46D37-5E9F-4AC0-BC2A-4CA28093F628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" name="Line 221">
          <a:extLst>
            <a:ext uri="{FF2B5EF4-FFF2-40B4-BE49-F238E27FC236}">
              <a16:creationId xmlns:a16="http://schemas.microsoft.com/office/drawing/2014/main" id="{4AF34BC2-D0EA-460C-BEDC-FE2C7DE6B378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3" name="Line 222">
          <a:extLst>
            <a:ext uri="{FF2B5EF4-FFF2-40B4-BE49-F238E27FC236}">
              <a16:creationId xmlns:a16="http://schemas.microsoft.com/office/drawing/2014/main" id="{D784244E-11A4-4EF1-BA14-962D086CB229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4" name="Line 223">
          <a:extLst>
            <a:ext uri="{FF2B5EF4-FFF2-40B4-BE49-F238E27FC236}">
              <a16:creationId xmlns:a16="http://schemas.microsoft.com/office/drawing/2014/main" id="{ED10424C-4526-4375-A3AE-DAC5B9662334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5" name="Line 224">
          <a:extLst>
            <a:ext uri="{FF2B5EF4-FFF2-40B4-BE49-F238E27FC236}">
              <a16:creationId xmlns:a16="http://schemas.microsoft.com/office/drawing/2014/main" id="{8A851FCE-D3E8-4E37-BB6B-E0A19DC5C722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6" name="Line 225">
          <a:extLst>
            <a:ext uri="{FF2B5EF4-FFF2-40B4-BE49-F238E27FC236}">
              <a16:creationId xmlns:a16="http://schemas.microsoft.com/office/drawing/2014/main" id="{1D61675E-C09F-4F46-95E7-D88CA4FA7723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7" name="Line 226">
          <a:extLst>
            <a:ext uri="{FF2B5EF4-FFF2-40B4-BE49-F238E27FC236}">
              <a16:creationId xmlns:a16="http://schemas.microsoft.com/office/drawing/2014/main" id="{D6C6C22C-B546-4C3C-9FCD-2E105F9A354D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8" name="Line 227">
          <a:extLst>
            <a:ext uri="{FF2B5EF4-FFF2-40B4-BE49-F238E27FC236}">
              <a16:creationId xmlns:a16="http://schemas.microsoft.com/office/drawing/2014/main" id="{1C05C0E9-2388-4C56-971F-0A0E44D93F56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9" name="Line 228">
          <a:extLst>
            <a:ext uri="{FF2B5EF4-FFF2-40B4-BE49-F238E27FC236}">
              <a16:creationId xmlns:a16="http://schemas.microsoft.com/office/drawing/2014/main" id="{7F6C6F79-91DF-4E01-9A9D-E990CB2FABC8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90" name="Line 229">
          <a:extLst>
            <a:ext uri="{FF2B5EF4-FFF2-40B4-BE49-F238E27FC236}">
              <a16:creationId xmlns:a16="http://schemas.microsoft.com/office/drawing/2014/main" id="{2C2BE8F0-1C1E-4B0B-A8EF-78C2970009E6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91" name="Line 230">
          <a:extLst>
            <a:ext uri="{FF2B5EF4-FFF2-40B4-BE49-F238E27FC236}">
              <a16:creationId xmlns:a16="http://schemas.microsoft.com/office/drawing/2014/main" id="{44F58584-0E56-4A36-8F59-4D315FD6180E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92" name="Line 231">
          <a:extLst>
            <a:ext uri="{FF2B5EF4-FFF2-40B4-BE49-F238E27FC236}">
              <a16:creationId xmlns:a16="http://schemas.microsoft.com/office/drawing/2014/main" id="{181D121E-D377-48C4-9ED1-5B7D988E0DBD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93" name="Line 232">
          <a:extLst>
            <a:ext uri="{FF2B5EF4-FFF2-40B4-BE49-F238E27FC236}">
              <a16:creationId xmlns:a16="http://schemas.microsoft.com/office/drawing/2014/main" id="{653BF457-66FE-4C56-A91B-23A0751BC71C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94" name="Line 233">
          <a:extLst>
            <a:ext uri="{FF2B5EF4-FFF2-40B4-BE49-F238E27FC236}">
              <a16:creationId xmlns:a16="http://schemas.microsoft.com/office/drawing/2014/main" id="{A9A0F038-C43F-4180-B29B-02E3BFA6C815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95" name="Line 234">
          <a:extLst>
            <a:ext uri="{FF2B5EF4-FFF2-40B4-BE49-F238E27FC236}">
              <a16:creationId xmlns:a16="http://schemas.microsoft.com/office/drawing/2014/main" id="{C24DBB9B-19A6-45F8-B432-01DEA4F34979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96" name="Line 235">
          <a:extLst>
            <a:ext uri="{FF2B5EF4-FFF2-40B4-BE49-F238E27FC236}">
              <a16:creationId xmlns:a16="http://schemas.microsoft.com/office/drawing/2014/main" id="{F7847092-8707-4D07-99F5-A6C4B9989EEF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97" name="Line 236">
          <a:extLst>
            <a:ext uri="{FF2B5EF4-FFF2-40B4-BE49-F238E27FC236}">
              <a16:creationId xmlns:a16="http://schemas.microsoft.com/office/drawing/2014/main" id="{5530D6A9-FBC8-4A6C-A55C-A7A91C345BAE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98" name="Line 237">
          <a:extLst>
            <a:ext uri="{FF2B5EF4-FFF2-40B4-BE49-F238E27FC236}">
              <a16:creationId xmlns:a16="http://schemas.microsoft.com/office/drawing/2014/main" id="{49C76A52-6872-4A83-911E-704059E97787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99" name="Line 238">
          <a:extLst>
            <a:ext uri="{FF2B5EF4-FFF2-40B4-BE49-F238E27FC236}">
              <a16:creationId xmlns:a16="http://schemas.microsoft.com/office/drawing/2014/main" id="{710A4B50-5E52-449B-AA92-4A8B8A44B424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00" name="Line 239">
          <a:extLst>
            <a:ext uri="{FF2B5EF4-FFF2-40B4-BE49-F238E27FC236}">
              <a16:creationId xmlns:a16="http://schemas.microsoft.com/office/drawing/2014/main" id="{0D80C084-89D3-4D01-86FF-A6DE2227C083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01" name="Line 240">
          <a:extLst>
            <a:ext uri="{FF2B5EF4-FFF2-40B4-BE49-F238E27FC236}">
              <a16:creationId xmlns:a16="http://schemas.microsoft.com/office/drawing/2014/main" id="{78809019-33A1-48A1-9813-E7E0980D944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02" name="Line 241">
          <a:extLst>
            <a:ext uri="{FF2B5EF4-FFF2-40B4-BE49-F238E27FC236}">
              <a16:creationId xmlns:a16="http://schemas.microsoft.com/office/drawing/2014/main" id="{137F2247-4FEE-425E-BB59-2263D0E17D5F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03" name="Line 242">
          <a:extLst>
            <a:ext uri="{FF2B5EF4-FFF2-40B4-BE49-F238E27FC236}">
              <a16:creationId xmlns:a16="http://schemas.microsoft.com/office/drawing/2014/main" id="{8F77631B-FCFC-4809-BF1D-48A1E7AAF809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04" name="Line 243">
          <a:extLst>
            <a:ext uri="{FF2B5EF4-FFF2-40B4-BE49-F238E27FC236}">
              <a16:creationId xmlns:a16="http://schemas.microsoft.com/office/drawing/2014/main" id="{57E01B30-3AA1-4F97-B720-029E37B25949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05" name="Line 244">
          <a:extLst>
            <a:ext uri="{FF2B5EF4-FFF2-40B4-BE49-F238E27FC236}">
              <a16:creationId xmlns:a16="http://schemas.microsoft.com/office/drawing/2014/main" id="{3EFB3ECE-96E0-482C-8973-F9EC55ADD86E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06" name="Line 245">
          <a:extLst>
            <a:ext uri="{FF2B5EF4-FFF2-40B4-BE49-F238E27FC236}">
              <a16:creationId xmlns:a16="http://schemas.microsoft.com/office/drawing/2014/main" id="{6D2CA92E-88B4-44C4-98F7-E819BE31D44C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07" name="Line 246">
          <a:extLst>
            <a:ext uri="{FF2B5EF4-FFF2-40B4-BE49-F238E27FC236}">
              <a16:creationId xmlns:a16="http://schemas.microsoft.com/office/drawing/2014/main" id="{827773C2-60BB-44DD-8EA5-5715B1EB24F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08" name="Line 247">
          <a:extLst>
            <a:ext uri="{FF2B5EF4-FFF2-40B4-BE49-F238E27FC236}">
              <a16:creationId xmlns:a16="http://schemas.microsoft.com/office/drawing/2014/main" id="{FCB77385-5530-4025-B218-1A51A72641EB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09" name="Line 248">
          <a:extLst>
            <a:ext uri="{FF2B5EF4-FFF2-40B4-BE49-F238E27FC236}">
              <a16:creationId xmlns:a16="http://schemas.microsoft.com/office/drawing/2014/main" id="{ACD823C0-42B4-421F-9ECB-FED7BD1D047D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10" name="Line 249">
          <a:extLst>
            <a:ext uri="{FF2B5EF4-FFF2-40B4-BE49-F238E27FC236}">
              <a16:creationId xmlns:a16="http://schemas.microsoft.com/office/drawing/2014/main" id="{2A964EF5-93DF-4BFA-9E8C-8E6A215CF964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11" name="Line 250">
          <a:extLst>
            <a:ext uri="{FF2B5EF4-FFF2-40B4-BE49-F238E27FC236}">
              <a16:creationId xmlns:a16="http://schemas.microsoft.com/office/drawing/2014/main" id="{E2E868D1-1C74-4700-A1ED-02CCDAF94E3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212" name="Line 251">
          <a:extLst>
            <a:ext uri="{FF2B5EF4-FFF2-40B4-BE49-F238E27FC236}">
              <a16:creationId xmlns:a16="http://schemas.microsoft.com/office/drawing/2014/main" id="{EFC2DF50-95CB-49E3-B7EB-E5FC5CBCF1DA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13" name="Line 252">
          <a:extLst>
            <a:ext uri="{FF2B5EF4-FFF2-40B4-BE49-F238E27FC236}">
              <a16:creationId xmlns:a16="http://schemas.microsoft.com/office/drawing/2014/main" id="{B7A051E4-285F-43CF-A82D-18189FA11045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214" name="Line 253">
          <a:extLst>
            <a:ext uri="{FF2B5EF4-FFF2-40B4-BE49-F238E27FC236}">
              <a16:creationId xmlns:a16="http://schemas.microsoft.com/office/drawing/2014/main" id="{C9C7E0A6-F09C-4EAD-9483-9935BF7D47A6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215" name="Line 254">
          <a:extLst>
            <a:ext uri="{FF2B5EF4-FFF2-40B4-BE49-F238E27FC236}">
              <a16:creationId xmlns:a16="http://schemas.microsoft.com/office/drawing/2014/main" id="{CD7B0294-57E3-4A31-B304-E3C5746DA88B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6" name="Line 255">
          <a:extLst>
            <a:ext uri="{FF2B5EF4-FFF2-40B4-BE49-F238E27FC236}">
              <a16:creationId xmlns:a16="http://schemas.microsoft.com/office/drawing/2014/main" id="{3529F865-CB80-4737-BF5E-9653712869FC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7" name="Line 256">
          <a:extLst>
            <a:ext uri="{FF2B5EF4-FFF2-40B4-BE49-F238E27FC236}">
              <a16:creationId xmlns:a16="http://schemas.microsoft.com/office/drawing/2014/main" id="{0AE3ADC7-15E0-42BE-84BB-E6B93A948417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18" name="Line 257">
          <a:extLst>
            <a:ext uri="{FF2B5EF4-FFF2-40B4-BE49-F238E27FC236}">
              <a16:creationId xmlns:a16="http://schemas.microsoft.com/office/drawing/2014/main" id="{A5C58D94-5245-49CB-B945-BAB16FADAA12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19" name="Line 258">
          <a:extLst>
            <a:ext uri="{FF2B5EF4-FFF2-40B4-BE49-F238E27FC236}">
              <a16:creationId xmlns:a16="http://schemas.microsoft.com/office/drawing/2014/main" id="{7F212F23-0E49-4C21-8403-E775956CF39E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220" name="Line 259">
          <a:extLst>
            <a:ext uri="{FF2B5EF4-FFF2-40B4-BE49-F238E27FC236}">
              <a16:creationId xmlns:a16="http://schemas.microsoft.com/office/drawing/2014/main" id="{05B9D95B-4EEF-4636-A507-4097249CFDA6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221" name="Line 260">
          <a:extLst>
            <a:ext uri="{FF2B5EF4-FFF2-40B4-BE49-F238E27FC236}">
              <a16:creationId xmlns:a16="http://schemas.microsoft.com/office/drawing/2014/main" id="{4C0D137F-6AC8-4029-8950-79FBEDB25B38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222" name="Line 261">
          <a:extLst>
            <a:ext uri="{FF2B5EF4-FFF2-40B4-BE49-F238E27FC236}">
              <a16:creationId xmlns:a16="http://schemas.microsoft.com/office/drawing/2014/main" id="{BF55D608-1152-402C-858A-4650D014168A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223" name="Line 262">
          <a:extLst>
            <a:ext uri="{FF2B5EF4-FFF2-40B4-BE49-F238E27FC236}">
              <a16:creationId xmlns:a16="http://schemas.microsoft.com/office/drawing/2014/main" id="{933F49E7-638F-4FD5-B7DB-F43A63EE407D}"/>
            </a:ext>
          </a:extLst>
        </xdr:cNvPr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24" name="Line 263">
          <a:extLst>
            <a:ext uri="{FF2B5EF4-FFF2-40B4-BE49-F238E27FC236}">
              <a16:creationId xmlns:a16="http://schemas.microsoft.com/office/drawing/2014/main" id="{D6B30446-561D-4EE3-8C24-797B920BC28B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25" name="Line 264">
          <a:extLst>
            <a:ext uri="{FF2B5EF4-FFF2-40B4-BE49-F238E27FC236}">
              <a16:creationId xmlns:a16="http://schemas.microsoft.com/office/drawing/2014/main" id="{37525B76-83F8-44E6-937C-CC7047698098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226" name="Line 265">
          <a:extLst>
            <a:ext uri="{FF2B5EF4-FFF2-40B4-BE49-F238E27FC236}">
              <a16:creationId xmlns:a16="http://schemas.microsoft.com/office/drawing/2014/main" id="{BB0ED852-CFF0-4C0A-A307-BEDA89DB641F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227" name="Line 266">
          <a:extLst>
            <a:ext uri="{FF2B5EF4-FFF2-40B4-BE49-F238E27FC236}">
              <a16:creationId xmlns:a16="http://schemas.microsoft.com/office/drawing/2014/main" id="{8B4CAA90-97AD-4291-9AB1-791AA33E2D5B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28" name="Line 267">
          <a:extLst>
            <a:ext uri="{FF2B5EF4-FFF2-40B4-BE49-F238E27FC236}">
              <a16:creationId xmlns:a16="http://schemas.microsoft.com/office/drawing/2014/main" id="{41C7A7F2-8BBE-428A-A17E-A6A4B40EA9EF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229" name="Line 268">
          <a:extLst>
            <a:ext uri="{FF2B5EF4-FFF2-40B4-BE49-F238E27FC236}">
              <a16:creationId xmlns:a16="http://schemas.microsoft.com/office/drawing/2014/main" id="{4D6F19F9-F123-4DC6-ADDE-EC8A69DDC9D7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230" name="Line 269">
          <a:extLst>
            <a:ext uri="{FF2B5EF4-FFF2-40B4-BE49-F238E27FC236}">
              <a16:creationId xmlns:a16="http://schemas.microsoft.com/office/drawing/2014/main" id="{C4B71B9C-EA9B-40BD-B0E0-89AE23C8A462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31" name="Line 270">
          <a:extLst>
            <a:ext uri="{FF2B5EF4-FFF2-40B4-BE49-F238E27FC236}">
              <a16:creationId xmlns:a16="http://schemas.microsoft.com/office/drawing/2014/main" id="{2146FA84-7FDE-4E37-947D-FE8CC119FD2C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32" name="Line 271">
          <a:extLst>
            <a:ext uri="{FF2B5EF4-FFF2-40B4-BE49-F238E27FC236}">
              <a16:creationId xmlns:a16="http://schemas.microsoft.com/office/drawing/2014/main" id="{EDF485DE-DEBF-486A-86BE-528A7ACBC18D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233" name="Line 272">
          <a:extLst>
            <a:ext uri="{FF2B5EF4-FFF2-40B4-BE49-F238E27FC236}">
              <a16:creationId xmlns:a16="http://schemas.microsoft.com/office/drawing/2014/main" id="{994D288A-F5BC-4053-B014-2EDD8B140651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234" name="Line 273">
          <a:extLst>
            <a:ext uri="{FF2B5EF4-FFF2-40B4-BE49-F238E27FC236}">
              <a16:creationId xmlns:a16="http://schemas.microsoft.com/office/drawing/2014/main" id="{EE9EE2C4-2287-4681-A8BC-FEAACF9F4EC5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235" name="Line 274">
          <a:extLst>
            <a:ext uri="{FF2B5EF4-FFF2-40B4-BE49-F238E27FC236}">
              <a16:creationId xmlns:a16="http://schemas.microsoft.com/office/drawing/2014/main" id="{3556557D-9498-45FC-A185-54CA4E47A117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236" name="Line 275">
          <a:extLst>
            <a:ext uri="{FF2B5EF4-FFF2-40B4-BE49-F238E27FC236}">
              <a16:creationId xmlns:a16="http://schemas.microsoft.com/office/drawing/2014/main" id="{F502865F-70ED-4713-A710-790D866E7AFD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237" name="Line 276">
          <a:extLst>
            <a:ext uri="{FF2B5EF4-FFF2-40B4-BE49-F238E27FC236}">
              <a16:creationId xmlns:a16="http://schemas.microsoft.com/office/drawing/2014/main" id="{FDA0A4BA-08CD-4424-8B47-378C7113C6D5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238" name="Line 277">
          <a:extLst>
            <a:ext uri="{FF2B5EF4-FFF2-40B4-BE49-F238E27FC236}">
              <a16:creationId xmlns:a16="http://schemas.microsoft.com/office/drawing/2014/main" id="{85ABA134-74F5-4E4E-A131-00CAB935EA8F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39" name="Line 278">
          <a:extLst>
            <a:ext uri="{FF2B5EF4-FFF2-40B4-BE49-F238E27FC236}">
              <a16:creationId xmlns:a16="http://schemas.microsoft.com/office/drawing/2014/main" id="{E3B86B93-B836-4C31-9A42-2EDF03765F2C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240" name="Line 279">
          <a:extLst>
            <a:ext uri="{FF2B5EF4-FFF2-40B4-BE49-F238E27FC236}">
              <a16:creationId xmlns:a16="http://schemas.microsoft.com/office/drawing/2014/main" id="{1BDA51A6-82B1-4C2F-93C7-95F45318ED8B}"/>
            </a:ext>
          </a:extLst>
        </xdr:cNvPr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241" name="Line 280">
          <a:extLst>
            <a:ext uri="{FF2B5EF4-FFF2-40B4-BE49-F238E27FC236}">
              <a16:creationId xmlns:a16="http://schemas.microsoft.com/office/drawing/2014/main" id="{C43D657F-5CED-44BF-A99C-23AFC0549BA9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242" name="Line 281">
          <a:extLst>
            <a:ext uri="{FF2B5EF4-FFF2-40B4-BE49-F238E27FC236}">
              <a16:creationId xmlns:a16="http://schemas.microsoft.com/office/drawing/2014/main" id="{E0868D2A-A137-4BF2-9EC3-F17E188CFA2C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43" name="Line 282">
          <a:extLst>
            <a:ext uri="{FF2B5EF4-FFF2-40B4-BE49-F238E27FC236}">
              <a16:creationId xmlns:a16="http://schemas.microsoft.com/office/drawing/2014/main" id="{3DAFDC17-8480-40B5-A9D4-87EFE92C2176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44" name="Line 283">
          <a:extLst>
            <a:ext uri="{FF2B5EF4-FFF2-40B4-BE49-F238E27FC236}">
              <a16:creationId xmlns:a16="http://schemas.microsoft.com/office/drawing/2014/main" id="{8F84FE43-4217-4535-B44D-F792329744F7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45" name="Line 284">
          <a:extLst>
            <a:ext uri="{FF2B5EF4-FFF2-40B4-BE49-F238E27FC236}">
              <a16:creationId xmlns:a16="http://schemas.microsoft.com/office/drawing/2014/main" id="{1C7DD5E1-F024-465E-9F57-AD80CF4C9A28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246" name="Line 285">
          <a:extLst>
            <a:ext uri="{FF2B5EF4-FFF2-40B4-BE49-F238E27FC236}">
              <a16:creationId xmlns:a16="http://schemas.microsoft.com/office/drawing/2014/main" id="{8D0CED35-BDE1-47E5-B045-7BF6C1684E47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247" name="Line 286">
          <a:extLst>
            <a:ext uri="{FF2B5EF4-FFF2-40B4-BE49-F238E27FC236}">
              <a16:creationId xmlns:a16="http://schemas.microsoft.com/office/drawing/2014/main" id="{AF3A1977-FDB3-4B7B-B479-A6A737F05F14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48" name="Line 287">
          <a:extLst>
            <a:ext uri="{FF2B5EF4-FFF2-40B4-BE49-F238E27FC236}">
              <a16:creationId xmlns:a16="http://schemas.microsoft.com/office/drawing/2014/main" id="{86DB687A-8828-4864-A48E-77598F53F07D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49" name="Line 288">
          <a:extLst>
            <a:ext uri="{FF2B5EF4-FFF2-40B4-BE49-F238E27FC236}">
              <a16:creationId xmlns:a16="http://schemas.microsoft.com/office/drawing/2014/main" id="{EC99647D-0A9F-4685-A1A8-F2150FF6BD9E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50" name="Line 289">
          <a:extLst>
            <a:ext uri="{FF2B5EF4-FFF2-40B4-BE49-F238E27FC236}">
              <a16:creationId xmlns:a16="http://schemas.microsoft.com/office/drawing/2014/main" id="{6F9A9784-943B-4ADF-9A3D-93E769BF0AE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51" name="Line 290">
          <a:extLst>
            <a:ext uri="{FF2B5EF4-FFF2-40B4-BE49-F238E27FC236}">
              <a16:creationId xmlns:a16="http://schemas.microsoft.com/office/drawing/2014/main" id="{76C1B5C2-D32C-4825-A04C-7F39325AD448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52" name="Line 291">
          <a:extLst>
            <a:ext uri="{FF2B5EF4-FFF2-40B4-BE49-F238E27FC236}">
              <a16:creationId xmlns:a16="http://schemas.microsoft.com/office/drawing/2014/main" id="{0FE9F67F-96C2-4E40-B430-3F54D420E407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53" name="Line 292">
          <a:extLst>
            <a:ext uri="{FF2B5EF4-FFF2-40B4-BE49-F238E27FC236}">
              <a16:creationId xmlns:a16="http://schemas.microsoft.com/office/drawing/2014/main" id="{8E0DB5D4-8A26-4128-A955-37CB053C4BC1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54" name="Line 293">
          <a:extLst>
            <a:ext uri="{FF2B5EF4-FFF2-40B4-BE49-F238E27FC236}">
              <a16:creationId xmlns:a16="http://schemas.microsoft.com/office/drawing/2014/main" id="{F7C99D0D-C8B0-42B4-ABB2-A2714F978DD2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55" name="Line 294">
          <a:extLst>
            <a:ext uri="{FF2B5EF4-FFF2-40B4-BE49-F238E27FC236}">
              <a16:creationId xmlns:a16="http://schemas.microsoft.com/office/drawing/2014/main" id="{8373ACA6-00D1-4628-8F3B-0E517559A59C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56" name="Line 295">
          <a:extLst>
            <a:ext uri="{FF2B5EF4-FFF2-40B4-BE49-F238E27FC236}">
              <a16:creationId xmlns:a16="http://schemas.microsoft.com/office/drawing/2014/main" id="{EA6D6B47-7CC5-42F1-AC16-CE60970F0AF8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7" name="Line 296">
          <a:extLst>
            <a:ext uri="{FF2B5EF4-FFF2-40B4-BE49-F238E27FC236}">
              <a16:creationId xmlns:a16="http://schemas.microsoft.com/office/drawing/2014/main" id="{D1663F1A-8314-413B-B5B0-78A504B602C5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8" name="Line 297">
          <a:extLst>
            <a:ext uri="{FF2B5EF4-FFF2-40B4-BE49-F238E27FC236}">
              <a16:creationId xmlns:a16="http://schemas.microsoft.com/office/drawing/2014/main" id="{2B8E9638-6F6C-455E-86EE-5192191B00F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59" name="Line 298">
          <a:extLst>
            <a:ext uri="{FF2B5EF4-FFF2-40B4-BE49-F238E27FC236}">
              <a16:creationId xmlns:a16="http://schemas.microsoft.com/office/drawing/2014/main" id="{103CD338-FF8E-4C21-A035-B1B16D0564FB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0" name="Line 205">
          <a:extLst>
            <a:ext uri="{FF2B5EF4-FFF2-40B4-BE49-F238E27FC236}">
              <a16:creationId xmlns:a16="http://schemas.microsoft.com/office/drawing/2014/main" id="{BA27E68B-D9F0-424B-B578-5BACF3DE2826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1" name="Line 249">
          <a:extLst>
            <a:ext uri="{FF2B5EF4-FFF2-40B4-BE49-F238E27FC236}">
              <a16:creationId xmlns:a16="http://schemas.microsoft.com/office/drawing/2014/main" id="{14EA13A2-7235-4F50-8E73-42AEA20BACEF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2" name="Line 297">
          <a:extLst>
            <a:ext uri="{FF2B5EF4-FFF2-40B4-BE49-F238E27FC236}">
              <a16:creationId xmlns:a16="http://schemas.microsoft.com/office/drawing/2014/main" id="{31AF46C3-2C59-4E55-A837-D0F08F6A049E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3" name="Line 174">
          <a:extLst>
            <a:ext uri="{FF2B5EF4-FFF2-40B4-BE49-F238E27FC236}">
              <a16:creationId xmlns:a16="http://schemas.microsoft.com/office/drawing/2014/main" id="{36011FE3-584E-40BA-87E1-A59959CAE04C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4" name="Line 175">
          <a:extLst>
            <a:ext uri="{FF2B5EF4-FFF2-40B4-BE49-F238E27FC236}">
              <a16:creationId xmlns:a16="http://schemas.microsoft.com/office/drawing/2014/main" id="{6127324C-8CAE-4EDB-989C-0A78A61589CA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5" name="Line 238">
          <a:extLst>
            <a:ext uri="{FF2B5EF4-FFF2-40B4-BE49-F238E27FC236}">
              <a16:creationId xmlns:a16="http://schemas.microsoft.com/office/drawing/2014/main" id="{4AF31184-C7C6-44B6-80DE-393142651267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6" name="Line 251">
          <a:extLst>
            <a:ext uri="{FF2B5EF4-FFF2-40B4-BE49-F238E27FC236}">
              <a16:creationId xmlns:a16="http://schemas.microsoft.com/office/drawing/2014/main" id="{4C6CBF6D-8BBF-4F5F-96A8-BBE7E48FE109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7" name="Line 286">
          <a:extLst>
            <a:ext uri="{FF2B5EF4-FFF2-40B4-BE49-F238E27FC236}">
              <a16:creationId xmlns:a16="http://schemas.microsoft.com/office/drawing/2014/main" id="{ACDB8C54-2EB3-420B-8D8E-651E55FDEADF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60DE3461-24DD-456E-A284-517ACC2E689D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5C960A5B-FBF8-4677-872E-35BB7C33BCEA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9AAB8003-A1CA-4AE8-9082-0C53ACA3161A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8C0411DA-DF56-4779-A09E-B3FCAD9768CF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F6F48CCB-7D17-451D-93A5-4083B899E757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1A78DED6-F727-4627-A95C-A045CBC1CFED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DC19A677-19AD-4A33-A084-32A8E1CD67EE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FCA0B430-8B42-40CD-ACCF-E18E7D2D1EA2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C3A63B52-7C3F-4B1C-83CC-0C550FDC747C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F066118C-C8C0-494F-AE13-1E53F3608291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3CA4DA7B-016F-474A-8921-75720E1F1956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B49E832E-1076-4FE5-9A20-42DB7F018A0B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B9EE2EDA-5A90-404B-943C-620DB26B6F7A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3B9F3648-D011-49EA-9C35-A690D3D01E1F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44A6B3A1-01D9-493F-8407-B30123DC337F}"/>
            </a:ext>
          </a:extLst>
        </xdr:cNvPr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9016FEEF-E2D3-4250-A7A7-F372D54ABD0A}"/>
            </a:ext>
          </a:extLst>
        </xdr:cNvPr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75B64688-ED25-47E6-9B64-BCC31CEB44C1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389F736F-1AAB-4946-ADE4-F9CF2F721329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0405B774-8473-4C17-8E51-E1BB83AF9C83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452FD6FA-BFBF-4F13-9844-6D5A7C75D8E5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25F25998-15CA-49B2-8E9B-A1D01BF6F72D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AE28FB9A-8CC1-4028-AA64-E5AC938C2443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D74154BC-D0F7-4CD1-960F-90467F603CE4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32F24E29-3A50-4EC7-A1D5-E964106817E7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D49DC321-3271-45DC-BE58-D1BD8BF26B00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E4EAED95-7648-4D89-8108-74E44A473AD8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D1A41403-B3B3-4E1A-AF7B-8DDBA7E83C26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EF91060C-9D47-44DC-9D21-0CAD595FB1BE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781BF512-6963-465D-BE2E-1E613FC9368E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7C16B42D-5F10-4BFE-A54F-B9312276C572}"/>
            </a:ext>
          </a:extLst>
        </xdr:cNvPr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E1814081-199B-4A9F-B181-B9ED23318BDB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A225F05A-6B2B-4466-99D3-DCACB393B85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1705B921-795A-4B7A-BC22-96133E62BA25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EC2F1973-970D-4769-B366-9098E66F4EE3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FA09DE64-3ECE-4E7A-97AE-3555019FBD78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E6582229-3138-4B48-8631-03780F1B2EF7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04CF17C6-54C7-4720-B262-1932D2087E8B}"/>
            </a:ext>
          </a:extLst>
        </xdr:cNvPr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D02C4B58-5107-4EAC-9F66-29399EED6EA8}"/>
            </a:ext>
          </a:extLst>
        </xdr:cNvPr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60F271E5-D37A-491F-B819-3778DC613D72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1ECD195B-D0FF-4411-83A5-8D9F0BBFE903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83DE4DF4-83FB-4621-91EB-A50437E3BC9F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8C9D324D-2970-45F4-9B16-B362762916CE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02A0D39F-8598-471A-9D21-4ED32B858DD8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BADC6B43-E623-4258-8F8C-461FF74AA001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DD8501AA-BE10-4AE7-8E86-3EA94D3D57FF}"/>
            </a:ext>
          </a:extLst>
        </xdr:cNvPr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4E02FC69-1A52-4F46-9E49-2798CB1CE0DF}"/>
            </a:ext>
          </a:extLst>
        </xdr:cNvPr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114C11BA-67AE-457A-9BA4-AB074BFE765F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BCDCD41E-F0B2-488D-AF21-664B553E3E0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37E4763F-974D-4117-8947-7B99DF8E7E27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289ECAC0-BB62-4387-97E7-A6221C9D684E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E31B4840-7365-4BA0-9153-78760ABE226C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2449F08B-582D-4C90-8539-B774D8F8ECFE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6CF2A445-1D23-4C29-A485-4CB9CEA012CF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698609EA-163E-4BE7-AF28-AF5934DAF18C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CFA2C235-03CD-497C-9305-DF9C63EB826E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B1131F6D-F5DD-46DC-A6E3-8C1436EEF932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65017524-44BC-428F-962D-4E419DFB2999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EB185F5C-79E3-4A3F-BBD6-ABCE6F0F5D75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F659D311-DC63-47FF-83FB-8C4EA252C1EC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1752F105-8403-4E9B-86BF-C5F8A6A8879A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D42D84C4-0DBB-4EA2-8BD5-E0FA76CF5E30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CF9633E8-51D2-4512-BD83-0387A2709518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D50E3101-7AB5-4429-9226-E47A42D6F544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C77A1289-F403-4975-9F46-D97A4B3F1F96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0D9D746B-4FE6-4D54-B13C-A920AF33F076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1BC4DF12-F8A4-426E-A160-72BCC0A6F18C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0C4095B3-60EB-46EE-A7BA-68BFA1FF30FA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04FBBBBE-0CB9-4801-A0A8-61243977E221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974BCA93-20B6-4682-9E5F-4F3862FF2EB3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930A5635-7CB5-4B28-B069-CE2E5B8DB7B7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ACDDE1EF-3B3C-412C-A008-857E5350FF56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6FA64B42-258B-40C4-B0A5-71C1FA75A5BB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3DAECBE3-4F00-406A-94AD-18D0A68B4F55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18BDF5B5-3C3B-44BC-9CF8-4A4AAD9E0214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8FC18062-9276-4B32-A6A3-1A66E47D42B6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A6255D6C-43BB-4089-9431-1BDA461B7319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7D9B0531-4F5C-4C0A-8153-2941BF67C25A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2155661D-841D-4258-8BF5-908566C94B32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59A7A190-EDCD-402B-9EE1-3C31B3208E86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A16B09BD-3445-422B-84B6-31D182921687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10364FE7-A4D4-4EB2-98C9-3DB66ED28303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532168D0-52CA-4B93-B14A-DE7E63D92878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42295FA6-56AD-4497-B764-18AC1A2399DD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84E22C17-AE30-4891-B0BC-5A6AEF2948BA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AEF60919-8D24-4130-973B-817B08F537C2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CBE9C5D8-BA23-46C6-8414-4DFF8F0ED09E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515B36F2-BE81-4EF4-9CB1-F21F8EBAE5ED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1591E62B-D56F-4346-A719-BB041910E4EE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FB859177-1536-48D4-A29F-52B3F19C1B74}"/>
            </a:ext>
          </a:extLst>
        </xdr:cNvPr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AEB5D2F4-4B00-4A48-BAE4-7543326F6C5F}"/>
            </a:ext>
          </a:extLst>
        </xdr:cNvPr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FCA84E15-F4C3-41A2-92CB-BCEF6F10180F}"/>
            </a:ext>
          </a:extLst>
        </xdr:cNvPr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5035CA63-3C82-472B-9FE8-5D3837BE9E23}"/>
            </a:ext>
          </a:extLst>
        </xdr:cNvPr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346873DB-FA50-4F41-9BC5-F5F210B90CF1}"/>
            </a:ext>
          </a:extLst>
        </xdr:cNvPr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37D6B02F-5EC8-4C87-B55A-B617EC34DE95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E2294177-A339-4009-8885-534225D23E58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AB91057F-CCA4-491F-B236-96BE9BF10AD5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CB9A38B3-D29D-4D40-9EE5-C2B8E23D3F48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10BBCC61-525E-4607-9B3B-5AF539A440EA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621B4EA2-C9F1-44F7-9A6B-9FE20B5A2E7E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3A184C8E-694E-4C5F-AC2E-A10C7F7ECF5A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1F724815-595E-4D7B-8E01-248EC5975AE4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08A74F19-D63F-491C-9AAB-04E382654436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7981D9DB-E255-4268-BE5A-9592D9B56CFF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8BCBDF9D-72A9-488F-9D42-EEB8BE35BA51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F6D151FD-66A2-4AD2-AC3D-AFECAF8848DD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40587D06-AD2D-4BBA-8971-CC6387E2532C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148DA12A-48A1-436B-AD80-220553D37155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D94D14F7-4F39-4FA5-BAD5-4C1C29D91EBB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F1EE81CE-0EFF-46A9-93B3-77F236208628}"/>
            </a:ext>
          </a:extLst>
        </xdr:cNvPr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76DE78C3-D609-4D8E-B4CC-F1D2F597417E}"/>
            </a:ext>
          </a:extLst>
        </xdr:cNvPr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F90D528B-BC7B-4ACA-B4AE-D66CCC29C4E2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6882CB8A-A00A-4D44-82D3-BF734ED39106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D6850E03-C0D0-4280-BFB0-F3EB265F51F1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D7DC9805-0063-4978-A7FF-6565F8725D98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B77E2131-4FE8-4EAB-ABEB-A40BD0CC0E35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166A3EED-0D25-4C3B-A434-073243B09FE3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9E48459C-3EBB-492A-9369-9F0260430325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2FCFE19B-F3B4-4460-B9EF-F80504BC83E3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266EE545-FB0E-4261-85F7-8CC86D025E7C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F9A1C96D-DA9E-4D98-8559-8B853B00EBBC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BD7CDE39-A3DB-4C49-9442-9DDCACC1B913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27605580-0D65-4F4F-91A3-B93F50F0A164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40F195EB-3275-4AE4-A0E1-5CE5F43BF57A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14CC70A9-DDC7-4127-8D28-6E4C37445193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40570DB0-8C1D-4BEC-B943-E27A4F6ABE0E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4CB9FEE2-7D4C-4249-8C7F-E20A0E2D51CE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7AF89B97-F2FC-4CBC-A651-26F9C1E8DC97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A453CA12-D33C-4115-A96B-8F32F015EA89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8B51DDD5-B4B3-4DB8-9960-41F50C73F2E3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1" name="Line 187">
          <a:extLst>
            <a:ext uri="{FF2B5EF4-FFF2-40B4-BE49-F238E27FC236}">
              <a16:creationId xmlns:a16="http://schemas.microsoft.com/office/drawing/2014/main" id="{1711529D-3E3A-48CC-B9D7-6212412065C7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2" name="Line 217">
          <a:extLst>
            <a:ext uri="{FF2B5EF4-FFF2-40B4-BE49-F238E27FC236}">
              <a16:creationId xmlns:a16="http://schemas.microsoft.com/office/drawing/2014/main" id="{4133C2B7-0DF9-46E3-A5CF-2F484691D0FC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3" name="Line 263">
          <a:extLst>
            <a:ext uri="{FF2B5EF4-FFF2-40B4-BE49-F238E27FC236}">
              <a16:creationId xmlns:a16="http://schemas.microsoft.com/office/drawing/2014/main" id="{4DE850D2-D7B6-4E70-B773-98A80B6668EF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4" name="Line 205">
          <a:extLst>
            <a:ext uri="{FF2B5EF4-FFF2-40B4-BE49-F238E27FC236}">
              <a16:creationId xmlns:a16="http://schemas.microsoft.com/office/drawing/2014/main" id="{D37719D2-35A1-4695-940D-5A2A5CFA227A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5" name="Line 249">
          <a:extLst>
            <a:ext uri="{FF2B5EF4-FFF2-40B4-BE49-F238E27FC236}">
              <a16:creationId xmlns:a16="http://schemas.microsoft.com/office/drawing/2014/main" id="{D27C5709-6AFF-4613-8FCA-FC4011A12007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6" name="Line 297">
          <a:extLst>
            <a:ext uri="{FF2B5EF4-FFF2-40B4-BE49-F238E27FC236}">
              <a16:creationId xmlns:a16="http://schemas.microsoft.com/office/drawing/2014/main" id="{57E85951-D805-4B48-8FCE-8E2E96B33C1F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7" name="Line 174">
          <a:extLst>
            <a:ext uri="{FF2B5EF4-FFF2-40B4-BE49-F238E27FC236}">
              <a16:creationId xmlns:a16="http://schemas.microsoft.com/office/drawing/2014/main" id="{1A31CE5C-63A0-4F22-A15F-590449882029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38" name="Line 175">
          <a:extLst>
            <a:ext uri="{FF2B5EF4-FFF2-40B4-BE49-F238E27FC236}">
              <a16:creationId xmlns:a16="http://schemas.microsoft.com/office/drawing/2014/main" id="{B799F390-C1CF-4843-AB48-8CF400CAE3FB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9" name="Line 238">
          <a:extLst>
            <a:ext uri="{FF2B5EF4-FFF2-40B4-BE49-F238E27FC236}">
              <a16:creationId xmlns:a16="http://schemas.microsoft.com/office/drawing/2014/main" id="{195CF233-5ECB-4FDC-80EE-B1F02CF215CC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40" name="Line 251">
          <a:extLst>
            <a:ext uri="{FF2B5EF4-FFF2-40B4-BE49-F238E27FC236}">
              <a16:creationId xmlns:a16="http://schemas.microsoft.com/office/drawing/2014/main" id="{3D32D582-BDD3-4CFF-961D-B63EDB4AF7E3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41" name="Line 286">
          <a:extLst>
            <a:ext uri="{FF2B5EF4-FFF2-40B4-BE49-F238E27FC236}">
              <a16:creationId xmlns:a16="http://schemas.microsoft.com/office/drawing/2014/main" id="{503DAC05-A4B7-4B27-B27B-5303F962B687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53F1-644E-4660-9609-20494AB05739}">
  <dimension ref="A1:DJ50"/>
  <sheetViews>
    <sheetView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4.75" style="19" customWidth="1"/>
    <col min="10" max="10" width="14.75" style="20" customWidth="1"/>
    <col min="11" max="18" width="14.75" style="19" customWidth="1"/>
    <col min="19" max="19" width="14.75" style="20" customWidth="1"/>
    <col min="20" max="27" width="14.75" style="19" customWidth="1"/>
    <col min="28" max="28" width="14.75" style="20" customWidth="1"/>
    <col min="29" max="114" width="14.75" style="19" customWidth="1"/>
    <col min="115" max="16384" width="9" style="11"/>
  </cols>
  <sheetData>
    <row r="1" spans="1:114" s="2" customFormat="1" ht="16.5" x14ac:dyDescent="0.55000000000000004">
      <c r="A1" s="1" t="s">
        <v>132</v>
      </c>
      <c r="J1" s="3"/>
      <c r="S1" s="3"/>
      <c r="AE1" s="4"/>
      <c r="AF1" s="5"/>
      <c r="AG1" s="5"/>
      <c r="AH1" s="5"/>
      <c r="AI1" s="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10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14</v>
      </c>
      <c r="BH3" s="10" t="s">
        <v>14</v>
      </c>
      <c r="BI3" s="10" t="s">
        <v>14</v>
      </c>
      <c r="BJ3" s="10" t="s">
        <v>14</v>
      </c>
      <c r="BK3" s="10" t="s">
        <v>14</v>
      </c>
      <c r="BL3" s="10" t="s">
        <v>14</v>
      </c>
      <c r="BM3" s="10" t="s">
        <v>14</v>
      </c>
      <c r="BN3" s="10" t="s">
        <v>14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/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/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/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/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/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/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/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/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/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22" t="s">
        <v>43</v>
      </c>
      <c r="C7" s="21" t="s">
        <v>44</v>
      </c>
      <c r="D7" s="23">
        <v>114840759</v>
      </c>
      <c r="E7" s="23">
        <v>18061182</v>
      </c>
      <c r="F7" s="23">
        <v>474788</v>
      </c>
      <c r="G7" s="23">
        <v>126236</v>
      </c>
      <c r="H7" s="23">
        <v>2806200</v>
      </c>
      <c r="I7" s="23">
        <v>11890985</v>
      </c>
      <c r="J7" s="24" t="s">
        <v>45</v>
      </c>
      <c r="K7" s="23">
        <v>2762973</v>
      </c>
      <c r="L7" s="23">
        <v>96779577</v>
      </c>
      <c r="M7" s="23">
        <v>6488923</v>
      </c>
      <c r="N7" s="23">
        <v>911518</v>
      </c>
      <c r="O7" s="23">
        <v>0</v>
      </c>
      <c r="P7" s="23">
        <v>0</v>
      </c>
      <c r="Q7" s="23">
        <v>299200</v>
      </c>
      <c r="R7" s="23">
        <v>367549</v>
      </c>
      <c r="S7" s="24" t="s">
        <v>45</v>
      </c>
      <c r="T7" s="23">
        <v>244769</v>
      </c>
      <c r="U7" s="23">
        <v>5577405</v>
      </c>
      <c r="V7" s="23">
        <v>121329682</v>
      </c>
      <c r="W7" s="23">
        <v>18972700</v>
      </c>
      <c r="X7" s="23">
        <v>474788</v>
      </c>
      <c r="Y7" s="23">
        <v>126236</v>
      </c>
      <c r="Z7" s="23">
        <v>3105400</v>
      </c>
      <c r="AA7" s="23">
        <v>12258534</v>
      </c>
      <c r="AB7" s="25" t="s">
        <v>45</v>
      </c>
      <c r="AC7" s="23">
        <v>3007742</v>
      </c>
      <c r="AD7" s="23">
        <v>102356982</v>
      </c>
      <c r="AE7" s="23">
        <v>3401178</v>
      </c>
      <c r="AF7" s="23">
        <v>3400243</v>
      </c>
      <c r="AG7" s="23">
        <v>102013</v>
      </c>
      <c r="AH7" s="23">
        <v>3168128</v>
      </c>
      <c r="AI7" s="23">
        <v>128298</v>
      </c>
      <c r="AJ7" s="23">
        <v>1804</v>
      </c>
      <c r="AK7" s="23">
        <v>935</v>
      </c>
      <c r="AL7" s="23">
        <v>2471528</v>
      </c>
      <c r="AM7" s="23">
        <v>83852447</v>
      </c>
      <c r="AN7" s="23">
        <v>26092898</v>
      </c>
      <c r="AO7" s="23">
        <v>7011828</v>
      </c>
      <c r="AP7" s="23">
        <v>18092257</v>
      </c>
      <c r="AQ7" s="23">
        <v>930536</v>
      </c>
      <c r="AR7" s="23">
        <v>58277</v>
      </c>
      <c r="AS7" s="23">
        <v>15362472</v>
      </c>
      <c r="AT7" s="23">
        <v>5115493</v>
      </c>
      <c r="AU7" s="23">
        <v>9960685</v>
      </c>
      <c r="AV7" s="23">
        <v>286294</v>
      </c>
      <c r="AW7" s="23">
        <v>195605</v>
      </c>
      <c r="AX7" s="23">
        <v>42144007</v>
      </c>
      <c r="AY7" s="23">
        <v>30844700</v>
      </c>
      <c r="AZ7" s="23">
        <v>9741645</v>
      </c>
      <c r="BA7" s="23">
        <v>1082902</v>
      </c>
      <c r="BB7" s="23">
        <v>474760</v>
      </c>
      <c r="BC7" s="23">
        <v>21917049</v>
      </c>
      <c r="BD7" s="23">
        <v>57465</v>
      </c>
      <c r="BE7" s="23">
        <v>3198557</v>
      </c>
      <c r="BF7" s="23">
        <v>90452182</v>
      </c>
      <c r="BG7" s="23">
        <v>379269</v>
      </c>
      <c r="BH7" s="23">
        <v>365101</v>
      </c>
      <c r="BI7" s="23">
        <v>0</v>
      </c>
      <c r="BJ7" s="23">
        <v>364645</v>
      </c>
      <c r="BK7" s="23">
        <v>0</v>
      </c>
      <c r="BL7" s="23">
        <v>456</v>
      </c>
      <c r="BM7" s="23">
        <v>14168</v>
      </c>
      <c r="BN7" s="23">
        <v>24495</v>
      </c>
      <c r="BO7" s="23">
        <v>4884413</v>
      </c>
      <c r="BP7" s="23">
        <v>1342063</v>
      </c>
      <c r="BQ7" s="23">
        <v>715793</v>
      </c>
      <c r="BR7" s="23">
        <v>538303</v>
      </c>
      <c r="BS7" s="23">
        <v>87967</v>
      </c>
      <c r="BT7" s="23">
        <v>0</v>
      </c>
      <c r="BU7" s="23">
        <v>1037136</v>
      </c>
      <c r="BV7" s="23">
        <v>76205</v>
      </c>
      <c r="BW7" s="23">
        <v>914771</v>
      </c>
      <c r="BX7" s="23">
        <v>46160</v>
      </c>
      <c r="BY7" s="23">
        <v>0</v>
      </c>
      <c r="BZ7" s="23">
        <v>2493255</v>
      </c>
      <c r="CA7" s="23">
        <v>1178796</v>
      </c>
      <c r="CB7" s="23">
        <v>1102461</v>
      </c>
      <c r="CC7" s="23">
        <v>128058</v>
      </c>
      <c r="CD7" s="23">
        <v>83940</v>
      </c>
      <c r="CE7" s="23">
        <v>926648</v>
      </c>
      <c r="CF7" s="23">
        <v>11959</v>
      </c>
      <c r="CG7" s="23">
        <v>274098</v>
      </c>
      <c r="CH7" s="23">
        <v>5537780</v>
      </c>
      <c r="CI7" s="23">
        <v>3780447</v>
      </c>
      <c r="CJ7" s="23">
        <v>3765344</v>
      </c>
      <c r="CK7" s="23">
        <v>102013</v>
      </c>
      <c r="CL7" s="23">
        <v>3532773</v>
      </c>
      <c r="CM7" s="23">
        <v>128298</v>
      </c>
      <c r="CN7" s="23">
        <v>2260</v>
      </c>
      <c r="CO7" s="23">
        <v>15103</v>
      </c>
      <c r="CP7" s="23">
        <v>2496023</v>
      </c>
      <c r="CQ7" s="23">
        <v>88736860</v>
      </c>
      <c r="CR7" s="23">
        <v>27434961</v>
      </c>
      <c r="CS7" s="23">
        <v>7727621</v>
      </c>
      <c r="CT7" s="23">
        <v>18630560</v>
      </c>
      <c r="CU7" s="23">
        <v>1018503</v>
      </c>
      <c r="CV7" s="23">
        <v>58277</v>
      </c>
      <c r="CW7" s="23">
        <v>16399608</v>
      </c>
      <c r="CX7" s="23">
        <v>5191698</v>
      </c>
      <c r="CY7" s="23">
        <v>10875456</v>
      </c>
      <c r="CZ7" s="23">
        <v>332454</v>
      </c>
      <c r="DA7" s="23">
        <v>195605</v>
      </c>
      <c r="DB7" s="23">
        <v>44637262</v>
      </c>
      <c r="DC7" s="23">
        <v>32023496</v>
      </c>
      <c r="DD7" s="23">
        <v>10844106</v>
      </c>
      <c r="DE7" s="23">
        <v>1210960</v>
      </c>
      <c r="DF7" s="23">
        <v>558700</v>
      </c>
      <c r="DG7" s="23">
        <v>22843697</v>
      </c>
      <c r="DH7" s="23">
        <v>69424</v>
      </c>
      <c r="DI7" s="23">
        <v>3472655</v>
      </c>
      <c r="DJ7" s="23">
        <v>95989962</v>
      </c>
    </row>
    <row r="8" spans="1:114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30799857</v>
      </c>
      <c r="E8" s="28">
        <v>6571057</v>
      </c>
      <c r="F8" s="28">
        <v>0</v>
      </c>
      <c r="G8" s="28">
        <v>56135</v>
      </c>
      <c r="H8" s="28">
        <v>44000</v>
      </c>
      <c r="I8" s="28">
        <v>5868320</v>
      </c>
      <c r="J8" s="29" t="s">
        <v>45</v>
      </c>
      <c r="K8" s="28">
        <v>602602</v>
      </c>
      <c r="L8" s="28">
        <v>24228800</v>
      </c>
      <c r="M8" s="28">
        <v>75866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9" t="s">
        <v>45</v>
      </c>
      <c r="T8" s="28">
        <v>0</v>
      </c>
      <c r="U8" s="28">
        <v>75866</v>
      </c>
      <c r="V8" s="28">
        <v>30875723</v>
      </c>
      <c r="W8" s="28">
        <v>6571057</v>
      </c>
      <c r="X8" s="28">
        <v>0</v>
      </c>
      <c r="Y8" s="28">
        <v>56135</v>
      </c>
      <c r="Z8" s="28">
        <v>44000</v>
      </c>
      <c r="AA8" s="28">
        <v>5868320</v>
      </c>
      <c r="AB8" s="29" t="s">
        <v>45</v>
      </c>
      <c r="AC8" s="28">
        <v>602602</v>
      </c>
      <c r="AD8" s="28">
        <v>24304666</v>
      </c>
      <c r="AE8" s="28">
        <v>76799</v>
      </c>
      <c r="AF8" s="28">
        <v>76799</v>
      </c>
      <c r="AG8" s="28">
        <v>27170</v>
      </c>
      <c r="AH8" s="28">
        <v>0</v>
      </c>
      <c r="AI8" s="28">
        <v>49629</v>
      </c>
      <c r="AJ8" s="28">
        <v>0</v>
      </c>
      <c r="AK8" s="28">
        <v>0</v>
      </c>
      <c r="AL8" s="28">
        <v>594757</v>
      </c>
      <c r="AM8" s="28">
        <v>19508535</v>
      </c>
      <c r="AN8" s="28">
        <v>12003387</v>
      </c>
      <c r="AO8" s="28">
        <v>2120497</v>
      </c>
      <c r="AP8" s="28">
        <v>9882890</v>
      </c>
      <c r="AQ8" s="28">
        <v>0</v>
      </c>
      <c r="AR8" s="28">
        <v>0</v>
      </c>
      <c r="AS8" s="28">
        <v>1903606</v>
      </c>
      <c r="AT8" s="28">
        <v>1903606</v>
      </c>
      <c r="AU8" s="28">
        <v>0</v>
      </c>
      <c r="AV8" s="28">
        <v>0</v>
      </c>
      <c r="AW8" s="28">
        <v>13508</v>
      </c>
      <c r="AX8" s="28">
        <v>5577564</v>
      </c>
      <c r="AY8" s="28">
        <v>4802673</v>
      </c>
      <c r="AZ8" s="28">
        <v>772915</v>
      </c>
      <c r="BA8" s="28">
        <v>0</v>
      </c>
      <c r="BB8" s="28">
        <v>1976</v>
      </c>
      <c r="BC8" s="28">
        <v>10368543</v>
      </c>
      <c r="BD8" s="28">
        <v>10470</v>
      </c>
      <c r="BE8" s="28">
        <v>251223</v>
      </c>
      <c r="BF8" s="28">
        <v>19836557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75866</v>
      </c>
      <c r="BP8" s="28">
        <v>53586</v>
      </c>
      <c r="BQ8" s="28">
        <v>15310</v>
      </c>
      <c r="BR8" s="28">
        <v>0</v>
      </c>
      <c r="BS8" s="28">
        <v>38276</v>
      </c>
      <c r="BT8" s="28">
        <v>0</v>
      </c>
      <c r="BU8" s="28">
        <v>19409</v>
      </c>
      <c r="BV8" s="28">
        <v>0</v>
      </c>
      <c r="BW8" s="28">
        <v>19409</v>
      </c>
      <c r="BX8" s="28">
        <v>0</v>
      </c>
      <c r="BY8" s="28">
        <v>0</v>
      </c>
      <c r="BZ8" s="28">
        <v>2871</v>
      </c>
      <c r="CA8" s="28">
        <v>2871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75866</v>
      </c>
      <c r="CI8" s="28">
        <v>76799</v>
      </c>
      <c r="CJ8" s="28">
        <v>76799</v>
      </c>
      <c r="CK8" s="28">
        <v>27170</v>
      </c>
      <c r="CL8" s="28">
        <v>0</v>
      </c>
      <c r="CM8" s="28">
        <v>49629</v>
      </c>
      <c r="CN8" s="28">
        <v>0</v>
      </c>
      <c r="CO8" s="28">
        <v>0</v>
      </c>
      <c r="CP8" s="28">
        <v>594757</v>
      </c>
      <c r="CQ8" s="28">
        <v>19584401</v>
      </c>
      <c r="CR8" s="28">
        <v>12056973</v>
      </c>
      <c r="CS8" s="28">
        <v>2135807</v>
      </c>
      <c r="CT8" s="28">
        <v>9882890</v>
      </c>
      <c r="CU8" s="28">
        <v>38276</v>
      </c>
      <c r="CV8" s="28">
        <v>0</v>
      </c>
      <c r="CW8" s="28">
        <v>1923015</v>
      </c>
      <c r="CX8" s="28">
        <v>1903606</v>
      </c>
      <c r="CY8" s="28">
        <v>19409</v>
      </c>
      <c r="CZ8" s="28">
        <v>0</v>
      </c>
      <c r="DA8" s="28">
        <v>13508</v>
      </c>
      <c r="DB8" s="28">
        <v>5580435</v>
      </c>
      <c r="DC8" s="28">
        <v>4805544</v>
      </c>
      <c r="DD8" s="28">
        <v>772915</v>
      </c>
      <c r="DE8" s="28">
        <v>0</v>
      </c>
      <c r="DF8" s="28">
        <v>1976</v>
      </c>
      <c r="DG8" s="28">
        <v>10368543</v>
      </c>
      <c r="DH8" s="28">
        <v>10470</v>
      </c>
      <c r="DI8" s="28">
        <v>251223</v>
      </c>
      <c r="DJ8" s="28">
        <v>19912423</v>
      </c>
    </row>
    <row r="9" spans="1:114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9948697</v>
      </c>
      <c r="E9" s="28">
        <v>2061811</v>
      </c>
      <c r="F9" s="28">
        <v>0</v>
      </c>
      <c r="G9" s="28">
        <v>0</v>
      </c>
      <c r="H9" s="28">
        <v>228100</v>
      </c>
      <c r="I9" s="28">
        <v>1206502</v>
      </c>
      <c r="J9" s="29" t="s">
        <v>45</v>
      </c>
      <c r="K9" s="28">
        <v>627209</v>
      </c>
      <c r="L9" s="28">
        <v>7886886</v>
      </c>
      <c r="M9" s="28">
        <v>755102</v>
      </c>
      <c r="N9" s="28">
        <v>65979</v>
      </c>
      <c r="O9" s="28">
        <v>0</v>
      </c>
      <c r="P9" s="28">
        <v>0</v>
      </c>
      <c r="Q9" s="28">
        <v>0</v>
      </c>
      <c r="R9" s="28">
        <v>65979</v>
      </c>
      <c r="S9" s="29" t="s">
        <v>45</v>
      </c>
      <c r="T9" s="28">
        <v>0</v>
      </c>
      <c r="U9" s="28">
        <v>689123</v>
      </c>
      <c r="V9" s="28">
        <v>10703799</v>
      </c>
      <c r="W9" s="28">
        <v>2127790</v>
      </c>
      <c r="X9" s="28">
        <v>0</v>
      </c>
      <c r="Y9" s="28">
        <v>0</v>
      </c>
      <c r="Z9" s="28">
        <v>228100</v>
      </c>
      <c r="AA9" s="28">
        <v>1272481</v>
      </c>
      <c r="AB9" s="29" t="s">
        <v>45</v>
      </c>
      <c r="AC9" s="28">
        <v>627209</v>
      </c>
      <c r="AD9" s="28">
        <v>8576009</v>
      </c>
      <c r="AE9" s="28">
        <v>23052</v>
      </c>
      <c r="AF9" s="28">
        <v>23052</v>
      </c>
      <c r="AG9" s="28">
        <v>0</v>
      </c>
      <c r="AH9" s="28">
        <v>0</v>
      </c>
      <c r="AI9" s="28">
        <v>23052</v>
      </c>
      <c r="AJ9" s="28">
        <v>0</v>
      </c>
      <c r="AK9" s="28">
        <v>0</v>
      </c>
      <c r="AL9" s="28">
        <v>0</v>
      </c>
      <c r="AM9" s="28">
        <v>9870746</v>
      </c>
      <c r="AN9" s="28">
        <v>892256</v>
      </c>
      <c r="AO9" s="28">
        <v>630733</v>
      </c>
      <c r="AP9" s="28">
        <v>97430</v>
      </c>
      <c r="AQ9" s="28">
        <v>164093</v>
      </c>
      <c r="AR9" s="28">
        <v>0</v>
      </c>
      <c r="AS9" s="28">
        <v>1007081</v>
      </c>
      <c r="AT9" s="28">
        <v>-14136</v>
      </c>
      <c r="AU9" s="28">
        <v>989349</v>
      </c>
      <c r="AV9" s="28">
        <v>31868</v>
      </c>
      <c r="AW9" s="28">
        <v>9214</v>
      </c>
      <c r="AX9" s="28">
        <v>7962195</v>
      </c>
      <c r="AY9" s="28">
        <v>5467869</v>
      </c>
      <c r="AZ9" s="28">
        <v>2270944</v>
      </c>
      <c r="BA9" s="28">
        <v>223382</v>
      </c>
      <c r="BB9" s="28">
        <v>0</v>
      </c>
      <c r="BC9" s="28">
        <v>0</v>
      </c>
      <c r="BD9" s="28">
        <v>0</v>
      </c>
      <c r="BE9" s="28">
        <v>54899</v>
      </c>
      <c r="BF9" s="28">
        <v>9948697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755102</v>
      </c>
      <c r="BP9" s="28">
        <v>166964</v>
      </c>
      <c r="BQ9" s="28">
        <v>166964</v>
      </c>
      <c r="BR9" s="28">
        <v>0</v>
      </c>
      <c r="BS9" s="28">
        <v>0</v>
      </c>
      <c r="BT9" s="28">
        <v>0</v>
      </c>
      <c r="BU9" s="28">
        <v>205527</v>
      </c>
      <c r="BV9" s="28">
        <v>20412</v>
      </c>
      <c r="BW9" s="28">
        <v>185115</v>
      </c>
      <c r="BX9" s="28">
        <v>0</v>
      </c>
      <c r="BY9" s="28">
        <v>0</v>
      </c>
      <c r="BZ9" s="28">
        <v>382611</v>
      </c>
      <c r="CA9" s="28">
        <v>317994</v>
      </c>
      <c r="CB9" s="28">
        <v>64617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755102</v>
      </c>
      <c r="CI9" s="28">
        <v>23052</v>
      </c>
      <c r="CJ9" s="28">
        <v>23052</v>
      </c>
      <c r="CK9" s="28">
        <v>0</v>
      </c>
      <c r="CL9" s="28">
        <v>0</v>
      </c>
      <c r="CM9" s="28">
        <v>23052</v>
      </c>
      <c r="CN9" s="28">
        <v>0</v>
      </c>
      <c r="CO9" s="28">
        <v>0</v>
      </c>
      <c r="CP9" s="28">
        <v>0</v>
      </c>
      <c r="CQ9" s="28">
        <v>10625848</v>
      </c>
      <c r="CR9" s="28">
        <v>1059220</v>
      </c>
      <c r="CS9" s="28">
        <v>797697</v>
      </c>
      <c r="CT9" s="28">
        <v>97430</v>
      </c>
      <c r="CU9" s="28">
        <v>164093</v>
      </c>
      <c r="CV9" s="28">
        <v>0</v>
      </c>
      <c r="CW9" s="28">
        <v>1212608</v>
      </c>
      <c r="CX9" s="28">
        <v>6276</v>
      </c>
      <c r="CY9" s="28">
        <v>1174464</v>
      </c>
      <c r="CZ9" s="28">
        <v>31868</v>
      </c>
      <c r="DA9" s="28">
        <v>9214</v>
      </c>
      <c r="DB9" s="28">
        <v>8344806</v>
      </c>
      <c r="DC9" s="28">
        <v>5785863</v>
      </c>
      <c r="DD9" s="28">
        <v>2335561</v>
      </c>
      <c r="DE9" s="28">
        <v>223382</v>
      </c>
      <c r="DF9" s="28">
        <v>0</v>
      </c>
      <c r="DG9" s="28">
        <v>0</v>
      </c>
      <c r="DH9" s="28">
        <v>0</v>
      </c>
      <c r="DI9" s="28">
        <v>54899</v>
      </c>
      <c r="DJ9" s="28">
        <v>10703799</v>
      </c>
    </row>
    <row r="10" spans="1:114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2499855</v>
      </c>
      <c r="E10" s="28">
        <v>226232</v>
      </c>
      <c r="F10" s="28">
        <v>0</v>
      </c>
      <c r="G10" s="28">
        <v>200</v>
      </c>
      <c r="H10" s="28">
        <v>0</v>
      </c>
      <c r="I10" s="28">
        <v>224731</v>
      </c>
      <c r="J10" s="29" t="s">
        <v>45</v>
      </c>
      <c r="K10" s="28">
        <v>1301</v>
      </c>
      <c r="L10" s="28">
        <v>2273623</v>
      </c>
      <c r="M10" s="28">
        <v>67418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9" t="s">
        <v>45</v>
      </c>
      <c r="T10" s="28">
        <v>0</v>
      </c>
      <c r="U10" s="28">
        <v>67418</v>
      </c>
      <c r="V10" s="28">
        <v>2567273</v>
      </c>
      <c r="W10" s="28">
        <v>226232</v>
      </c>
      <c r="X10" s="28">
        <v>0</v>
      </c>
      <c r="Y10" s="28">
        <v>200</v>
      </c>
      <c r="Z10" s="28">
        <v>0</v>
      </c>
      <c r="AA10" s="28">
        <v>224731</v>
      </c>
      <c r="AB10" s="29" t="s">
        <v>45</v>
      </c>
      <c r="AC10" s="28">
        <v>1301</v>
      </c>
      <c r="AD10" s="28">
        <v>2341041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22613</v>
      </c>
      <c r="AM10" s="28">
        <v>1592724</v>
      </c>
      <c r="AN10" s="28">
        <v>253369</v>
      </c>
      <c r="AO10" s="28">
        <v>47935</v>
      </c>
      <c r="AP10" s="28">
        <v>205434</v>
      </c>
      <c r="AQ10" s="28">
        <v>0</v>
      </c>
      <c r="AR10" s="28">
        <v>0</v>
      </c>
      <c r="AS10" s="28">
        <v>136445</v>
      </c>
      <c r="AT10" s="28">
        <v>136445</v>
      </c>
      <c r="AU10" s="28">
        <v>0</v>
      </c>
      <c r="AV10" s="28">
        <v>0</v>
      </c>
      <c r="AW10" s="28">
        <v>0</v>
      </c>
      <c r="AX10" s="28">
        <v>1202910</v>
      </c>
      <c r="AY10" s="28">
        <v>1124364</v>
      </c>
      <c r="AZ10" s="28">
        <v>78546</v>
      </c>
      <c r="BA10" s="28">
        <v>0</v>
      </c>
      <c r="BB10" s="28">
        <v>0</v>
      </c>
      <c r="BC10" s="28">
        <v>864645</v>
      </c>
      <c r="BD10" s="28">
        <v>0</v>
      </c>
      <c r="BE10" s="28">
        <v>19873</v>
      </c>
      <c r="BF10" s="28">
        <v>1612597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67418</v>
      </c>
      <c r="BP10" s="28">
        <v>14506</v>
      </c>
      <c r="BQ10" s="28">
        <v>14506</v>
      </c>
      <c r="BR10" s="28">
        <v>0</v>
      </c>
      <c r="BS10" s="28">
        <v>0</v>
      </c>
      <c r="BT10" s="28">
        <v>0</v>
      </c>
      <c r="BU10" s="28">
        <v>20332</v>
      </c>
      <c r="BV10" s="28">
        <v>0</v>
      </c>
      <c r="BW10" s="28">
        <v>20332</v>
      </c>
      <c r="BX10" s="28">
        <v>0</v>
      </c>
      <c r="BY10" s="28">
        <v>0</v>
      </c>
      <c r="BZ10" s="28">
        <v>32580</v>
      </c>
      <c r="CA10" s="28">
        <v>0</v>
      </c>
      <c r="CB10" s="28">
        <v>32580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67418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22613</v>
      </c>
      <c r="CQ10" s="28">
        <v>1660142</v>
      </c>
      <c r="CR10" s="28">
        <v>267875</v>
      </c>
      <c r="CS10" s="28">
        <v>62441</v>
      </c>
      <c r="CT10" s="28">
        <v>205434</v>
      </c>
      <c r="CU10" s="28">
        <v>0</v>
      </c>
      <c r="CV10" s="28">
        <v>0</v>
      </c>
      <c r="CW10" s="28">
        <v>156777</v>
      </c>
      <c r="CX10" s="28">
        <v>136445</v>
      </c>
      <c r="CY10" s="28">
        <v>20332</v>
      </c>
      <c r="CZ10" s="28">
        <v>0</v>
      </c>
      <c r="DA10" s="28">
        <v>0</v>
      </c>
      <c r="DB10" s="28">
        <v>1235490</v>
      </c>
      <c r="DC10" s="28">
        <v>1124364</v>
      </c>
      <c r="DD10" s="28">
        <v>111126</v>
      </c>
      <c r="DE10" s="28">
        <v>0</v>
      </c>
      <c r="DF10" s="28">
        <v>0</v>
      </c>
      <c r="DG10" s="28">
        <v>864645</v>
      </c>
      <c r="DH10" s="28">
        <v>0</v>
      </c>
      <c r="DI10" s="28">
        <v>19873</v>
      </c>
      <c r="DJ10" s="28">
        <v>1680015</v>
      </c>
    </row>
    <row r="11" spans="1:114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3546686</v>
      </c>
      <c r="E11" s="28">
        <v>118992</v>
      </c>
      <c r="F11" s="28">
        <v>0</v>
      </c>
      <c r="G11" s="28">
        <v>0</v>
      </c>
      <c r="H11" s="28">
        <v>0</v>
      </c>
      <c r="I11" s="28">
        <v>93062</v>
      </c>
      <c r="J11" s="29" t="s">
        <v>45</v>
      </c>
      <c r="K11" s="28">
        <v>25930</v>
      </c>
      <c r="L11" s="28">
        <v>3427694</v>
      </c>
      <c r="M11" s="28">
        <v>59039</v>
      </c>
      <c r="N11" s="28">
        <v>21055</v>
      </c>
      <c r="O11" s="28">
        <v>0</v>
      </c>
      <c r="P11" s="28">
        <v>0</v>
      </c>
      <c r="Q11" s="28">
        <v>0</v>
      </c>
      <c r="R11" s="28">
        <v>21055</v>
      </c>
      <c r="S11" s="29" t="s">
        <v>45</v>
      </c>
      <c r="T11" s="28">
        <v>0</v>
      </c>
      <c r="U11" s="28">
        <v>37984</v>
      </c>
      <c r="V11" s="28">
        <v>3605725</v>
      </c>
      <c r="W11" s="28">
        <v>140047</v>
      </c>
      <c r="X11" s="28">
        <v>0</v>
      </c>
      <c r="Y11" s="28">
        <v>0</v>
      </c>
      <c r="Z11" s="28">
        <v>0</v>
      </c>
      <c r="AA11" s="28">
        <v>114117</v>
      </c>
      <c r="AB11" s="29" t="s">
        <v>45</v>
      </c>
      <c r="AC11" s="28">
        <v>25930</v>
      </c>
      <c r="AD11" s="28">
        <v>3465678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1672</v>
      </c>
      <c r="AM11" s="28">
        <v>2757822</v>
      </c>
      <c r="AN11" s="28">
        <v>1424114</v>
      </c>
      <c r="AO11" s="28">
        <v>875714</v>
      </c>
      <c r="AP11" s="28">
        <v>548400</v>
      </c>
      <c r="AQ11" s="28">
        <v>0</v>
      </c>
      <c r="AR11" s="28">
        <v>0</v>
      </c>
      <c r="AS11" s="28">
        <v>48104</v>
      </c>
      <c r="AT11" s="28">
        <v>48104</v>
      </c>
      <c r="AU11" s="28">
        <v>0</v>
      </c>
      <c r="AV11" s="28">
        <v>0</v>
      </c>
      <c r="AW11" s="28">
        <v>56211</v>
      </c>
      <c r="AX11" s="28">
        <v>1221638</v>
      </c>
      <c r="AY11" s="28">
        <v>1166578</v>
      </c>
      <c r="AZ11" s="28">
        <v>10756</v>
      </c>
      <c r="BA11" s="28">
        <v>0</v>
      </c>
      <c r="BB11" s="28">
        <v>44304</v>
      </c>
      <c r="BC11" s="28">
        <v>685793</v>
      </c>
      <c r="BD11" s="28">
        <v>7755</v>
      </c>
      <c r="BE11" s="28">
        <v>101399</v>
      </c>
      <c r="BF11" s="28">
        <v>2859221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59039</v>
      </c>
      <c r="BP11" s="28">
        <v>13034</v>
      </c>
      <c r="BQ11" s="28">
        <v>13034</v>
      </c>
      <c r="BR11" s="28">
        <v>0</v>
      </c>
      <c r="BS11" s="28">
        <v>0</v>
      </c>
      <c r="BT11" s="28">
        <v>0</v>
      </c>
      <c r="BU11" s="28">
        <v>117</v>
      </c>
      <c r="BV11" s="28">
        <v>117</v>
      </c>
      <c r="BW11" s="28">
        <v>0</v>
      </c>
      <c r="BX11" s="28">
        <v>0</v>
      </c>
      <c r="BY11" s="28">
        <v>0</v>
      </c>
      <c r="BZ11" s="28">
        <v>45888</v>
      </c>
      <c r="CA11" s="28">
        <v>19246</v>
      </c>
      <c r="CB11" s="28">
        <v>26642</v>
      </c>
      <c r="CC11" s="28">
        <v>0</v>
      </c>
      <c r="CD11" s="28">
        <v>0</v>
      </c>
      <c r="CE11" s="28">
        <v>0</v>
      </c>
      <c r="CF11" s="28">
        <v>0</v>
      </c>
      <c r="CG11" s="28">
        <v>0</v>
      </c>
      <c r="CH11" s="28">
        <v>59039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1672</v>
      </c>
      <c r="CQ11" s="28">
        <v>2816861</v>
      </c>
      <c r="CR11" s="28">
        <v>1437148</v>
      </c>
      <c r="CS11" s="28">
        <v>888748</v>
      </c>
      <c r="CT11" s="28">
        <v>548400</v>
      </c>
      <c r="CU11" s="28">
        <v>0</v>
      </c>
      <c r="CV11" s="28">
        <v>0</v>
      </c>
      <c r="CW11" s="28">
        <v>48221</v>
      </c>
      <c r="CX11" s="28">
        <v>48221</v>
      </c>
      <c r="CY11" s="28">
        <v>0</v>
      </c>
      <c r="CZ11" s="28">
        <v>0</v>
      </c>
      <c r="DA11" s="28">
        <v>56211</v>
      </c>
      <c r="DB11" s="28">
        <v>1267526</v>
      </c>
      <c r="DC11" s="28">
        <v>1185824</v>
      </c>
      <c r="DD11" s="28">
        <v>37398</v>
      </c>
      <c r="DE11" s="28">
        <v>0</v>
      </c>
      <c r="DF11" s="28">
        <v>44304</v>
      </c>
      <c r="DG11" s="28">
        <v>685793</v>
      </c>
      <c r="DH11" s="28">
        <v>7755</v>
      </c>
      <c r="DI11" s="28">
        <v>101399</v>
      </c>
      <c r="DJ11" s="28">
        <v>2918260</v>
      </c>
    </row>
    <row r="12" spans="1:114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1408048</v>
      </c>
      <c r="E12" s="28">
        <v>196110</v>
      </c>
      <c r="F12" s="28">
        <v>0</v>
      </c>
      <c r="G12" s="28">
        <v>0</v>
      </c>
      <c r="H12" s="28">
        <v>0</v>
      </c>
      <c r="I12" s="28">
        <v>196110</v>
      </c>
      <c r="J12" s="29" t="s">
        <v>45</v>
      </c>
      <c r="K12" s="28">
        <v>0</v>
      </c>
      <c r="L12" s="28">
        <v>1211938</v>
      </c>
      <c r="M12" s="28">
        <v>34808</v>
      </c>
      <c r="N12" s="28">
        <v>4319</v>
      </c>
      <c r="O12" s="28">
        <v>0</v>
      </c>
      <c r="P12" s="28">
        <v>0</v>
      </c>
      <c r="Q12" s="28">
        <v>0</v>
      </c>
      <c r="R12" s="28">
        <v>4319</v>
      </c>
      <c r="S12" s="29" t="s">
        <v>45</v>
      </c>
      <c r="T12" s="28">
        <v>0</v>
      </c>
      <c r="U12" s="28">
        <v>30489</v>
      </c>
      <c r="V12" s="28">
        <v>1442856</v>
      </c>
      <c r="W12" s="28">
        <v>200429</v>
      </c>
      <c r="X12" s="28">
        <v>0</v>
      </c>
      <c r="Y12" s="28">
        <v>0</v>
      </c>
      <c r="Z12" s="28">
        <v>0</v>
      </c>
      <c r="AA12" s="28">
        <v>200429</v>
      </c>
      <c r="AB12" s="29" t="s">
        <v>45</v>
      </c>
      <c r="AC12" s="28">
        <v>0</v>
      </c>
      <c r="AD12" s="28">
        <v>1242427</v>
      </c>
      <c r="AE12" s="28">
        <v>4152</v>
      </c>
      <c r="AF12" s="28">
        <v>4152</v>
      </c>
      <c r="AG12" s="28">
        <v>0</v>
      </c>
      <c r="AH12" s="28">
        <v>0</v>
      </c>
      <c r="AI12" s="28">
        <v>4152</v>
      </c>
      <c r="AJ12" s="28">
        <v>0</v>
      </c>
      <c r="AK12" s="28">
        <v>0</v>
      </c>
      <c r="AL12" s="28">
        <v>0</v>
      </c>
      <c r="AM12" s="28">
        <v>1328432</v>
      </c>
      <c r="AN12" s="28">
        <v>433037</v>
      </c>
      <c r="AO12" s="28">
        <v>0</v>
      </c>
      <c r="AP12" s="28">
        <v>322116</v>
      </c>
      <c r="AQ12" s="28">
        <v>110921</v>
      </c>
      <c r="AR12" s="28">
        <v>0</v>
      </c>
      <c r="AS12" s="28">
        <v>293198</v>
      </c>
      <c r="AT12" s="28">
        <v>27630</v>
      </c>
      <c r="AU12" s="28">
        <v>265568</v>
      </c>
      <c r="AV12" s="28">
        <v>0</v>
      </c>
      <c r="AW12" s="28">
        <v>19098</v>
      </c>
      <c r="AX12" s="28">
        <v>583099</v>
      </c>
      <c r="AY12" s="28">
        <v>167793</v>
      </c>
      <c r="AZ12" s="28">
        <v>366915</v>
      </c>
      <c r="BA12" s="28">
        <v>48391</v>
      </c>
      <c r="BB12" s="28">
        <v>0</v>
      </c>
      <c r="BC12" s="28">
        <v>0</v>
      </c>
      <c r="BD12" s="28">
        <v>0</v>
      </c>
      <c r="BE12" s="28">
        <v>75464</v>
      </c>
      <c r="BF12" s="28">
        <v>1408048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34808</v>
      </c>
      <c r="BP12" s="28">
        <v>28067</v>
      </c>
      <c r="BQ12" s="28">
        <v>0</v>
      </c>
      <c r="BR12" s="28">
        <v>28067</v>
      </c>
      <c r="BS12" s="28">
        <v>0</v>
      </c>
      <c r="BT12" s="28">
        <v>0</v>
      </c>
      <c r="BU12" s="28">
        <v>3510</v>
      </c>
      <c r="BV12" s="28">
        <v>3510</v>
      </c>
      <c r="BW12" s="28">
        <v>0</v>
      </c>
      <c r="BX12" s="28">
        <v>0</v>
      </c>
      <c r="BY12" s="28">
        <v>0</v>
      </c>
      <c r="BZ12" s="28">
        <v>3231</v>
      </c>
      <c r="CA12" s="28">
        <v>3231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0</v>
      </c>
      <c r="CH12" s="28">
        <v>34808</v>
      </c>
      <c r="CI12" s="28">
        <v>4152</v>
      </c>
      <c r="CJ12" s="28">
        <v>4152</v>
      </c>
      <c r="CK12" s="28">
        <v>0</v>
      </c>
      <c r="CL12" s="28">
        <v>0</v>
      </c>
      <c r="CM12" s="28">
        <v>4152</v>
      </c>
      <c r="CN12" s="28">
        <v>0</v>
      </c>
      <c r="CO12" s="28">
        <v>0</v>
      </c>
      <c r="CP12" s="28">
        <v>0</v>
      </c>
      <c r="CQ12" s="28">
        <v>1363240</v>
      </c>
      <c r="CR12" s="28">
        <v>461104</v>
      </c>
      <c r="CS12" s="28">
        <v>0</v>
      </c>
      <c r="CT12" s="28">
        <v>350183</v>
      </c>
      <c r="CU12" s="28">
        <v>110921</v>
      </c>
      <c r="CV12" s="28">
        <v>0</v>
      </c>
      <c r="CW12" s="28">
        <v>296708</v>
      </c>
      <c r="CX12" s="28">
        <v>31140</v>
      </c>
      <c r="CY12" s="28">
        <v>265568</v>
      </c>
      <c r="CZ12" s="28">
        <v>0</v>
      </c>
      <c r="DA12" s="28">
        <v>19098</v>
      </c>
      <c r="DB12" s="28">
        <v>586330</v>
      </c>
      <c r="DC12" s="28">
        <v>171024</v>
      </c>
      <c r="DD12" s="28">
        <v>366915</v>
      </c>
      <c r="DE12" s="28">
        <v>48391</v>
      </c>
      <c r="DF12" s="28">
        <v>0</v>
      </c>
      <c r="DG12" s="28">
        <v>0</v>
      </c>
      <c r="DH12" s="28">
        <v>0</v>
      </c>
      <c r="DI12" s="28">
        <v>75464</v>
      </c>
      <c r="DJ12" s="28">
        <v>1442856</v>
      </c>
    </row>
    <row r="13" spans="1:114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6809830</v>
      </c>
      <c r="E13" s="28">
        <v>679592</v>
      </c>
      <c r="F13" s="28">
        <v>0</v>
      </c>
      <c r="G13" s="28">
        <v>0</v>
      </c>
      <c r="H13" s="28">
        <v>0</v>
      </c>
      <c r="I13" s="28">
        <v>354448</v>
      </c>
      <c r="J13" s="29" t="s">
        <v>45</v>
      </c>
      <c r="K13" s="28">
        <v>325144</v>
      </c>
      <c r="L13" s="28">
        <v>6130238</v>
      </c>
      <c r="M13" s="28">
        <v>99491</v>
      </c>
      <c r="N13" s="28">
        <v>4809</v>
      </c>
      <c r="O13" s="28">
        <v>0</v>
      </c>
      <c r="P13" s="28">
        <v>0</v>
      </c>
      <c r="Q13" s="28">
        <v>0</v>
      </c>
      <c r="R13" s="28">
        <v>4718</v>
      </c>
      <c r="S13" s="29" t="s">
        <v>45</v>
      </c>
      <c r="T13" s="28">
        <v>91</v>
      </c>
      <c r="U13" s="28">
        <v>94682</v>
      </c>
      <c r="V13" s="28">
        <v>6909321</v>
      </c>
      <c r="W13" s="28">
        <v>684401</v>
      </c>
      <c r="X13" s="28">
        <v>0</v>
      </c>
      <c r="Y13" s="28">
        <v>0</v>
      </c>
      <c r="Z13" s="28">
        <v>0</v>
      </c>
      <c r="AA13" s="28">
        <v>359166</v>
      </c>
      <c r="AB13" s="29" t="s">
        <v>45</v>
      </c>
      <c r="AC13" s="28">
        <v>325235</v>
      </c>
      <c r="AD13" s="28">
        <v>6224920</v>
      </c>
      <c r="AE13" s="28">
        <v>68236</v>
      </c>
      <c r="AF13" s="28">
        <v>68236</v>
      </c>
      <c r="AG13" s="28">
        <v>0</v>
      </c>
      <c r="AH13" s="28">
        <v>61656</v>
      </c>
      <c r="AI13" s="28">
        <v>6580</v>
      </c>
      <c r="AJ13" s="28">
        <v>0</v>
      </c>
      <c r="AK13" s="28">
        <v>0</v>
      </c>
      <c r="AL13" s="28">
        <v>0</v>
      </c>
      <c r="AM13" s="28">
        <v>5927285</v>
      </c>
      <c r="AN13" s="28">
        <v>842324</v>
      </c>
      <c r="AO13" s="28">
        <v>338966</v>
      </c>
      <c r="AP13" s="28">
        <v>503358</v>
      </c>
      <c r="AQ13" s="28">
        <v>0</v>
      </c>
      <c r="AR13" s="28">
        <v>0</v>
      </c>
      <c r="AS13" s="28">
        <v>2164991</v>
      </c>
      <c r="AT13" s="28">
        <v>52213</v>
      </c>
      <c r="AU13" s="28">
        <v>2112778</v>
      </c>
      <c r="AV13" s="28">
        <v>0</v>
      </c>
      <c r="AW13" s="28">
        <v>0</v>
      </c>
      <c r="AX13" s="28">
        <v>2892982</v>
      </c>
      <c r="AY13" s="28">
        <v>2029589</v>
      </c>
      <c r="AZ13" s="28">
        <v>685529</v>
      </c>
      <c r="BA13" s="28">
        <v>124948</v>
      </c>
      <c r="BB13" s="28">
        <v>52916</v>
      </c>
      <c r="BC13" s="28">
        <v>0</v>
      </c>
      <c r="BD13" s="28">
        <v>26988</v>
      </c>
      <c r="BE13" s="28">
        <v>814309</v>
      </c>
      <c r="BF13" s="28">
        <v>6809830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85622</v>
      </c>
      <c r="BP13" s="28">
        <v>58340</v>
      </c>
      <c r="BQ13" s="28">
        <v>58340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27282</v>
      </c>
      <c r="CA13" s="28">
        <v>26004</v>
      </c>
      <c r="CB13" s="28">
        <v>0</v>
      </c>
      <c r="CC13" s="28">
        <v>0</v>
      </c>
      <c r="CD13" s="28">
        <v>1278</v>
      </c>
      <c r="CE13" s="28">
        <v>0</v>
      </c>
      <c r="CF13" s="28">
        <v>0</v>
      </c>
      <c r="CG13" s="28">
        <v>13869</v>
      </c>
      <c r="CH13" s="28">
        <v>99491</v>
      </c>
      <c r="CI13" s="28">
        <v>68236</v>
      </c>
      <c r="CJ13" s="28">
        <v>68236</v>
      </c>
      <c r="CK13" s="28">
        <v>0</v>
      </c>
      <c r="CL13" s="28">
        <v>61656</v>
      </c>
      <c r="CM13" s="28">
        <v>6580</v>
      </c>
      <c r="CN13" s="28">
        <v>0</v>
      </c>
      <c r="CO13" s="28">
        <v>0</v>
      </c>
      <c r="CP13" s="28">
        <v>0</v>
      </c>
      <c r="CQ13" s="28">
        <v>6012907</v>
      </c>
      <c r="CR13" s="28">
        <v>900664</v>
      </c>
      <c r="CS13" s="28">
        <v>397306</v>
      </c>
      <c r="CT13" s="28">
        <v>503358</v>
      </c>
      <c r="CU13" s="28">
        <v>0</v>
      </c>
      <c r="CV13" s="28">
        <v>0</v>
      </c>
      <c r="CW13" s="28">
        <v>2164991</v>
      </c>
      <c r="CX13" s="28">
        <v>52213</v>
      </c>
      <c r="CY13" s="28">
        <v>2112778</v>
      </c>
      <c r="CZ13" s="28">
        <v>0</v>
      </c>
      <c r="DA13" s="28">
        <v>0</v>
      </c>
      <c r="DB13" s="28">
        <v>2920264</v>
      </c>
      <c r="DC13" s="28">
        <v>2055593</v>
      </c>
      <c r="DD13" s="28">
        <v>685529</v>
      </c>
      <c r="DE13" s="28">
        <v>124948</v>
      </c>
      <c r="DF13" s="28">
        <v>54194</v>
      </c>
      <c r="DG13" s="28">
        <v>0</v>
      </c>
      <c r="DH13" s="28">
        <v>26988</v>
      </c>
      <c r="DI13" s="28">
        <v>828178</v>
      </c>
      <c r="DJ13" s="28">
        <v>6909321</v>
      </c>
    </row>
    <row r="14" spans="1:114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850475</v>
      </c>
      <c r="E14" s="28">
        <v>96923</v>
      </c>
      <c r="F14" s="28">
        <v>0</v>
      </c>
      <c r="G14" s="28">
        <v>142</v>
      </c>
      <c r="H14" s="28">
        <v>0</v>
      </c>
      <c r="I14" s="28">
        <v>93050</v>
      </c>
      <c r="J14" s="29" t="s">
        <v>45</v>
      </c>
      <c r="K14" s="28">
        <v>3731</v>
      </c>
      <c r="L14" s="28">
        <v>753552</v>
      </c>
      <c r="M14" s="28">
        <v>48281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9" t="s">
        <v>45</v>
      </c>
      <c r="T14" s="28">
        <v>0</v>
      </c>
      <c r="U14" s="28">
        <v>48281</v>
      </c>
      <c r="V14" s="28">
        <v>898756</v>
      </c>
      <c r="W14" s="28">
        <v>96923</v>
      </c>
      <c r="X14" s="28">
        <v>0</v>
      </c>
      <c r="Y14" s="28">
        <v>142</v>
      </c>
      <c r="Z14" s="28">
        <v>0</v>
      </c>
      <c r="AA14" s="28">
        <v>93050</v>
      </c>
      <c r="AB14" s="29" t="s">
        <v>45</v>
      </c>
      <c r="AC14" s="28">
        <v>3731</v>
      </c>
      <c r="AD14" s="28">
        <v>801833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6395</v>
      </c>
      <c r="AM14" s="28">
        <v>616245</v>
      </c>
      <c r="AN14" s="28">
        <v>18061</v>
      </c>
      <c r="AO14" s="28">
        <v>18061</v>
      </c>
      <c r="AP14" s="28">
        <v>0</v>
      </c>
      <c r="AQ14" s="28">
        <v>0</v>
      </c>
      <c r="AR14" s="28">
        <v>0</v>
      </c>
      <c r="AS14" s="28">
        <v>160</v>
      </c>
      <c r="AT14" s="28">
        <v>160</v>
      </c>
      <c r="AU14" s="28">
        <v>0</v>
      </c>
      <c r="AV14" s="28">
        <v>0</v>
      </c>
      <c r="AW14" s="28">
        <v>0</v>
      </c>
      <c r="AX14" s="28">
        <v>598024</v>
      </c>
      <c r="AY14" s="28">
        <v>569138</v>
      </c>
      <c r="AZ14" s="28">
        <v>0</v>
      </c>
      <c r="BA14" s="28">
        <v>0</v>
      </c>
      <c r="BB14" s="28">
        <v>28886</v>
      </c>
      <c r="BC14" s="28">
        <v>182212</v>
      </c>
      <c r="BD14" s="28">
        <v>0</v>
      </c>
      <c r="BE14" s="28">
        <v>45623</v>
      </c>
      <c r="BF14" s="28">
        <v>661868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1702</v>
      </c>
      <c r="BO14" s="28">
        <v>6021</v>
      </c>
      <c r="BP14" s="28">
        <v>6021</v>
      </c>
      <c r="BQ14" s="28">
        <v>6021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32058</v>
      </c>
      <c r="CF14" s="28">
        <v>0</v>
      </c>
      <c r="CG14" s="28">
        <v>8500</v>
      </c>
      <c r="CH14" s="28">
        <v>14521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8097</v>
      </c>
      <c r="CQ14" s="28">
        <v>622266</v>
      </c>
      <c r="CR14" s="28">
        <v>24082</v>
      </c>
      <c r="CS14" s="28">
        <v>24082</v>
      </c>
      <c r="CT14" s="28">
        <v>0</v>
      </c>
      <c r="CU14" s="28">
        <v>0</v>
      </c>
      <c r="CV14" s="28">
        <v>0</v>
      </c>
      <c r="CW14" s="28">
        <v>160</v>
      </c>
      <c r="CX14" s="28">
        <v>160</v>
      </c>
      <c r="CY14" s="28">
        <v>0</v>
      </c>
      <c r="CZ14" s="28">
        <v>0</v>
      </c>
      <c r="DA14" s="28">
        <v>0</v>
      </c>
      <c r="DB14" s="28">
        <v>598024</v>
      </c>
      <c r="DC14" s="28">
        <v>569138</v>
      </c>
      <c r="DD14" s="28">
        <v>0</v>
      </c>
      <c r="DE14" s="28">
        <v>0</v>
      </c>
      <c r="DF14" s="28">
        <v>28886</v>
      </c>
      <c r="DG14" s="28">
        <v>214270</v>
      </c>
      <c r="DH14" s="28">
        <v>0</v>
      </c>
      <c r="DI14" s="28">
        <v>54123</v>
      </c>
      <c r="DJ14" s="28">
        <v>676389</v>
      </c>
    </row>
    <row r="15" spans="1:114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3394284</v>
      </c>
      <c r="E15" s="28">
        <v>528993</v>
      </c>
      <c r="F15" s="28">
        <v>0</v>
      </c>
      <c r="G15" s="28">
        <v>0</v>
      </c>
      <c r="H15" s="28">
        <v>0</v>
      </c>
      <c r="I15" s="28">
        <v>280399</v>
      </c>
      <c r="J15" s="29" t="s">
        <v>45</v>
      </c>
      <c r="K15" s="28">
        <v>248594</v>
      </c>
      <c r="L15" s="28">
        <v>2865291</v>
      </c>
      <c r="M15" s="28">
        <v>285928</v>
      </c>
      <c r="N15" s="28">
        <v>16649</v>
      </c>
      <c r="O15" s="28">
        <v>0</v>
      </c>
      <c r="P15" s="28">
        <v>0</v>
      </c>
      <c r="Q15" s="28">
        <v>0</v>
      </c>
      <c r="R15" s="28">
        <v>16649</v>
      </c>
      <c r="S15" s="29" t="s">
        <v>45</v>
      </c>
      <c r="T15" s="28">
        <v>0</v>
      </c>
      <c r="U15" s="28">
        <v>269279</v>
      </c>
      <c r="V15" s="28">
        <v>3680212</v>
      </c>
      <c r="W15" s="28">
        <v>545642</v>
      </c>
      <c r="X15" s="28">
        <v>0</v>
      </c>
      <c r="Y15" s="28">
        <v>0</v>
      </c>
      <c r="Z15" s="28">
        <v>0</v>
      </c>
      <c r="AA15" s="28">
        <v>297048</v>
      </c>
      <c r="AB15" s="29" t="s">
        <v>45</v>
      </c>
      <c r="AC15" s="28">
        <v>248594</v>
      </c>
      <c r="AD15" s="28">
        <v>3134570</v>
      </c>
      <c r="AE15" s="28">
        <v>495574</v>
      </c>
      <c r="AF15" s="28">
        <v>495574</v>
      </c>
      <c r="AG15" s="28">
        <v>0</v>
      </c>
      <c r="AH15" s="28">
        <v>484000</v>
      </c>
      <c r="AI15" s="28">
        <v>11574</v>
      </c>
      <c r="AJ15" s="28">
        <v>0</v>
      </c>
      <c r="AK15" s="28">
        <v>0</v>
      </c>
      <c r="AL15" s="28">
        <v>0</v>
      </c>
      <c r="AM15" s="28">
        <v>2829088</v>
      </c>
      <c r="AN15" s="28">
        <v>651625</v>
      </c>
      <c r="AO15" s="28">
        <v>365145</v>
      </c>
      <c r="AP15" s="28">
        <v>198425</v>
      </c>
      <c r="AQ15" s="28">
        <v>75052</v>
      </c>
      <c r="AR15" s="28">
        <v>13003</v>
      </c>
      <c r="AS15" s="28">
        <v>327691</v>
      </c>
      <c r="AT15" s="28">
        <v>16809</v>
      </c>
      <c r="AU15" s="28">
        <v>310882</v>
      </c>
      <c r="AV15" s="28">
        <v>0</v>
      </c>
      <c r="AW15" s="28">
        <v>0</v>
      </c>
      <c r="AX15" s="28">
        <v>1849772</v>
      </c>
      <c r="AY15" s="28">
        <v>1223193</v>
      </c>
      <c r="AZ15" s="28">
        <v>514024</v>
      </c>
      <c r="BA15" s="28">
        <v>112555</v>
      </c>
      <c r="BB15" s="28">
        <v>0</v>
      </c>
      <c r="BC15" s="28">
        <v>0</v>
      </c>
      <c r="BD15" s="28">
        <v>0</v>
      </c>
      <c r="BE15" s="28">
        <v>69622</v>
      </c>
      <c r="BF15" s="28">
        <v>3394284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284564</v>
      </c>
      <c r="BP15" s="28">
        <v>59498</v>
      </c>
      <c r="BQ15" s="28">
        <v>52938</v>
      </c>
      <c r="BR15" s="28">
        <v>6560</v>
      </c>
      <c r="BS15" s="28">
        <v>0</v>
      </c>
      <c r="BT15" s="28">
        <v>0</v>
      </c>
      <c r="BU15" s="28">
        <v>59554</v>
      </c>
      <c r="BV15" s="28">
        <v>0</v>
      </c>
      <c r="BW15" s="28">
        <v>59554</v>
      </c>
      <c r="BX15" s="28">
        <v>0</v>
      </c>
      <c r="BY15" s="28">
        <v>0</v>
      </c>
      <c r="BZ15" s="28">
        <v>165512</v>
      </c>
      <c r="CA15" s="28">
        <v>149351</v>
      </c>
      <c r="CB15" s="28">
        <v>16161</v>
      </c>
      <c r="CC15" s="28">
        <v>0</v>
      </c>
      <c r="CD15" s="28">
        <v>0</v>
      </c>
      <c r="CE15" s="28">
        <v>0</v>
      </c>
      <c r="CF15" s="28">
        <v>0</v>
      </c>
      <c r="CG15" s="28">
        <v>1364</v>
      </c>
      <c r="CH15" s="28">
        <v>285928</v>
      </c>
      <c r="CI15" s="28">
        <v>495574</v>
      </c>
      <c r="CJ15" s="28">
        <v>495574</v>
      </c>
      <c r="CK15" s="28">
        <v>0</v>
      </c>
      <c r="CL15" s="28">
        <v>484000</v>
      </c>
      <c r="CM15" s="28">
        <v>11574</v>
      </c>
      <c r="CN15" s="28">
        <v>0</v>
      </c>
      <c r="CO15" s="28">
        <v>0</v>
      </c>
      <c r="CP15" s="28">
        <v>0</v>
      </c>
      <c r="CQ15" s="28">
        <v>3113652</v>
      </c>
      <c r="CR15" s="28">
        <v>711123</v>
      </c>
      <c r="CS15" s="28">
        <v>418083</v>
      </c>
      <c r="CT15" s="28">
        <v>204985</v>
      </c>
      <c r="CU15" s="28">
        <v>75052</v>
      </c>
      <c r="CV15" s="28">
        <v>13003</v>
      </c>
      <c r="CW15" s="28">
        <v>387245</v>
      </c>
      <c r="CX15" s="28">
        <v>16809</v>
      </c>
      <c r="CY15" s="28">
        <v>370436</v>
      </c>
      <c r="CZ15" s="28">
        <v>0</v>
      </c>
      <c r="DA15" s="28">
        <v>0</v>
      </c>
      <c r="DB15" s="28">
        <v>2015284</v>
      </c>
      <c r="DC15" s="28">
        <v>1372544</v>
      </c>
      <c r="DD15" s="28">
        <v>530185</v>
      </c>
      <c r="DE15" s="28">
        <v>112555</v>
      </c>
      <c r="DF15" s="28">
        <v>0</v>
      </c>
      <c r="DG15" s="28">
        <v>0</v>
      </c>
      <c r="DH15" s="28">
        <v>0</v>
      </c>
      <c r="DI15" s="28">
        <v>70986</v>
      </c>
      <c r="DJ15" s="28">
        <v>3680212</v>
      </c>
    </row>
    <row r="16" spans="1:114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1129667</v>
      </c>
      <c r="E16" s="28">
        <v>79311</v>
      </c>
      <c r="F16" s="28">
        <v>0</v>
      </c>
      <c r="G16" s="28">
        <v>153</v>
      </c>
      <c r="H16" s="28">
        <v>0</v>
      </c>
      <c r="I16" s="28">
        <v>77465</v>
      </c>
      <c r="J16" s="29" t="s">
        <v>45</v>
      </c>
      <c r="K16" s="28">
        <v>1693</v>
      </c>
      <c r="L16" s="28">
        <v>1050356</v>
      </c>
      <c r="M16" s="28">
        <v>162448</v>
      </c>
      <c r="N16" s="28">
        <v>702</v>
      </c>
      <c r="O16" s="28">
        <v>0</v>
      </c>
      <c r="P16" s="28">
        <v>0</v>
      </c>
      <c r="Q16" s="28">
        <v>0</v>
      </c>
      <c r="R16" s="28">
        <v>702</v>
      </c>
      <c r="S16" s="29" t="s">
        <v>45</v>
      </c>
      <c r="T16" s="28">
        <v>0</v>
      </c>
      <c r="U16" s="28">
        <v>161746</v>
      </c>
      <c r="V16" s="28">
        <v>1292115</v>
      </c>
      <c r="W16" s="28">
        <v>80013</v>
      </c>
      <c r="X16" s="28">
        <v>0</v>
      </c>
      <c r="Y16" s="28">
        <v>153</v>
      </c>
      <c r="Z16" s="28">
        <v>0</v>
      </c>
      <c r="AA16" s="28">
        <v>78167</v>
      </c>
      <c r="AB16" s="29" t="s">
        <v>45</v>
      </c>
      <c r="AC16" s="28">
        <v>1693</v>
      </c>
      <c r="AD16" s="28">
        <v>1212102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11942</v>
      </c>
      <c r="AM16" s="28">
        <v>661091</v>
      </c>
      <c r="AN16" s="28">
        <v>219365</v>
      </c>
      <c r="AO16" s="28">
        <v>38537</v>
      </c>
      <c r="AP16" s="28">
        <v>180828</v>
      </c>
      <c r="AQ16" s="28">
        <v>0</v>
      </c>
      <c r="AR16" s="28">
        <v>0</v>
      </c>
      <c r="AS16" s="28">
        <v>9376</v>
      </c>
      <c r="AT16" s="28">
        <v>9376</v>
      </c>
      <c r="AU16" s="28">
        <v>0</v>
      </c>
      <c r="AV16" s="28">
        <v>0</v>
      </c>
      <c r="AW16" s="28">
        <v>1587</v>
      </c>
      <c r="AX16" s="28">
        <v>430763</v>
      </c>
      <c r="AY16" s="28">
        <v>368985</v>
      </c>
      <c r="AZ16" s="28">
        <v>51740</v>
      </c>
      <c r="BA16" s="28">
        <v>0</v>
      </c>
      <c r="BB16" s="28">
        <v>10038</v>
      </c>
      <c r="BC16" s="28">
        <v>456634</v>
      </c>
      <c r="BD16" s="28">
        <v>0</v>
      </c>
      <c r="BE16" s="28">
        <v>0</v>
      </c>
      <c r="BF16" s="28">
        <v>661091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134796</v>
      </c>
      <c r="BP16" s="28">
        <v>8426</v>
      </c>
      <c r="BQ16" s="28">
        <v>8426</v>
      </c>
      <c r="BR16" s="28">
        <v>0</v>
      </c>
      <c r="BS16" s="28">
        <v>0</v>
      </c>
      <c r="BT16" s="28">
        <v>0</v>
      </c>
      <c r="BU16" s="28">
        <v>27639</v>
      </c>
      <c r="BV16" s="28">
        <v>0</v>
      </c>
      <c r="BW16" s="28">
        <v>27639</v>
      </c>
      <c r="BX16" s="28">
        <v>0</v>
      </c>
      <c r="BY16" s="28">
        <v>0</v>
      </c>
      <c r="BZ16" s="28">
        <v>98731</v>
      </c>
      <c r="CA16" s="28">
        <v>0</v>
      </c>
      <c r="CB16" s="28">
        <v>98731</v>
      </c>
      <c r="CC16" s="28">
        <v>0</v>
      </c>
      <c r="CD16" s="28">
        <v>0</v>
      </c>
      <c r="CE16" s="28">
        <v>0</v>
      </c>
      <c r="CF16" s="28">
        <v>0</v>
      </c>
      <c r="CG16" s="28">
        <v>27652</v>
      </c>
      <c r="CH16" s="28">
        <v>162448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11942</v>
      </c>
      <c r="CQ16" s="28">
        <v>795887</v>
      </c>
      <c r="CR16" s="28">
        <v>227791</v>
      </c>
      <c r="CS16" s="28">
        <v>46963</v>
      </c>
      <c r="CT16" s="28">
        <v>180828</v>
      </c>
      <c r="CU16" s="28">
        <v>0</v>
      </c>
      <c r="CV16" s="28">
        <v>0</v>
      </c>
      <c r="CW16" s="28">
        <v>37015</v>
      </c>
      <c r="CX16" s="28">
        <v>9376</v>
      </c>
      <c r="CY16" s="28">
        <v>27639</v>
      </c>
      <c r="CZ16" s="28">
        <v>0</v>
      </c>
      <c r="DA16" s="28">
        <v>1587</v>
      </c>
      <c r="DB16" s="28">
        <v>529494</v>
      </c>
      <c r="DC16" s="28">
        <v>368985</v>
      </c>
      <c r="DD16" s="28">
        <v>150471</v>
      </c>
      <c r="DE16" s="28">
        <v>0</v>
      </c>
      <c r="DF16" s="28">
        <v>10038</v>
      </c>
      <c r="DG16" s="28">
        <v>456634</v>
      </c>
      <c r="DH16" s="28">
        <v>0</v>
      </c>
      <c r="DI16" s="28">
        <v>27652</v>
      </c>
      <c r="DJ16" s="28">
        <v>823539</v>
      </c>
    </row>
    <row r="17" spans="1:114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2036055</v>
      </c>
      <c r="E17" s="28">
        <v>365118</v>
      </c>
      <c r="F17" s="28">
        <v>1513</v>
      </c>
      <c r="G17" s="28">
        <v>180</v>
      </c>
      <c r="H17" s="28">
        <v>121800</v>
      </c>
      <c r="I17" s="28">
        <v>177053</v>
      </c>
      <c r="J17" s="29" t="s">
        <v>45</v>
      </c>
      <c r="K17" s="28">
        <v>64572</v>
      </c>
      <c r="L17" s="28">
        <v>1670937</v>
      </c>
      <c r="M17" s="28">
        <v>8241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9" t="s">
        <v>45</v>
      </c>
      <c r="T17" s="28">
        <v>0</v>
      </c>
      <c r="U17" s="28">
        <v>8241</v>
      </c>
      <c r="V17" s="28">
        <v>2044296</v>
      </c>
      <c r="W17" s="28">
        <v>365118</v>
      </c>
      <c r="X17" s="28">
        <v>1513</v>
      </c>
      <c r="Y17" s="28">
        <v>180</v>
      </c>
      <c r="Z17" s="28">
        <v>121800</v>
      </c>
      <c r="AA17" s="28">
        <v>177053</v>
      </c>
      <c r="AB17" s="29" t="s">
        <v>45</v>
      </c>
      <c r="AC17" s="28">
        <v>64572</v>
      </c>
      <c r="AD17" s="28">
        <v>1679178</v>
      </c>
      <c r="AE17" s="28">
        <v>96448</v>
      </c>
      <c r="AF17" s="28">
        <v>96448</v>
      </c>
      <c r="AG17" s="28">
        <v>0</v>
      </c>
      <c r="AH17" s="28">
        <v>96448</v>
      </c>
      <c r="AI17" s="28">
        <v>0</v>
      </c>
      <c r="AJ17" s="28">
        <v>0</v>
      </c>
      <c r="AK17" s="28">
        <v>0</v>
      </c>
      <c r="AL17" s="28">
        <v>0</v>
      </c>
      <c r="AM17" s="28">
        <v>1171135</v>
      </c>
      <c r="AN17" s="28">
        <v>100380</v>
      </c>
      <c r="AO17" s="28">
        <v>100380</v>
      </c>
      <c r="AP17" s="28">
        <v>0</v>
      </c>
      <c r="AQ17" s="28">
        <v>0</v>
      </c>
      <c r="AR17" s="28">
        <v>0</v>
      </c>
      <c r="AS17" s="28">
        <v>21241</v>
      </c>
      <c r="AT17" s="28">
        <v>0</v>
      </c>
      <c r="AU17" s="28">
        <v>21241</v>
      </c>
      <c r="AV17" s="28">
        <v>0</v>
      </c>
      <c r="AW17" s="28">
        <v>0</v>
      </c>
      <c r="AX17" s="28">
        <v>1049514</v>
      </c>
      <c r="AY17" s="28">
        <v>691873</v>
      </c>
      <c r="AZ17" s="28">
        <v>352517</v>
      </c>
      <c r="BA17" s="28">
        <v>4153</v>
      </c>
      <c r="BB17" s="28">
        <v>971</v>
      </c>
      <c r="BC17" s="28">
        <v>666493</v>
      </c>
      <c r="BD17" s="28">
        <v>0</v>
      </c>
      <c r="BE17" s="28">
        <v>101979</v>
      </c>
      <c r="BF17" s="28">
        <v>1369562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8241</v>
      </c>
      <c r="BP17" s="28">
        <v>8241</v>
      </c>
      <c r="BQ17" s="28">
        <v>8241</v>
      </c>
      <c r="BR17" s="28">
        <v>0</v>
      </c>
      <c r="BS17" s="28">
        <v>0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0</v>
      </c>
      <c r="CG17" s="28">
        <v>0</v>
      </c>
      <c r="CH17" s="28">
        <v>8241</v>
      </c>
      <c r="CI17" s="28">
        <v>96448</v>
      </c>
      <c r="CJ17" s="28">
        <v>96448</v>
      </c>
      <c r="CK17" s="28">
        <v>0</v>
      </c>
      <c r="CL17" s="28">
        <v>96448</v>
      </c>
      <c r="CM17" s="28">
        <v>0</v>
      </c>
      <c r="CN17" s="28">
        <v>0</v>
      </c>
      <c r="CO17" s="28">
        <v>0</v>
      </c>
      <c r="CP17" s="28">
        <v>0</v>
      </c>
      <c r="CQ17" s="28">
        <v>1179376</v>
      </c>
      <c r="CR17" s="28">
        <v>108621</v>
      </c>
      <c r="CS17" s="28">
        <v>108621</v>
      </c>
      <c r="CT17" s="28">
        <v>0</v>
      </c>
      <c r="CU17" s="28">
        <v>0</v>
      </c>
      <c r="CV17" s="28">
        <v>0</v>
      </c>
      <c r="CW17" s="28">
        <v>21241</v>
      </c>
      <c r="CX17" s="28">
        <v>0</v>
      </c>
      <c r="CY17" s="28">
        <v>21241</v>
      </c>
      <c r="CZ17" s="28">
        <v>0</v>
      </c>
      <c r="DA17" s="28">
        <v>0</v>
      </c>
      <c r="DB17" s="28">
        <v>1049514</v>
      </c>
      <c r="DC17" s="28">
        <v>691873</v>
      </c>
      <c r="DD17" s="28">
        <v>352517</v>
      </c>
      <c r="DE17" s="28">
        <v>4153</v>
      </c>
      <c r="DF17" s="28">
        <v>971</v>
      </c>
      <c r="DG17" s="28">
        <v>666493</v>
      </c>
      <c r="DH17" s="28">
        <v>0</v>
      </c>
      <c r="DI17" s="28">
        <v>101979</v>
      </c>
      <c r="DJ17" s="28">
        <v>1377803</v>
      </c>
    </row>
    <row r="18" spans="1:114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6229265</v>
      </c>
      <c r="E18" s="28">
        <v>1160923</v>
      </c>
      <c r="F18" s="28">
        <v>268161</v>
      </c>
      <c r="G18" s="28">
        <v>0</v>
      </c>
      <c r="H18" s="28">
        <v>516200</v>
      </c>
      <c r="I18" s="28">
        <v>376562</v>
      </c>
      <c r="J18" s="29" t="s">
        <v>45</v>
      </c>
      <c r="K18" s="28">
        <v>0</v>
      </c>
      <c r="L18" s="28">
        <v>5068342</v>
      </c>
      <c r="M18" s="28">
        <v>411608</v>
      </c>
      <c r="N18" s="28">
        <v>102958</v>
      </c>
      <c r="O18" s="28">
        <v>0</v>
      </c>
      <c r="P18" s="28">
        <v>0</v>
      </c>
      <c r="Q18" s="28">
        <v>96000</v>
      </c>
      <c r="R18" s="28">
        <v>6958</v>
      </c>
      <c r="S18" s="29" t="s">
        <v>45</v>
      </c>
      <c r="T18" s="28">
        <v>0</v>
      </c>
      <c r="U18" s="28">
        <v>308650</v>
      </c>
      <c r="V18" s="28">
        <v>6640873</v>
      </c>
      <c r="W18" s="28">
        <v>1263881</v>
      </c>
      <c r="X18" s="28">
        <v>268161</v>
      </c>
      <c r="Y18" s="28">
        <v>0</v>
      </c>
      <c r="Z18" s="28">
        <v>612200</v>
      </c>
      <c r="AA18" s="28">
        <v>383520</v>
      </c>
      <c r="AB18" s="29" t="s">
        <v>45</v>
      </c>
      <c r="AC18" s="28">
        <v>0</v>
      </c>
      <c r="AD18" s="28">
        <v>5376992</v>
      </c>
      <c r="AE18" s="28">
        <v>11066</v>
      </c>
      <c r="AF18" s="28">
        <v>11066</v>
      </c>
      <c r="AG18" s="28">
        <v>0</v>
      </c>
      <c r="AH18" s="28">
        <v>0</v>
      </c>
      <c r="AI18" s="28">
        <v>11066</v>
      </c>
      <c r="AJ18" s="28">
        <v>0</v>
      </c>
      <c r="AK18" s="28">
        <v>0</v>
      </c>
      <c r="AL18" s="28">
        <v>208991</v>
      </c>
      <c r="AM18" s="28">
        <v>5693139</v>
      </c>
      <c r="AN18" s="28">
        <v>1358765</v>
      </c>
      <c r="AO18" s="28">
        <v>425118</v>
      </c>
      <c r="AP18" s="28">
        <v>845081</v>
      </c>
      <c r="AQ18" s="28">
        <v>88566</v>
      </c>
      <c r="AR18" s="28">
        <v>0</v>
      </c>
      <c r="AS18" s="28">
        <v>2176192</v>
      </c>
      <c r="AT18" s="28">
        <v>57652</v>
      </c>
      <c r="AU18" s="28">
        <v>2117827</v>
      </c>
      <c r="AV18" s="28">
        <v>713</v>
      </c>
      <c r="AW18" s="28">
        <v>5688</v>
      </c>
      <c r="AX18" s="28">
        <v>2152494</v>
      </c>
      <c r="AY18" s="28">
        <v>1277930</v>
      </c>
      <c r="AZ18" s="28">
        <v>684699</v>
      </c>
      <c r="BA18" s="28">
        <v>175347</v>
      </c>
      <c r="BB18" s="28">
        <v>14518</v>
      </c>
      <c r="BC18" s="28">
        <v>135954</v>
      </c>
      <c r="BD18" s="28">
        <v>0</v>
      </c>
      <c r="BE18" s="28">
        <v>180115</v>
      </c>
      <c r="BF18" s="28">
        <v>5884320</v>
      </c>
      <c r="BG18" s="28">
        <v>128150</v>
      </c>
      <c r="BH18" s="28">
        <v>128150</v>
      </c>
      <c r="BI18" s="28">
        <v>0</v>
      </c>
      <c r="BJ18" s="28">
        <v>128150</v>
      </c>
      <c r="BK18" s="28">
        <v>0</v>
      </c>
      <c r="BL18" s="28">
        <v>0</v>
      </c>
      <c r="BM18" s="28">
        <v>0</v>
      </c>
      <c r="BN18" s="28">
        <v>0</v>
      </c>
      <c r="BO18" s="28">
        <v>283410</v>
      </c>
      <c r="BP18" s="28">
        <v>137536</v>
      </c>
      <c r="BQ18" s="28">
        <v>30564</v>
      </c>
      <c r="BR18" s="28">
        <v>68768</v>
      </c>
      <c r="BS18" s="28">
        <v>38204</v>
      </c>
      <c r="BT18" s="28">
        <v>0</v>
      </c>
      <c r="BU18" s="28">
        <v>120027</v>
      </c>
      <c r="BV18" s="28">
        <v>3850</v>
      </c>
      <c r="BW18" s="28">
        <v>116177</v>
      </c>
      <c r="BX18" s="28">
        <v>0</v>
      </c>
      <c r="BY18" s="28">
        <v>0</v>
      </c>
      <c r="BZ18" s="28">
        <v>25847</v>
      </c>
      <c r="CA18" s="28">
        <v>0</v>
      </c>
      <c r="CB18" s="28">
        <v>18278</v>
      </c>
      <c r="CC18" s="28">
        <v>7569</v>
      </c>
      <c r="CD18" s="28">
        <v>0</v>
      </c>
      <c r="CE18" s="28">
        <v>0</v>
      </c>
      <c r="CF18" s="28">
        <v>0</v>
      </c>
      <c r="CG18" s="28">
        <v>48</v>
      </c>
      <c r="CH18" s="28">
        <v>411608</v>
      </c>
      <c r="CI18" s="28">
        <v>139216</v>
      </c>
      <c r="CJ18" s="28">
        <v>139216</v>
      </c>
      <c r="CK18" s="28">
        <v>0</v>
      </c>
      <c r="CL18" s="28">
        <v>128150</v>
      </c>
      <c r="CM18" s="28">
        <v>11066</v>
      </c>
      <c r="CN18" s="28">
        <v>0</v>
      </c>
      <c r="CO18" s="28">
        <v>0</v>
      </c>
      <c r="CP18" s="28">
        <v>208991</v>
      </c>
      <c r="CQ18" s="28">
        <v>5976549</v>
      </c>
      <c r="CR18" s="28">
        <v>1496301</v>
      </c>
      <c r="CS18" s="28">
        <v>455682</v>
      </c>
      <c r="CT18" s="28">
        <v>913849</v>
      </c>
      <c r="CU18" s="28">
        <v>126770</v>
      </c>
      <c r="CV18" s="28">
        <v>0</v>
      </c>
      <c r="CW18" s="28">
        <v>2296219</v>
      </c>
      <c r="CX18" s="28">
        <v>61502</v>
      </c>
      <c r="CY18" s="28">
        <v>2234004</v>
      </c>
      <c r="CZ18" s="28">
        <v>713</v>
      </c>
      <c r="DA18" s="28">
        <v>5688</v>
      </c>
      <c r="DB18" s="28">
        <v>2178341</v>
      </c>
      <c r="DC18" s="28">
        <v>1277930</v>
      </c>
      <c r="DD18" s="28">
        <v>702977</v>
      </c>
      <c r="DE18" s="28">
        <v>182916</v>
      </c>
      <c r="DF18" s="28">
        <v>14518</v>
      </c>
      <c r="DG18" s="28">
        <v>135954</v>
      </c>
      <c r="DH18" s="28">
        <v>0</v>
      </c>
      <c r="DI18" s="28">
        <v>180163</v>
      </c>
      <c r="DJ18" s="28">
        <v>6295928</v>
      </c>
    </row>
    <row r="19" spans="1:114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4572427</v>
      </c>
      <c r="E19" s="28">
        <v>231629</v>
      </c>
      <c r="F19" s="28">
        <v>0</v>
      </c>
      <c r="G19" s="28">
        <v>0</v>
      </c>
      <c r="H19" s="28">
        <v>0</v>
      </c>
      <c r="I19" s="28">
        <v>14337</v>
      </c>
      <c r="J19" s="29" t="s">
        <v>45</v>
      </c>
      <c r="K19" s="28">
        <v>217292</v>
      </c>
      <c r="L19" s="28">
        <v>4340798</v>
      </c>
      <c r="M19" s="28">
        <v>190155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9" t="s">
        <v>45</v>
      </c>
      <c r="T19" s="28">
        <v>0</v>
      </c>
      <c r="U19" s="28">
        <v>190155</v>
      </c>
      <c r="V19" s="28">
        <v>4762582</v>
      </c>
      <c r="W19" s="28">
        <v>231629</v>
      </c>
      <c r="X19" s="28">
        <v>0</v>
      </c>
      <c r="Y19" s="28">
        <v>0</v>
      </c>
      <c r="Z19" s="28">
        <v>0</v>
      </c>
      <c r="AA19" s="28">
        <v>14337</v>
      </c>
      <c r="AB19" s="29" t="s">
        <v>45</v>
      </c>
      <c r="AC19" s="28">
        <v>217292</v>
      </c>
      <c r="AD19" s="28">
        <v>4530953</v>
      </c>
      <c r="AE19" s="28">
        <v>4489</v>
      </c>
      <c r="AF19" s="28">
        <v>4489</v>
      </c>
      <c r="AG19" s="28">
        <v>0</v>
      </c>
      <c r="AH19" s="28">
        <v>0</v>
      </c>
      <c r="AI19" s="28">
        <v>4489</v>
      </c>
      <c r="AJ19" s="28">
        <v>0</v>
      </c>
      <c r="AK19" s="28">
        <v>0</v>
      </c>
      <c r="AL19" s="28">
        <v>0</v>
      </c>
      <c r="AM19" s="28">
        <v>4566628</v>
      </c>
      <c r="AN19" s="28">
        <v>448335</v>
      </c>
      <c r="AO19" s="28">
        <v>108253</v>
      </c>
      <c r="AP19" s="28">
        <v>340082</v>
      </c>
      <c r="AQ19" s="28">
        <v>0</v>
      </c>
      <c r="AR19" s="28">
        <v>0</v>
      </c>
      <c r="AS19" s="28">
        <v>2142768</v>
      </c>
      <c r="AT19" s="28">
        <v>44811</v>
      </c>
      <c r="AU19" s="28">
        <v>2097957</v>
      </c>
      <c r="AV19" s="28">
        <v>0</v>
      </c>
      <c r="AW19" s="28">
        <v>35035</v>
      </c>
      <c r="AX19" s="28">
        <v>1940490</v>
      </c>
      <c r="AY19" s="28">
        <v>1060954</v>
      </c>
      <c r="AZ19" s="28">
        <v>781486</v>
      </c>
      <c r="BA19" s="28">
        <v>98050</v>
      </c>
      <c r="BB19" s="28">
        <v>0</v>
      </c>
      <c r="BC19" s="28">
        <v>0</v>
      </c>
      <c r="BD19" s="28">
        <v>0</v>
      </c>
      <c r="BE19" s="28">
        <v>1310</v>
      </c>
      <c r="BF19" s="28">
        <v>4572427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171787</v>
      </c>
      <c r="BP19" s="28">
        <v>124091</v>
      </c>
      <c r="BQ19" s="28">
        <v>23450</v>
      </c>
      <c r="BR19" s="28">
        <v>100641</v>
      </c>
      <c r="BS19" s="28">
        <v>0</v>
      </c>
      <c r="BT19" s="28">
        <v>0</v>
      </c>
      <c r="BU19" s="28">
        <v>20467</v>
      </c>
      <c r="BV19" s="28">
        <v>13555</v>
      </c>
      <c r="BW19" s="28">
        <v>6912</v>
      </c>
      <c r="BX19" s="28">
        <v>0</v>
      </c>
      <c r="BY19" s="28">
        <v>0</v>
      </c>
      <c r="BZ19" s="28">
        <v>27229</v>
      </c>
      <c r="CA19" s="28">
        <v>11035</v>
      </c>
      <c r="CB19" s="28">
        <v>16194</v>
      </c>
      <c r="CC19" s="28">
        <v>0</v>
      </c>
      <c r="CD19" s="28">
        <v>0</v>
      </c>
      <c r="CE19" s="28">
        <v>0</v>
      </c>
      <c r="CF19" s="28">
        <v>0</v>
      </c>
      <c r="CG19" s="28">
        <v>18368</v>
      </c>
      <c r="CH19" s="28">
        <v>190155</v>
      </c>
      <c r="CI19" s="28">
        <v>4489</v>
      </c>
      <c r="CJ19" s="28">
        <v>4489</v>
      </c>
      <c r="CK19" s="28">
        <v>0</v>
      </c>
      <c r="CL19" s="28">
        <v>0</v>
      </c>
      <c r="CM19" s="28">
        <v>4489</v>
      </c>
      <c r="CN19" s="28">
        <v>0</v>
      </c>
      <c r="CO19" s="28">
        <v>0</v>
      </c>
      <c r="CP19" s="28">
        <v>0</v>
      </c>
      <c r="CQ19" s="28">
        <v>4738415</v>
      </c>
      <c r="CR19" s="28">
        <v>572426</v>
      </c>
      <c r="CS19" s="28">
        <v>131703</v>
      </c>
      <c r="CT19" s="28">
        <v>440723</v>
      </c>
      <c r="CU19" s="28">
        <v>0</v>
      </c>
      <c r="CV19" s="28">
        <v>0</v>
      </c>
      <c r="CW19" s="28">
        <v>2163235</v>
      </c>
      <c r="CX19" s="28">
        <v>58366</v>
      </c>
      <c r="CY19" s="28">
        <v>2104869</v>
      </c>
      <c r="CZ19" s="28">
        <v>0</v>
      </c>
      <c r="DA19" s="28">
        <v>35035</v>
      </c>
      <c r="DB19" s="28">
        <v>1967719</v>
      </c>
      <c r="DC19" s="28">
        <v>1071989</v>
      </c>
      <c r="DD19" s="28">
        <v>797680</v>
      </c>
      <c r="DE19" s="28">
        <v>98050</v>
      </c>
      <c r="DF19" s="28">
        <v>0</v>
      </c>
      <c r="DG19" s="28">
        <v>0</v>
      </c>
      <c r="DH19" s="28">
        <v>0</v>
      </c>
      <c r="DI19" s="28">
        <v>19678</v>
      </c>
      <c r="DJ19" s="28">
        <v>4762582</v>
      </c>
    </row>
    <row r="20" spans="1:114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3811712</v>
      </c>
      <c r="E20" s="28">
        <v>426592</v>
      </c>
      <c r="F20" s="28">
        <v>0</v>
      </c>
      <c r="G20" s="28">
        <v>0</v>
      </c>
      <c r="H20" s="28">
        <v>72200</v>
      </c>
      <c r="I20" s="28">
        <v>326187</v>
      </c>
      <c r="J20" s="29" t="s">
        <v>45</v>
      </c>
      <c r="K20" s="28">
        <v>28205</v>
      </c>
      <c r="L20" s="28">
        <v>3385120</v>
      </c>
      <c r="M20" s="28">
        <v>590785</v>
      </c>
      <c r="N20" s="28">
        <v>98440</v>
      </c>
      <c r="O20" s="28">
        <v>0</v>
      </c>
      <c r="P20" s="28">
        <v>0</v>
      </c>
      <c r="Q20" s="28">
        <v>51600</v>
      </c>
      <c r="R20" s="28">
        <v>46840</v>
      </c>
      <c r="S20" s="29" t="s">
        <v>45</v>
      </c>
      <c r="T20" s="28">
        <v>0</v>
      </c>
      <c r="U20" s="28">
        <v>492345</v>
      </c>
      <c r="V20" s="28">
        <v>4402497</v>
      </c>
      <c r="W20" s="28">
        <v>525032</v>
      </c>
      <c r="X20" s="28">
        <v>0</v>
      </c>
      <c r="Y20" s="28">
        <v>0</v>
      </c>
      <c r="Z20" s="28">
        <v>123800</v>
      </c>
      <c r="AA20" s="28">
        <v>373027</v>
      </c>
      <c r="AB20" s="29" t="s">
        <v>45</v>
      </c>
      <c r="AC20" s="28">
        <v>28205</v>
      </c>
      <c r="AD20" s="28">
        <v>3877465</v>
      </c>
      <c r="AE20" s="28">
        <v>39060</v>
      </c>
      <c r="AF20" s="28">
        <v>39060</v>
      </c>
      <c r="AG20" s="28">
        <v>39060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2769901</v>
      </c>
      <c r="AN20" s="28">
        <v>1832716</v>
      </c>
      <c r="AO20" s="28">
        <v>189334</v>
      </c>
      <c r="AP20" s="28">
        <v>1399199</v>
      </c>
      <c r="AQ20" s="28">
        <v>198909</v>
      </c>
      <c r="AR20" s="28">
        <v>45274</v>
      </c>
      <c r="AS20" s="28">
        <v>303238</v>
      </c>
      <c r="AT20" s="28">
        <v>171860</v>
      </c>
      <c r="AU20" s="28">
        <v>108820</v>
      </c>
      <c r="AV20" s="28">
        <v>22558</v>
      </c>
      <c r="AW20" s="28">
        <v>0</v>
      </c>
      <c r="AX20" s="28">
        <v>633947</v>
      </c>
      <c r="AY20" s="28">
        <v>272135</v>
      </c>
      <c r="AZ20" s="28">
        <v>178962</v>
      </c>
      <c r="BA20" s="28">
        <v>8327</v>
      </c>
      <c r="BB20" s="28">
        <v>174523</v>
      </c>
      <c r="BC20" s="28">
        <v>960501</v>
      </c>
      <c r="BD20" s="28">
        <v>0</v>
      </c>
      <c r="BE20" s="28">
        <v>42250</v>
      </c>
      <c r="BF20" s="28">
        <v>2851211</v>
      </c>
      <c r="BG20" s="28">
        <v>79562</v>
      </c>
      <c r="BH20" s="28">
        <v>79562</v>
      </c>
      <c r="BI20" s="28">
        <v>0</v>
      </c>
      <c r="BJ20" s="28">
        <v>79562</v>
      </c>
      <c r="BK20" s="28">
        <v>0</v>
      </c>
      <c r="BL20" s="28">
        <v>0</v>
      </c>
      <c r="BM20" s="28">
        <v>0</v>
      </c>
      <c r="BN20" s="28">
        <v>0</v>
      </c>
      <c r="BO20" s="28">
        <v>490616</v>
      </c>
      <c r="BP20" s="28">
        <v>323587</v>
      </c>
      <c r="BQ20" s="28">
        <v>14382</v>
      </c>
      <c r="BR20" s="28">
        <v>309205</v>
      </c>
      <c r="BS20" s="28">
        <v>0</v>
      </c>
      <c r="BT20" s="28">
        <v>0</v>
      </c>
      <c r="BU20" s="28">
        <v>104643</v>
      </c>
      <c r="BV20" s="28">
        <v>22840</v>
      </c>
      <c r="BW20" s="28">
        <v>81803</v>
      </c>
      <c r="BX20" s="28">
        <v>0</v>
      </c>
      <c r="BY20" s="28">
        <v>0</v>
      </c>
      <c r="BZ20" s="28">
        <v>62386</v>
      </c>
      <c r="CA20" s="28">
        <v>0</v>
      </c>
      <c r="CB20" s="28">
        <v>56809</v>
      </c>
      <c r="CC20" s="28">
        <v>5577</v>
      </c>
      <c r="CD20" s="28">
        <v>0</v>
      </c>
      <c r="CE20" s="28">
        <v>0</v>
      </c>
      <c r="CF20" s="28">
        <v>0</v>
      </c>
      <c r="CG20" s="28">
        <v>20607</v>
      </c>
      <c r="CH20" s="28">
        <v>590785</v>
      </c>
      <c r="CI20" s="28">
        <v>118622</v>
      </c>
      <c r="CJ20" s="28">
        <v>118622</v>
      </c>
      <c r="CK20" s="28">
        <v>39060</v>
      </c>
      <c r="CL20" s="28">
        <v>79562</v>
      </c>
      <c r="CM20" s="28">
        <v>0</v>
      </c>
      <c r="CN20" s="28">
        <v>0</v>
      </c>
      <c r="CO20" s="28">
        <v>0</v>
      </c>
      <c r="CP20" s="28">
        <v>0</v>
      </c>
      <c r="CQ20" s="28">
        <v>3260517</v>
      </c>
      <c r="CR20" s="28">
        <v>2156303</v>
      </c>
      <c r="CS20" s="28">
        <v>203716</v>
      </c>
      <c r="CT20" s="28">
        <v>1708404</v>
      </c>
      <c r="CU20" s="28">
        <v>198909</v>
      </c>
      <c r="CV20" s="28">
        <v>45274</v>
      </c>
      <c r="CW20" s="28">
        <v>407881</v>
      </c>
      <c r="CX20" s="28">
        <v>194700</v>
      </c>
      <c r="CY20" s="28">
        <v>190623</v>
      </c>
      <c r="CZ20" s="28">
        <v>22558</v>
      </c>
      <c r="DA20" s="28">
        <v>0</v>
      </c>
      <c r="DB20" s="28">
        <v>696333</v>
      </c>
      <c r="DC20" s="28">
        <v>272135</v>
      </c>
      <c r="DD20" s="28">
        <v>235771</v>
      </c>
      <c r="DE20" s="28">
        <v>13904</v>
      </c>
      <c r="DF20" s="28">
        <v>174523</v>
      </c>
      <c r="DG20" s="28">
        <v>960501</v>
      </c>
      <c r="DH20" s="28">
        <v>0</v>
      </c>
      <c r="DI20" s="28">
        <v>62857</v>
      </c>
      <c r="DJ20" s="28">
        <v>3441996</v>
      </c>
    </row>
    <row r="21" spans="1:114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2254686</v>
      </c>
      <c r="E21" s="28">
        <v>191303</v>
      </c>
      <c r="F21" s="28">
        <v>0</v>
      </c>
      <c r="G21" s="28">
        <v>170</v>
      </c>
      <c r="H21" s="28">
        <v>0</v>
      </c>
      <c r="I21" s="28">
        <v>188154</v>
      </c>
      <c r="J21" s="29" t="s">
        <v>45</v>
      </c>
      <c r="K21" s="28">
        <v>2979</v>
      </c>
      <c r="L21" s="28">
        <v>2063383</v>
      </c>
      <c r="M21" s="28">
        <v>241624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9" t="s">
        <v>45</v>
      </c>
      <c r="T21" s="28">
        <v>0</v>
      </c>
      <c r="U21" s="28">
        <v>241624</v>
      </c>
      <c r="V21" s="28">
        <v>2496310</v>
      </c>
      <c r="W21" s="28">
        <v>191303</v>
      </c>
      <c r="X21" s="28">
        <v>0</v>
      </c>
      <c r="Y21" s="28">
        <v>170</v>
      </c>
      <c r="Z21" s="28">
        <v>0</v>
      </c>
      <c r="AA21" s="28">
        <v>188154</v>
      </c>
      <c r="AB21" s="29" t="s">
        <v>45</v>
      </c>
      <c r="AC21" s="28">
        <v>2979</v>
      </c>
      <c r="AD21" s="28">
        <v>2305007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58973</v>
      </c>
      <c r="AM21" s="28">
        <v>1095205</v>
      </c>
      <c r="AN21" s="28">
        <v>101634</v>
      </c>
      <c r="AO21" s="28">
        <v>0</v>
      </c>
      <c r="AP21" s="28">
        <v>101634</v>
      </c>
      <c r="AQ21" s="28">
        <v>0</v>
      </c>
      <c r="AR21" s="28">
        <v>0</v>
      </c>
      <c r="AS21" s="28">
        <v>3411</v>
      </c>
      <c r="AT21" s="28">
        <v>3411</v>
      </c>
      <c r="AU21" s="28">
        <v>0</v>
      </c>
      <c r="AV21" s="28">
        <v>0</v>
      </c>
      <c r="AW21" s="28">
        <v>2178</v>
      </c>
      <c r="AX21" s="28">
        <v>987982</v>
      </c>
      <c r="AY21" s="28">
        <v>904592</v>
      </c>
      <c r="AZ21" s="28">
        <v>61455</v>
      </c>
      <c r="BA21" s="28">
        <v>0</v>
      </c>
      <c r="BB21" s="28">
        <v>21935</v>
      </c>
      <c r="BC21" s="28">
        <v>1004656</v>
      </c>
      <c r="BD21" s="28">
        <v>0</v>
      </c>
      <c r="BE21" s="28">
        <v>95852</v>
      </c>
      <c r="BF21" s="28">
        <v>1191057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16324</v>
      </c>
      <c r="BP21" s="28">
        <v>16324</v>
      </c>
      <c r="BQ21" s="28">
        <v>16324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225300</v>
      </c>
      <c r="CF21" s="28">
        <v>0</v>
      </c>
      <c r="CG21" s="28">
        <v>0</v>
      </c>
      <c r="CH21" s="28">
        <v>16324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58973</v>
      </c>
      <c r="CQ21" s="28">
        <v>1111529</v>
      </c>
      <c r="CR21" s="28">
        <v>117958</v>
      </c>
      <c r="CS21" s="28">
        <v>16324</v>
      </c>
      <c r="CT21" s="28">
        <v>101634</v>
      </c>
      <c r="CU21" s="28">
        <v>0</v>
      </c>
      <c r="CV21" s="28">
        <v>0</v>
      </c>
      <c r="CW21" s="28">
        <v>3411</v>
      </c>
      <c r="CX21" s="28">
        <v>3411</v>
      </c>
      <c r="CY21" s="28">
        <v>0</v>
      </c>
      <c r="CZ21" s="28">
        <v>0</v>
      </c>
      <c r="DA21" s="28">
        <v>2178</v>
      </c>
      <c r="DB21" s="28">
        <v>987982</v>
      </c>
      <c r="DC21" s="28">
        <v>904592</v>
      </c>
      <c r="DD21" s="28">
        <v>61455</v>
      </c>
      <c r="DE21" s="28">
        <v>0</v>
      </c>
      <c r="DF21" s="28">
        <v>21935</v>
      </c>
      <c r="DG21" s="28">
        <v>1229956</v>
      </c>
      <c r="DH21" s="28">
        <v>0</v>
      </c>
      <c r="DI21" s="28">
        <v>95852</v>
      </c>
      <c r="DJ21" s="28">
        <v>1207381</v>
      </c>
    </row>
    <row r="22" spans="1:114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1794821</v>
      </c>
      <c r="E22" s="28">
        <v>317977</v>
      </c>
      <c r="F22" s="28">
        <v>0</v>
      </c>
      <c r="G22" s="28">
        <v>147</v>
      </c>
      <c r="H22" s="28">
        <v>0</v>
      </c>
      <c r="I22" s="28">
        <v>272105</v>
      </c>
      <c r="J22" s="29" t="s">
        <v>45</v>
      </c>
      <c r="K22" s="28">
        <v>45725</v>
      </c>
      <c r="L22" s="28">
        <v>1476844</v>
      </c>
      <c r="M22" s="28">
        <v>223818</v>
      </c>
      <c r="N22" s="28">
        <v>25679</v>
      </c>
      <c r="O22" s="28">
        <v>0</v>
      </c>
      <c r="P22" s="28">
        <v>0</v>
      </c>
      <c r="Q22" s="28">
        <v>0</v>
      </c>
      <c r="R22" s="28">
        <v>25679</v>
      </c>
      <c r="S22" s="29" t="s">
        <v>45</v>
      </c>
      <c r="T22" s="28">
        <v>0</v>
      </c>
      <c r="U22" s="28">
        <v>198139</v>
      </c>
      <c r="V22" s="28">
        <v>2018639</v>
      </c>
      <c r="W22" s="28">
        <v>343656</v>
      </c>
      <c r="X22" s="28">
        <v>0</v>
      </c>
      <c r="Y22" s="28">
        <v>147</v>
      </c>
      <c r="Z22" s="28">
        <v>0</v>
      </c>
      <c r="AA22" s="28">
        <v>297784</v>
      </c>
      <c r="AB22" s="29" t="s">
        <v>45</v>
      </c>
      <c r="AC22" s="28">
        <v>45725</v>
      </c>
      <c r="AD22" s="28">
        <v>1674983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2087</v>
      </c>
      <c r="AM22" s="28">
        <v>1067925</v>
      </c>
      <c r="AN22" s="28">
        <v>163084</v>
      </c>
      <c r="AO22" s="28">
        <v>29898</v>
      </c>
      <c r="AP22" s="28">
        <v>133186</v>
      </c>
      <c r="AQ22" s="28">
        <v>0</v>
      </c>
      <c r="AR22" s="28">
        <v>0</v>
      </c>
      <c r="AS22" s="28">
        <v>9260</v>
      </c>
      <c r="AT22" s="28">
        <v>9260</v>
      </c>
      <c r="AU22" s="28">
        <v>0</v>
      </c>
      <c r="AV22" s="28">
        <v>0</v>
      </c>
      <c r="AW22" s="28">
        <v>0</v>
      </c>
      <c r="AX22" s="28">
        <v>895581</v>
      </c>
      <c r="AY22" s="28">
        <v>756123</v>
      </c>
      <c r="AZ22" s="28">
        <v>138613</v>
      </c>
      <c r="BA22" s="28">
        <v>0</v>
      </c>
      <c r="BB22" s="28">
        <v>845</v>
      </c>
      <c r="BC22" s="28">
        <v>490774</v>
      </c>
      <c r="BD22" s="28">
        <v>0</v>
      </c>
      <c r="BE22" s="28">
        <v>234035</v>
      </c>
      <c r="BF22" s="28">
        <v>1301960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41642</v>
      </c>
      <c r="BP22" s="28">
        <v>6124</v>
      </c>
      <c r="BQ22" s="28">
        <v>6124</v>
      </c>
      <c r="BR22" s="28">
        <v>0</v>
      </c>
      <c r="BS22" s="28">
        <v>0</v>
      </c>
      <c r="BT22" s="28">
        <v>0</v>
      </c>
      <c r="BU22" s="28">
        <v>11</v>
      </c>
      <c r="BV22" s="28">
        <v>11</v>
      </c>
      <c r="BW22" s="28">
        <v>0</v>
      </c>
      <c r="BX22" s="28">
        <v>0</v>
      </c>
      <c r="BY22" s="28">
        <v>0</v>
      </c>
      <c r="BZ22" s="28">
        <v>35507</v>
      </c>
      <c r="CA22" s="28">
        <v>35507</v>
      </c>
      <c r="CB22" s="28">
        <v>0</v>
      </c>
      <c r="CC22" s="28">
        <v>0</v>
      </c>
      <c r="CD22" s="28">
        <v>0</v>
      </c>
      <c r="CE22" s="28">
        <v>98181</v>
      </c>
      <c r="CF22" s="28">
        <v>0</v>
      </c>
      <c r="CG22" s="28">
        <v>83995</v>
      </c>
      <c r="CH22" s="28">
        <v>125637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2087</v>
      </c>
      <c r="CQ22" s="28">
        <v>1109567</v>
      </c>
      <c r="CR22" s="28">
        <v>169208</v>
      </c>
      <c r="CS22" s="28">
        <v>36022</v>
      </c>
      <c r="CT22" s="28">
        <v>133186</v>
      </c>
      <c r="CU22" s="28">
        <v>0</v>
      </c>
      <c r="CV22" s="28">
        <v>0</v>
      </c>
      <c r="CW22" s="28">
        <v>9271</v>
      </c>
      <c r="CX22" s="28">
        <v>9271</v>
      </c>
      <c r="CY22" s="28">
        <v>0</v>
      </c>
      <c r="CZ22" s="28">
        <v>0</v>
      </c>
      <c r="DA22" s="28">
        <v>0</v>
      </c>
      <c r="DB22" s="28">
        <v>931088</v>
      </c>
      <c r="DC22" s="28">
        <v>791630</v>
      </c>
      <c r="DD22" s="28">
        <v>138613</v>
      </c>
      <c r="DE22" s="28">
        <v>0</v>
      </c>
      <c r="DF22" s="28">
        <v>845</v>
      </c>
      <c r="DG22" s="28">
        <v>588955</v>
      </c>
      <c r="DH22" s="28">
        <v>0</v>
      </c>
      <c r="DI22" s="28">
        <v>318030</v>
      </c>
      <c r="DJ22" s="28">
        <v>1427597</v>
      </c>
    </row>
    <row r="23" spans="1:114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2189907</v>
      </c>
      <c r="E23" s="28">
        <v>537644</v>
      </c>
      <c r="F23" s="28">
        <v>0</v>
      </c>
      <c r="G23" s="28">
        <v>0</v>
      </c>
      <c r="H23" s="28">
        <v>45100</v>
      </c>
      <c r="I23" s="28">
        <v>170084</v>
      </c>
      <c r="J23" s="29" t="s">
        <v>45</v>
      </c>
      <c r="K23" s="28">
        <v>322460</v>
      </c>
      <c r="L23" s="28">
        <v>1652263</v>
      </c>
      <c r="M23" s="28">
        <v>137437</v>
      </c>
      <c r="N23" s="28">
        <v>5210</v>
      </c>
      <c r="O23" s="28">
        <v>0</v>
      </c>
      <c r="P23" s="28">
        <v>0</v>
      </c>
      <c r="Q23" s="28">
        <v>0</v>
      </c>
      <c r="R23" s="28">
        <v>5210</v>
      </c>
      <c r="S23" s="29" t="s">
        <v>45</v>
      </c>
      <c r="T23" s="28">
        <v>0</v>
      </c>
      <c r="U23" s="28">
        <v>132227</v>
      </c>
      <c r="V23" s="28">
        <v>2327344</v>
      </c>
      <c r="W23" s="28">
        <v>542854</v>
      </c>
      <c r="X23" s="28">
        <v>0</v>
      </c>
      <c r="Y23" s="28">
        <v>0</v>
      </c>
      <c r="Z23" s="28">
        <v>45100</v>
      </c>
      <c r="AA23" s="28">
        <v>175294</v>
      </c>
      <c r="AB23" s="29" t="s">
        <v>45</v>
      </c>
      <c r="AC23" s="28">
        <v>322460</v>
      </c>
      <c r="AD23" s="28">
        <v>1784490</v>
      </c>
      <c r="AE23" s="28">
        <v>58511</v>
      </c>
      <c r="AF23" s="28">
        <v>58511</v>
      </c>
      <c r="AG23" s="28">
        <v>0</v>
      </c>
      <c r="AH23" s="28">
        <v>49588</v>
      </c>
      <c r="AI23" s="28">
        <v>8923</v>
      </c>
      <c r="AJ23" s="28">
        <v>0</v>
      </c>
      <c r="AK23" s="28">
        <v>0</v>
      </c>
      <c r="AL23" s="28">
        <v>0</v>
      </c>
      <c r="AM23" s="28">
        <v>1994883</v>
      </c>
      <c r="AN23" s="28">
        <v>558833</v>
      </c>
      <c r="AO23" s="28">
        <v>186211</v>
      </c>
      <c r="AP23" s="28">
        <v>354373</v>
      </c>
      <c r="AQ23" s="28">
        <v>18249</v>
      </c>
      <c r="AR23" s="28">
        <v>0</v>
      </c>
      <c r="AS23" s="28">
        <v>442366</v>
      </c>
      <c r="AT23" s="28">
        <v>39710</v>
      </c>
      <c r="AU23" s="28">
        <v>402656</v>
      </c>
      <c r="AV23" s="28">
        <v>0</v>
      </c>
      <c r="AW23" s="28">
        <v>16637</v>
      </c>
      <c r="AX23" s="28">
        <v>967477</v>
      </c>
      <c r="AY23" s="28">
        <v>492698</v>
      </c>
      <c r="AZ23" s="28">
        <v>382035</v>
      </c>
      <c r="BA23" s="28">
        <v>92744</v>
      </c>
      <c r="BB23" s="28">
        <v>0</v>
      </c>
      <c r="BC23" s="28">
        <v>88439</v>
      </c>
      <c r="BD23" s="28">
        <v>9570</v>
      </c>
      <c r="BE23" s="28">
        <v>48074</v>
      </c>
      <c r="BF23" s="28">
        <v>2101468</v>
      </c>
      <c r="BG23" s="28">
        <v>496</v>
      </c>
      <c r="BH23" s="28">
        <v>496</v>
      </c>
      <c r="BI23" s="28">
        <v>0</v>
      </c>
      <c r="BJ23" s="28">
        <v>496</v>
      </c>
      <c r="BK23" s="28">
        <v>0</v>
      </c>
      <c r="BL23" s="28">
        <v>0</v>
      </c>
      <c r="BM23" s="28">
        <v>0</v>
      </c>
      <c r="BN23" s="28">
        <v>0</v>
      </c>
      <c r="BO23" s="28">
        <v>136831</v>
      </c>
      <c r="BP23" s="28">
        <v>26702</v>
      </c>
      <c r="BQ23" s="28">
        <v>26702</v>
      </c>
      <c r="BR23" s="28">
        <v>0</v>
      </c>
      <c r="BS23" s="28">
        <v>0</v>
      </c>
      <c r="BT23" s="28">
        <v>0</v>
      </c>
      <c r="BU23" s="28">
        <v>6038</v>
      </c>
      <c r="BV23" s="28">
        <v>0</v>
      </c>
      <c r="BW23" s="28">
        <v>6038</v>
      </c>
      <c r="BX23" s="28">
        <v>0</v>
      </c>
      <c r="BY23" s="28">
        <v>0</v>
      </c>
      <c r="BZ23" s="28">
        <v>104091</v>
      </c>
      <c r="CA23" s="28">
        <v>101386</v>
      </c>
      <c r="CB23" s="28">
        <v>2705</v>
      </c>
      <c r="CC23" s="28">
        <v>0</v>
      </c>
      <c r="CD23" s="28">
        <v>0</v>
      </c>
      <c r="CE23" s="28">
        <v>0</v>
      </c>
      <c r="CF23" s="28">
        <v>0</v>
      </c>
      <c r="CG23" s="28">
        <v>110</v>
      </c>
      <c r="CH23" s="28">
        <v>137437</v>
      </c>
      <c r="CI23" s="28">
        <v>59007</v>
      </c>
      <c r="CJ23" s="28">
        <v>59007</v>
      </c>
      <c r="CK23" s="28">
        <v>0</v>
      </c>
      <c r="CL23" s="28">
        <v>50084</v>
      </c>
      <c r="CM23" s="28">
        <v>8923</v>
      </c>
      <c r="CN23" s="28">
        <v>0</v>
      </c>
      <c r="CO23" s="28">
        <v>0</v>
      </c>
      <c r="CP23" s="28">
        <v>0</v>
      </c>
      <c r="CQ23" s="28">
        <v>2131714</v>
      </c>
      <c r="CR23" s="28">
        <v>585535</v>
      </c>
      <c r="CS23" s="28">
        <v>212913</v>
      </c>
      <c r="CT23" s="28">
        <v>354373</v>
      </c>
      <c r="CU23" s="28">
        <v>18249</v>
      </c>
      <c r="CV23" s="28">
        <v>0</v>
      </c>
      <c r="CW23" s="28">
        <v>448404</v>
      </c>
      <c r="CX23" s="28">
        <v>39710</v>
      </c>
      <c r="CY23" s="28">
        <v>408694</v>
      </c>
      <c r="CZ23" s="28">
        <v>0</v>
      </c>
      <c r="DA23" s="28">
        <v>16637</v>
      </c>
      <c r="DB23" s="28">
        <v>1071568</v>
      </c>
      <c r="DC23" s="28">
        <v>594084</v>
      </c>
      <c r="DD23" s="28">
        <v>384740</v>
      </c>
      <c r="DE23" s="28">
        <v>92744</v>
      </c>
      <c r="DF23" s="28">
        <v>0</v>
      </c>
      <c r="DG23" s="28">
        <v>88439</v>
      </c>
      <c r="DH23" s="28">
        <v>9570</v>
      </c>
      <c r="DI23" s="28">
        <v>48184</v>
      </c>
      <c r="DJ23" s="28">
        <v>2238905</v>
      </c>
    </row>
    <row r="24" spans="1:114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1286193</v>
      </c>
      <c r="E24" s="28">
        <v>291677</v>
      </c>
      <c r="F24" s="28">
        <v>0</v>
      </c>
      <c r="G24" s="28">
        <v>161</v>
      </c>
      <c r="H24" s="28">
        <v>0</v>
      </c>
      <c r="I24" s="28">
        <v>247785</v>
      </c>
      <c r="J24" s="29" t="s">
        <v>45</v>
      </c>
      <c r="K24" s="28">
        <v>43731</v>
      </c>
      <c r="L24" s="28">
        <v>994516</v>
      </c>
      <c r="M24" s="28">
        <v>151418</v>
      </c>
      <c r="N24" s="28">
        <v>13629</v>
      </c>
      <c r="O24" s="28">
        <v>0</v>
      </c>
      <c r="P24" s="28">
        <v>0</v>
      </c>
      <c r="Q24" s="28">
        <v>0</v>
      </c>
      <c r="R24" s="28">
        <v>13629</v>
      </c>
      <c r="S24" s="29" t="s">
        <v>45</v>
      </c>
      <c r="T24" s="28">
        <v>0</v>
      </c>
      <c r="U24" s="28">
        <v>137789</v>
      </c>
      <c r="V24" s="28">
        <v>1437611</v>
      </c>
      <c r="W24" s="28">
        <v>305306</v>
      </c>
      <c r="X24" s="28">
        <v>0</v>
      </c>
      <c r="Y24" s="28">
        <v>161</v>
      </c>
      <c r="Z24" s="28">
        <v>0</v>
      </c>
      <c r="AA24" s="28">
        <v>261414</v>
      </c>
      <c r="AB24" s="29" t="s">
        <v>45</v>
      </c>
      <c r="AC24" s="28">
        <v>43731</v>
      </c>
      <c r="AD24" s="28">
        <v>1132305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1938</v>
      </c>
      <c r="AM24" s="28">
        <v>883744</v>
      </c>
      <c r="AN24" s="28">
        <v>51190</v>
      </c>
      <c r="AO24" s="28">
        <v>51190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832554</v>
      </c>
      <c r="AY24" s="28">
        <v>713986</v>
      </c>
      <c r="AZ24" s="28">
        <v>95449</v>
      </c>
      <c r="BA24" s="28">
        <v>0</v>
      </c>
      <c r="BB24" s="28">
        <v>23119</v>
      </c>
      <c r="BC24" s="28">
        <v>398159</v>
      </c>
      <c r="BD24" s="28">
        <v>0</v>
      </c>
      <c r="BE24" s="28">
        <v>2352</v>
      </c>
      <c r="BF24" s="28">
        <v>886096</v>
      </c>
      <c r="BG24" s="28">
        <v>6600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6600</v>
      </c>
      <c r="BN24" s="28">
        <v>0</v>
      </c>
      <c r="BO24" s="28">
        <v>144818</v>
      </c>
      <c r="BP24" s="28">
        <v>9356</v>
      </c>
      <c r="BQ24" s="28">
        <v>9356</v>
      </c>
      <c r="BR24" s="28">
        <v>0</v>
      </c>
      <c r="BS24" s="28">
        <v>0</v>
      </c>
      <c r="BT24" s="28">
        <v>0</v>
      </c>
      <c r="BU24" s="28">
        <v>30763</v>
      </c>
      <c r="BV24" s="28">
        <v>0</v>
      </c>
      <c r="BW24" s="28">
        <v>30554</v>
      </c>
      <c r="BX24" s="28">
        <v>209</v>
      </c>
      <c r="BY24" s="28">
        <v>0</v>
      </c>
      <c r="BZ24" s="28">
        <v>104699</v>
      </c>
      <c r="CA24" s="28">
        <v>30724</v>
      </c>
      <c r="CB24" s="28">
        <v>70615</v>
      </c>
      <c r="CC24" s="28">
        <v>3360</v>
      </c>
      <c r="CD24" s="28">
        <v>0</v>
      </c>
      <c r="CE24" s="28">
        <v>0</v>
      </c>
      <c r="CF24" s="28">
        <v>0</v>
      </c>
      <c r="CG24" s="28">
        <v>0</v>
      </c>
      <c r="CH24" s="28">
        <v>151418</v>
      </c>
      <c r="CI24" s="28">
        <v>6600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6600</v>
      </c>
      <c r="CP24" s="28">
        <v>1938</v>
      </c>
      <c r="CQ24" s="28">
        <v>1028562</v>
      </c>
      <c r="CR24" s="28">
        <v>60546</v>
      </c>
      <c r="CS24" s="28">
        <v>60546</v>
      </c>
      <c r="CT24" s="28">
        <v>0</v>
      </c>
      <c r="CU24" s="28">
        <v>0</v>
      </c>
      <c r="CV24" s="28">
        <v>0</v>
      </c>
      <c r="CW24" s="28">
        <v>30763</v>
      </c>
      <c r="CX24" s="28">
        <v>0</v>
      </c>
      <c r="CY24" s="28">
        <v>30554</v>
      </c>
      <c r="CZ24" s="28">
        <v>209</v>
      </c>
      <c r="DA24" s="28">
        <v>0</v>
      </c>
      <c r="DB24" s="28">
        <v>937253</v>
      </c>
      <c r="DC24" s="28">
        <v>744710</v>
      </c>
      <c r="DD24" s="28">
        <v>166064</v>
      </c>
      <c r="DE24" s="28">
        <v>3360</v>
      </c>
      <c r="DF24" s="28">
        <v>23119</v>
      </c>
      <c r="DG24" s="28">
        <v>398159</v>
      </c>
      <c r="DH24" s="28">
        <v>0</v>
      </c>
      <c r="DI24" s="28">
        <v>2352</v>
      </c>
      <c r="DJ24" s="28">
        <v>1037514</v>
      </c>
    </row>
    <row r="25" spans="1:114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1604625</v>
      </c>
      <c r="E25" s="28">
        <v>190159</v>
      </c>
      <c r="F25" s="28">
        <v>0</v>
      </c>
      <c r="G25" s="28">
        <v>0</v>
      </c>
      <c r="H25" s="28">
        <v>2100</v>
      </c>
      <c r="I25" s="28">
        <v>188059</v>
      </c>
      <c r="J25" s="29" t="s">
        <v>45</v>
      </c>
      <c r="K25" s="28">
        <v>0</v>
      </c>
      <c r="L25" s="28">
        <v>1414466</v>
      </c>
      <c r="M25" s="28">
        <v>182916</v>
      </c>
      <c r="N25" s="28">
        <v>90</v>
      </c>
      <c r="O25" s="28">
        <v>0</v>
      </c>
      <c r="P25" s="28">
        <v>0</v>
      </c>
      <c r="Q25" s="28">
        <v>0</v>
      </c>
      <c r="R25" s="28">
        <v>0</v>
      </c>
      <c r="S25" s="29" t="s">
        <v>45</v>
      </c>
      <c r="T25" s="28">
        <v>90</v>
      </c>
      <c r="U25" s="28">
        <v>182826</v>
      </c>
      <c r="V25" s="28">
        <v>1787541</v>
      </c>
      <c r="W25" s="28">
        <v>190249</v>
      </c>
      <c r="X25" s="28">
        <v>0</v>
      </c>
      <c r="Y25" s="28">
        <v>0</v>
      </c>
      <c r="Z25" s="28">
        <v>2100</v>
      </c>
      <c r="AA25" s="28">
        <v>188059</v>
      </c>
      <c r="AB25" s="29" t="s">
        <v>45</v>
      </c>
      <c r="AC25" s="28">
        <v>90</v>
      </c>
      <c r="AD25" s="28">
        <v>1597292</v>
      </c>
      <c r="AE25" s="28">
        <v>2381</v>
      </c>
      <c r="AF25" s="28">
        <v>2381</v>
      </c>
      <c r="AG25" s="28">
        <v>0</v>
      </c>
      <c r="AH25" s="28">
        <v>0</v>
      </c>
      <c r="AI25" s="28">
        <v>2381</v>
      </c>
      <c r="AJ25" s="28">
        <v>0</v>
      </c>
      <c r="AK25" s="28">
        <v>0</v>
      </c>
      <c r="AL25" s="28">
        <v>0</v>
      </c>
      <c r="AM25" s="28">
        <v>1104735</v>
      </c>
      <c r="AN25" s="28">
        <v>379397</v>
      </c>
      <c r="AO25" s="28">
        <v>131062</v>
      </c>
      <c r="AP25" s="28">
        <v>248335</v>
      </c>
      <c r="AQ25" s="28">
        <v>0</v>
      </c>
      <c r="AR25" s="28">
        <v>0</v>
      </c>
      <c r="AS25" s="28">
        <v>39959</v>
      </c>
      <c r="AT25" s="28">
        <v>36131</v>
      </c>
      <c r="AU25" s="28">
        <v>3100</v>
      </c>
      <c r="AV25" s="28">
        <v>728</v>
      </c>
      <c r="AW25" s="28">
        <v>0</v>
      </c>
      <c r="AX25" s="28">
        <v>685379</v>
      </c>
      <c r="AY25" s="28">
        <v>553929</v>
      </c>
      <c r="AZ25" s="28">
        <v>80585</v>
      </c>
      <c r="BA25" s="28">
        <v>21542</v>
      </c>
      <c r="BB25" s="28">
        <v>29323</v>
      </c>
      <c r="BC25" s="28">
        <v>488093</v>
      </c>
      <c r="BD25" s="28">
        <v>0</v>
      </c>
      <c r="BE25" s="28">
        <v>9416</v>
      </c>
      <c r="BF25" s="28">
        <v>1116532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182916</v>
      </c>
      <c r="BP25" s="28">
        <v>29119</v>
      </c>
      <c r="BQ25" s="28">
        <v>29119</v>
      </c>
      <c r="BR25" s="28">
        <v>0</v>
      </c>
      <c r="BS25" s="28">
        <v>0</v>
      </c>
      <c r="BT25" s="28">
        <v>0</v>
      </c>
      <c r="BU25" s="28">
        <v>24489</v>
      </c>
      <c r="BV25" s="28">
        <v>7230</v>
      </c>
      <c r="BW25" s="28">
        <v>17227</v>
      </c>
      <c r="BX25" s="28">
        <v>32</v>
      </c>
      <c r="BY25" s="28">
        <v>0</v>
      </c>
      <c r="BZ25" s="28">
        <v>129308</v>
      </c>
      <c r="CA25" s="28">
        <v>2846</v>
      </c>
      <c r="CB25" s="28">
        <v>56958</v>
      </c>
      <c r="CC25" s="28">
        <v>69504</v>
      </c>
      <c r="CD25" s="28">
        <v>0</v>
      </c>
      <c r="CE25" s="28">
        <v>0</v>
      </c>
      <c r="CF25" s="28">
        <v>0</v>
      </c>
      <c r="CG25" s="28">
        <v>0</v>
      </c>
      <c r="CH25" s="28">
        <v>182916</v>
      </c>
      <c r="CI25" s="28">
        <v>2381</v>
      </c>
      <c r="CJ25" s="28">
        <v>2381</v>
      </c>
      <c r="CK25" s="28">
        <v>0</v>
      </c>
      <c r="CL25" s="28">
        <v>0</v>
      </c>
      <c r="CM25" s="28">
        <v>2381</v>
      </c>
      <c r="CN25" s="28">
        <v>0</v>
      </c>
      <c r="CO25" s="28">
        <v>0</v>
      </c>
      <c r="CP25" s="28">
        <v>0</v>
      </c>
      <c r="CQ25" s="28">
        <v>1287651</v>
      </c>
      <c r="CR25" s="28">
        <v>408516</v>
      </c>
      <c r="CS25" s="28">
        <v>160181</v>
      </c>
      <c r="CT25" s="28">
        <v>248335</v>
      </c>
      <c r="CU25" s="28">
        <v>0</v>
      </c>
      <c r="CV25" s="28">
        <v>0</v>
      </c>
      <c r="CW25" s="28">
        <v>64448</v>
      </c>
      <c r="CX25" s="28">
        <v>43361</v>
      </c>
      <c r="CY25" s="28">
        <v>20327</v>
      </c>
      <c r="CZ25" s="28">
        <v>760</v>
      </c>
      <c r="DA25" s="28">
        <v>0</v>
      </c>
      <c r="DB25" s="28">
        <v>814687</v>
      </c>
      <c r="DC25" s="28">
        <v>556775</v>
      </c>
      <c r="DD25" s="28">
        <v>137543</v>
      </c>
      <c r="DE25" s="28">
        <v>91046</v>
      </c>
      <c r="DF25" s="28">
        <v>29323</v>
      </c>
      <c r="DG25" s="28">
        <v>488093</v>
      </c>
      <c r="DH25" s="28">
        <v>0</v>
      </c>
      <c r="DI25" s="28">
        <v>9416</v>
      </c>
      <c r="DJ25" s="28">
        <v>1299448</v>
      </c>
    </row>
    <row r="26" spans="1:114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1754777</v>
      </c>
      <c r="E26" s="28">
        <v>360872</v>
      </c>
      <c r="F26" s="28">
        <v>0</v>
      </c>
      <c r="G26" s="28">
        <v>0</v>
      </c>
      <c r="H26" s="28">
        <v>0</v>
      </c>
      <c r="I26" s="28">
        <v>360483</v>
      </c>
      <c r="J26" s="29" t="s">
        <v>45</v>
      </c>
      <c r="K26" s="28">
        <v>389</v>
      </c>
      <c r="L26" s="28">
        <v>1393905</v>
      </c>
      <c r="M26" s="28">
        <v>50779</v>
      </c>
      <c r="N26" s="28">
        <v>6296</v>
      </c>
      <c r="O26" s="28">
        <v>0</v>
      </c>
      <c r="P26" s="28">
        <v>0</v>
      </c>
      <c r="Q26" s="28">
        <v>0</v>
      </c>
      <c r="R26" s="28">
        <v>6296</v>
      </c>
      <c r="S26" s="29" t="s">
        <v>45</v>
      </c>
      <c r="T26" s="28">
        <v>0</v>
      </c>
      <c r="U26" s="28">
        <v>44483</v>
      </c>
      <c r="V26" s="28">
        <v>1805556</v>
      </c>
      <c r="W26" s="28">
        <v>367168</v>
      </c>
      <c r="X26" s="28">
        <v>0</v>
      </c>
      <c r="Y26" s="28">
        <v>0</v>
      </c>
      <c r="Z26" s="28">
        <v>0</v>
      </c>
      <c r="AA26" s="28">
        <v>366779</v>
      </c>
      <c r="AB26" s="29" t="s">
        <v>45</v>
      </c>
      <c r="AC26" s="28">
        <v>389</v>
      </c>
      <c r="AD26" s="28">
        <v>1438388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305827</v>
      </c>
      <c r="AM26" s="28">
        <v>1320585</v>
      </c>
      <c r="AN26" s="28">
        <v>41409</v>
      </c>
      <c r="AO26" s="28">
        <v>27607</v>
      </c>
      <c r="AP26" s="28">
        <v>13802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1279176</v>
      </c>
      <c r="AY26" s="28">
        <v>1244118</v>
      </c>
      <c r="AZ26" s="28">
        <v>3054</v>
      </c>
      <c r="BA26" s="28">
        <v>0</v>
      </c>
      <c r="BB26" s="28">
        <v>32004</v>
      </c>
      <c r="BC26" s="28">
        <v>128365</v>
      </c>
      <c r="BD26" s="28">
        <v>0</v>
      </c>
      <c r="BE26" s="28">
        <v>0</v>
      </c>
      <c r="BF26" s="28">
        <v>1320585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50779</v>
      </c>
      <c r="BP26" s="28">
        <v>9482</v>
      </c>
      <c r="BQ26" s="28">
        <v>9482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41297</v>
      </c>
      <c r="CA26" s="28">
        <v>26400</v>
      </c>
      <c r="CB26" s="28">
        <v>14803</v>
      </c>
      <c r="CC26" s="28">
        <v>0</v>
      </c>
      <c r="CD26" s="28">
        <v>94</v>
      </c>
      <c r="CE26" s="28">
        <v>0</v>
      </c>
      <c r="CF26" s="28">
        <v>0</v>
      </c>
      <c r="CG26" s="28">
        <v>0</v>
      </c>
      <c r="CH26" s="28">
        <v>50779</v>
      </c>
      <c r="CI26" s="28">
        <v>0</v>
      </c>
      <c r="CJ26" s="28">
        <v>0</v>
      </c>
      <c r="CK26" s="28">
        <v>0</v>
      </c>
      <c r="CL26" s="28">
        <v>0</v>
      </c>
      <c r="CM26" s="28">
        <v>0</v>
      </c>
      <c r="CN26" s="28">
        <v>0</v>
      </c>
      <c r="CO26" s="28">
        <v>0</v>
      </c>
      <c r="CP26" s="28">
        <v>305827</v>
      </c>
      <c r="CQ26" s="28">
        <v>1371364</v>
      </c>
      <c r="CR26" s="28">
        <v>50891</v>
      </c>
      <c r="CS26" s="28">
        <v>37089</v>
      </c>
      <c r="CT26" s="28">
        <v>13802</v>
      </c>
      <c r="CU26" s="28">
        <v>0</v>
      </c>
      <c r="CV26" s="28">
        <v>0</v>
      </c>
      <c r="CW26" s="28">
        <v>0</v>
      </c>
      <c r="CX26" s="28">
        <v>0</v>
      </c>
      <c r="CY26" s="28">
        <v>0</v>
      </c>
      <c r="CZ26" s="28">
        <v>0</v>
      </c>
      <c r="DA26" s="28">
        <v>0</v>
      </c>
      <c r="DB26" s="28">
        <v>1320473</v>
      </c>
      <c r="DC26" s="28">
        <v>1270518</v>
      </c>
      <c r="DD26" s="28">
        <v>17857</v>
      </c>
      <c r="DE26" s="28">
        <v>0</v>
      </c>
      <c r="DF26" s="28">
        <v>32098</v>
      </c>
      <c r="DG26" s="28">
        <v>128365</v>
      </c>
      <c r="DH26" s="28">
        <v>0</v>
      </c>
      <c r="DI26" s="28">
        <v>0</v>
      </c>
      <c r="DJ26" s="28">
        <v>1371364</v>
      </c>
    </row>
    <row r="27" spans="1:114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1816523</v>
      </c>
      <c r="E27" s="28">
        <v>328467</v>
      </c>
      <c r="F27" s="28">
        <v>0</v>
      </c>
      <c r="G27" s="28">
        <v>26788</v>
      </c>
      <c r="H27" s="28">
        <v>0</v>
      </c>
      <c r="I27" s="28">
        <v>280990</v>
      </c>
      <c r="J27" s="29" t="s">
        <v>45</v>
      </c>
      <c r="K27" s="28">
        <v>20689</v>
      </c>
      <c r="L27" s="28">
        <v>1488056</v>
      </c>
      <c r="M27" s="28">
        <v>171098</v>
      </c>
      <c r="N27" s="28">
        <v>19033</v>
      </c>
      <c r="O27" s="28">
        <v>0</v>
      </c>
      <c r="P27" s="28">
        <v>0</v>
      </c>
      <c r="Q27" s="28">
        <v>8000</v>
      </c>
      <c r="R27" s="28">
        <v>5353</v>
      </c>
      <c r="S27" s="29" t="s">
        <v>45</v>
      </c>
      <c r="T27" s="28">
        <v>5680</v>
      </c>
      <c r="U27" s="28">
        <v>152065</v>
      </c>
      <c r="V27" s="28">
        <v>1987621</v>
      </c>
      <c r="W27" s="28">
        <v>347500</v>
      </c>
      <c r="X27" s="28">
        <v>0</v>
      </c>
      <c r="Y27" s="28">
        <v>26788</v>
      </c>
      <c r="Z27" s="28">
        <v>8000</v>
      </c>
      <c r="AA27" s="28">
        <v>286343</v>
      </c>
      <c r="AB27" s="29" t="s">
        <v>45</v>
      </c>
      <c r="AC27" s="28">
        <v>26369</v>
      </c>
      <c r="AD27" s="28">
        <v>1640121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11388</v>
      </c>
      <c r="AM27" s="28">
        <v>1183741</v>
      </c>
      <c r="AN27" s="28">
        <v>64024</v>
      </c>
      <c r="AO27" s="28">
        <v>47007</v>
      </c>
      <c r="AP27" s="28">
        <v>17017</v>
      </c>
      <c r="AQ27" s="28">
        <v>0</v>
      </c>
      <c r="AR27" s="28">
        <v>0</v>
      </c>
      <c r="AS27" s="28">
        <v>1119717</v>
      </c>
      <c r="AT27" s="28">
        <v>1119717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426731</v>
      </c>
      <c r="BD27" s="28">
        <v>0</v>
      </c>
      <c r="BE27" s="28">
        <v>194663</v>
      </c>
      <c r="BF27" s="28">
        <v>1378404</v>
      </c>
      <c r="BG27" s="28">
        <v>12771</v>
      </c>
      <c r="BH27" s="28">
        <v>12771</v>
      </c>
      <c r="BI27" s="28">
        <v>0</v>
      </c>
      <c r="BJ27" s="28">
        <v>12771</v>
      </c>
      <c r="BK27" s="28">
        <v>0</v>
      </c>
      <c r="BL27" s="28">
        <v>0</v>
      </c>
      <c r="BM27" s="28">
        <v>0</v>
      </c>
      <c r="BN27" s="28">
        <v>3897</v>
      </c>
      <c r="BO27" s="28">
        <v>15820</v>
      </c>
      <c r="BP27" s="28">
        <v>7835</v>
      </c>
      <c r="BQ27" s="28">
        <v>7835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7985</v>
      </c>
      <c r="CA27" s="28">
        <v>4213</v>
      </c>
      <c r="CB27" s="28">
        <v>3304</v>
      </c>
      <c r="CC27" s="28">
        <v>0</v>
      </c>
      <c r="CD27" s="28">
        <v>468</v>
      </c>
      <c r="CE27" s="28">
        <v>113059</v>
      </c>
      <c r="CF27" s="28">
        <v>0</v>
      </c>
      <c r="CG27" s="28">
        <v>25551</v>
      </c>
      <c r="CH27" s="28">
        <v>54142</v>
      </c>
      <c r="CI27" s="28">
        <v>12771</v>
      </c>
      <c r="CJ27" s="28">
        <v>12771</v>
      </c>
      <c r="CK27" s="28">
        <v>0</v>
      </c>
      <c r="CL27" s="28">
        <v>12771</v>
      </c>
      <c r="CM27" s="28">
        <v>0</v>
      </c>
      <c r="CN27" s="28">
        <v>0</v>
      </c>
      <c r="CO27" s="28">
        <v>0</v>
      </c>
      <c r="CP27" s="28">
        <v>15285</v>
      </c>
      <c r="CQ27" s="28">
        <v>1199561</v>
      </c>
      <c r="CR27" s="28">
        <v>71859</v>
      </c>
      <c r="CS27" s="28">
        <v>54842</v>
      </c>
      <c r="CT27" s="28">
        <v>17017</v>
      </c>
      <c r="CU27" s="28">
        <v>0</v>
      </c>
      <c r="CV27" s="28">
        <v>0</v>
      </c>
      <c r="CW27" s="28">
        <v>1119717</v>
      </c>
      <c r="CX27" s="28">
        <v>1119717</v>
      </c>
      <c r="CY27" s="28">
        <v>0</v>
      </c>
      <c r="CZ27" s="28">
        <v>0</v>
      </c>
      <c r="DA27" s="28">
        <v>0</v>
      </c>
      <c r="DB27" s="28">
        <v>7985</v>
      </c>
      <c r="DC27" s="28">
        <v>4213</v>
      </c>
      <c r="DD27" s="28">
        <v>3304</v>
      </c>
      <c r="DE27" s="28">
        <v>0</v>
      </c>
      <c r="DF27" s="28">
        <v>468</v>
      </c>
      <c r="DG27" s="28">
        <v>539790</v>
      </c>
      <c r="DH27" s="28">
        <v>0</v>
      </c>
      <c r="DI27" s="28">
        <v>220214</v>
      </c>
      <c r="DJ27" s="28">
        <v>1432546</v>
      </c>
    </row>
    <row r="28" spans="1:114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1959330</v>
      </c>
      <c r="E28" s="28">
        <v>237300</v>
      </c>
      <c r="F28" s="28">
        <v>0</v>
      </c>
      <c r="G28" s="28">
        <v>0</v>
      </c>
      <c r="H28" s="28">
        <v>0</v>
      </c>
      <c r="I28" s="28">
        <v>210642</v>
      </c>
      <c r="J28" s="29" t="s">
        <v>45</v>
      </c>
      <c r="K28" s="28">
        <v>26658</v>
      </c>
      <c r="L28" s="28">
        <v>1722030</v>
      </c>
      <c r="M28" s="28">
        <v>36825</v>
      </c>
      <c r="N28" s="28">
        <v>21052</v>
      </c>
      <c r="O28" s="28">
        <v>0</v>
      </c>
      <c r="P28" s="28">
        <v>0</v>
      </c>
      <c r="Q28" s="28">
        <v>0</v>
      </c>
      <c r="R28" s="28">
        <v>21052</v>
      </c>
      <c r="S28" s="29" t="s">
        <v>45</v>
      </c>
      <c r="T28" s="28">
        <v>0</v>
      </c>
      <c r="U28" s="28">
        <v>15773</v>
      </c>
      <c r="V28" s="28">
        <v>1996155</v>
      </c>
      <c r="W28" s="28">
        <v>258352</v>
      </c>
      <c r="X28" s="28">
        <v>0</v>
      </c>
      <c r="Y28" s="28">
        <v>0</v>
      </c>
      <c r="Z28" s="28">
        <v>0</v>
      </c>
      <c r="AA28" s="28">
        <v>231694</v>
      </c>
      <c r="AB28" s="29" t="s">
        <v>45</v>
      </c>
      <c r="AC28" s="28">
        <v>26658</v>
      </c>
      <c r="AD28" s="28">
        <v>1737803</v>
      </c>
      <c r="AE28" s="28">
        <v>3597</v>
      </c>
      <c r="AF28" s="28">
        <v>3597</v>
      </c>
      <c r="AG28" s="28">
        <v>0</v>
      </c>
      <c r="AH28" s="28">
        <v>0</v>
      </c>
      <c r="AI28" s="28">
        <v>3597</v>
      </c>
      <c r="AJ28" s="28">
        <v>0</v>
      </c>
      <c r="AK28" s="28">
        <v>0</v>
      </c>
      <c r="AL28" s="28">
        <v>0</v>
      </c>
      <c r="AM28" s="28">
        <v>1836881</v>
      </c>
      <c r="AN28" s="28">
        <v>268149</v>
      </c>
      <c r="AO28" s="28">
        <v>39434</v>
      </c>
      <c r="AP28" s="28">
        <v>220828</v>
      </c>
      <c r="AQ28" s="28">
        <v>7887</v>
      </c>
      <c r="AR28" s="28">
        <v>0</v>
      </c>
      <c r="AS28" s="28">
        <v>16073</v>
      </c>
      <c r="AT28" s="28">
        <v>15659</v>
      </c>
      <c r="AU28" s="28">
        <v>414</v>
      </c>
      <c r="AV28" s="28">
        <v>0</v>
      </c>
      <c r="AW28" s="28">
        <v>0</v>
      </c>
      <c r="AX28" s="28">
        <v>1549977</v>
      </c>
      <c r="AY28" s="28">
        <v>442425</v>
      </c>
      <c r="AZ28" s="28">
        <v>1035833</v>
      </c>
      <c r="BA28" s="28">
        <v>71719</v>
      </c>
      <c r="BB28" s="28">
        <v>0</v>
      </c>
      <c r="BC28" s="28">
        <v>0</v>
      </c>
      <c r="BD28" s="28">
        <v>2682</v>
      </c>
      <c r="BE28" s="28">
        <v>118852</v>
      </c>
      <c r="BF28" s="28">
        <v>1959330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16863</v>
      </c>
      <c r="BP28" s="28">
        <v>15773</v>
      </c>
      <c r="BQ28" s="28">
        <v>0</v>
      </c>
      <c r="BR28" s="28">
        <v>15773</v>
      </c>
      <c r="BS28" s="28">
        <v>0</v>
      </c>
      <c r="BT28" s="28">
        <v>0</v>
      </c>
      <c r="BU28" s="28">
        <v>1090</v>
      </c>
      <c r="BV28" s="28">
        <v>605</v>
      </c>
      <c r="BW28" s="28">
        <v>0</v>
      </c>
      <c r="BX28" s="28">
        <v>485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19962</v>
      </c>
      <c r="CH28" s="28">
        <v>36825</v>
      </c>
      <c r="CI28" s="28">
        <v>3597</v>
      </c>
      <c r="CJ28" s="28">
        <v>3597</v>
      </c>
      <c r="CK28" s="28">
        <v>0</v>
      </c>
      <c r="CL28" s="28">
        <v>0</v>
      </c>
      <c r="CM28" s="28">
        <v>3597</v>
      </c>
      <c r="CN28" s="28">
        <v>0</v>
      </c>
      <c r="CO28" s="28">
        <v>0</v>
      </c>
      <c r="CP28" s="28">
        <v>0</v>
      </c>
      <c r="CQ28" s="28">
        <v>1853744</v>
      </c>
      <c r="CR28" s="28">
        <v>283922</v>
      </c>
      <c r="CS28" s="28">
        <v>39434</v>
      </c>
      <c r="CT28" s="28">
        <v>236601</v>
      </c>
      <c r="CU28" s="28">
        <v>7887</v>
      </c>
      <c r="CV28" s="28">
        <v>0</v>
      </c>
      <c r="CW28" s="28">
        <v>17163</v>
      </c>
      <c r="CX28" s="28">
        <v>16264</v>
      </c>
      <c r="CY28" s="28">
        <v>414</v>
      </c>
      <c r="CZ28" s="28">
        <v>485</v>
      </c>
      <c r="DA28" s="28">
        <v>0</v>
      </c>
      <c r="DB28" s="28">
        <v>1549977</v>
      </c>
      <c r="DC28" s="28">
        <v>442425</v>
      </c>
      <c r="DD28" s="28">
        <v>1035833</v>
      </c>
      <c r="DE28" s="28">
        <v>71719</v>
      </c>
      <c r="DF28" s="28">
        <v>0</v>
      </c>
      <c r="DG28" s="28">
        <v>0</v>
      </c>
      <c r="DH28" s="28">
        <v>2682</v>
      </c>
      <c r="DI28" s="28">
        <v>138814</v>
      </c>
      <c r="DJ28" s="28">
        <v>1996155</v>
      </c>
    </row>
    <row r="29" spans="1:114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839261</v>
      </c>
      <c r="E29" s="28">
        <v>4818</v>
      </c>
      <c r="F29" s="28">
        <v>0</v>
      </c>
      <c r="G29" s="28">
        <v>108</v>
      </c>
      <c r="H29" s="28">
        <v>0</v>
      </c>
      <c r="I29" s="28">
        <v>4285</v>
      </c>
      <c r="J29" s="29" t="s">
        <v>45</v>
      </c>
      <c r="K29" s="28">
        <v>425</v>
      </c>
      <c r="L29" s="28">
        <v>834443</v>
      </c>
      <c r="M29" s="28">
        <v>133344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9" t="s">
        <v>45</v>
      </c>
      <c r="T29" s="28">
        <v>0</v>
      </c>
      <c r="U29" s="28">
        <v>133344</v>
      </c>
      <c r="V29" s="28">
        <v>972605</v>
      </c>
      <c r="W29" s="28">
        <v>4818</v>
      </c>
      <c r="X29" s="28">
        <v>0</v>
      </c>
      <c r="Y29" s="28">
        <v>108</v>
      </c>
      <c r="Z29" s="28">
        <v>0</v>
      </c>
      <c r="AA29" s="28">
        <v>4285</v>
      </c>
      <c r="AB29" s="29" t="s">
        <v>45</v>
      </c>
      <c r="AC29" s="28">
        <v>425</v>
      </c>
      <c r="AD29" s="28">
        <v>967787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50205</v>
      </c>
      <c r="AM29" s="28">
        <v>355487</v>
      </c>
      <c r="AN29" s="28">
        <v>25634</v>
      </c>
      <c r="AO29" s="28">
        <v>9142</v>
      </c>
      <c r="AP29" s="28">
        <v>16492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329853</v>
      </c>
      <c r="AY29" s="28">
        <v>329467</v>
      </c>
      <c r="AZ29" s="28">
        <v>386</v>
      </c>
      <c r="BA29" s="28">
        <v>0</v>
      </c>
      <c r="BB29" s="28">
        <v>0</v>
      </c>
      <c r="BC29" s="28">
        <v>433569</v>
      </c>
      <c r="BD29" s="28">
        <v>0</v>
      </c>
      <c r="BE29" s="28">
        <v>0</v>
      </c>
      <c r="BF29" s="28">
        <v>355487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5297</v>
      </c>
      <c r="BO29" s="28">
        <v>34996</v>
      </c>
      <c r="BP29" s="28">
        <v>8160</v>
      </c>
      <c r="BQ29" s="28">
        <v>8160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26836</v>
      </c>
      <c r="CA29" s="28">
        <v>26836</v>
      </c>
      <c r="CB29" s="28">
        <v>0</v>
      </c>
      <c r="CC29" s="28">
        <v>0</v>
      </c>
      <c r="CD29" s="28">
        <v>0</v>
      </c>
      <c r="CE29" s="28">
        <v>93051</v>
      </c>
      <c r="CF29" s="28">
        <v>0</v>
      </c>
      <c r="CG29" s="28">
        <v>0</v>
      </c>
      <c r="CH29" s="28">
        <v>34996</v>
      </c>
      <c r="CI29" s="28">
        <v>0</v>
      </c>
      <c r="CJ29" s="28">
        <v>0</v>
      </c>
      <c r="CK29" s="28">
        <v>0</v>
      </c>
      <c r="CL29" s="28">
        <v>0</v>
      </c>
      <c r="CM29" s="28">
        <v>0</v>
      </c>
      <c r="CN29" s="28">
        <v>0</v>
      </c>
      <c r="CO29" s="28">
        <v>0</v>
      </c>
      <c r="CP29" s="28">
        <v>55502</v>
      </c>
      <c r="CQ29" s="28">
        <v>390483</v>
      </c>
      <c r="CR29" s="28">
        <v>33794</v>
      </c>
      <c r="CS29" s="28">
        <v>17302</v>
      </c>
      <c r="CT29" s="28">
        <v>16492</v>
      </c>
      <c r="CU29" s="28">
        <v>0</v>
      </c>
      <c r="CV29" s="28">
        <v>0</v>
      </c>
      <c r="CW29" s="28">
        <v>0</v>
      </c>
      <c r="CX29" s="28">
        <v>0</v>
      </c>
      <c r="CY29" s="28">
        <v>0</v>
      </c>
      <c r="CZ29" s="28">
        <v>0</v>
      </c>
      <c r="DA29" s="28">
        <v>0</v>
      </c>
      <c r="DB29" s="28">
        <v>356689</v>
      </c>
      <c r="DC29" s="28">
        <v>356303</v>
      </c>
      <c r="DD29" s="28">
        <v>386</v>
      </c>
      <c r="DE29" s="28">
        <v>0</v>
      </c>
      <c r="DF29" s="28">
        <v>0</v>
      </c>
      <c r="DG29" s="28">
        <v>526620</v>
      </c>
      <c r="DH29" s="28">
        <v>0</v>
      </c>
      <c r="DI29" s="28">
        <v>0</v>
      </c>
      <c r="DJ29" s="28">
        <v>390483</v>
      </c>
    </row>
    <row r="30" spans="1:114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1502252</v>
      </c>
      <c r="E30" s="28">
        <v>7105</v>
      </c>
      <c r="F30" s="28">
        <v>0</v>
      </c>
      <c r="G30" s="28">
        <v>165</v>
      </c>
      <c r="H30" s="28">
        <v>0</v>
      </c>
      <c r="I30" s="28">
        <v>6940</v>
      </c>
      <c r="J30" s="29" t="s">
        <v>45</v>
      </c>
      <c r="K30" s="28">
        <v>0</v>
      </c>
      <c r="L30" s="28">
        <v>1495147</v>
      </c>
      <c r="M30" s="28">
        <v>194433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9" t="s">
        <v>45</v>
      </c>
      <c r="T30" s="28">
        <v>0</v>
      </c>
      <c r="U30" s="28">
        <v>194433</v>
      </c>
      <c r="V30" s="28">
        <v>1696685</v>
      </c>
      <c r="W30" s="28">
        <v>7105</v>
      </c>
      <c r="X30" s="28">
        <v>0</v>
      </c>
      <c r="Y30" s="28">
        <v>165</v>
      </c>
      <c r="Z30" s="28">
        <v>0</v>
      </c>
      <c r="AA30" s="28">
        <v>6940</v>
      </c>
      <c r="AB30" s="29" t="s">
        <v>45</v>
      </c>
      <c r="AC30" s="28">
        <v>0</v>
      </c>
      <c r="AD30" s="28">
        <v>1689580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70320</v>
      </c>
      <c r="AM30" s="28">
        <v>739819</v>
      </c>
      <c r="AN30" s="28">
        <v>20716</v>
      </c>
      <c r="AO30" s="28">
        <v>20716</v>
      </c>
      <c r="AP30" s="28">
        <v>0</v>
      </c>
      <c r="AQ30" s="28">
        <v>0</v>
      </c>
      <c r="AR30" s="28">
        <v>0</v>
      </c>
      <c r="AS30" s="28">
        <v>857</v>
      </c>
      <c r="AT30" s="28">
        <v>857</v>
      </c>
      <c r="AU30" s="28">
        <v>0</v>
      </c>
      <c r="AV30" s="28">
        <v>0</v>
      </c>
      <c r="AW30" s="28">
        <v>0</v>
      </c>
      <c r="AX30" s="28">
        <v>718246</v>
      </c>
      <c r="AY30" s="28">
        <v>718246</v>
      </c>
      <c r="AZ30" s="28">
        <v>0</v>
      </c>
      <c r="BA30" s="28">
        <v>0</v>
      </c>
      <c r="BB30" s="28">
        <v>0</v>
      </c>
      <c r="BC30" s="28">
        <v>607285</v>
      </c>
      <c r="BD30" s="28">
        <v>0</v>
      </c>
      <c r="BE30" s="28">
        <v>84828</v>
      </c>
      <c r="BF30" s="28">
        <v>824647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7706</v>
      </c>
      <c r="BO30" s="28">
        <v>26488</v>
      </c>
      <c r="BP30" s="28">
        <v>13886</v>
      </c>
      <c r="BQ30" s="28">
        <v>13886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12602</v>
      </c>
      <c r="CA30" s="28">
        <v>12602</v>
      </c>
      <c r="CB30" s="28">
        <v>0</v>
      </c>
      <c r="CC30" s="28">
        <v>0</v>
      </c>
      <c r="CD30" s="28">
        <v>0</v>
      </c>
      <c r="CE30" s="28">
        <v>135382</v>
      </c>
      <c r="CF30" s="28">
        <v>0</v>
      </c>
      <c r="CG30" s="28">
        <v>24857</v>
      </c>
      <c r="CH30" s="28">
        <v>51345</v>
      </c>
      <c r="CI30" s="28">
        <v>0</v>
      </c>
      <c r="CJ30" s="28">
        <v>0</v>
      </c>
      <c r="CK30" s="28">
        <v>0</v>
      </c>
      <c r="CL30" s="28">
        <v>0</v>
      </c>
      <c r="CM30" s="28">
        <v>0</v>
      </c>
      <c r="CN30" s="28">
        <v>0</v>
      </c>
      <c r="CO30" s="28">
        <v>0</v>
      </c>
      <c r="CP30" s="28">
        <v>78026</v>
      </c>
      <c r="CQ30" s="28">
        <v>766307</v>
      </c>
      <c r="CR30" s="28">
        <v>34602</v>
      </c>
      <c r="CS30" s="28">
        <v>34602</v>
      </c>
      <c r="CT30" s="28">
        <v>0</v>
      </c>
      <c r="CU30" s="28">
        <v>0</v>
      </c>
      <c r="CV30" s="28">
        <v>0</v>
      </c>
      <c r="CW30" s="28">
        <v>857</v>
      </c>
      <c r="CX30" s="28">
        <v>857</v>
      </c>
      <c r="CY30" s="28">
        <v>0</v>
      </c>
      <c r="CZ30" s="28">
        <v>0</v>
      </c>
      <c r="DA30" s="28">
        <v>0</v>
      </c>
      <c r="DB30" s="28">
        <v>730848</v>
      </c>
      <c r="DC30" s="28">
        <v>730848</v>
      </c>
      <c r="DD30" s="28">
        <v>0</v>
      </c>
      <c r="DE30" s="28">
        <v>0</v>
      </c>
      <c r="DF30" s="28">
        <v>0</v>
      </c>
      <c r="DG30" s="28">
        <v>742667</v>
      </c>
      <c r="DH30" s="28">
        <v>0</v>
      </c>
      <c r="DI30" s="28">
        <v>109685</v>
      </c>
      <c r="DJ30" s="28">
        <v>875992</v>
      </c>
    </row>
    <row r="31" spans="1:114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4384992</v>
      </c>
      <c r="E31" s="28">
        <v>2093968</v>
      </c>
      <c r="F31" s="28">
        <v>205114</v>
      </c>
      <c r="G31" s="28">
        <v>24000</v>
      </c>
      <c r="H31" s="28">
        <v>1649400</v>
      </c>
      <c r="I31" s="28">
        <v>155715</v>
      </c>
      <c r="J31" s="29" t="s">
        <v>45</v>
      </c>
      <c r="K31" s="28">
        <v>59739</v>
      </c>
      <c r="L31" s="28">
        <v>2291024</v>
      </c>
      <c r="M31" s="28">
        <v>186532</v>
      </c>
      <c r="N31" s="28">
        <v>14662</v>
      </c>
      <c r="O31" s="28">
        <v>0</v>
      </c>
      <c r="P31" s="28">
        <v>0</v>
      </c>
      <c r="Q31" s="28">
        <v>0</v>
      </c>
      <c r="R31" s="28">
        <v>5771</v>
      </c>
      <c r="S31" s="29" t="s">
        <v>45</v>
      </c>
      <c r="T31" s="28">
        <v>8891</v>
      </c>
      <c r="U31" s="28">
        <v>171870</v>
      </c>
      <c r="V31" s="28">
        <v>4571524</v>
      </c>
      <c r="W31" s="28">
        <v>2108630</v>
      </c>
      <c r="X31" s="28">
        <v>205114</v>
      </c>
      <c r="Y31" s="28">
        <v>24000</v>
      </c>
      <c r="Z31" s="28">
        <v>1649400</v>
      </c>
      <c r="AA31" s="28">
        <v>161486</v>
      </c>
      <c r="AB31" s="29" t="s">
        <v>45</v>
      </c>
      <c r="AC31" s="28">
        <v>68630</v>
      </c>
      <c r="AD31" s="28">
        <v>2462894</v>
      </c>
      <c r="AE31" s="28">
        <v>2313753</v>
      </c>
      <c r="AF31" s="28">
        <v>2313753</v>
      </c>
      <c r="AG31" s="28">
        <v>0</v>
      </c>
      <c r="AH31" s="28">
        <v>2313753</v>
      </c>
      <c r="AI31" s="28">
        <v>0</v>
      </c>
      <c r="AJ31" s="28">
        <v>0</v>
      </c>
      <c r="AK31" s="28">
        <v>0</v>
      </c>
      <c r="AL31" s="28">
        <v>0</v>
      </c>
      <c r="AM31" s="28">
        <v>2071239</v>
      </c>
      <c r="AN31" s="28">
        <v>570079</v>
      </c>
      <c r="AO31" s="28">
        <v>115797</v>
      </c>
      <c r="AP31" s="28">
        <v>311762</v>
      </c>
      <c r="AQ31" s="28">
        <v>142520</v>
      </c>
      <c r="AR31" s="28">
        <v>0</v>
      </c>
      <c r="AS31" s="28">
        <v>222169</v>
      </c>
      <c r="AT31" s="28">
        <v>13528</v>
      </c>
      <c r="AU31" s="28">
        <v>208641</v>
      </c>
      <c r="AV31" s="28">
        <v>0</v>
      </c>
      <c r="AW31" s="28">
        <v>0</v>
      </c>
      <c r="AX31" s="28">
        <v>1278991</v>
      </c>
      <c r="AY31" s="28">
        <v>370037</v>
      </c>
      <c r="AZ31" s="28">
        <v>838660</v>
      </c>
      <c r="BA31" s="28">
        <v>70294</v>
      </c>
      <c r="BB31" s="28">
        <v>0</v>
      </c>
      <c r="BC31" s="28">
        <v>0</v>
      </c>
      <c r="BD31" s="28">
        <v>0</v>
      </c>
      <c r="BE31" s="28">
        <v>0</v>
      </c>
      <c r="BF31" s="28">
        <v>4384992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186532</v>
      </c>
      <c r="BP31" s="28">
        <v>14230</v>
      </c>
      <c r="BQ31" s="28">
        <v>9487</v>
      </c>
      <c r="BR31" s="28">
        <v>4743</v>
      </c>
      <c r="BS31" s="28">
        <v>0</v>
      </c>
      <c r="BT31" s="28">
        <v>0</v>
      </c>
      <c r="BU31" s="28">
        <v>138996</v>
      </c>
      <c r="BV31" s="28">
        <v>0</v>
      </c>
      <c r="BW31" s="28">
        <v>138996</v>
      </c>
      <c r="BX31" s="28">
        <v>0</v>
      </c>
      <c r="BY31" s="28">
        <v>0</v>
      </c>
      <c r="BZ31" s="28">
        <v>33306</v>
      </c>
      <c r="CA31" s="28">
        <v>27799</v>
      </c>
      <c r="CB31" s="28">
        <v>5507</v>
      </c>
      <c r="CC31" s="28">
        <v>0</v>
      </c>
      <c r="CD31" s="28">
        <v>0</v>
      </c>
      <c r="CE31" s="28">
        <v>0</v>
      </c>
      <c r="CF31" s="28">
        <v>0</v>
      </c>
      <c r="CG31" s="28">
        <v>0</v>
      </c>
      <c r="CH31" s="28">
        <v>186532</v>
      </c>
      <c r="CI31" s="28">
        <v>2313753</v>
      </c>
      <c r="CJ31" s="28">
        <v>2313753</v>
      </c>
      <c r="CK31" s="28">
        <v>0</v>
      </c>
      <c r="CL31" s="28">
        <v>2313753</v>
      </c>
      <c r="CM31" s="28">
        <v>0</v>
      </c>
      <c r="CN31" s="28">
        <v>0</v>
      </c>
      <c r="CO31" s="28">
        <v>0</v>
      </c>
      <c r="CP31" s="28">
        <v>0</v>
      </c>
      <c r="CQ31" s="28">
        <v>2257771</v>
      </c>
      <c r="CR31" s="28">
        <v>584309</v>
      </c>
      <c r="CS31" s="28">
        <v>125284</v>
      </c>
      <c r="CT31" s="28">
        <v>316505</v>
      </c>
      <c r="CU31" s="28">
        <v>142520</v>
      </c>
      <c r="CV31" s="28">
        <v>0</v>
      </c>
      <c r="CW31" s="28">
        <v>361165</v>
      </c>
      <c r="CX31" s="28">
        <v>13528</v>
      </c>
      <c r="CY31" s="28">
        <v>347637</v>
      </c>
      <c r="CZ31" s="28">
        <v>0</v>
      </c>
      <c r="DA31" s="28">
        <v>0</v>
      </c>
      <c r="DB31" s="28">
        <v>1312297</v>
      </c>
      <c r="DC31" s="28">
        <v>397836</v>
      </c>
      <c r="DD31" s="28">
        <v>844167</v>
      </c>
      <c r="DE31" s="28">
        <v>70294</v>
      </c>
      <c r="DF31" s="28">
        <v>0</v>
      </c>
      <c r="DG31" s="28">
        <v>0</v>
      </c>
      <c r="DH31" s="28">
        <v>0</v>
      </c>
      <c r="DI31" s="28">
        <v>0</v>
      </c>
      <c r="DJ31" s="28">
        <v>4571524</v>
      </c>
    </row>
    <row r="32" spans="1:114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1694388</v>
      </c>
      <c r="E32" s="28">
        <v>31679</v>
      </c>
      <c r="F32" s="28">
        <v>0</v>
      </c>
      <c r="G32" s="28">
        <v>0</v>
      </c>
      <c r="H32" s="28">
        <v>0</v>
      </c>
      <c r="I32" s="28">
        <v>4113</v>
      </c>
      <c r="J32" s="29" t="s">
        <v>45</v>
      </c>
      <c r="K32" s="28">
        <v>27566</v>
      </c>
      <c r="L32" s="28">
        <v>1662709</v>
      </c>
      <c r="M32" s="28">
        <v>100095</v>
      </c>
      <c r="N32" s="28">
        <v>3675</v>
      </c>
      <c r="O32" s="28">
        <v>0</v>
      </c>
      <c r="P32" s="28">
        <v>0</v>
      </c>
      <c r="Q32" s="28">
        <v>0</v>
      </c>
      <c r="R32" s="28">
        <v>3675</v>
      </c>
      <c r="S32" s="29" t="s">
        <v>45</v>
      </c>
      <c r="T32" s="28">
        <v>0</v>
      </c>
      <c r="U32" s="28">
        <v>96420</v>
      </c>
      <c r="V32" s="28">
        <v>1794483</v>
      </c>
      <c r="W32" s="28">
        <v>35354</v>
      </c>
      <c r="X32" s="28">
        <v>0</v>
      </c>
      <c r="Y32" s="28">
        <v>0</v>
      </c>
      <c r="Z32" s="28">
        <v>0</v>
      </c>
      <c r="AA32" s="28">
        <v>7788</v>
      </c>
      <c r="AB32" s="29" t="s">
        <v>45</v>
      </c>
      <c r="AC32" s="28">
        <v>27566</v>
      </c>
      <c r="AD32" s="28">
        <v>1759129</v>
      </c>
      <c r="AE32" s="28">
        <v>35783</v>
      </c>
      <c r="AF32" s="28">
        <v>35783</v>
      </c>
      <c r="AG32" s="28">
        <v>35783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1658605</v>
      </c>
      <c r="AN32" s="28">
        <v>368299</v>
      </c>
      <c r="AO32" s="28">
        <v>85627</v>
      </c>
      <c r="AP32" s="28">
        <v>232867</v>
      </c>
      <c r="AQ32" s="28">
        <v>49805</v>
      </c>
      <c r="AR32" s="28">
        <v>0</v>
      </c>
      <c r="AS32" s="28">
        <v>854925</v>
      </c>
      <c r="AT32" s="28">
        <v>80377</v>
      </c>
      <c r="AU32" s="28">
        <v>774548</v>
      </c>
      <c r="AV32" s="28">
        <v>0</v>
      </c>
      <c r="AW32" s="28">
        <v>19951</v>
      </c>
      <c r="AX32" s="28">
        <v>415430</v>
      </c>
      <c r="AY32" s="28">
        <v>392355</v>
      </c>
      <c r="AZ32" s="28">
        <v>19853</v>
      </c>
      <c r="BA32" s="28">
        <v>3222</v>
      </c>
      <c r="BB32" s="28">
        <v>0</v>
      </c>
      <c r="BC32" s="28">
        <v>0</v>
      </c>
      <c r="BD32" s="28">
        <v>0</v>
      </c>
      <c r="BE32" s="28">
        <v>0</v>
      </c>
      <c r="BF32" s="28">
        <v>1694388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100095</v>
      </c>
      <c r="BP32" s="28">
        <v>9388</v>
      </c>
      <c r="BQ32" s="28">
        <v>9388</v>
      </c>
      <c r="BR32" s="28">
        <v>0</v>
      </c>
      <c r="BS32" s="28">
        <v>0</v>
      </c>
      <c r="BT32" s="28">
        <v>0</v>
      </c>
      <c r="BU32" s="28">
        <v>70</v>
      </c>
      <c r="BV32" s="28">
        <v>70</v>
      </c>
      <c r="BW32" s="28">
        <v>0</v>
      </c>
      <c r="BX32" s="28">
        <v>0</v>
      </c>
      <c r="BY32" s="28">
        <v>0</v>
      </c>
      <c r="BZ32" s="28">
        <v>90637</v>
      </c>
      <c r="CA32" s="28">
        <v>40740</v>
      </c>
      <c r="CB32" s="28">
        <v>49897</v>
      </c>
      <c r="CC32" s="28">
        <v>0</v>
      </c>
      <c r="CD32" s="28">
        <v>0</v>
      </c>
      <c r="CE32" s="28">
        <v>0</v>
      </c>
      <c r="CF32" s="28">
        <v>0</v>
      </c>
      <c r="CG32" s="28">
        <v>0</v>
      </c>
      <c r="CH32" s="28">
        <v>100095</v>
      </c>
      <c r="CI32" s="28">
        <v>35783</v>
      </c>
      <c r="CJ32" s="28">
        <v>35783</v>
      </c>
      <c r="CK32" s="28">
        <v>35783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1758700</v>
      </c>
      <c r="CR32" s="28">
        <v>377687</v>
      </c>
      <c r="CS32" s="28">
        <v>95015</v>
      </c>
      <c r="CT32" s="28">
        <v>232867</v>
      </c>
      <c r="CU32" s="28">
        <v>49805</v>
      </c>
      <c r="CV32" s="28">
        <v>0</v>
      </c>
      <c r="CW32" s="28">
        <v>854995</v>
      </c>
      <c r="CX32" s="28">
        <v>80447</v>
      </c>
      <c r="CY32" s="28">
        <v>774548</v>
      </c>
      <c r="CZ32" s="28">
        <v>0</v>
      </c>
      <c r="DA32" s="28">
        <v>19951</v>
      </c>
      <c r="DB32" s="28">
        <v>506067</v>
      </c>
      <c r="DC32" s="28">
        <v>433095</v>
      </c>
      <c r="DD32" s="28">
        <v>69750</v>
      </c>
      <c r="DE32" s="28">
        <v>3222</v>
      </c>
      <c r="DF32" s="28">
        <v>0</v>
      </c>
      <c r="DG32" s="28">
        <v>0</v>
      </c>
      <c r="DH32" s="28">
        <v>0</v>
      </c>
      <c r="DI32" s="28">
        <v>0</v>
      </c>
      <c r="DJ32" s="28">
        <v>1794483</v>
      </c>
    </row>
    <row r="33" spans="1:114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490454</v>
      </c>
      <c r="E33" s="28">
        <v>24680</v>
      </c>
      <c r="F33" s="28">
        <v>0</v>
      </c>
      <c r="G33" s="28">
        <v>98</v>
      </c>
      <c r="H33" s="28">
        <v>0</v>
      </c>
      <c r="I33" s="28">
        <v>24582</v>
      </c>
      <c r="J33" s="29" t="s">
        <v>45</v>
      </c>
      <c r="K33" s="28">
        <v>0</v>
      </c>
      <c r="L33" s="28">
        <v>465774</v>
      </c>
      <c r="M33" s="28">
        <v>71351</v>
      </c>
      <c r="N33" s="28">
        <v>2279</v>
      </c>
      <c r="O33" s="28">
        <v>0</v>
      </c>
      <c r="P33" s="28">
        <v>0</v>
      </c>
      <c r="Q33" s="28">
        <v>0</v>
      </c>
      <c r="R33" s="28">
        <v>2279</v>
      </c>
      <c r="S33" s="29" t="s">
        <v>45</v>
      </c>
      <c r="T33" s="28">
        <v>0</v>
      </c>
      <c r="U33" s="28">
        <v>69072</v>
      </c>
      <c r="V33" s="28">
        <v>561805</v>
      </c>
      <c r="W33" s="28">
        <v>26959</v>
      </c>
      <c r="X33" s="28">
        <v>0</v>
      </c>
      <c r="Y33" s="28">
        <v>98</v>
      </c>
      <c r="Z33" s="28">
        <v>0</v>
      </c>
      <c r="AA33" s="28">
        <v>26861</v>
      </c>
      <c r="AB33" s="29" t="s">
        <v>45</v>
      </c>
      <c r="AC33" s="28">
        <v>0</v>
      </c>
      <c r="AD33" s="28">
        <v>534846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5135</v>
      </c>
      <c r="AM33" s="28">
        <v>364668</v>
      </c>
      <c r="AN33" s="28">
        <v>14214</v>
      </c>
      <c r="AO33" s="28">
        <v>14214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350454</v>
      </c>
      <c r="AY33" s="28">
        <v>348662</v>
      </c>
      <c r="AZ33" s="28">
        <v>0</v>
      </c>
      <c r="BA33" s="28">
        <v>0</v>
      </c>
      <c r="BB33" s="28">
        <v>1792</v>
      </c>
      <c r="BC33" s="28">
        <v>120651</v>
      </c>
      <c r="BD33" s="28">
        <v>0</v>
      </c>
      <c r="BE33" s="28">
        <v>0</v>
      </c>
      <c r="BF33" s="28">
        <v>364668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1513</v>
      </c>
      <c r="BO33" s="28">
        <v>43888</v>
      </c>
      <c r="BP33" s="28">
        <v>3554</v>
      </c>
      <c r="BQ33" s="28">
        <v>3554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40334</v>
      </c>
      <c r="CA33" s="28">
        <v>36667</v>
      </c>
      <c r="CB33" s="28">
        <v>0</v>
      </c>
      <c r="CC33" s="28">
        <v>0</v>
      </c>
      <c r="CD33" s="28">
        <v>3667</v>
      </c>
      <c r="CE33" s="28">
        <v>25950</v>
      </c>
      <c r="CF33" s="28">
        <v>0</v>
      </c>
      <c r="CG33" s="28">
        <v>0</v>
      </c>
      <c r="CH33" s="28">
        <v>43888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6648</v>
      </c>
      <c r="CQ33" s="28">
        <v>408556</v>
      </c>
      <c r="CR33" s="28">
        <v>17768</v>
      </c>
      <c r="CS33" s="28">
        <v>17768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390788</v>
      </c>
      <c r="DC33" s="28">
        <v>385329</v>
      </c>
      <c r="DD33" s="28">
        <v>0</v>
      </c>
      <c r="DE33" s="28">
        <v>0</v>
      </c>
      <c r="DF33" s="28">
        <v>5459</v>
      </c>
      <c r="DG33" s="28">
        <v>146601</v>
      </c>
      <c r="DH33" s="28">
        <v>0</v>
      </c>
      <c r="DI33" s="28">
        <v>0</v>
      </c>
      <c r="DJ33" s="28">
        <v>408556</v>
      </c>
    </row>
    <row r="34" spans="1:114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1015899</v>
      </c>
      <c r="E34" s="28">
        <v>5235</v>
      </c>
      <c r="F34" s="28">
        <v>0</v>
      </c>
      <c r="G34" s="28">
        <v>95</v>
      </c>
      <c r="H34" s="28">
        <v>0</v>
      </c>
      <c r="I34" s="28">
        <v>4264</v>
      </c>
      <c r="J34" s="29" t="s">
        <v>45</v>
      </c>
      <c r="K34" s="28">
        <v>876</v>
      </c>
      <c r="L34" s="28">
        <v>1010664</v>
      </c>
      <c r="M34" s="28">
        <v>90499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9" t="s">
        <v>45</v>
      </c>
      <c r="T34" s="28">
        <v>0</v>
      </c>
      <c r="U34" s="28">
        <v>90499</v>
      </c>
      <c r="V34" s="28">
        <v>1106398</v>
      </c>
      <c r="W34" s="28">
        <v>5235</v>
      </c>
      <c r="X34" s="28">
        <v>0</v>
      </c>
      <c r="Y34" s="28">
        <v>95</v>
      </c>
      <c r="Z34" s="28">
        <v>0</v>
      </c>
      <c r="AA34" s="28">
        <v>4264</v>
      </c>
      <c r="AB34" s="29" t="s">
        <v>45</v>
      </c>
      <c r="AC34" s="28">
        <v>876</v>
      </c>
      <c r="AD34" s="28">
        <v>1101163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50894</v>
      </c>
      <c r="AM34" s="28">
        <v>458331</v>
      </c>
      <c r="AN34" s="28">
        <v>99731</v>
      </c>
      <c r="AO34" s="28">
        <v>19232</v>
      </c>
      <c r="AP34" s="28">
        <v>64399</v>
      </c>
      <c r="AQ34" s="28">
        <v>16100</v>
      </c>
      <c r="AR34" s="28">
        <v>0</v>
      </c>
      <c r="AS34" s="28">
        <v>2677</v>
      </c>
      <c r="AT34" s="28">
        <v>2635</v>
      </c>
      <c r="AU34" s="28">
        <v>42</v>
      </c>
      <c r="AV34" s="28">
        <v>0</v>
      </c>
      <c r="AW34" s="28">
        <v>0</v>
      </c>
      <c r="AX34" s="28">
        <v>355923</v>
      </c>
      <c r="AY34" s="28">
        <v>355923</v>
      </c>
      <c r="AZ34" s="28">
        <v>0</v>
      </c>
      <c r="BA34" s="28">
        <v>0</v>
      </c>
      <c r="BB34" s="28">
        <v>0</v>
      </c>
      <c r="BC34" s="28">
        <v>439524</v>
      </c>
      <c r="BD34" s="28">
        <v>0</v>
      </c>
      <c r="BE34" s="28">
        <v>67150</v>
      </c>
      <c r="BF34" s="28">
        <v>525481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4380</v>
      </c>
      <c r="BO34" s="28">
        <v>4744</v>
      </c>
      <c r="BP34" s="28">
        <v>4744</v>
      </c>
      <c r="BQ34" s="28">
        <v>4744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76946</v>
      </c>
      <c r="CF34" s="28">
        <v>0</v>
      </c>
      <c r="CG34" s="28">
        <v>4429</v>
      </c>
      <c r="CH34" s="28">
        <v>9173</v>
      </c>
      <c r="CI34" s="28">
        <v>0</v>
      </c>
      <c r="CJ34" s="28">
        <v>0</v>
      </c>
      <c r="CK34" s="28">
        <v>0</v>
      </c>
      <c r="CL34" s="28">
        <v>0</v>
      </c>
      <c r="CM34" s="28">
        <v>0</v>
      </c>
      <c r="CN34" s="28">
        <v>0</v>
      </c>
      <c r="CO34" s="28">
        <v>0</v>
      </c>
      <c r="CP34" s="28">
        <v>55274</v>
      </c>
      <c r="CQ34" s="28">
        <v>463075</v>
      </c>
      <c r="CR34" s="28">
        <v>104475</v>
      </c>
      <c r="CS34" s="28">
        <v>23976</v>
      </c>
      <c r="CT34" s="28">
        <v>64399</v>
      </c>
      <c r="CU34" s="28">
        <v>16100</v>
      </c>
      <c r="CV34" s="28">
        <v>0</v>
      </c>
      <c r="CW34" s="28">
        <v>2677</v>
      </c>
      <c r="CX34" s="28">
        <v>2635</v>
      </c>
      <c r="CY34" s="28">
        <v>42</v>
      </c>
      <c r="CZ34" s="28">
        <v>0</v>
      </c>
      <c r="DA34" s="28">
        <v>0</v>
      </c>
      <c r="DB34" s="28">
        <v>355923</v>
      </c>
      <c r="DC34" s="28">
        <v>355923</v>
      </c>
      <c r="DD34" s="28">
        <v>0</v>
      </c>
      <c r="DE34" s="28">
        <v>0</v>
      </c>
      <c r="DF34" s="28">
        <v>0</v>
      </c>
      <c r="DG34" s="28">
        <v>516470</v>
      </c>
      <c r="DH34" s="28">
        <v>0</v>
      </c>
      <c r="DI34" s="28">
        <v>71579</v>
      </c>
      <c r="DJ34" s="28">
        <v>534654</v>
      </c>
    </row>
    <row r="35" spans="1:114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5169803</v>
      </c>
      <c r="E35" s="28">
        <v>58060</v>
      </c>
      <c r="F35" s="28">
        <v>0</v>
      </c>
      <c r="G35" s="28">
        <v>0</v>
      </c>
      <c r="H35" s="28">
        <v>0</v>
      </c>
      <c r="I35" s="28">
        <v>58040</v>
      </c>
      <c r="J35" s="29" t="s">
        <v>45</v>
      </c>
      <c r="K35" s="28">
        <v>20</v>
      </c>
      <c r="L35" s="28">
        <v>5111743</v>
      </c>
      <c r="M35" s="28">
        <v>305427</v>
      </c>
      <c r="N35" s="28">
        <v>21470</v>
      </c>
      <c r="O35" s="28">
        <v>0</v>
      </c>
      <c r="P35" s="28">
        <v>0</v>
      </c>
      <c r="Q35" s="28">
        <v>0</v>
      </c>
      <c r="R35" s="28">
        <v>21470</v>
      </c>
      <c r="S35" s="29" t="s">
        <v>45</v>
      </c>
      <c r="T35" s="28">
        <v>0</v>
      </c>
      <c r="U35" s="28">
        <v>283957</v>
      </c>
      <c r="V35" s="28">
        <v>5475230</v>
      </c>
      <c r="W35" s="28">
        <v>79530</v>
      </c>
      <c r="X35" s="28">
        <v>0</v>
      </c>
      <c r="Y35" s="28">
        <v>0</v>
      </c>
      <c r="Z35" s="28">
        <v>0</v>
      </c>
      <c r="AA35" s="28">
        <v>79510</v>
      </c>
      <c r="AB35" s="29" t="s">
        <v>45</v>
      </c>
      <c r="AC35" s="28">
        <v>20</v>
      </c>
      <c r="AD35" s="28">
        <v>5395700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1052198</v>
      </c>
      <c r="AM35" s="28">
        <v>3796818</v>
      </c>
      <c r="AN35" s="28">
        <v>1631549</v>
      </c>
      <c r="AO35" s="28">
        <v>358865</v>
      </c>
      <c r="AP35" s="28">
        <v>1272684</v>
      </c>
      <c r="AQ35" s="28">
        <v>0</v>
      </c>
      <c r="AR35" s="28">
        <v>0</v>
      </c>
      <c r="AS35" s="28">
        <v>980587</v>
      </c>
      <c r="AT35" s="28">
        <v>980587</v>
      </c>
      <c r="AU35" s="28">
        <v>0</v>
      </c>
      <c r="AV35" s="28">
        <v>0</v>
      </c>
      <c r="AW35" s="28">
        <v>0</v>
      </c>
      <c r="AX35" s="28">
        <v>1184682</v>
      </c>
      <c r="AY35" s="28">
        <v>1177590</v>
      </c>
      <c r="AZ35" s="28">
        <v>7092</v>
      </c>
      <c r="BA35" s="28">
        <v>0</v>
      </c>
      <c r="BB35" s="28">
        <v>0</v>
      </c>
      <c r="BC35" s="28">
        <v>320787</v>
      </c>
      <c r="BD35" s="28">
        <v>0</v>
      </c>
      <c r="BE35" s="28">
        <v>0</v>
      </c>
      <c r="BF35" s="28">
        <v>3796818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305427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305427</v>
      </c>
      <c r="CA35" s="28">
        <v>144244</v>
      </c>
      <c r="CB35" s="28">
        <v>130604</v>
      </c>
      <c r="CC35" s="28">
        <v>0</v>
      </c>
      <c r="CD35" s="28">
        <v>30579</v>
      </c>
      <c r="CE35" s="28">
        <v>0</v>
      </c>
      <c r="CF35" s="28">
        <v>0</v>
      </c>
      <c r="CG35" s="28">
        <v>0</v>
      </c>
      <c r="CH35" s="28">
        <v>305427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1052198</v>
      </c>
      <c r="CQ35" s="28">
        <v>4102245</v>
      </c>
      <c r="CR35" s="28">
        <v>1631549</v>
      </c>
      <c r="CS35" s="28">
        <v>358865</v>
      </c>
      <c r="CT35" s="28">
        <v>1272684</v>
      </c>
      <c r="CU35" s="28">
        <v>0</v>
      </c>
      <c r="CV35" s="28">
        <v>0</v>
      </c>
      <c r="CW35" s="28">
        <v>980587</v>
      </c>
      <c r="CX35" s="28">
        <v>980587</v>
      </c>
      <c r="CY35" s="28">
        <v>0</v>
      </c>
      <c r="CZ35" s="28">
        <v>0</v>
      </c>
      <c r="DA35" s="28">
        <v>0</v>
      </c>
      <c r="DB35" s="28">
        <v>1490109</v>
      </c>
      <c r="DC35" s="28">
        <v>1321834</v>
      </c>
      <c r="DD35" s="28">
        <v>137696</v>
      </c>
      <c r="DE35" s="28">
        <v>0</v>
      </c>
      <c r="DF35" s="28">
        <v>30579</v>
      </c>
      <c r="DG35" s="28">
        <v>320787</v>
      </c>
      <c r="DH35" s="28">
        <v>0</v>
      </c>
      <c r="DI35" s="28">
        <v>0</v>
      </c>
      <c r="DJ35" s="28">
        <v>4102245</v>
      </c>
    </row>
    <row r="36" spans="1:114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861987</v>
      </c>
      <c r="E36" s="28">
        <v>75076</v>
      </c>
      <c r="F36" s="28">
        <v>0</v>
      </c>
      <c r="G36" s="28">
        <v>0</v>
      </c>
      <c r="H36" s="28">
        <v>0</v>
      </c>
      <c r="I36" s="28">
        <v>70861</v>
      </c>
      <c r="J36" s="29" t="s">
        <v>45</v>
      </c>
      <c r="K36" s="28">
        <v>4215</v>
      </c>
      <c r="L36" s="28">
        <v>786911</v>
      </c>
      <c r="M36" s="28">
        <v>348679</v>
      </c>
      <c r="N36" s="28">
        <v>186170</v>
      </c>
      <c r="O36" s="28">
        <v>0</v>
      </c>
      <c r="P36" s="28">
        <v>0</v>
      </c>
      <c r="Q36" s="28">
        <v>143600</v>
      </c>
      <c r="R36" s="28">
        <v>42528</v>
      </c>
      <c r="S36" s="29" t="s">
        <v>45</v>
      </c>
      <c r="T36" s="28">
        <v>42</v>
      </c>
      <c r="U36" s="28">
        <v>162509</v>
      </c>
      <c r="V36" s="28">
        <v>1210666</v>
      </c>
      <c r="W36" s="28">
        <v>261246</v>
      </c>
      <c r="X36" s="28">
        <v>0</v>
      </c>
      <c r="Y36" s="28">
        <v>0</v>
      </c>
      <c r="Z36" s="28">
        <v>143600</v>
      </c>
      <c r="AA36" s="28">
        <v>113389</v>
      </c>
      <c r="AB36" s="29" t="s">
        <v>45</v>
      </c>
      <c r="AC36" s="28">
        <v>4257</v>
      </c>
      <c r="AD36" s="28">
        <v>949420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302275</v>
      </c>
      <c r="AN36" s="28">
        <v>184403</v>
      </c>
      <c r="AO36" s="28">
        <v>11771</v>
      </c>
      <c r="AP36" s="28">
        <v>172632</v>
      </c>
      <c r="AQ36" s="28">
        <v>0</v>
      </c>
      <c r="AR36" s="28">
        <v>0</v>
      </c>
      <c r="AS36" s="28">
        <v>19952</v>
      </c>
      <c r="AT36" s="28">
        <v>19952</v>
      </c>
      <c r="AU36" s="28">
        <v>0</v>
      </c>
      <c r="AV36" s="28">
        <v>0</v>
      </c>
      <c r="AW36" s="28">
        <v>0</v>
      </c>
      <c r="AX36" s="28">
        <v>97920</v>
      </c>
      <c r="AY36" s="28">
        <v>97920</v>
      </c>
      <c r="AZ36" s="28">
        <v>0</v>
      </c>
      <c r="BA36" s="28">
        <v>0</v>
      </c>
      <c r="BB36" s="28">
        <v>0</v>
      </c>
      <c r="BC36" s="28">
        <v>525715</v>
      </c>
      <c r="BD36" s="28">
        <v>0</v>
      </c>
      <c r="BE36" s="28">
        <v>33997</v>
      </c>
      <c r="BF36" s="28">
        <v>336272</v>
      </c>
      <c r="BG36" s="28">
        <v>151234</v>
      </c>
      <c r="BH36" s="28">
        <v>143666</v>
      </c>
      <c r="BI36" s="28">
        <v>0</v>
      </c>
      <c r="BJ36" s="28">
        <v>143666</v>
      </c>
      <c r="BK36" s="28">
        <v>0</v>
      </c>
      <c r="BL36" s="28">
        <v>0</v>
      </c>
      <c r="BM36" s="28">
        <v>7568</v>
      </c>
      <c r="BN36" s="28">
        <v>0</v>
      </c>
      <c r="BO36" s="28">
        <v>191280</v>
      </c>
      <c r="BP36" s="28">
        <v>6500</v>
      </c>
      <c r="BQ36" s="28">
        <v>6500</v>
      </c>
      <c r="BR36" s="28">
        <v>0</v>
      </c>
      <c r="BS36" s="28">
        <v>0</v>
      </c>
      <c r="BT36" s="28">
        <v>0</v>
      </c>
      <c r="BU36" s="28">
        <v>42136</v>
      </c>
      <c r="BV36" s="28">
        <v>0</v>
      </c>
      <c r="BW36" s="28">
        <v>42136</v>
      </c>
      <c r="BX36" s="28">
        <v>0</v>
      </c>
      <c r="BY36" s="28">
        <v>0</v>
      </c>
      <c r="BZ36" s="28">
        <v>142644</v>
      </c>
      <c r="CA36" s="28">
        <v>50416</v>
      </c>
      <c r="CB36" s="28">
        <v>80755</v>
      </c>
      <c r="CC36" s="28">
        <v>11473</v>
      </c>
      <c r="CD36" s="28">
        <v>0</v>
      </c>
      <c r="CE36" s="28">
        <v>0</v>
      </c>
      <c r="CF36" s="28">
        <v>0</v>
      </c>
      <c r="CG36" s="28">
        <v>6165</v>
      </c>
      <c r="CH36" s="28">
        <v>348679</v>
      </c>
      <c r="CI36" s="28">
        <v>151234</v>
      </c>
      <c r="CJ36" s="28">
        <v>143666</v>
      </c>
      <c r="CK36" s="28">
        <v>0</v>
      </c>
      <c r="CL36" s="28">
        <v>143666</v>
      </c>
      <c r="CM36" s="28">
        <v>0</v>
      </c>
      <c r="CN36" s="28">
        <v>0</v>
      </c>
      <c r="CO36" s="28">
        <v>7568</v>
      </c>
      <c r="CP36" s="28">
        <v>0</v>
      </c>
      <c r="CQ36" s="28">
        <v>493555</v>
      </c>
      <c r="CR36" s="28">
        <v>190903</v>
      </c>
      <c r="CS36" s="28">
        <v>18271</v>
      </c>
      <c r="CT36" s="28">
        <v>172632</v>
      </c>
      <c r="CU36" s="28">
        <v>0</v>
      </c>
      <c r="CV36" s="28">
        <v>0</v>
      </c>
      <c r="CW36" s="28">
        <v>62088</v>
      </c>
      <c r="CX36" s="28">
        <v>19952</v>
      </c>
      <c r="CY36" s="28">
        <v>42136</v>
      </c>
      <c r="CZ36" s="28">
        <v>0</v>
      </c>
      <c r="DA36" s="28">
        <v>0</v>
      </c>
      <c r="DB36" s="28">
        <v>240564</v>
      </c>
      <c r="DC36" s="28">
        <v>148336</v>
      </c>
      <c r="DD36" s="28">
        <v>80755</v>
      </c>
      <c r="DE36" s="28">
        <v>11473</v>
      </c>
      <c r="DF36" s="28">
        <v>0</v>
      </c>
      <c r="DG36" s="28">
        <v>525715</v>
      </c>
      <c r="DH36" s="28">
        <v>0</v>
      </c>
      <c r="DI36" s="28">
        <v>40162</v>
      </c>
      <c r="DJ36" s="28">
        <v>684951</v>
      </c>
    </row>
    <row r="37" spans="1:114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1311002</v>
      </c>
      <c r="E37" s="28">
        <v>41857</v>
      </c>
      <c r="F37" s="28">
        <v>0</v>
      </c>
      <c r="G37" s="28">
        <v>103</v>
      </c>
      <c r="H37" s="28">
        <v>0</v>
      </c>
      <c r="I37" s="28">
        <v>34956</v>
      </c>
      <c r="J37" s="29" t="s">
        <v>45</v>
      </c>
      <c r="K37" s="28">
        <v>6798</v>
      </c>
      <c r="L37" s="28">
        <v>1269145</v>
      </c>
      <c r="M37" s="28">
        <v>150843</v>
      </c>
      <c r="N37" s="28">
        <v>140673</v>
      </c>
      <c r="O37" s="28">
        <v>0</v>
      </c>
      <c r="P37" s="28">
        <v>0</v>
      </c>
      <c r="Q37" s="28">
        <v>0</v>
      </c>
      <c r="R37" s="28">
        <v>2892</v>
      </c>
      <c r="S37" s="29" t="s">
        <v>45</v>
      </c>
      <c r="T37" s="28">
        <v>137781</v>
      </c>
      <c r="U37" s="28">
        <v>10170</v>
      </c>
      <c r="V37" s="28">
        <v>1461845</v>
      </c>
      <c r="W37" s="28">
        <v>182530</v>
      </c>
      <c r="X37" s="28">
        <v>0</v>
      </c>
      <c r="Y37" s="28">
        <v>103</v>
      </c>
      <c r="Z37" s="28">
        <v>0</v>
      </c>
      <c r="AA37" s="28">
        <v>37848</v>
      </c>
      <c r="AB37" s="29" t="s">
        <v>45</v>
      </c>
      <c r="AC37" s="28">
        <v>144579</v>
      </c>
      <c r="AD37" s="28">
        <v>1279315</v>
      </c>
      <c r="AE37" s="28">
        <v>21</v>
      </c>
      <c r="AF37" s="28">
        <v>21</v>
      </c>
      <c r="AG37" s="28">
        <v>0</v>
      </c>
      <c r="AH37" s="28">
        <v>0</v>
      </c>
      <c r="AI37" s="28">
        <v>21</v>
      </c>
      <c r="AJ37" s="28">
        <v>0</v>
      </c>
      <c r="AK37" s="28">
        <v>0</v>
      </c>
      <c r="AL37" s="28">
        <v>1569</v>
      </c>
      <c r="AM37" s="28">
        <v>518537</v>
      </c>
      <c r="AN37" s="28">
        <v>30204</v>
      </c>
      <c r="AO37" s="28">
        <v>24163</v>
      </c>
      <c r="AP37" s="28">
        <v>6041</v>
      </c>
      <c r="AQ37" s="28">
        <v>0</v>
      </c>
      <c r="AR37" s="28">
        <v>0</v>
      </c>
      <c r="AS37" s="28">
        <v>342</v>
      </c>
      <c r="AT37" s="28">
        <v>342</v>
      </c>
      <c r="AU37" s="28">
        <v>0</v>
      </c>
      <c r="AV37" s="28">
        <v>0</v>
      </c>
      <c r="AW37" s="28">
        <v>0</v>
      </c>
      <c r="AX37" s="28">
        <v>487991</v>
      </c>
      <c r="AY37" s="28">
        <v>466510</v>
      </c>
      <c r="AZ37" s="28">
        <v>1277</v>
      </c>
      <c r="BA37" s="28">
        <v>0</v>
      </c>
      <c r="BB37" s="28">
        <v>20204</v>
      </c>
      <c r="BC37" s="28">
        <v>468363</v>
      </c>
      <c r="BD37" s="28">
        <v>0</v>
      </c>
      <c r="BE37" s="28">
        <v>322512</v>
      </c>
      <c r="BF37" s="28">
        <v>841070</v>
      </c>
      <c r="BG37" s="28">
        <v>454</v>
      </c>
      <c r="BH37" s="28">
        <v>454</v>
      </c>
      <c r="BI37" s="28">
        <v>0</v>
      </c>
      <c r="BJ37" s="28">
        <v>0</v>
      </c>
      <c r="BK37" s="28">
        <v>0</v>
      </c>
      <c r="BL37" s="28">
        <v>454</v>
      </c>
      <c r="BM37" s="28">
        <v>0</v>
      </c>
      <c r="BN37" s="28">
        <v>0</v>
      </c>
      <c r="BO37" s="28">
        <v>133537</v>
      </c>
      <c r="BP37" s="28">
        <v>24163</v>
      </c>
      <c r="BQ37" s="28">
        <v>24163</v>
      </c>
      <c r="BR37" s="28">
        <v>0</v>
      </c>
      <c r="BS37" s="28">
        <v>0</v>
      </c>
      <c r="BT37" s="28">
        <v>0</v>
      </c>
      <c r="BU37" s="28">
        <v>44789</v>
      </c>
      <c r="BV37" s="28">
        <v>0</v>
      </c>
      <c r="BW37" s="28">
        <v>0</v>
      </c>
      <c r="BX37" s="28">
        <v>44789</v>
      </c>
      <c r="BY37" s="28">
        <v>0</v>
      </c>
      <c r="BZ37" s="28">
        <v>64585</v>
      </c>
      <c r="CA37" s="28">
        <v>20130</v>
      </c>
      <c r="CB37" s="28">
        <v>0</v>
      </c>
      <c r="CC37" s="28">
        <v>0</v>
      </c>
      <c r="CD37" s="28">
        <v>44455</v>
      </c>
      <c r="CE37" s="28">
        <v>0</v>
      </c>
      <c r="CF37" s="28">
        <v>0</v>
      </c>
      <c r="CG37" s="28">
        <v>16852</v>
      </c>
      <c r="CH37" s="28">
        <v>150843</v>
      </c>
      <c r="CI37" s="28">
        <v>475</v>
      </c>
      <c r="CJ37" s="28">
        <v>475</v>
      </c>
      <c r="CK37" s="28">
        <v>0</v>
      </c>
      <c r="CL37" s="28">
        <v>0</v>
      </c>
      <c r="CM37" s="28">
        <v>21</v>
      </c>
      <c r="CN37" s="28">
        <v>454</v>
      </c>
      <c r="CO37" s="28">
        <v>0</v>
      </c>
      <c r="CP37" s="28">
        <v>1569</v>
      </c>
      <c r="CQ37" s="28">
        <v>652074</v>
      </c>
      <c r="CR37" s="28">
        <v>54367</v>
      </c>
      <c r="CS37" s="28">
        <v>48326</v>
      </c>
      <c r="CT37" s="28">
        <v>6041</v>
      </c>
      <c r="CU37" s="28">
        <v>0</v>
      </c>
      <c r="CV37" s="28">
        <v>0</v>
      </c>
      <c r="CW37" s="28">
        <v>45131</v>
      </c>
      <c r="CX37" s="28">
        <v>342</v>
      </c>
      <c r="CY37" s="28">
        <v>0</v>
      </c>
      <c r="CZ37" s="28">
        <v>44789</v>
      </c>
      <c r="DA37" s="28">
        <v>0</v>
      </c>
      <c r="DB37" s="28">
        <v>552576</v>
      </c>
      <c r="DC37" s="28">
        <v>486640</v>
      </c>
      <c r="DD37" s="28">
        <v>1277</v>
      </c>
      <c r="DE37" s="28">
        <v>0</v>
      </c>
      <c r="DF37" s="28">
        <v>64659</v>
      </c>
      <c r="DG37" s="28">
        <v>468363</v>
      </c>
      <c r="DH37" s="28">
        <v>0</v>
      </c>
      <c r="DI37" s="28">
        <v>339364</v>
      </c>
      <c r="DJ37" s="28">
        <v>991913</v>
      </c>
    </row>
    <row r="38" spans="1:114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965491</v>
      </c>
      <c r="E38" s="28">
        <v>54951</v>
      </c>
      <c r="F38" s="28">
        <v>0</v>
      </c>
      <c r="G38" s="28">
        <v>116</v>
      </c>
      <c r="H38" s="28">
        <v>0</v>
      </c>
      <c r="I38" s="28">
        <v>48217</v>
      </c>
      <c r="J38" s="29" t="s">
        <v>45</v>
      </c>
      <c r="K38" s="28">
        <v>6618</v>
      </c>
      <c r="L38" s="28">
        <v>910540</v>
      </c>
      <c r="M38" s="28">
        <v>199621</v>
      </c>
      <c r="N38" s="28">
        <v>72129</v>
      </c>
      <c r="O38" s="28">
        <v>0</v>
      </c>
      <c r="P38" s="28">
        <v>0</v>
      </c>
      <c r="Q38" s="28">
        <v>0</v>
      </c>
      <c r="R38" s="28">
        <v>7186</v>
      </c>
      <c r="S38" s="29" t="s">
        <v>45</v>
      </c>
      <c r="T38" s="28">
        <v>64943</v>
      </c>
      <c r="U38" s="28">
        <v>127492</v>
      </c>
      <c r="V38" s="28">
        <v>1165112</v>
      </c>
      <c r="W38" s="28">
        <v>127080</v>
      </c>
      <c r="X38" s="28">
        <v>0</v>
      </c>
      <c r="Y38" s="28">
        <v>116</v>
      </c>
      <c r="Z38" s="28">
        <v>0</v>
      </c>
      <c r="AA38" s="28">
        <v>55403</v>
      </c>
      <c r="AB38" s="29" t="s">
        <v>45</v>
      </c>
      <c r="AC38" s="28">
        <v>71561</v>
      </c>
      <c r="AD38" s="28">
        <v>1038032</v>
      </c>
      <c r="AE38" s="28">
        <v>126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126</v>
      </c>
      <c r="AL38" s="28">
        <v>1917</v>
      </c>
      <c r="AM38" s="28">
        <v>393161</v>
      </c>
      <c r="AN38" s="28">
        <v>283530</v>
      </c>
      <c r="AO38" s="28">
        <v>29239</v>
      </c>
      <c r="AP38" s="28">
        <v>254291</v>
      </c>
      <c r="AQ38" s="28">
        <v>0</v>
      </c>
      <c r="AR38" s="28">
        <v>0</v>
      </c>
      <c r="AS38" s="28">
        <v>29234</v>
      </c>
      <c r="AT38" s="28">
        <v>29234</v>
      </c>
      <c r="AU38" s="28">
        <v>0</v>
      </c>
      <c r="AV38" s="28">
        <v>0</v>
      </c>
      <c r="AW38" s="28">
        <v>0</v>
      </c>
      <c r="AX38" s="28">
        <v>80397</v>
      </c>
      <c r="AY38" s="28">
        <v>71542</v>
      </c>
      <c r="AZ38" s="28">
        <v>0</v>
      </c>
      <c r="BA38" s="28">
        <v>216</v>
      </c>
      <c r="BB38" s="28">
        <v>8639</v>
      </c>
      <c r="BC38" s="28">
        <v>560966</v>
      </c>
      <c r="BD38" s="28">
        <v>0</v>
      </c>
      <c r="BE38" s="28">
        <v>9321</v>
      </c>
      <c r="BF38" s="28">
        <v>402608</v>
      </c>
      <c r="BG38" s="28">
        <v>0</v>
      </c>
      <c r="BH38" s="28">
        <v>0</v>
      </c>
      <c r="BI38" s="28">
        <v>0</v>
      </c>
      <c r="BJ38" s="28">
        <v>0</v>
      </c>
      <c r="BK38" s="28">
        <v>0</v>
      </c>
      <c r="BL38" s="28">
        <v>0</v>
      </c>
      <c r="BM38" s="28">
        <v>0</v>
      </c>
      <c r="BN38" s="28">
        <v>0</v>
      </c>
      <c r="BO38" s="28">
        <v>199621</v>
      </c>
      <c r="BP38" s="28">
        <v>55470</v>
      </c>
      <c r="BQ38" s="28">
        <v>55470</v>
      </c>
      <c r="BR38" s="28">
        <v>0</v>
      </c>
      <c r="BS38" s="28">
        <v>0</v>
      </c>
      <c r="BT38" s="28">
        <v>0</v>
      </c>
      <c r="BU38" s="28">
        <v>10418</v>
      </c>
      <c r="BV38" s="28">
        <v>0</v>
      </c>
      <c r="BW38" s="28">
        <v>10418</v>
      </c>
      <c r="BX38" s="28">
        <v>0</v>
      </c>
      <c r="BY38" s="28">
        <v>0</v>
      </c>
      <c r="BZ38" s="28">
        <v>133733</v>
      </c>
      <c r="CA38" s="28">
        <v>14223</v>
      </c>
      <c r="CB38" s="28">
        <v>119319</v>
      </c>
      <c r="CC38" s="28">
        <v>0</v>
      </c>
      <c r="CD38" s="28">
        <v>191</v>
      </c>
      <c r="CE38" s="28">
        <v>0</v>
      </c>
      <c r="CF38" s="28">
        <v>0</v>
      </c>
      <c r="CG38" s="28">
        <v>0</v>
      </c>
      <c r="CH38" s="28">
        <v>199621</v>
      </c>
      <c r="CI38" s="28">
        <v>126</v>
      </c>
      <c r="CJ38" s="28">
        <v>0</v>
      </c>
      <c r="CK38" s="28">
        <v>0</v>
      </c>
      <c r="CL38" s="28">
        <v>0</v>
      </c>
      <c r="CM38" s="28">
        <v>0</v>
      </c>
      <c r="CN38" s="28">
        <v>0</v>
      </c>
      <c r="CO38" s="28">
        <v>126</v>
      </c>
      <c r="CP38" s="28">
        <v>1917</v>
      </c>
      <c r="CQ38" s="28">
        <v>592782</v>
      </c>
      <c r="CR38" s="28">
        <v>339000</v>
      </c>
      <c r="CS38" s="28">
        <v>84709</v>
      </c>
      <c r="CT38" s="28">
        <v>254291</v>
      </c>
      <c r="CU38" s="28">
        <v>0</v>
      </c>
      <c r="CV38" s="28">
        <v>0</v>
      </c>
      <c r="CW38" s="28">
        <v>39652</v>
      </c>
      <c r="CX38" s="28">
        <v>29234</v>
      </c>
      <c r="CY38" s="28">
        <v>10418</v>
      </c>
      <c r="CZ38" s="28">
        <v>0</v>
      </c>
      <c r="DA38" s="28">
        <v>0</v>
      </c>
      <c r="DB38" s="28">
        <v>214130</v>
      </c>
      <c r="DC38" s="28">
        <v>85765</v>
      </c>
      <c r="DD38" s="28">
        <v>119319</v>
      </c>
      <c r="DE38" s="28">
        <v>216</v>
      </c>
      <c r="DF38" s="28">
        <v>8830</v>
      </c>
      <c r="DG38" s="28">
        <v>560966</v>
      </c>
      <c r="DH38" s="28">
        <v>0</v>
      </c>
      <c r="DI38" s="28">
        <v>9321</v>
      </c>
      <c r="DJ38" s="28">
        <v>602229</v>
      </c>
    </row>
    <row r="39" spans="1:114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738568</v>
      </c>
      <c r="E39" s="28">
        <v>25639</v>
      </c>
      <c r="F39" s="28">
        <v>0</v>
      </c>
      <c r="G39" s="28">
        <v>0</v>
      </c>
      <c r="H39" s="28">
        <v>0</v>
      </c>
      <c r="I39" s="28">
        <v>4378</v>
      </c>
      <c r="J39" s="29" t="s">
        <v>45</v>
      </c>
      <c r="K39" s="28">
        <v>21261</v>
      </c>
      <c r="L39" s="28">
        <v>712929</v>
      </c>
      <c r="M39" s="28">
        <v>37527</v>
      </c>
      <c r="N39" s="28">
        <v>511</v>
      </c>
      <c r="O39" s="28">
        <v>0</v>
      </c>
      <c r="P39" s="28">
        <v>0</v>
      </c>
      <c r="Q39" s="28">
        <v>0</v>
      </c>
      <c r="R39" s="28">
        <v>511</v>
      </c>
      <c r="S39" s="29" t="s">
        <v>45</v>
      </c>
      <c r="T39" s="28">
        <v>0</v>
      </c>
      <c r="U39" s="28">
        <v>37016</v>
      </c>
      <c r="V39" s="28">
        <v>776095</v>
      </c>
      <c r="W39" s="28">
        <v>26150</v>
      </c>
      <c r="X39" s="28">
        <v>0</v>
      </c>
      <c r="Y39" s="28">
        <v>0</v>
      </c>
      <c r="Z39" s="28">
        <v>0</v>
      </c>
      <c r="AA39" s="28">
        <v>4889</v>
      </c>
      <c r="AB39" s="29" t="s">
        <v>45</v>
      </c>
      <c r="AC39" s="28">
        <v>21261</v>
      </c>
      <c r="AD39" s="28">
        <v>749945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1173</v>
      </c>
      <c r="AM39" s="28">
        <v>500856</v>
      </c>
      <c r="AN39" s="28">
        <v>87850</v>
      </c>
      <c r="AO39" s="28">
        <v>19464</v>
      </c>
      <c r="AP39" s="28">
        <v>68386</v>
      </c>
      <c r="AQ39" s="28">
        <v>0</v>
      </c>
      <c r="AR39" s="28">
        <v>0</v>
      </c>
      <c r="AS39" s="28">
        <v>2371</v>
      </c>
      <c r="AT39" s="28">
        <v>2371</v>
      </c>
      <c r="AU39" s="28">
        <v>0</v>
      </c>
      <c r="AV39" s="28">
        <v>0</v>
      </c>
      <c r="AW39" s="28">
        <v>4231</v>
      </c>
      <c r="AX39" s="28">
        <v>406404</v>
      </c>
      <c r="AY39" s="28">
        <v>372826</v>
      </c>
      <c r="AZ39" s="28">
        <v>33578</v>
      </c>
      <c r="BA39" s="28">
        <v>0</v>
      </c>
      <c r="BB39" s="28">
        <v>0</v>
      </c>
      <c r="BC39" s="28">
        <v>236539</v>
      </c>
      <c r="BD39" s="28">
        <v>0</v>
      </c>
      <c r="BE39" s="28">
        <v>0</v>
      </c>
      <c r="BF39" s="28">
        <v>500856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23278</v>
      </c>
      <c r="BP39" s="28">
        <v>13292</v>
      </c>
      <c r="BQ39" s="28">
        <v>13292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9986</v>
      </c>
      <c r="CA39" s="28">
        <v>9986</v>
      </c>
      <c r="CB39" s="28">
        <v>0</v>
      </c>
      <c r="CC39" s="28">
        <v>0</v>
      </c>
      <c r="CD39" s="28">
        <v>0</v>
      </c>
      <c r="CE39" s="28">
        <v>14249</v>
      </c>
      <c r="CF39" s="28">
        <v>0</v>
      </c>
      <c r="CG39" s="28">
        <v>0</v>
      </c>
      <c r="CH39" s="28">
        <v>23278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1173</v>
      </c>
      <c r="CQ39" s="28">
        <v>524134</v>
      </c>
      <c r="CR39" s="28">
        <v>101142</v>
      </c>
      <c r="CS39" s="28">
        <v>32756</v>
      </c>
      <c r="CT39" s="28">
        <v>68386</v>
      </c>
      <c r="CU39" s="28">
        <v>0</v>
      </c>
      <c r="CV39" s="28">
        <v>0</v>
      </c>
      <c r="CW39" s="28">
        <v>2371</v>
      </c>
      <c r="CX39" s="28">
        <v>2371</v>
      </c>
      <c r="CY39" s="28">
        <v>0</v>
      </c>
      <c r="CZ39" s="28">
        <v>0</v>
      </c>
      <c r="DA39" s="28">
        <v>4231</v>
      </c>
      <c r="DB39" s="28">
        <v>416390</v>
      </c>
      <c r="DC39" s="28">
        <v>382812</v>
      </c>
      <c r="DD39" s="28">
        <v>33578</v>
      </c>
      <c r="DE39" s="28">
        <v>0</v>
      </c>
      <c r="DF39" s="28">
        <v>0</v>
      </c>
      <c r="DG39" s="28">
        <v>250788</v>
      </c>
      <c r="DH39" s="28">
        <v>0</v>
      </c>
      <c r="DI39" s="28">
        <v>0</v>
      </c>
      <c r="DJ39" s="28">
        <v>524134</v>
      </c>
    </row>
    <row r="40" spans="1:114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902301</v>
      </c>
      <c r="E40" s="28">
        <v>64181</v>
      </c>
      <c r="F40" s="28">
        <v>0</v>
      </c>
      <c r="G40" s="28">
        <v>0</v>
      </c>
      <c r="H40" s="28">
        <v>0</v>
      </c>
      <c r="I40" s="28">
        <v>59663</v>
      </c>
      <c r="J40" s="29" t="s">
        <v>45</v>
      </c>
      <c r="K40" s="28">
        <v>4518</v>
      </c>
      <c r="L40" s="28">
        <v>838120</v>
      </c>
      <c r="M40" s="28">
        <v>204652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9" t="s">
        <v>45</v>
      </c>
      <c r="T40" s="28">
        <v>0</v>
      </c>
      <c r="U40" s="28">
        <v>204652</v>
      </c>
      <c r="V40" s="28">
        <v>1106953</v>
      </c>
      <c r="W40" s="28">
        <v>64181</v>
      </c>
      <c r="X40" s="28">
        <v>0</v>
      </c>
      <c r="Y40" s="28">
        <v>0</v>
      </c>
      <c r="Z40" s="28">
        <v>0</v>
      </c>
      <c r="AA40" s="28">
        <v>59663</v>
      </c>
      <c r="AB40" s="29" t="s">
        <v>45</v>
      </c>
      <c r="AC40" s="28">
        <v>4518</v>
      </c>
      <c r="AD40" s="28">
        <v>1042772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363889</v>
      </c>
      <c r="AN40" s="28">
        <v>261253</v>
      </c>
      <c r="AO40" s="28">
        <v>261253</v>
      </c>
      <c r="AP40" s="28">
        <v>0</v>
      </c>
      <c r="AQ40" s="28">
        <v>0</v>
      </c>
      <c r="AR40" s="28">
        <v>0</v>
      </c>
      <c r="AS40" s="28">
        <v>31304</v>
      </c>
      <c r="AT40" s="28">
        <v>31304</v>
      </c>
      <c r="AU40" s="28">
        <v>0</v>
      </c>
      <c r="AV40" s="28">
        <v>0</v>
      </c>
      <c r="AW40" s="28">
        <v>12267</v>
      </c>
      <c r="AX40" s="28">
        <v>59065</v>
      </c>
      <c r="AY40" s="28">
        <v>59065</v>
      </c>
      <c r="AZ40" s="28">
        <v>0</v>
      </c>
      <c r="BA40" s="28">
        <v>0</v>
      </c>
      <c r="BB40" s="28">
        <v>0</v>
      </c>
      <c r="BC40" s="28">
        <v>433224</v>
      </c>
      <c r="BD40" s="28">
        <v>0</v>
      </c>
      <c r="BE40" s="28">
        <v>105188</v>
      </c>
      <c r="BF40" s="28">
        <v>469077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204614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2788</v>
      </c>
      <c r="BV40" s="28">
        <v>0</v>
      </c>
      <c r="BW40" s="28">
        <v>2143</v>
      </c>
      <c r="BX40" s="28">
        <v>645</v>
      </c>
      <c r="BY40" s="28">
        <v>0</v>
      </c>
      <c r="BZ40" s="28">
        <v>189867</v>
      </c>
      <c r="CA40" s="28">
        <v>0</v>
      </c>
      <c r="CB40" s="28">
        <v>157118</v>
      </c>
      <c r="CC40" s="28">
        <v>29541</v>
      </c>
      <c r="CD40" s="28">
        <v>3208</v>
      </c>
      <c r="CE40" s="28">
        <v>0</v>
      </c>
      <c r="CF40" s="28">
        <v>11959</v>
      </c>
      <c r="CG40" s="28">
        <v>38</v>
      </c>
      <c r="CH40" s="28">
        <v>204652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568503</v>
      </c>
      <c r="CR40" s="28">
        <v>261253</v>
      </c>
      <c r="CS40" s="28">
        <v>261253</v>
      </c>
      <c r="CT40" s="28">
        <v>0</v>
      </c>
      <c r="CU40" s="28">
        <v>0</v>
      </c>
      <c r="CV40" s="28">
        <v>0</v>
      </c>
      <c r="CW40" s="28">
        <v>34092</v>
      </c>
      <c r="CX40" s="28">
        <v>31304</v>
      </c>
      <c r="CY40" s="28">
        <v>2143</v>
      </c>
      <c r="CZ40" s="28">
        <v>645</v>
      </c>
      <c r="DA40" s="28">
        <v>12267</v>
      </c>
      <c r="DB40" s="28">
        <v>248932</v>
      </c>
      <c r="DC40" s="28">
        <v>59065</v>
      </c>
      <c r="DD40" s="28">
        <v>157118</v>
      </c>
      <c r="DE40" s="28">
        <v>29541</v>
      </c>
      <c r="DF40" s="28">
        <v>3208</v>
      </c>
      <c r="DG40" s="28">
        <v>433224</v>
      </c>
      <c r="DH40" s="28">
        <v>11959</v>
      </c>
      <c r="DI40" s="28">
        <v>105226</v>
      </c>
      <c r="DJ40" s="28">
        <v>673729</v>
      </c>
    </row>
    <row r="41" spans="1:114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559730</v>
      </c>
      <c r="E41" s="28">
        <v>151656</v>
      </c>
      <c r="F41" s="28">
        <v>0</v>
      </c>
      <c r="G41" s="28">
        <v>0</v>
      </c>
      <c r="H41" s="28">
        <v>123300</v>
      </c>
      <c r="I41" s="28">
        <v>21215</v>
      </c>
      <c r="J41" s="29" t="s">
        <v>45</v>
      </c>
      <c r="K41" s="28">
        <v>7141</v>
      </c>
      <c r="L41" s="28">
        <v>408074</v>
      </c>
      <c r="M41" s="28">
        <v>34892</v>
      </c>
      <c r="N41" s="28">
        <v>2177</v>
      </c>
      <c r="O41" s="28">
        <v>0</v>
      </c>
      <c r="P41" s="28">
        <v>0</v>
      </c>
      <c r="Q41" s="28">
        <v>0</v>
      </c>
      <c r="R41" s="28">
        <v>2177</v>
      </c>
      <c r="S41" s="29" t="s">
        <v>45</v>
      </c>
      <c r="T41" s="28">
        <v>0</v>
      </c>
      <c r="U41" s="28">
        <v>32715</v>
      </c>
      <c r="V41" s="28">
        <v>594622</v>
      </c>
      <c r="W41" s="28">
        <v>153833</v>
      </c>
      <c r="X41" s="28">
        <v>0</v>
      </c>
      <c r="Y41" s="28">
        <v>0</v>
      </c>
      <c r="Z41" s="28">
        <v>123300</v>
      </c>
      <c r="AA41" s="28">
        <v>23392</v>
      </c>
      <c r="AB41" s="29" t="s">
        <v>45</v>
      </c>
      <c r="AC41" s="28">
        <v>7141</v>
      </c>
      <c r="AD41" s="28">
        <v>440789</v>
      </c>
      <c r="AE41" s="28">
        <v>165296</v>
      </c>
      <c r="AF41" s="28">
        <v>164487</v>
      </c>
      <c r="AG41" s="28">
        <v>0</v>
      </c>
      <c r="AH41" s="28">
        <v>162683</v>
      </c>
      <c r="AI41" s="28">
        <v>0</v>
      </c>
      <c r="AJ41" s="28">
        <v>1804</v>
      </c>
      <c r="AK41" s="28">
        <v>809</v>
      </c>
      <c r="AL41" s="28">
        <v>0</v>
      </c>
      <c r="AM41" s="28">
        <v>389023</v>
      </c>
      <c r="AN41" s="28">
        <v>24662</v>
      </c>
      <c r="AO41" s="28">
        <v>24662</v>
      </c>
      <c r="AP41" s="28">
        <v>0</v>
      </c>
      <c r="AQ41" s="28">
        <v>0</v>
      </c>
      <c r="AR41" s="28">
        <v>0</v>
      </c>
      <c r="AS41" s="28">
        <v>169089</v>
      </c>
      <c r="AT41" s="28">
        <v>99539</v>
      </c>
      <c r="AU41" s="28">
        <v>69550</v>
      </c>
      <c r="AV41" s="28">
        <v>0</v>
      </c>
      <c r="AW41" s="28">
        <v>0</v>
      </c>
      <c r="AX41" s="28">
        <v>195272</v>
      </c>
      <c r="AY41" s="28">
        <v>51</v>
      </c>
      <c r="AZ41" s="28">
        <v>180631</v>
      </c>
      <c r="BA41" s="28">
        <v>10033</v>
      </c>
      <c r="BB41" s="28">
        <v>4557</v>
      </c>
      <c r="BC41" s="28">
        <v>0</v>
      </c>
      <c r="BD41" s="28">
        <v>0</v>
      </c>
      <c r="BE41" s="28">
        <v>5411</v>
      </c>
      <c r="BF41" s="28">
        <v>559730</v>
      </c>
      <c r="BG41" s="28">
        <v>0</v>
      </c>
      <c r="BH41" s="28">
        <v>0</v>
      </c>
      <c r="BI41" s="28">
        <v>0</v>
      </c>
      <c r="BJ41" s="28">
        <v>0</v>
      </c>
      <c r="BK41" s="28">
        <v>0</v>
      </c>
      <c r="BL41" s="28">
        <v>0</v>
      </c>
      <c r="BM41" s="28">
        <v>0</v>
      </c>
      <c r="BN41" s="28">
        <v>0</v>
      </c>
      <c r="BO41" s="28">
        <v>34892</v>
      </c>
      <c r="BP41" s="28">
        <v>0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0</v>
      </c>
      <c r="BZ41" s="28">
        <v>34892</v>
      </c>
      <c r="CA41" s="28">
        <v>34892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0</v>
      </c>
      <c r="CH41" s="28">
        <v>34892</v>
      </c>
      <c r="CI41" s="28">
        <v>165296</v>
      </c>
      <c r="CJ41" s="28">
        <v>164487</v>
      </c>
      <c r="CK41" s="28">
        <v>0</v>
      </c>
      <c r="CL41" s="28">
        <v>162683</v>
      </c>
      <c r="CM41" s="28">
        <v>0</v>
      </c>
      <c r="CN41" s="28">
        <v>1804</v>
      </c>
      <c r="CO41" s="28">
        <v>809</v>
      </c>
      <c r="CP41" s="28">
        <v>0</v>
      </c>
      <c r="CQ41" s="28">
        <v>423915</v>
      </c>
      <c r="CR41" s="28">
        <v>24662</v>
      </c>
      <c r="CS41" s="28">
        <v>24662</v>
      </c>
      <c r="CT41" s="28">
        <v>0</v>
      </c>
      <c r="CU41" s="28">
        <v>0</v>
      </c>
      <c r="CV41" s="28">
        <v>0</v>
      </c>
      <c r="CW41" s="28">
        <v>169089</v>
      </c>
      <c r="CX41" s="28">
        <v>99539</v>
      </c>
      <c r="CY41" s="28">
        <v>69550</v>
      </c>
      <c r="CZ41" s="28">
        <v>0</v>
      </c>
      <c r="DA41" s="28">
        <v>0</v>
      </c>
      <c r="DB41" s="28">
        <v>230164</v>
      </c>
      <c r="DC41" s="28">
        <v>34943</v>
      </c>
      <c r="DD41" s="28">
        <v>180631</v>
      </c>
      <c r="DE41" s="28">
        <v>10033</v>
      </c>
      <c r="DF41" s="28">
        <v>4557</v>
      </c>
      <c r="DG41" s="28">
        <v>0</v>
      </c>
      <c r="DH41" s="28">
        <v>0</v>
      </c>
      <c r="DI41" s="28">
        <v>5411</v>
      </c>
      <c r="DJ41" s="28">
        <v>594622</v>
      </c>
    </row>
    <row r="42" spans="1:114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337545</v>
      </c>
      <c r="E42" s="28">
        <v>22183</v>
      </c>
      <c r="F42" s="28">
        <v>0</v>
      </c>
      <c r="G42" s="28">
        <v>17286</v>
      </c>
      <c r="H42" s="28">
        <v>0</v>
      </c>
      <c r="I42" s="28">
        <v>1962</v>
      </c>
      <c r="J42" s="29" t="s">
        <v>45</v>
      </c>
      <c r="K42" s="28">
        <v>2935</v>
      </c>
      <c r="L42" s="28">
        <v>315362</v>
      </c>
      <c r="M42" s="28">
        <v>47314</v>
      </c>
      <c r="N42" s="28">
        <v>27314</v>
      </c>
      <c r="O42" s="28">
        <v>0</v>
      </c>
      <c r="P42" s="28">
        <v>0</v>
      </c>
      <c r="Q42" s="28">
        <v>0</v>
      </c>
      <c r="R42" s="28">
        <v>2098</v>
      </c>
      <c r="S42" s="29" t="s">
        <v>45</v>
      </c>
      <c r="T42" s="28">
        <v>25216</v>
      </c>
      <c r="U42" s="28">
        <v>20000</v>
      </c>
      <c r="V42" s="28">
        <v>384859</v>
      </c>
      <c r="W42" s="28">
        <v>49497</v>
      </c>
      <c r="X42" s="28">
        <v>0</v>
      </c>
      <c r="Y42" s="28">
        <v>17286</v>
      </c>
      <c r="Z42" s="28">
        <v>0</v>
      </c>
      <c r="AA42" s="28">
        <v>4060</v>
      </c>
      <c r="AB42" s="29" t="s">
        <v>45</v>
      </c>
      <c r="AC42" s="28">
        <v>28151</v>
      </c>
      <c r="AD42" s="28">
        <v>335362</v>
      </c>
      <c r="AE42" s="28">
        <v>456</v>
      </c>
      <c r="AF42" s="28">
        <v>456</v>
      </c>
      <c r="AG42" s="28">
        <v>0</v>
      </c>
      <c r="AH42" s="28">
        <v>0</v>
      </c>
      <c r="AI42" s="28">
        <v>456</v>
      </c>
      <c r="AJ42" s="28">
        <v>0</v>
      </c>
      <c r="AK42" s="28">
        <v>0</v>
      </c>
      <c r="AL42" s="28">
        <v>0</v>
      </c>
      <c r="AM42" s="28">
        <v>171043</v>
      </c>
      <c r="AN42" s="28">
        <v>68482</v>
      </c>
      <c r="AO42" s="28">
        <v>18435</v>
      </c>
      <c r="AP42" s="28">
        <v>50047</v>
      </c>
      <c r="AQ42" s="28">
        <v>0</v>
      </c>
      <c r="AR42" s="28">
        <v>0</v>
      </c>
      <c r="AS42" s="28">
        <v>10232</v>
      </c>
      <c r="AT42" s="28">
        <v>10232</v>
      </c>
      <c r="AU42" s="28">
        <v>0</v>
      </c>
      <c r="AV42" s="28">
        <v>0</v>
      </c>
      <c r="AW42" s="28">
        <v>0</v>
      </c>
      <c r="AX42" s="28">
        <v>92329</v>
      </c>
      <c r="AY42" s="28">
        <v>92329</v>
      </c>
      <c r="AZ42" s="28">
        <v>0</v>
      </c>
      <c r="BA42" s="28">
        <v>0</v>
      </c>
      <c r="BB42" s="28">
        <v>0</v>
      </c>
      <c r="BC42" s="28">
        <v>119748</v>
      </c>
      <c r="BD42" s="28">
        <v>0</v>
      </c>
      <c r="BE42" s="28">
        <v>46298</v>
      </c>
      <c r="BF42" s="28">
        <v>217797</v>
      </c>
      <c r="BG42" s="28">
        <v>0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8">
        <v>0</v>
      </c>
      <c r="BO42" s="28">
        <v>47314</v>
      </c>
      <c r="BP42" s="28">
        <v>10228</v>
      </c>
      <c r="BQ42" s="28">
        <v>5682</v>
      </c>
      <c r="BR42" s="28">
        <v>4546</v>
      </c>
      <c r="BS42" s="28">
        <v>0</v>
      </c>
      <c r="BT42" s="28">
        <v>0</v>
      </c>
      <c r="BU42" s="28">
        <v>11576</v>
      </c>
      <c r="BV42" s="28">
        <v>304</v>
      </c>
      <c r="BW42" s="28">
        <v>11272</v>
      </c>
      <c r="BX42" s="28">
        <v>0</v>
      </c>
      <c r="BY42" s="28">
        <v>0</v>
      </c>
      <c r="BZ42" s="28">
        <v>25510</v>
      </c>
      <c r="CA42" s="28">
        <v>0</v>
      </c>
      <c r="CB42" s="28">
        <v>25510</v>
      </c>
      <c r="CC42" s="28">
        <v>0</v>
      </c>
      <c r="CD42" s="28">
        <v>0</v>
      </c>
      <c r="CE42" s="28">
        <v>0</v>
      </c>
      <c r="CF42" s="28">
        <v>0</v>
      </c>
      <c r="CG42" s="28">
        <v>0</v>
      </c>
      <c r="CH42" s="28">
        <v>47314</v>
      </c>
      <c r="CI42" s="28">
        <v>456</v>
      </c>
      <c r="CJ42" s="28">
        <v>456</v>
      </c>
      <c r="CK42" s="28">
        <v>0</v>
      </c>
      <c r="CL42" s="28">
        <v>0</v>
      </c>
      <c r="CM42" s="28">
        <v>456</v>
      </c>
      <c r="CN42" s="28">
        <v>0</v>
      </c>
      <c r="CO42" s="28">
        <v>0</v>
      </c>
      <c r="CP42" s="28">
        <v>0</v>
      </c>
      <c r="CQ42" s="28">
        <v>218357</v>
      </c>
      <c r="CR42" s="28">
        <v>78710</v>
      </c>
      <c r="CS42" s="28">
        <v>24117</v>
      </c>
      <c r="CT42" s="28">
        <v>54593</v>
      </c>
      <c r="CU42" s="28">
        <v>0</v>
      </c>
      <c r="CV42" s="28">
        <v>0</v>
      </c>
      <c r="CW42" s="28">
        <v>21808</v>
      </c>
      <c r="CX42" s="28">
        <v>10536</v>
      </c>
      <c r="CY42" s="28">
        <v>11272</v>
      </c>
      <c r="CZ42" s="28">
        <v>0</v>
      </c>
      <c r="DA42" s="28">
        <v>0</v>
      </c>
      <c r="DB42" s="28">
        <v>117839</v>
      </c>
      <c r="DC42" s="28">
        <v>92329</v>
      </c>
      <c r="DD42" s="28">
        <v>25510</v>
      </c>
      <c r="DE42" s="28">
        <v>0</v>
      </c>
      <c r="DF42" s="28">
        <v>0</v>
      </c>
      <c r="DG42" s="28">
        <v>119748</v>
      </c>
      <c r="DH42" s="28">
        <v>0</v>
      </c>
      <c r="DI42" s="28">
        <v>46298</v>
      </c>
      <c r="DJ42" s="28">
        <v>265111</v>
      </c>
    </row>
    <row r="43" spans="1:114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229510</v>
      </c>
      <c r="E43" s="28">
        <v>6600</v>
      </c>
      <c r="F43" s="28">
        <v>0</v>
      </c>
      <c r="G43" s="28">
        <v>0</v>
      </c>
      <c r="H43" s="28">
        <v>4000</v>
      </c>
      <c r="I43" s="28">
        <v>2600</v>
      </c>
      <c r="J43" s="29" t="s">
        <v>45</v>
      </c>
      <c r="K43" s="28">
        <v>0</v>
      </c>
      <c r="L43" s="28">
        <v>222910</v>
      </c>
      <c r="M43" s="28">
        <v>97134</v>
      </c>
      <c r="N43" s="28">
        <v>25285</v>
      </c>
      <c r="O43" s="28">
        <v>0</v>
      </c>
      <c r="P43" s="28">
        <v>0</v>
      </c>
      <c r="Q43" s="28">
        <v>0</v>
      </c>
      <c r="R43" s="28">
        <v>23250</v>
      </c>
      <c r="S43" s="29" t="s">
        <v>45</v>
      </c>
      <c r="T43" s="28">
        <v>2035</v>
      </c>
      <c r="U43" s="28">
        <v>71849</v>
      </c>
      <c r="V43" s="28">
        <v>326644</v>
      </c>
      <c r="W43" s="28">
        <v>31885</v>
      </c>
      <c r="X43" s="28">
        <v>0</v>
      </c>
      <c r="Y43" s="28">
        <v>0</v>
      </c>
      <c r="Z43" s="28">
        <v>4000</v>
      </c>
      <c r="AA43" s="28">
        <v>25850</v>
      </c>
      <c r="AB43" s="29" t="s">
        <v>45</v>
      </c>
      <c r="AC43" s="28">
        <v>2035</v>
      </c>
      <c r="AD43" s="28">
        <v>294759</v>
      </c>
      <c r="AE43" s="28">
        <v>204</v>
      </c>
      <c r="AF43" s="28">
        <v>204</v>
      </c>
      <c r="AG43" s="28">
        <v>0</v>
      </c>
      <c r="AH43" s="28">
        <v>0</v>
      </c>
      <c r="AI43" s="28">
        <v>204</v>
      </c>
      <c r="AJ43" s="28">
        <v>0</v>
      </c>
      <c r="AK43" s="28">
        <v>0</v>
      </c>
      <c r="AL43" s="28">
        <v>0</v>
      </c>
      <c r="AM43" s="28">
        <v>105040</v>
      </c>
      <c r="AN43" s="28">
        <v>28149</v>
      </c>
      <c r="AO43" s="28">
        <v>19355</v>
      </c>
      <c r="AP43" s="28">
        <v>8794</v>
      </c>
      <c r="AQ43" s="28">
        <v>0</v>
      </c>
      <c r="AR43" s="28">
        <v>0</v>
      </c>
      <c r="AS43" s="28">
        <v>15</v>
      </c>
      <c r="AT43" s="28">
        <v>15</v>
      </c>
      <c r="AU43" s="28">
        <v>0</v>
      </c>
      <c r="AV43" s="28">
        <v>0</v>
      </c>
      <c r="AW43" s="28">
        <v>0</v>
      </c>
      <c r="AX43" s="28">
        <v>76876</v>
      </c>
      <c r="AY43" s="28">
        <v>76876</v>
      </c>
      <c r="AZ43" s="28">
        <v>0</v>
      </c>
      <c r="BA43" s="28">
        <v>0</v>
      </c>
      <c r="BB43" s="28">
        <v>0</v>
      </c>
      <c r="BC43" s="28">
        <v>74637</v>
      </c>
      <c r="BD43" s="28">
        <v>0</v>
      </c>
      <c r="BE43" s="28">
        <v>49629</v>
      </c>
      <c r="BF43" s="28">
        <v>154873</v>
      </c>
      <c r="BG43" s="28">
        <v>2</v>
      </c>
      <c r="BH43" s="28">
        <v>2</v>
      </c>
      <c r="BI43" s="28">
        <v>0</v>
      </c>
      <c r="BJ43" s="28">
        <v>0</v>
      </c>
      <c r="BK43" s="28">
        <v>0</v>
      </c>
      <c r="BL43" s="28">
        <v>2</v>
      </c>
      <c r="BM43" s="28">
        <v>0</v>
      </c>
      <c r="BN43" s="28">
        <v>0</v>
      </c>
      <c r="BO43" s="28">
        <v>97132</v>
      </c>
      <c r="BP43" s="28">
        <v>20884</v>
      </c>
      <c r="BQ43" s="28">
        <v>20884</v>
      </c>
      <c r="BR43" s="28">
        <v>0</v>
      </c>
      <c r="BS43" s="28">
        <v>0</v>
      </c>
      <c r="BT43" s="28">
        <v>0</v>
      </c>
      <c r="BU43" s="28">
        <v>23549</v>
      </c>
      <c r="BV43" s="28">
        <v>0</v>
      </c>
      <c r="BW43" s="28">
        <v>23549</v>
      </c>
      <c r="BX43" s="28">
        <v>0</v>
      </c>
      <c r="BY43" s="28">
        <v>0</v>
      </c>
      <c r="BZ43" s="28">
        <v>52699</v>
      </c>
      <c r="CA43" s="28">
        <v>21386</v>
      </c>
      <c r="CB43" s="28">
        <v>30279</v>
      </c>
      <c r="CC43" s="28">
        <v>1034</v>
      </c>
      <c r="CD43" s="28">
        <v>0</v>
      </c>
      <c r="CE43" s="28">
        <v>0</v>
      </c>
      <c r="CF43" s="28">
        <v>0</v>
      </c>
      <c r="CG43" s="28">
        <v>0</v>
      </c>
      <c r="CH43" s="28">
        <v>97134</v>
      </c>
      <c r="CI43" s="28">
        <v>206</v>
      </c>
      <c r="CJ43" s="28">
        <v>206</v>
      </c>
      <c r="CK43" s="28">
        <v>0</v>
      </c>
      <c r="CL43" s="28">
        <v>0</v>
      </c>
      <c r="CM43" s="28">
        <v>204</v>
      </c>
      <c r="CN43" s="28">
        <v>2</v>
      </c>
      <c r="CO43" s="28">
        <v>0</v>
      </c>
      <c r="CP43" s="28">
        <v>0</v>
      </c>
      <c r="CQ43" s="28">
        <v>202172</v>
      </c>
      <c r="CR43" s="28">
        <v>49033</v>
      </c>
      <c r="CS43" s="28">
        <v>40239</v>
      </c>
      <c r="CT43" s="28">
        <v>8794</v>
      </c>
      <c r="CU43" s="28">
        <v>0</v>
      </c>
      <c r="CV43" s="28">
        <v>0</v>
      </c>
      <c r="CW43" s="28">
        <v>23564</v>
      </c>
      <c r="CX43" s="28">
        <v>15</v>
      </c>
      <c r="CY43" s="28">
        <v>23549</v>
      </c>
      <c r="CZ43" s="28">
        <v>0</v>
      </c>
      <c r="DA43" s="28">
        <v>0</v>
      </c>
      <c r="DB43" s="28">
        <v>129575</v>
      </c>
      <c r="DC43" s="28">
        <v>98262</v>
      </c>
      <c r="DD43" s="28">
        <v>30279</v>
      </c>
      <c r="DE43" s="28">
        <v>1034</v>
      </c>
      <c r="DF43" s="28">
        <v>0</v>
      </c>
      <c r="DG43" s="28">
        <v>74637</v>
      </c>
      <c r="DH43" s="28">
        <v>0</v>
      </c>
      <c r="DI43" s="28">
        <v>49629</v>
      </c>
      <c r="DJ43" s="28">
        <v>252007</v>
      </c>
    </row>
    <row r="44" spans="1:114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429507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9" t="s">
        <v>45</v>
      </c>
      <c r="K44" s="28">
        <v>0</v>
      </c>
      <c r="L44" s="28">
        <v>429507</v>
      </c>
      <c r="M44" s="28">
        <v>23427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9" t="s">
        <v>45</v>
      </c>
      <c r="T44" s="28">
        <v>0</v>
      </c>
      <c r="U44" s="28">
        <v>23427</v>
      </c>
      <c r="V44" s="28">
        <v>452934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9" t="s">
        <v>45</v>
      </c>
      <c r="AC44" s="28">
        <v>0</v>
      </c>
      <c r="AD44" s="28">
        <v>452934</v>
      </c>
      <c r="AE44" s="28">
        <v>793</v>
      </c>
      <c r="AF44" s="28">
        <v>793</v>
      </c>
      <c r="AG44" s="28">
        <v>0</v>
      </c>
      <c r="AH44" s="28">
        <v>0</v>
      </c>
      <c r="AI44" s="28">
        <v>793</v>
      </c>
      <c r="AJ44" s="28">
        <v>0</v>
      </c>
      <c r="AK44" s="28">
        <v>0</v>
      </c>
      <c r="AL44" s="28">
        <v>0</v>
      </c>
      <c r="AM44" s="28">
        <v>428714</v>
      </c>
      <c r="AN44" s="28">
        <v>18097</v>
      </c>
      <c r="AO44" s="28">
        <v>18097</v>
      </c>
      <c r="AP44" s="28">
        <v>0</v>
      </c>
      <c r="AQ44" s="28">
        <v>0</v>
      </c>
      <c r="AR44" s="28">
        <v>0</v>
      </c>
      <c r="AS44" s="28">
        <v>409365</v>
      </c>
      <c r="AT44" s="28">
        <v>118957</v>
      </c>
      <c r="AU44" s="28">
        <v>70146</v>
      </c>
      <c r="AV44" s="28">
        <v>220262</v>
      </c>
      <c r="AW44" s="28">
        <v>0</v>
      </c>
      <c r="AX44" s="28">
        <v>1252</v>
      </c>
      <c r="AY44" s="28">
        <v>0</v>
      </c>
      <c r="AZ44" s="28">
        <v>0</v>
      </c>
      <c r="BA44" s="28">
        <v>0</v>
      </c>
      <c r="BB44" s="28">
        <v>1252</v>
      </c>
      <c r="BC44" s="28">
        <v>0</v>
      </c>
      <c r="BD44" s="28">
        <v>0</v>
      </c>
      <c r="BE44" s="28">
        <v>0</v>
      </c>
      <c r="BF44" s="28">
        <v>429507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23427</v>
      </c>
      <c r="BP44" s="28">
        <v>2011</v>
      </c>
      <c r="BQ44" s="28">
        <v>2011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0</v>
      </c>
      <c r="BZ44" s="28">
        <v>21416</v>
      </c>
      <c r="CA44" s="28">
        <v>0</v>
      </c>
      <c r="CB44" s="28">
        <v>21416</v>
      </c>
      <c r="CC44" s="28">
        <v>0</v>
      </c>
      <c r="CD44" s="28">
        <v>0</v>
      </c>
      <c r="CE44" s="28">
        <v>0</v>
      </c>
      <c r="CF44" s="28">
        <v>0</v>
      </c>
      <c r="CG44" s="28">
        <v>0</v>
      </c>
      <c r="CH44" s="28">
        <v>23427</v>
      </c>
      <c r="CI44" s="28">
        <v>793</v>
      </c>
      <c r="CJ44" s="28">
        <v>793</v>
      </c>
      <c r="CK44" s="28">
        <v>0</v>
      </c>
      <c r="CL44" s="28">
        <v>0</v>
      </c>
      <c r="CM44" s="28">
        <v>793</v>
      </c>
      <c r="CN44" s="28">
        <v>0</v>
      </c>
      <c r="CO44" s="28">
        <v>0</v>
      </c>
      <c r="CP44" s="28">
        <v>0</v>
      </c>
      <c r="CQ44" s="28">
        <v>452141</v>
      </c>
      <c r="CR44" s="28">
        <v>20108</v>
      </c>
      <c r="CS44" s="28">
        <v>20108</v>
      </c>
      <c r="CT44" s="28">
        <v>0</v>
      </c>
      <c r="CU44" s="28">
        <v>0</v>
      </c>
      <c r="CV44" s="28">
        <v>0</v>
      </c>
      <c r="CW44" s="28">
        <v>409365</v>
      </c>
      <c r="CX44" s="28">
        <v>118957</v>
      </c>
      <c r="CY44" s="28">
        <v>70146</v>
      </c>
      <c r="CZ44" s="28">
        <v>220262</v>
      </c>
      <c r="DA44" s="28">
        <v>0</v>
      </c>
      <c r="DB44" s="28">
        <v>22668</v>
      </c>
      <c r="DC44" s="28">
        <v>0</v>
      </c>
      <c r="DD44" s="28">
        <v>21416</v>
      </c>
      <c r="DE44" s="28">
        <v>0</v>
      </c>
      <c r="DF44" s="28">
        <v>1252</v>
      </c>
      <c r="DG44" s="28">
        <v>0</v>
      </c>
      <c r="DH44" s="28">
        <v>0</v>
      </c>
      <c r="DI44" s="28">
        <v>0</v>
      </c>
      <c r="DJ44" s="28">
        <v>452934</v>
      </c>
    </row>
    <row r="45" spans="1:114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707445</v>
      </c>
      <c r="E45" s="28">
        <v>73006</v>
      </c>
      <c r="F45" s="28">
        <v>0</v>
      </c>
      <c r="G45" s="28">
        <v>85</v>
      </c>
      <c r="H45" s="28">
        <v>0</v>
      </c>
      <c r="I45" s="28">
        <v>72921</v>
      </c>
      <c r="J45" s="29" t="s">
        <v>45</v>
      </c>
      <c r="K45" s="28">
        <v>0</v>
      </c>
      <c r="L45" s="28">
        <v>634439</v>
      </c>
      <c r="M45" s="28">
        <v>124056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9" t="s">
        <v>45</v>
      </c>
      <c r="T45" s="28">
        <v>0</v>
      </c>
      <c r="U45" s="28">
        <v>124056</v>
      </c>
      <c r="V45" s="28">
        <v>831501</v>
      </c>
      <c r="W45" s="28">
        <v>73006</v>
      </c>
      <c r="X45" s="28">
        <v>0</v>
      </c>
      <c r="Y45" s="28">
        <v>85</v>
      </c>
      <c r="Z45" s="28">
        <v>0</v>
      </c>
      <c r="AA45" s="28">
        <v>72921</v>
      </c>
      <c r="AB45" s="29" t="s">
        <v>45</v>
      </c>
      <c r="AC45" s="28">
        <v>0</v>
      </c>
      <c r="AD45" s="28">
        <v>758495</v>
      </c>
      <c r="AE45" s="28">
        <v>1381</v>
      </c>
      <c r="AF45" s="28">
        <v>1381</v>
      </c>
      <c r="AG45" s="28">
        <v>0</v>
      </c>
      <c r="AH45" s="28">
        <v>0</v>
      </c>
      <c r="AI45" s="28">
        <v>1381</v>
      </c>
      <c r="AJ45" s="28">
        <v>0</v>
      </c>
      <c r="AK45" s="28">
        <v>0</v>
      </c>
      <c r="AL45" s="28">
        <v>6149</v>
      </c>
      <c r="AM45" s="28">
        <v>691028</v>
      </c>
      <c r="AN45" s="28">
        <v>169436</v>
      </c>
      <c r="AO45" s="28">
        <v>123690</v>
      </c>
      <c r="AP45" s="28">
        <v>6314</v>
      </c>
      <c r="AQ45" s="28">
        <v>39432</v>
      </c>
      <c r="AR45" s="28">
        <v>0</v>
      </c>
      <c r="AS45" s="28">
        <v>259275</v>
      </c>
      <c r="AT45" s="28">
        <v>13160</v>
      </c>
      <c r="AU45" s="28">
        <v>246115</v>
      </c>
      <c r="AV45" s="28">
        <v>0</v>
      </c>
      <c r="AW45" s="28">
        <v>0</v>
      </c>
      <c r="AX45" s="28">
        <v>262317</v>
      </c>
      <c r="AY45" s="28">
        <v>192254</v>
      </c>
      <c r="AZ45" s="28">
        <v>52012</v>
      </c>
      <c r="BA45" s="28">
        <v>17979</v>
      </c>
      <c r="BB45" s="28">
        <v>72</v>
      </c>
      <c r="BC45" s="28">
        <v>0</v>
      </c>
      <c r="BD45" s="28">
        <v>0</v>
      </c>
      <c r="BE45" s="28">
        <v>8887</v>
      </c>
      <c r="BF45" s="28">
        <v>701296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56350</v>
      </c>
      <c r="BP45" s="28">
        <v>7967</v>
      </c>
      <c r="BQ45" s="28">
        <v>7967</v>
      </c>
      <c r="BR45" s="28">
        <v>0</v>
      </c>
      <c r="BS45" s="28">
        <v>0</v>
      </c>
      <c r="BT45" s="28">
        <v>0</v>
      </c>
      <c r="BU45" s="28">
        <v>48383</v>
      </c>
      <c r="BV45" s="28">
        <v>0</v>
      </c>
      <c r="BW45" s="28">
        <v>48383</v>
      </c>
      <c r="BX45" s="28">
        <v>0</v>
      </c>
      <c r="BY45" s="28">
        <v>0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66259</v>
      </c>
      <c r="CF45" s="28">
        <v>0</v>
      </c>
      <c r="CG45" s="28">
        <v>1447</v>
      </c>
      <c r="CH45" s="28">
        <v>57797</v>
      </c>
      <c r="CI45" s="28">
        <v>1381</v>
      </c>
      <c r="CJ45" s="28">
        <v>1381</v>
      </c>
      <c r="CK45" s="28">
        <v>0</v>
      </c>
      <c r="CL45" s="28">
        <v>0</v>
      </c>
      <c r="CM45" s="28">
        <v>1381</v>
      </c>
      <c r="CN45" s="28">
        <v>0</v>
      </c>
      <c r="CO45" s="28">
        <v>0</v>
      </c>
      <c r="CP45" s="28">
        <v>6149</v>
      </c>
      <c r="CQ45" s="28">
        <v>747378</v>
      </c>
      <c r="CR45" s="28">
        <v>177403</v>
      </c>
      <c r="CS45" s="28">
        <v>131657</v>
      </c>
      <c r="CT45" s="28">
        <v>6314</v>
      </c>
      <c r="CU45" s="28">
        <v>39432</v>
      </c>
      <c r="CV45" s="28">
        <v>0</v>
      </c>
      <c r="CW45" s="28">
        <v>307658</v>
      </c>
      <c r="CX45" s="28">
        <v>13160</v>
      </c>
      <c r="CY45" s="28">
        <v>294498</v>
      </c>
      <c r="CZ45" s="28">
        <v>0</v>
      </c>
      <c r="DA45" s="28">
        <v>0</v>
      </c>
      <c r="DB45" s="28">
        <v>262317</v>
      </c>
      <c r="DC45" s="28">
        <v>192254</v>
      </c>
      <c r="DD45" s="28">
        <v>52012</v>
      </c>
      <c r="DE45" s="28">
        <v>17979</v>
      </c>
      <c r="DF45" s="28">
        <v>72</v>
      </c>
      <c r="DG45" s="28">
        <v>66259</v>
      </c>
      <c r="DH45" s="28">
        <v>0</v>
      </c>
      <c r="DI45" s="28">
        <v>10334</v>
      </c>
      <c r="DJ45" s="28">
        <v>759093</v>
      </c>
    </row>
    <row r="46" spans="1:114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202299</v>
      </c>
      <c r="E46" s="28">
        <v>28979</v>
      </c>
      <c r="F46" s="28">
        <v>0</v>
      </c>
      <c r="G46" s="28">
        <v>0</v>
      </c>
      <c r="H46" s="28">
        <v>0</v>
      </c>
      <c r="I46" s="28">
        <v>28979</v>
      </c>
      <c r="J46" s="29" t="s">
        <v>45</v>
      </c>
      <c r="K46" s="28">
        <v>0</v>
      </c>
      <c r="L46" s="28">
        <v>173320</v>
      </c>
      <c r="M46" s="28">
        <v>2129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9" t="s">
        <v>45</v>
      </c>
      <c r="T46" s="28">
        <v>0</v>
      </c>
      <c r="U46" s="28">
        <v>2129</v>
      </c>
      <c r="V46" s="28">
        <v>204428</v>
      </c>
      <c r="W46" s="28">
        <v>28979</v>
      </c>
      <c r="X46" s="28">
        <v>0</v>
      </c>
      <c r="Y46" s="28">
        <v>0</v>
      </c>
      <c r="Z46" s="28">
        <v>0</v>
      </c>
      <c r="AA46" s="28">
        <v>28979</v>
      </c>
      <c r="AB46" s="29" t="s">
        <v>45</v>
      </c>
      <c r="AC46" s="28">
        <v>0</v>
      </c>
      <c r="AD46" s="28">
        <v>175449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4480</v>
      </c>
      <c r="AM46" s="28">
        <v>109317</v>
      </c>
      <c r="AN46" s="28">
        <v>36944</v>
      </c>
      <c r="AO46" s="28">
        <v>21814</v>
      </c>
      <c r="AP46" s="28">
        <v>15130</v>
      </c>
      <c r="AQ46" s="28">
        <v>0</v>
      </c>
      <c r="AR46" s="28">
        <v>0</v>
      </c>
      <c r="AS46" s="28">
        <v>1657</v>
      </c>
      <c r="AT46" s="28">
        <v>1558</v>
      </c>
      <c r="AU46" s="28">
        <v>99</v>
      </c>
      <c r="AV46" s="28">
        <v>0</v>
      </c>
      <c r="AW46" s="28">
        <v>0</v>
      </c>
      <c r="AX46" s="28">
        <v>70716</v>
      </c>
      <c r="AY46" s="28">
        <v>64664</v>
      </c>
      <c r="AZ46" s="28">
        <v>3166</v>
      </c>
      <c r="BA46" s="28">
        <v>0</v>
      </c>
      <c r="BB46" s="28">
        <v>2886</v>
      </c>
      <c r="BC46" s="28">
        <v>85616</v>
      </c>
      <c r="BD46" s="28">
        <v>0</v>
      </c>
      <c r="BE46" s="28">
        <v>2886</v>
      </c>
      <c r="BF46" s="28">
        <v>112203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2129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4480</v>
      </c>
      <c r="CQ46" s="28">
        <v>109317</v>
      </c>
      <c r="CR46" s="28">
        <v>36944</v>
      </c>
      <c r="CS46" s="28">
        <v>21814</v>
      </c>
      <c r="CT46" s="28">
        <v>15130</v>
      </c>
      <c r="CU46" s="28">
        <v>0</v>
      </c>
      <c r="CV46" s="28">
        <v>0</v>
      </c>
      <c r="CW46" s="28">
        <v>1657</v>
      </c>
      <c r="CX46" s="28">
        <v>1558</v>
      </c>
      <c r="CY46" s="28">
        <v>99</v>
      </c>
      <c r="CZ46" s="28">
        <v>0</v>
      </c>
      <c r="DA46" s="28">
        <v>0</v>
      </c>
      <c r="DB46" s="28">
        <v>70716</v>
      </c>
      <c r="DC46" s="28">
        <v>64664</v>
      </c>
      <c r="DD46" s="28">
        <v>3166</v>
      </c>
      <c r="DE46" s="28">
        <v>0</v>
      </c>
      <c r="DF46" s="28">
        <v>2886</v>
      </c>
      <c r="DG46" s="28">
        <v>87745</v>
      </c>
      <c r="DH46" s="28">
        <v>0</v>
      </c>
      <c r="DI46" s="28">
        <v>2886</v>
      </c>
      <c r="DJ46" s="28">
        <v>112203</v>
      </c>
    </row>
    <row r="47" spans="1:114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358263</v>
      </c>
      <c r="E47" s="28">
        <v>9534</v>
      </c>
      <c r="F47" s="28">
        <v>0</v>
      </c>
      <c r="G47" s="28">
        <v>0</v>
      </c>
      <c r="H47" s="28">
        <v>0</v>
      </c>
      <c r="I47" s="28">
        <v>9534</v>
      </c>
      <c r="J47" s="29" t="s">
        <v>45</v>
      </c>
      <c r="K47" s="28">
        <v>0</v>
      </c>
      <c r="L47" s="28">
        <v>348729</v>
      </c>
      <c r="M47" s="28">
        <v>82260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9" t="s">
        <v>45</v>
      </c>
      <c r="T47" s="28">
        <v>0</v>
      </c>
      <c r="U47" s="28">
        <v>82260</v>
      </c>
      <c r="V47" s="28">
        <v>440523</v>
      </c>
      <c r="W47" s="28">
        <v>9534</v>
      </c>
      <c r="X47" s="28">
        <v>0</v>
      </c>
      <c r="Y47" s="28">
        <v>0</v>
      </c>
      <c r="Z47" s="28">
        <v>0</v>
      </c>
      <c r="AA47" s="28">
        <v>9534</v>
      </c>
      <c r="AB47" s="29" t="s">
        <v>45</v>
      </c>
      <c r="AC47" s="28">
        <v>0</v>
      </c>
      <c r="AD47" s="28">
        <v>430989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358263</v>
      </c>
      <c r="AN47" s="28">
        <v>44460</v>
      </c>
      <c r="AO47" s="28">
        <v>25458</v>
      </c>
      <c r="AP47" s="28">
        <v>0</v>
      </c>
      <c r="AQ47" s="28">
        <v>19002</v>
      </c>
      <c r="AR47" s="28">
        <v>0</v>
      </c>
      <c r="AS47" s="28">
        <v>164229</v>
      </c>
      <c r="AT47" s="28">
        <v>6</v>
      </c>
      <c r="AU47" s="28">
        <v>154058</v>
      </c>
      <c r="AV47" s="28">
        <v>10165</v>
      </c>
      <c r="AW47" s="28">
        <v>0</v>
      </c>
      <c r="AX47" s="28">
        <v>149574</v>
      </c>
      <c r="AY47" s="28">
        <v>124934</v>
      </c>
      <c r="AZ47" s="28">
        <v>24640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358263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82260</v>
      </c>
      <c r="BP47" s="28">
        <v>11487</v>
      </c>
      <c r="BQ47" s="28">
        <v>0</v>
      </c>
      <c r="BR47" s="28">
        <v>0</v>
      </c>
      <c r="BS47" s="28">
        <v>11487</v>
      </c>
      <c r="BT47" s="28">
        <v>0</v>
      </c>
      <c r="BU47" s="28">
        <v>67114</v>
      </c>
      <c r="BV47" s="28">
        <v>0</v>
      </c>
      <c r="BW47" s="28">
        <v>67114</v>
      </c>
      <c r="BX47" s="28">
        <v>0</v>
      </c>
      <c r="BY47" s="28">
        <v>0</v>
      </c>
      <c r="BZ47" s="28">
        <v>3659</v>
      </c>
      <c r="CA47" s="28">
        <v>0</v>
      </c>
      <c r="CB47" s="28">
        <v>3659</v>
      </c>
      <c r="CC47" s="28">
        <v>0</v>
      </c>
      <c r="CD47" s="28">
        <v>0</v>
      </c>
      <c r="CE47" s="28">
        <v>0</v>
      </c>
      <c r="CF47" s="28">
        <v>0</v>
      </c>
      <c r="CG47" s="28">
        <v>0</v>
      </c>
      <c r="CH47" s="28">
        <v>82260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440523</v>
      </c>
      <c r="CR47" s="28">
        <v>55947</v>
      </c>
      <c r="CS47" s="28">
        <v>25458</v>
      </c>
      <c r="CT47" s="28">
        <v>0</v>
      </c>
      <c r="CU47" s="28">
        <v>30489</v>
      </c>
      <c r="CV47" s="28">
        <v>0</v>
      </c>
      <c r="CW47" s="28">
        <v>231343</v>
      </c>
      <c r="CX47" s="28">
        <v>6</v>
      </c>
      <c r="CY47" s="28">
        <v>221172</v>
      </c>
      <c r="CZ47" s="28">
        <v>10165</v>
      </c>
      <c r="DA47" s="28">
        <v>0</v>
      </c>
      <c r="DB47" s="28">
        <v>153233</v>
      </c>
      <c r="DC47" s="28">
        <v>124934</v>
      </c>
      <c r="DD47" s="28">
        <v>28299</v>
      </c>
      <c r="DE47" s="28">
        <v>0</v>
      </c>
      <c r="DF47" s="28">
        <v>0</v>
      </c>
      <c r="DG47" s="28">
        <v>0</v>
      </c>
      <c r="DH47" s="28">
        <v>0</v>
      </c>
      <c r="DI47" s="28">
        <v>0</v>
      </c>
      <c r="DJ47" s="28">
        <v>440523</v>
      </c>
    </row>
    <row r="48" spans="1:114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162386</v>
      </c>
      <c r="E48" s="28">
        <v>21689</v>
      </c>
      <c r="F48" s="28">
        <v>0</v>
      </c>
      <c r="G48" s="28">
        <v>0</v>
      </c>
      <c r="H48" s="28">
        <v>0</v>
      </c>
      <c r="I48" s="28">
        <v>16977</v>
      </c>
      <c r="J48" s="29" t="s">
        <v>45</v>
      </c>
      <c r="K48" s="28">
        <v>4712</v>
      </c>
      <c r="L48" s="28">
        <v>140697</v>
      </c>
      <c r="M48" s="28">
        <v>26419</v>
      </c>
      <c r="N48" s="28">
        <v>1965</v>
      </c>
      <c r="O48" s="28">
        <v>0</v>
      </c>
      <c r="P48" s="28">
        <v>0</v>
      </c>
      <c r="Q48" s="28">
        <v>0</v>
      </c>
      <c r="R48" s="28">
        <v>1965</v>
      </c>
      <c r="S48" s="29" t="s">
        <v>45</v>
      </c>
      <c r="T48" s="28">
        <v>0</v>
      </c>
      <c r="U48" s="28">
        <v>24454</v>
      </c>
      <c r="V48" s="28">
        <v>188805</v>
      </c>
      <c r="W48" s="28">
        <v>23654</v>
      </c>
      <c r="X48" s="28">
        <v>0</v>
      </c>
      <c r="Y48" s="28">
        <v>0</v>
      </c>
      <c r="Z48" s="28">
        <v>0</v>
      </c>
      <c r="AA48" s="28">
        <v>18942</v>
      </c>
      <c r="AB48" s="29" t="s">
        <v>45</v>
      </c>
      <c r="AC48" s="28">
        <v>4712</v>
      </c>
      <c r="AD48" s="28">
        <v>165151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339</v>
      </c>
      <c r="AM48" s="28">
        <v>110236</v>
      </c>
      <c r="AN48" s="28">
        <v>7031</v>
      </c>
      <c r="AO48" s="28">
        <v>7031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103205</v>
      </c>
      <c r="AY48" s="28">
        <v>88004</v>
      </c>
      <c r="AZ48" s="28">
        <v>15201</v>
      </c>
      <c r="BA48" s="28">
        <v>0</v>
      </c>
      <c r="BB48" s="28">
        <v>0</v>
      </c>
      <c r="BC48" s="28">
        <v>50671</v>
      </c>
      <c r="BD48" s="28">
        <v>0</v>
      </c>
      <c r="BE48" s="28">
        <v>1140</v>
      </c>
      <c r="BF48" s="28">
        <v>111376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9017</v>
      </c>
      <c r="BP48" s="28">
        <v>7031</v>
      </c>
      <c r="BQ48" s="28">
        <v>7031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1986</v>
      </c>
      <c r="CA48" s="28">
        <v>1986</v>
      </c>
      <c r="CB48" s="28">
        <v>0</v>
      </c>
      <c r="CC48" s="28">
        <v>0</v>
      </c>
      <c r="CD48" s="28">
        <v>0</v>
      </c>
      <c r="CE48" s="28">
        <v>17118</v>
      </c>
      <c r="CF48" s="28">
        <v>0</v>
      </c>
      <c r="CG48" s="28">
        <v>284</v>
      </c>
      <c r="CH48" s="28">
        <v>9301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339</v>
      </c>
      <c r="CQ48" s="28">
        <v>119253</v>
      </c>
      <c r="CR48" s="28">
        <v>14062</v>
      </c>
      <c r="CS48" s="28">
        <v>14062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105191</v>
      </c>
      <c r="DC48" s="28">
        <v>89990</v>
      </c>
      <c r="DD48" s="28">
        <v>15201</v>
      </c>
      <c r="DE48" s="28">
        <v>0</v>
      </c>
      <c r="DF48" s="28">
        <v>0</v>
      </c>
      <c r="DG48" s="28">
        <v>67789</v>
      </c>
      <c r="DH48" s="28">
        <v>0</v>
      </c>
      <c r="DI48" s="28">
        <v>1424</v>
      </c>
      <c r="DJ48" s="28">
        <v>120677</v>
      </c>
    </row>
    <row r="49" spans="1:114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213983</v>
      </c>
      <c r="E49" s="28">
        <v>53016</v>
      </c>
      <c r="F49" s="28">
        <v>0</v>
      </c>
      <c r="G49" s="28">
        <v>57</v>
      </c>
      <c r="H49" s="28">
        <v>0</v>
      </c>
      <c r="I49" s="28">
        <v>47294</v>
      </c>
      <c r="J49" s="29" t="s">
        <v>45</v>
      </c>
      <c r="K49" s="28">
        <v>5665</v>
      </c>
      <c r="L49" s="28">
        <v>160967</v>
      </c>
      <c r="M49" s="28">
        <v>24918</v>
      </c>
      <c r="N49" s="28">
        <v>4662</v>
      </c>
      <c r="O49" s="28">
        <v>0</v>
      </c>
      <c r="P49" s="28">
        <v>0</v>
      </c>
      <c r="Q49" s="28">
        <v>0</v>
      </c>
      <c r="R49" s="28">
        <v>4662</v>
      </c>
      <c r="S49" s="29" t="s">
        <v>45</v>
      </c>
      <c r="T49" s="28">
        <v>0</v>
      </c>
      <c r="U49" s="28">
        <v>20256</v>
      </c>
      <c r="V49" s="28">
        <v>238901</v>
      </c>
      <c r="W49" s="28">
        <v>57678</v>
      </c>
      <c r="X49" s="28">
        <v>0</v>
      </c>
      <c r="Y49" s="28">
        <v>57</v>
      </c>
      <c r="Z49" s="28">
        <v>0</v>
      </c>
      <c r="AA49" s="28">
        <v>51956</v>
      </c>
      <c r="AB49" s="29" t="s">
        <v>45</v>
      </c>
      <c r="AC49" s="28">
        <v>5665</v>
      </c>
      <c r="AD49" s="28">
        <v>181223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376</v>
      </c>
      <c r="AM49" s="28">
        <v>141114</v>
      </c>
      <c r="AN49" s="28">
        <v>7522</v>
      </c>
      <c r="AO49" s="28">
        <v>7522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133592</v>
      </c>
      <c r="AY49" s="28">
        <v>114500</v>
      </c>
      <c r="AZ49" s="28">
        <v>19092</v>
      </c>
      <c r="BA49" s="28">
        <v>0</v>
      </c>
      <c r="BB49" s="28">
        <v>0</v>
      </c>
      <c r="BC49" s="28">
        <v>72493</v>
      </c>
      <c r="BD49" s="28">
        <v>0</v>
      </c>
      <c r="BE49" s="28">
        <v>0</v>
      </c>
      <c r="BF49" s="28">
        <v>141114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11096</v>
      </c>
      <c r="BP49" s="28">
        <v>5015</v>
      </c>
      <c r="BQ49" s="28">
        <v>5015</v>
      </c>
      <c r="BR49" s="28">
        <v>0</v>
      </c>
      <c r="BS49" s="28">
        <v>0</v>
      </c>
      <c r="BT49" s="28">
        <v>0</v>
      </c>
      <c r="BU49" s="28">
        <v>0</v>
      </c>
      <c r="BV49" s="28">
        <v>0</v>
      </c>
      <c r="BW49" s="28">
        <v>0</v>
      </c>
      <c r="BX49" s="28">
        <v>0</v>
      </c>
      <c r="BY49" s="28">
        <v>0</v>
      </c>
      <c r="BZ49" s="28">
        <v>6081</v>
      </c>
      <c r="CA49" s="28">
        <v>6081</v>
      </c>
      <c r="CB49" s="28">
        <v>0</v>
      </c>
      <c r="CC49" s="28">
        <v>0</v>
      </c>
      <c r="CD49" s="28">
        <v>0</v>
      </c>
      <c r="CE49" s="28">
        <v>13822</v>
      </c>
      <c r="CF49" s="28">
        <v>0</v>
      </c>
      <c r="CG49" s="28">
        <v>0</v>
      </c>
      <c r="CH49" s="28">
        <v>11096</v>
      </c>
      <c r="CI49" s="28">
        <v>0</v>
      </c>
      <c r="CJ49" s="28">
        <v>0</v>
      </c>
      <c r="CK49" s="28">
        <v>0</v>
      </c>
      <c r="CL49" s="28">
        <v>0</v>
      </c>
      <c r="CM49" s="28">
        <v>0</v>
      </c>
      <c r="CN49" s="28">
        <v>0</v>
      </c>
      <c r="CO49" s="28">
        <v>0</v>
      </c>
      <c r="CP49" s="28">
        <v>376</v>
      </c>
      <c r="CQ49" s="28">
        <v>152210</v>
      </c>
      <c r="CR49" s="28">
        <v>12537</v>
      </c>
      <c r="CS49" s="28">
        <v>12537</v>
      </c>
      <c r="CT49" s="28">
        <v>0</v>
      </c>
      <c r="CU49" s="28">
        <v>0</v>
      </c>
      <c r="CV49" s="28">
        <v>0</v>
      </c>
      <c r="CW49" s="28">
        <v>0</v>
      </c>
      <c r="CX49" s="28">
        <v>0</v>
      </c>
      <c r="CY49" s="28">
        <v>0</v>
      </c>
      <c r="CZ49" s="28">
        <v>0</v>
      </c>
      <c r="DA49" s="28">
        <v>0</v>
      </c>
      <c r="DB49" s="28">
        <v>139673</v>
      </c>
      <c r="DC49" s="28">
        <v>120581</v>
      </c>
      <c r="DD49" s="28">
        <v>19092</v>
      </c>
      <c r="DE49" s="28">
        <v>0</v>
      </c>
      <c r="DF49" s="28">
        <v>0</v>
      </c>
      <c r="DG49" s="28">
        <v>86315</v>
      </c>
      <c r="DH49" s="28">
        <v>0</v>
      </c>
      <c r="DI49" s="28">
        <v>0</v>
      </c>
      <c r="DJ49" s="28">
        <v>152210</v>
      </c>
    </row>
    <row r="50" spans="1:114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65973</v>
      </c>
      <c r="E50" s="28">
        <v>8588</v>
      </c>
      <c r="F50" s="28">
        <v>0</v>
      </c>
      <c r="G50" s="28">
        <v>47</v>
      </c>
      <c r="H50" s="28">
        <v>0</v>
      </c>
      <c r="I50" s="28">
        <v>6961</v>
      </c>
      <c r="J50" s="29" t="s">
        <v>45</v>
      </c>
      <c r="K50" s="28">
        <v>1580</v>
      </c>
      <c r="L50" s="28">
        <v>57385</v>
      </c>
      <c r="M50" s="28">
        <v>18286</v>
      </c>
      <c r="N50" s="28">
        <v>2646</v>
      </c>
      <c r="O50" s="28">
        <v>0</v>
      </c>
      <c r="P50" s="28">
        <v>0</v>
      </c>
      <c r="Q50" s="28">
        <v>0</v>
      </c>
      <c r="R50" s="28">
        <v>2646</v>
      </c>
      <c r="S50" s="29" t="s">
        <v>45</v>
      </c>
      <c r="T50" s="28">
        <v>0</v>
      </c>
      <c r="U50" s="28">
        <v>15640</v>
      </c>
      <c r="V50" s="28">
        <v>84259</v>
      </c>
      <c r="W50" s="28">
        <v>11234</v>
      </c>
      <c r="X50" s="28">
        <v>0</v>
      </c>
      <c r="Y50" s="28">
        <v>47</v>
      </c>
      <c r="Z50" s="28">
        <v>0</v>
      </c>
      <c r="AA50" s="28">
        <v>9607</v>
      </c>
      <c r="AB50" s="29" t="s">
        <v>45</v>
      </c>
      <c r="AC50" s="28">
        <v>1580</v>
      </c>
      <c r="AD50" s="28">
        <v>73025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190</v>
      </c>
      <c r="AM50" s="28">
        <v>44514</v>
      </c>
      <c r="AN50" s="28">
        <v>5199</v>
      </c>
      <c r="AO50" s="28">
        <v>5199</v>
      </c>
      <c r="AP50" s="28">
        <v>0</v>
      </c>
      <c r="AQ50" s="28">
        <v>0</v>
      </c>
      <c r="AR50" s="28">
        <v>0</v>
      </c>
      <c r="AS50" s="28">
        <v>39315</v>
      </c>
      <c r="AT50" s="28">
        <v>32421</v>
      </c>
      <c r="AU50" s="28">
        <v>6894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21269</v>
      </c>
      <c r="BD50" s="28">
        <v>0</v>
      </c>
      <c r="BE50" s="28">
        <v>0</v>
      </c>
      <c r="BF50" s="28">
        <v>44514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5142</v>
      </c>
      <c r="BP50" s="28">
        <v>1441</v>
      </c>
      <c r="BQ50" s="28">
        <v>1441</v>
      </c>
      <c r="BR50" s="28">
        <v>0</v>
      </c>
      <c r="BS50" s="28">
        <v>0</v>
      </c>
      <c r="BT50" s="28">
        <v>0</v>
      </c>
      <c r="BU50" s="28">
        <v>3701</v>
      </c>
      <c r="BV50" s="28">
        <v>3701</v>
      </c>
      <c r="BW50" s="28">
        <v>0</v>
      </c>
      <c r="BX50" s="28">
        <v>0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13144</v>
      </c>
      <c r="CF50" s="28">
        <v>0</v>
      </c>
      <c r="CG50" s="28">
        <v>0</v>
      </c>
      <c r="CH50" s="28">
        <v>5142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190</v>
      </c>
      <c r="CQ50" s="28">
        <v>49656</v>
      </c>
      <c r="CR50" s="28">
        <v>6640</v>
      </c>
      <c r="CS50" s="28">
        <v>6640</v>
      </c>
      <c r="CT50" s="28">
        <v>0</v>
      </c>
      <c r="CU50" s="28">
        <v>0</v>
      </c>
      <c r="CV50" s="28">
        <v>0</v>
      </c>
      <c r="CW50" s="28">
        <v>43016</v>
      </c>
      <c r="CX50" s="28">
        <v>36122</v>
      </c>
      <c r="CY50" s="28">
        <v>6894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34413</v>
      </c>
      <c r="DH50" s="28">
        <v>0</v>
      </c>
      <c r="DI50" s="28">
        <v>0</v>
      </c>
      <c r="DJ50" s="28">
        <v>49656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&amp;L廃棄物処理事業経費（市区町村の合計）（令和2年度実績）</oddHeader>
  </headerFooter>
  <colBreaks count="5" manualBreakCount="5">
    <brk id="21" min="1" max="23" man="1"/>
    <brk id="30" min="1" max="23" man="1"/>
    <brk id="38" min="1" max="23" man="1"/>
    <brk id="66" min="1" max="23" man="1"/>
    <brk id="94" min="1" max="2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63178-A21B-485E-B7BB-F347936797EE}">
  <dimension ref="A1:DJ19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5.33203125" style="11" customWidth="1"/>
    <col min="4" max="37" width="14.75" style="19" customWidth="1"/>
    <col min="38" max="38" width="14.75" style="20" customWidth="1"/>
    <col min="39" max="54" width="14.75" style="19" customWidth="1"/>
    <col min="55" max="55" width="14.75" style="20" customWidth="1"/>
    <col min="56" max="65" width="14.75" style="19" customWidth="1"/>
    <col min="66" max="66" width="14.75" style="20" customWidth="1"/>
    <col min="67" max="82" width="14.75" style="19" customWidth="1"/>
    <col min="83" max="83" width="14.75" style="20" customWidth="1"/>
    <col min="84" max="93" width="14.75" style="19" customWidth="1"/>
    <col min="94" max="94" width="14.75" style="20" customWidth="1"/>
    <col min="95" max="110" width="14.75" style="19" customWidth="1"/>
    <col min="111" max="111" width="14.75" style="20" customWidth="1"/>
    <col min="112" max="114" width="14.75" style="19" customWidth="1"/>
    <col min="115" max="16384" width="9" style="11"/>
  </cols>
  <sheetData>
    <row r="1" spans="1:114" s="2" customFormat="1" ht="16.5" x14ac:dyDescent="0.55000000000000004">
      <c r="A1" s="1" t="s">
        <v>158</v>
      </c>
      <c r="B1" s="5"/>
      <c r="C1" s="5"/>
      <c r="AE1" s="4"/>
      <c r="AF1" s="5"/>
      <c r="AG1" s="5"/>
      <c r="AH1" s="5"/>
      <c r="AI1" s="6"/>
      <c r="AJ1" s="5"/>
      <c r="AK1" s="5"/>
      <c r="AL1" s="30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30"/>
      <c r="BD1" s="5"/>
      <c r="BE1" s="5"/>
      <c r="BF1" s="5"/>
      <c r="BG1" s="5"/>
      <c r="BH1" s="5"/>
      <c r="BI1" s="5"/>
      <c r="BJ1" s="5"/>
      <c r="BK1" s="5"/>
      <c r="BL1" s="5"/>
      <c r="BM1" s="5"/>
      <c r="BN1" s="30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30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133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9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11</v>
      </c>
      <c r="BH3" s="10" t="s">
        <v>11</v>
      </c>
      <c r="BI3" s="10" t="s">
        <v>11</v>
      </c>
      <c r="BJ3" s="10" t="s">
        <v>11</v>
      </c>
      <c r="BK3" s="10" t="s">
        <v>11</v>
      </c>
      <c r="BL3" s="10" t="s">
        <v>11</v>
      </c>
      <c r="BM3" s="10" t="s">
        <v>11</v>
      </c>
      <c r="BN3" s="10" t="s">
        <v>11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 t="s">
        <v>5</v>
      </c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 t="s">
        <v>5</v>
      </c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 t="s">
        <v>5</v>
      </c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 t="s">
        <v>5</v>
      </c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 t="s">
        <v>5</v>
      </c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 t="s">
        <v>5</v>
      </c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26918242</v>
      </c>
      <c r="E7" s="23">
        <v>24189284</v>
      </c>
      <c r="F7" s="23">
        <v>5360647</v>
      </c>
      <c r="G7" s="23">
        <v>0</v>
      </c>
      <c r="H7" s="23">
        <v>10561700</v>
      </c>
      <c r="I7" s="23">
        <v>2672398</v>
      </c>
      <c r="J7" s="23">
        <v>24667588</v>
      </c>
      <c r="K7" s="23">
        <v>5594539</v>
      </c>
      <c r="L7" s="23">
        <v>2728958</v>
      </c>
      <c r="M7" s="23">
        <v>208868</v>
      </c>
      <c r="N7" s="23">
        <v>161326</v>
      </c>
      <c r="O7" s="23">
        <v>1589</v>
      </c>
      <c r="P7" s="23">
        <v>0</v>
      </c>
      <c r="Q7" s="23">
        <v>51400</v>
      </c>
      <c r="R7" s="23">
        <v>201</v>
      </c>
      <c r="S7" s="23">
        <v>951143</v>
      </c>
      <c r="T7" s="23">
        <v>108136</v>
      </c>
      <c r="U7" s="23">
        <v>47542</v>
      </c>
      <c r="V7" s="23">
        <v>27127110</v>
      </c>
      <c r="W7" s="23">
        <v>24350610</v>
      </c>
      <c r="X7" s="23">
        <v>5362236</v>
      </c>
      <c r="Y7" s="23">
        <v>0</v>
      </c>
      <c r="Z7" s="23">
        <v>10613100</v>
      </c>
      <c r="AA7" s="23">
        <v>2672599</v>
      </c>
      <c r="AB7" s="23">
        <v>25618731</v>
      </c>
      <c r="AC7" s="23">
        <v>5702675</v>
      </c>
      <c r="AD7" s="23">
        <v>2776500</v>
      </c>
      <c r="AE7" s="23">
        <v>18559015</v>
      </c>
      <c r="AF7" s="23">
        <v>18312062</v>
      </c>
      <c r="AG7" s="23">
        <v>0</v>
      </c>
      <c r="AH7" s="23">
        <v>17889380</v>
      </c>
      <c r="AI7" s="23">
        <v>358359</v>
      </c>
      <c r="AJ7" s="23">
        <v>64323</v>
      </c>
      <c r="AK7" s="23">
        <v>246953</v>
      </c>
      <c r="AL7" s="24" t="s">
        <v>45</v>
      </c>
      <c r="AM7" s="23">
        <v>31222202</v>
      </c>
      <c r="AN7" s="23">
        <v>7251022</v>
      </c>
      <c r="AO7" s="23">
        <v>4487699</v>
      </c>
      <c r="AP7" s="23">
        <v>0</v>
      </c>
      <c r="AQ7" s="23">
        <v>2744012</v>
      </c>
      <c r="AR7" s="23">
        <v>19311</v>
      </c>
      <c r="AS7" s="23">
        <v>16540984</v>
      </c>
      <c r="AT7" s="23">
        <v>26407</v>
      </c>
      <c r="AU7" s="23">
        <v>16388782</v>
      </c>
      <c r="AV7" s="23">
        <v>125795</v>
      </c>
      <c r="AW7" s="23">
        <v>2192</v>
      </c>
      <c r="AX7" s="23">
        <v>7386603</v>
      </c>
      <c r="AY7" s="23">
        <v>253993</v>
      </c>
      <c r="AZ7" s="23">
        <v>4652625</v>
      </c>
      <c r="BA7" s="23">
        <v>2287105</v>
      </c>
      <c r="BB7" s="23">
        <v>192880</v>
      </c>
      <c r="BC7" s="24" t="s">
        <v>45</v>
      </c>
      <c r="BD7" s="23">
        <v>41401</v>
      </c>
      <c r="BE7" s="23">
        <v>1804613</v>
      </c>
      <c r="BF7" s="23">
        <v>51585830</v>
      </c>
      <c r="BG7" s="23">
        <v>122914</v>
      </c>
      <c r="BH7" s="23">
        <v>122914</v>
      </c>
      <c r="BI7" s="23">
        <v>0</v>
      </c>
      <c r="BJ7" s="23">
        <v>114213</v>
      </c>
      <c r="BK7" s="23">
        <v>0</v>
      </c>
      <c r="BL7" s="23">
        <v>8701</v>
      </c>
      <c r="BM7" s="23">
        <v>0</v>
      </c>
      <c r="BN7" s="24" t="s">
        <v>45</v>
      </c>
      <c r="BO7" s="23">
        <v>1029172</v>
      </c>
      <c r="BP7" s="23">
        <v>210947</v>
      </c>
      <c r="BQ7" s="23">
        <v>202596</v>
      </c>
      <c r="BR7" s="23">
        <v>0</v>
      </c>
      <c r="BS7" s="23">
        <v>8351</v>
      </c>
      <c r="BT7" s="23">
        <v>0</v>
      </c>
      <c r="BU7" s="23">
        <v>538073</v>
      </c>
      <c r="BV7" s="23">
        <v>0</v>
      </c>
      <c r="BW7" s="23">
        <v>538073</v>
      </c>
      <c r="BX7" s="23">
        <v>0</v>
      </c>
      <c r="BY7" s="23">
        <v>0</v>
      </c>
      <c r="BZ7" s="23">
        <v>278873</v>
      </c>
      <c r="CA7" s="23">
        <v>0</v>
      </c>
      <c r="CB7" s="23">
        <v>253609</v>
      </c>
      <c r="CC7" s="23">
        <v>25264</v>
      </c>
      <c r="CD7" s="23">
        <v>0</v>
      </c>
      <c r="CE7" s="24" t="s">
        <v>45</v>
      </c>
      <c r="CF7" s="23">
        <v>1279</v>
      </c>
      <c r="CG7" s="23">
        <v>7925</v>
      </c>
      <c r="CH7" s="23">
        <v>1160011</v>
      </c>
      <c r="CI7" s="23">
        <v>18681929</v>
      </c>
      <c r="CJ7" s="23">
        <v>18434976</v>
      </c>
      <c r="CK7" s="23">
        <v>0</v>
      </c>
      <c r="CL7" s="23">
        <v>18003593</v>
      </c>
      <c r="CM7" s="23">
        <v>358359</v>
      </c>
      <c r="CN7" s="23">
        <v>73024</v>
      </c>
      <c r="CO7" s="23">
        <v>246953</v>
      </c>
      <c r="CP7" s="24" t="s">
        <v>45</v>
      </c>
      <c r="CQ7" s="23">
        <v>32251374</v>
      </c>
      <c r="CR7" s="23">
        <v>7461969</v>
      </c>
      <c r="CS7" s="23">
        <v>4690295</v>
      </c>
      <c r="CT7" s="23">
        <v>0</v>
      </c>
      <c r="CU7" s="23">
        <v>2752363</v>
      </c>
      <c r="CV7" s="23">
        <v>19311</v>
      </c>
      <c r="CW7" s="23">
        <v>17079057</v>
      </c>
      <c r="CX7" s="23">
        <v>26407</v>
      </c>
      <c r="CY7" s="23">
        <v>16926855</v>
      </c>
      <c r="CZ7" s="23">
        <v>125795</v>
      </c>
      <c r="DA7" s="23">
        <v>2192</v>
      </c>
      <c r="DB7" s="23">
        <v>7665476</v>
      </c>
      <c r="DC7" s="23">
        <v>253993</v>
      </c>
      <c r="DD7" s="23">
        <v>4906234</v>
      </c>
      <c r="DE7" s="23">
        <v>2312369</v>
      </c>
      <c r="DF7" s="23">
        <v>192880</v>
      </c>
      <c r="DG7" s="24" t="s">
        <v>45</v>
      </c>
      <c r="DH7" s="23">
        <v>42680</v>
      </c>
      <c r="DI7" s="23">
        <v>1812538</v>
      </c>
      <c r="DJ7" s="23">
        <v>52745841</v>
      </c>
    </row>
    <row r="8" spans="1:114" ht="13.5" customHeight="1" x14ac:dyDescent="0.55000000000000004">
      <c r="A8" s="26" t="s">
        <v>42</v>
      </c>
      <c r="B8" s="27" t="s">
        <v>134</v>
      </c>
      <c r="C8" s="26" t="s">
        <v>135</v>
      </c>
      <c r="D8" s="28">
        <v>2334975</v>
      </c>
      <c r="E8" s="28">
        <v>1807871</v>
      </c>
      <c r="F8" s="28">
        <v>0</v>
      </c>
      <c r="G8" s="28">
        <v>0</v>
      </c>
      <c r="H8" s="28">
        <v>22400</v>
      </c>
      <c r="I8" s="28">
        <v>632393</v>
      </c>
      <c r="J8" s="28">
        <v>1025607</v>
      </c>
      <c r="K8" s="28">
        <v>1153078</v>
      </c>
      <c r="L8" s="28">
        <v>527104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2334975</v>
      </c>
      <c r="W8" s="28">
        <v>1807871</v>
      </c>
      <c r="X8" s="28">
        <v>0</v>
      </c>
      <c r="Y8" s="28">
        <v>0</v>
      </c>
      <c r="Z8" s="28">
        <v>22400</v>
      </c>
      <c r="AA8" s="28">
        <v>632393</v>
      </c>
      <c r="AB8" s="28">
        <v>1025607</v>
      </c>
      <c r="AC8" s="28">
        <v>1153078</v>
      </c>
      <c r="AD8" s="28">
        <v>527104</v>
      </c>
      <c r="AE8" s="28">
        <v>24894</v>
      </c>
      <c r="AF8" s="28">
        <v>24894</v>
      </c>
      <c r="AG8" s="28">
        <v>0</v>
      </c>
      <c r="AH8" s="28">
        <v>0</v>
      </c>
      <c r="AI8" s="28">
        <v>24894</v>
      </c>
      <c r="AJ8" s="28">
        <v>0</v>
      </c>
      <c r="AK8" s="28">
        <v>0</v>
      </c>
      <c r="AL8" s="29" t="s">
        <v>45</v>
      </c>
      <c r="AM8" s="28">
        <v>2786636</v>
      </c>
      <c r="AN8" s="28">
        <v>680000</v>
      </c>
      <c r="AO8" s="28">
        <v>650000</v>
      </c>
      <c r="AP8" s="28">
        <v>0</v>
      </c>
      <c r="AQ8" s="28">
        <v>30000</v>
      </c>
      <c r="AR8" s="28">
        <v>0</v>
      </c>
      <c r="AS8" s="28">
        <v>986403</v>
      </c>
      <c r="AT8" s="28">
        <v>0</v>
      </c>
      <c r="AU8" s="28">
        <v>986403</v>
      </c>
      <c r="AV8" s="28">
        <v>0</v>
      </c>
      <c r="AW8" s="28">
        <v>0</v>
      </c>
      <c r="AX8" s="28">
        <v>1120233</v>
      </c>
      <c r="AY8" s="28">
        <v>48520</v>
      </c>
      <c r="AZ8" s="28">
        <v>833492</v>
      </c>
      <c r="BA8" s="28">
        <v>238221</v>
      </c>
      <c r="BB8" s="28">
        <v>0</v>
      </c>
      <c r="BC8" s="29" t="s">
        <v>45</v>
      </c>
      <c r="BD8" s="28">
        <v>0</v>
      </c>
      <c r="BE8" s="28">
        <v>549052</v>
      </c>
      <c r="BF8" s="28">
        <v>3360582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9" t="s">
        <v>45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9" t="s">
        <v>45</v>
      </c>
      <c r="CF8" s="28">
        <v>0</v>
      </c>
      <c r="CG8" s="28">
        <v>0</v>
      </c>
      <c r="CH8" s="28">
        <v>0</v>
      </c>
      <c r="CI8" s="28">
        <v>24894</v>
      </c>
      <c r="CJ8" s="28">
        <v>24894</v>
      </c>
      <c r="CK8" s="28">
        <v>0</v>
      </c>
      <c r="CL8" s="28">
        <v>0</v>
      </c>
      <c r="CM8" s="28">
        <v>24894</v>
      </c>
      <c r="CN8" s="28">
        <v>0</v>
      </c>
      <c r="CO8" s="28">
        <v>0</v>
      </c>
      <c r="CP8" s="29" t="s">
        <v>45</v>
      </c>
      <c r="CQ8" s="28">
        <v>2786636</v>
      </c>
      <c r="CR8" s="28">
        <v>680000</v>
      </c>
      <c r="CS8" s="28">
        <v>650000</v>
      </c>
      <c r="CT8" s="28">
        <v>0</v>
      </c>
      <c r="CU8" s="28">
        <v>30000</v>
      </c>
      <c r="CV8" s="28">
        <v>0</v>
      </c>
      <c r="CW8" s="28">
        <v>986403</v>
      </c>
      <c r="CX8" s="28">
        <v>0</v>
      </c>
      <c r="CY8" s="28">
        <v>986403</v>
      </c>
      <c r="CZ8" s="28">
        <v>0</v>
      </c>
      <c r="DA8" s="28">
        <v>0</v>
      </c>
      <c r="DB8" s="28">
        <v>1120233</v>
      </c>
      <c r="DC8" s="28">
        <v>48520</v>
      </c>
      <c r="DD8" s="28">
        <v>833492</v>
      </c>
      <c r="DE8" s="28">
        <v>238221</v>
      </c>
      <c r="DF8" s="28">
        <v>0</v>
      </c>
      <c r="DG8" s="29" t="s">
        <v>45</v>
      </c>
      <c r="DH8" s="28">
        <v>0</v>
      </c>
      <c r="DI8" s="28">
        <v>549052</v>
      </c>
      <c r="DJ8" s="28">
        <v>3360582</v>
      </c>
    </row>
    <row r="9" spans="1:114" ht="13.5" customHeight="1" x14ac:dyDescent="0.55000000000000004">
      <c r="A9" s="26" t="s">
        <v>42</v>
      </c>
      <c r="B9" s="27" t="s">
        <v>136</v>
      </c>
      <c r="C9" s="26" t="s">
        <v>137</v>
      </c>
      <c r="D9" s="28">
        <v>1124337</v>
      </c>
      <c r="E9" s="28">
        <v>1124337</v>
      </c>
      <c r="F9" s="28">
        <v>0</v>
      </c>
      <c r="G9" s="28">
        <v>0</v>
      </c>
      <c r="H9" s="28">
        <v>50800</v>
      </c>
      <c r="I9" s="28">
        <v>423124</v>
      </c>
      <c r="J9" s="28">
        <v>752512</v>
      </c>
      <c r="K9" s="28">
        <v>650413</v>
      </c>
      <c r="L9" s="28">
        <v>0</v>
      </c>
      <c r="M9" s="28">
        <v>53521</v>
      </c>
      <c r="N9" s="28">
        <v>53521</v>
      </c>
      <c r="O9" s="28">
        <v>1589</v>
      </c>
      <c r="P9" s="28">
        <v>0</v>
      </c>
      <c r="Q9" s="28">
        <v>0</v>
      </c>
      <c r="R9" s="28">
        <v>0</v>
      </c>
      <c r="S9" s="28">
        <v>178179</v>
      </c>
      <c r="T9" s="28">
        <v>51932</v>
      </c>
      <c r="U9" s="28">
        <v>0</v>
      </c>
      <c r="V9" s="28">
        <v>1177858</v>
      </c>
      <c r="W9" s="28">
        <v>1177858</v>
      </c>
      <c r="X9" s="28">
        <v>1589</v>
      </c>
      <c r="Y9" s="28">
        <v>0</v>
      </c>
      <c r="Z9" s="28">
        <v>50800</v>
      </c>
      <c r="AA9" s="28">
        <v>423124</v>
      </c>
      <c r="AB9" s="28">
        <v>930691</v>
      </c>
      <c r="AC9" s="28">
        <v>702345</v>
      </c>
      <c r="AD9" s="28">
        <v>0</v>
      </c>
      <c r="AE9" s="28">
        <v>73718</v>
      </c>
      <c r="AF9" s="28">
        <v>73718</v>
      </c>
      <c r="AG9" s="28">
        <v>0</v>
      </c>
      <c r="AH9" s="28">
        <v>0</v>
      </c>
      <c r="AI9" s="28">
        <v>9395</v>
      </c>
      <c r="AJ9" s="28">
        <v>64323</v>
      </c>
      <c r="AK9" s="28">
        <v>0</v>
      </c>
      <c r="AL9" s="29" t="s">
        <v>45</v>
      </c>
      <c r="AM9" s="28">
        <v>1720469</v>
      </c>
      <c r="AN9" s="28">
        <v>238225</v>
      </c>
      <c r="AO9" s="28">
        <v>238225</v>
      </c>
      <c r="AP9" s="28">
        <v>0</v>
      </c>
      <c r="AQ9" s="28">
        <v>0</v>
      </c>
      <c r="AR9" s="28">
        <v>0</v>
      </c>
      <c r="AS9" s="28">
        <v>827675</v>
      </c>
      <c r="AT9" s="28">
        <v>0</v>
      </c>
      <c r="AU9" s="28">
        <v>826339</v>
      </c>
      <c r="AV9" s="28">
        <v>1336</v>
      </c>
      <c r="AW9" s="28">
        <v>0</v>
      </c>
      <c r="AX9" s="28">
        <v>654569</v>
      </c>
      <c r="AY9" s="28">
        <v>0</v>
      </c>
      <c r="AZ9" s="28">
        <v>452786</v>
      </c>
      <c r="BA9" s="28">
        <v>157392</v>
      </c>
      <c r="BB9" s="28">
        <v>44391</v>
      </c>
      <c r="BC9" s="29" t="s">
        <v>45</v>
      </c>
      <c r="BD9" s="28">
        <v>0</v>
      </c>
      <c r="BE9" s="28">
        <v>82662</v>
      </c>
      <c r="BF9" s="28">
        <v>1876849</v>
      </c>
      <c r="BG9" s="28">
        <v>8701</v>
      </c>
      <c r="BH9" s="28">
        <v>8701</v>
      </c>
      <c r="BI9" s="28">
        <v>0</v>
      </c>
      <c r="BJ9" s="28">
        <v>0</v>
      </c>
      <c r="BK9" s="28">
        <v>0</v>
      </c>
      <c r="BL9" s="28">
        <v>8701</v>
      </c>
      <c r="BM9" s="28">
        <v>0</v>
      </c>
      <c r="BN9" s="29" t="s">
        <v>45</v>
      </c>
      <c r="BO9" s="28">
        <v>220915</v>
      </c>
      <c r="BP9" s="28">
        <v>18558</v>
      </c>
      <c r="BQ9" s="28">
        <v>18558</v>
      </c>
      <c r="BR9" s="28">
        <v>0</v>
      </c>
      <c r="BS9" s="28">
        <v>0</v>
      </c>
      <c r="BT9" s="28">
        <v>0</v>
      </c>
      <c r="BU9" s="28">
        <v>112591</v>
      </c>
      <c r="BV9" s="28">
        <v>0</v>
      </c>
      <c r="BW9" s="28">
        <v>112591</v>
      </c>
      <c r="BX9" s="28">
        <v>0</v>
      </c>
      <c r="BY9" s="28">
        <v>0</v>
      </c>
      <c r="BZ9" s="28">
        <v>89766</v>
      </c>
      <c r="CA9" s="28">
        <v>0</v>
      </c>
      <c r="CB9" s="28">
        <v>64502</v>
      </c>
      <c r="CC9" s="28">
        <v>25264</v>
      </c>
      <c r="CD9" s="28">
        <v>0</v>
      </c>
      <c r="CE9" s="29" t="s">
        <v>45</v>
      </c>
      <c r="CF9" s="28">
        <v>0</v>
      </c>
      <c r="CG9" s="28">
        <v>2084</v>
      </c>
      <c r="CH9" s="28">
        <v>231700</v>
      </c>
      <c r="CI9" s="28">
        <v>82419</v>
      </c>
      <c r="CJ9" s="28">
        <v>82419</v>
      </c>
      <c r="CK9" s="28">
        <v>0</v>
      </c>
      <c r="CL9" s="28">
        <v>0</v>
      </c>
      <c r="CM9" s="28">
        <v>9395</v>
      </c>
      <c r="CN9" s="28">
        <v>73024</v>
      </c>
      <c r="CO9" s="28">
        <v>0</v>
      </c>
      <c r="CP9" s="29" t="s">
        <v>45</v>
      </c>
      <c r="CQ9" s="28">
        <v>1941384</v>
      </c>
      <c r="CR9" s="28">
        <v>256783</v>
      </c>
      <c r="CS9" s="28">
        <v>256783</v>
      </c>
      <c r="CT9" s="28">
        <v>0</v>
      </c>
      <c r="CU9" s="28">
        <v>0</v>
      </c>
      <c r="CV9" s="28">
        <v>0</v>
      </c>
      <c r="CW9" s="28">
        <v>940266</v>
      </c>
      <c r="CX9" s="28">
        <v>0</v>
      </c>
      <c r="CY9" s="28">
        <v>938930</v>
      </c>
      <c r="CZ9" s="28">
        <v>1336</v>
      </c>
      <c r="DA9" s="28">
        <v>0</v>
      </c>
      <c r="DB9" s="28">
        <v>744335</v>
      </c>
      <c r="DC9" s="28">
        <v>0</v>
      </c>
      <c r="DD9" s="28">
        <v>517288</v>
      </c>
      <c r="DE9" s="28">
        <v>182656</v>
      </c>
      <c r="DF9" s="28">
        <v>44391</v>
      </c>
      <c r="DG9" s="29" t="s">
        <v>45</v>
      </c>
      <c r="DH9" s="28">
        <v>0</v>
      </c>
      <c r="DI9" s="28">
        <v>84746</v>
      </c>
      <c r="DJ9" s="28">
        <v>2108549</v>
      </c>
    </row>
    <row r="10" spans="1:114" ht="13.5" customHeight="1" x14ac:dyDescent="0.55000000000000004">
      <c r="A10" s="26" t="s">
        <v>42</v>
      </c>
      <c r="B10" s="27" t="s">
        <v>138</v>
      </c>
      <c r="C10" s="26" t="s">
        <v>139</v>
      </c>
      <c r="D10" s="28">
        <v>793877</v>
      </c>
      <c r="E10" s="28">
        <v>679000</v>
      </c>
      <c r="F10" s="28">
        <v>0</v>
      </c>
      <c r="G10" s="28">
        <v>0</v>
      </c>
      <c r="H10" s="28">
        <v>364600</v>
      </c>
      <c r="I10" s="28">
        <v>272963</v>
      </c>
      <c r="J10" s="28">
        <v>1651797</v>
      </c>
      <c r="K10" s="28">
        <v>41437</v>
      </c>
      <c r="L10" s="28">
        <v>114877</v>
      </c>
      <c r="M10" s="28">
        <v>61400</v>
      </c>
      <c r="N10" s="28">
        <v>61400</v>
      </c>
      <c r="O10" s="28">
        <v>0</v>
      </c>
      <c r="P10" s="28">
        <v>0</v>
      </c>
      <c r="Q10" s="28">
        <v>51400</v>
      </c>
      <c r="R10" s="28">
        <v>0</v>
      </c>
      <c r="S10" s="28">
        <v>322762</v>
      </c>
      <c r="T10" s="28">
        <v>10000</v>
      </c>
      <c r="U10" s="28">
        <v>0</v>
      </c>
      <c r="V10" s="28">
        <v>855277</v>
      </c>
      <c r="W10" s="28">
        <v>740400</v>
      </c>
      <c r="X10" s="28">
        <v>0</v>
      </c>
      <c r="Y10" s="28">
        <v>0</v>
      </c>
      <c r="Z10" s="28">
        <v>416000</v>
      </c>
      <c r="AA10" s="28">
        <v>272963</v>
      </c>
      <c r="AB10" s="28">
        <v>1974559</v>
      </c>
      <c r="AC10" s="28">
        <v>51437</v>
      </c>
      <c r="AD10" s="28">
        <v>114877</v>
      </c>
      <c r="AE10" s="28">
        <v>536019</v>
      </c>
      <c r="AF10" s="28">
        <v>536019</v>
      </c>
      <c r="AG10" s="28">
        <v>0</v>
      </c>
      <c r="AH10" s="28">
        <v>411400</v>
      </c>
      <c r="AI10" s="28">
        <v>124619</v>
      </c>
      <c r="AJ10" s="28">
        <v>0</v>
      </c>
      <c r="AK10" s="28">
        <v>0</v>
      </c>
      <c r="AL10" s="29" t="s">
        <v>45</v>
      </c>
      <c r="AM10" s="28">
        <v>1785525</v>
      </c>
      <c r="AN10" s="28">
        <v>589889</v>
      </c>
      <c r="AO10" s="28">
        <v>589889</v>
      </c>
      <c r="AP10" s="28">
        <v>0</v>
      </c>
      <c r="AQ10" s="28">
        <v>0</v>
      </c>
      <c r="AR10" s="28">
        <v>0</v>
      </c>
      <c r="AS10" s="28">
        <v>1049195</v>
      </c>
      <c r="AT10" s="28">
        <v>26407</v>
      </c>
      <c r="AU10" s="28">
        <v>966091</v>
      </c>
      <c r="AV10" s="28">
        <v>56697</v>
      </c>
      <c r="AW10" s="28">
        <v>0</v>
      </c>
      <c r="AX10" s="28">
        <v>146441</v>
      </c>
      <c r="AY10" s="28">
        <v>837</v>
      </c>
      <c r="AZ10" s="28">
        <v>105353</v>
      </c>
      <c r="BA10" s="28">
        <v>40251</v>
      </c>
      <c r="BB10" s="28">
        <v>0</v>
      </c>
      <c r="BC10" s="29" t="s">
        <v>45</v>
      </c>
      <c r="BD10" s="28">
        <v>0</v>
      </c>
      <c r="BE10" s="28">
        <v>124130</v>
      </c>
      <c r="BF10" s="28">
        <v>2445674</v>
      </c>
      <c r="BG10" s="28">
        <v>68783</v>
      </c>
      <c r="BH10" s="28">
        <v>68783</v>
      </c>
      <c r="BI10" s="28">
        <v>0</v>
      </c>
      <c r="BJ10" s="28">
        <v>68783</v>
      </c>
      <c r="BK10" s="28">
        <v>0</v>
      </c>
      <c r="BL10" s="28">
        <v>0</v>
      </c>
      <c r="BM10" s="28">
        <v>0</v>
      </c>
      <c r="BN10" s="29" t="s">
        <v>45</v>
      </c>
      <c r="BO10" s="28">
        <v>309996</v>
      </c>
      <c r="BP10" s="28">
        <v>123067</v>
      </c>
      <c r="BQ10" s="28">
        <v>123067</v>
      </c>
      <c r="BR10" s="28">
        <v>0</v>
      </c>
      <c r="BS10" s="28">
        <v>0</v>
      </c>
      <c r="BT10" s="28">
        <v>0</v>
      </c>
      <c r="BU10" s="28">
        <v>152786</v>
      </c>
      <c r="BV10" s="28">
        <v>0</v>
      </c>
      <c r="BW10" s="28">
        <v>152786</v>
      </c>
      <c r="BX10" s="28">
        <v>0</v>
      </c>
      <c r="BY10" s="28">
        <v>0</v>
      </c>
      <c r="BZ10" s="28">
        <v>34143</v>
      </c>
      <c r="CA10" s="28">
        <v>0</v>
      </c>
      <c r="CB10" s="28">
        <v>34143</v>
      </c>
      <c r="CC10" s="28">
        <v>0</v>
      </c>
      <c r="CD10" s="28">
        <v>0</v>
      </c>
      <c r="CE10" s="29" t="s">
        <v>45</v>
      </c>
      <c r="CF10" s="28">
        <v>0</v>
      </c>
      <c r="CG10" s="28">
        <v>5383</v>
      </c>
      <c r="CH10" s="28">
        <v>384162</v>
      </c>
      <c r="CI10" s="28">
        <v>604802</v>
      </c>
      <c r="CJ10" s="28">
        <v>604802</v>
      </c>
      <c r="CK10" s="28">
        <v>0</v>
      </c>
      <c r="CL10" s="28">
        <v>480183</v>
      </c>
      <c r="CM10" s="28">
        <v>124619</v>
      </c>
      <c r="CN10" s="28">
        <v>0</v>
      </c>
      <c r="CO10" s="28">
        <v>0</v>
      </c>
      <c r="CP10" s="29" t="s">
        <v>45</v>
      </c>
      <c r="CQ10" s="28">
        <v>2095521</v>
      </c>
      <c r="CR10" s="28">
        <v>712956</v>
      </c>
      <c r="CS10" s="28">
        <v>712956</v>
      </c>
      <c r="CT10" s="28">
        <v>0</v>
      </c>
      <c r="CU10" s="28">
        <v>0</v>
      </c>
      <c r="CV10" s="28">
        <v>0</v>
      </c>
      <c r="CW10" s="28">
        <v>1201981</v>
      </c>
      <c r="CX10" s="28">
        <v>26407</v>
      </c>
      <c r="CY10" s="28">
        <v>1118877</v>
      </c>
      <c r="CZ10" s="28">
        <v>56697</v>
      </c>
      <c r="DA10" s="28">
        <v>0</v>
      </c>
      <c r="DB10" s="28">
        <v>180584</v>
      </c>
      <c r="DC10" s="28">
        <v>837</v>
      </c>
      <c r="DD10" s="28">
        <v>139496</v>
      </c>
      <c r="DE10" s="28">
        <v>40251</v>
      </c>
      <c r="DF10" s="28">
        <v>0</v>
      </c>
      <c r="DG10" s="29" t="s">
        <v>45</v>
      </c>
      <c r="DH10" s="28">
        <v>0</v>
      </c>
      <c r="DI10" s="28">
        <v>129513</v>
      </c>
      <c r="DJ10" s="28">
        <v>2829836</v>
      </c>
    </row>
    <row r="11" spans="1:114" ht="13.5" customHeight="1" x14ac:dyDescent="0.55000000000000004">
      <c r="A11" s="26" t="s">
        <v>42</v>
      </c>
      <c r="B11" s="27" t="s">
        <v>140</v>
      </c>
      <c r="C11" s="26" t="s">
        <v>141</v>
      </c>
      <c r="D11" s="28">
        <v>85357</v>
      </c>
      <c r="E11" s="28">
        <v>85357</v>
      </c>
      <c r="F11" s="28">
        <v>3325</v>
      </c>
      <c r="G11" s="28">
        <v>0</v>
      </c>
      <c r="H11" s="28">
        <v>0</v>
      </c>
      <c r="I11" s="28">
        <v>79346</v>
      </c>
      <c r="J11" s="28">
        <v>1159874</v>
      </c>
      <c r="K11" s="28">
        <v>2686</v>
      </c>
      <c r="L11" s="28">
        <v>0</v>
      </c>
      <c r="M11" s="28">
        <v>659</v>
      </c>
      <c r="N11" s="28">
        <v>659</v>
      </c>
      <c r="O11" s="28">
        <v>0</v>
      </c>
      <c r="P11" s="28">
        <v>0</v>
      </c>
      <c r="Q11" s="28">
        <v>0</v>
      </c>
      <c r="R11" s="28">
        <v>0</v>
      </c>
      <c r="S11" s="28">
        <v>293688</v>
      </c>
      <c r="T11" s="28">
        <v>659</v>
      </c>
      <c r="U11" s="28">
        <v>0</v>
      </c>
      <c r="V11" s="28">
        <v>86016</v>
      </c>
      <c r="W11" s="28">
        <v>86016</v>
      </c>
      <c r="X11" s="28">
        <v>3325</v>
      </c>
      <c r="Y11" s="28">
        <v>0</v>
      </c>
      <c r="Z11" s="28">
        <v>0</v>
      </c>
      <c r="AA11" s="28">
        <v>79346</v>
      </c>
      <c r="AB11" s="28">
        <v>1453562</v>
      </c>
      <c r="AC11" s="28">
        <v>3345</v>
      </c>
      <c r="AD11" s="28">
        <v>0</v>
      </c>
      <c r="AE11" s="28">
        <v>70818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70818</v>
      </c>
      <c r="AL11" s="29" t="s">
        <v>45</v>
      </c>
      <c r="AM11" s="28">
        <v>1174413</v>
      </c>
      <c r="AN11" s="28">
        <v>70472</v>
      </c>
      <c r="AO11" s="28">
        <v>70472</v>
      </c>
      <c r="AP11" s="28">
        <v>0</v>
      </c>
      <c r="AQ11" s="28">
        <v>0</v>
      </c>
      <c r="AR11" s="28">
        <v>0</v>
      </c>
      <c r="AS11" s="28">
        <v>671536</v>
      </c>
      <c r="AT11" s="28">
        <v>0</v>
      </c>
      <c r="AU11" s="28">
        <v>671536</v>
      </c>
      <c r="AV11" s="28">
        <v>0</v>
      </c>
      <c r="AW11" s="28">
        <v>0</v>
      </c>
      <c r="AX11" s="28">
        <v>432405</v>
      </c>
      <c r="AY11" s="28">
        <v>0</v>
      </c>
      <c r="AZ11" s="28">
        <v>352775</v>
      </c>
      <c r="BA11" s="28">
        <v>79630</v>
      </c>
      <c r="BB11" s="28">
        <v>0</v>
      </c>
      <c r="BC11" s="29" t="s">
        <v>45</v>
      </c>
      <c r="BD11" s="28">
        <v>0</v>
      </c>
      <c r="BE11" s="28">
        <v>0</v>
      </c>
      <c r="BF11" s="28">
        <v>1245231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9" t="s">
        <v>45</v>
      </c>
      <c r="BO11" s="28">
        <v>294347</v>
      </c>
      <c r="BP11" s="28">
        <v>10866</v>
      </c>
      <c r="BQ11" s="28">
        <v>10866</v>
      </c>
      <c r="BR11" s="28">
        <v>0</v>
      </c>
      <c r="BS11" s="28">
        <v>0</v>
      </c>
      <c r="BT11" s="28">
        <v>0</v>
      </c>
      <c r="BU11" s="28">
        <v>166789</v>
      </c>
      <c r="BV11" s="28">
        <v>0</v>
      </c>
      <c r="BW11" s="28">
        <v>166789</v>
      </c>
      <c r="BX11" s="28">
        <v>0</v>
      </c>
      <c r="BY11" s="28">
        <v>0</v>
      </c>
      <c r="BZ11" s="28">
        <v>116692</v>
      </c>
      <c r="CA11" s="28">
        <v>0</v>
      </c>
      <c r="CB11" s="28">
        <v>116692</v>
      </c>
      <c r="CC11" s="28">
        <v>0</v>
      </c>
      <c r="CD11" s="28">
        <v>0</v>
      </c>
      <c r="CE11" s="29" t="s">
        <v>45</v>
      </c>
      <c r="CF11" s="28">
        <v>0</v>
      </c>
      <c r="CG11" s="28">
        <v>0</v>
      </c>
      <c r="CH11" s="28">
        <v>294347</v>
      </c>
      <c r="CI11" s="28">
        <v>70818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70818</v>
      </c>
      <c r="CP11" s="29" t="s">
        <v>45</v>
      </c>
      <c r="CQ11" s="28">
        <v>1468760</v>
      </c>
      <c r="CR11" s="28">
        <v>81338</v>
      </c>
      <c r="CS11" s="28">
        <v>81338</v>
      </c>
      <c r="CT11" s="28">
        <v>0</v>
      </c>
      <c r="CU11" s="28">
        <v>0</v>
      </c>
      <c r="CV11" s="28">
        <v>0</v>
      </c>
      <c r="CW11" s="28">
        <v>838325</v>
      </c>
      <c r="CX11" s="28">
        <v>0</v>
      </c>
      <c r="CY11" s="28">
        <v>838325</v>
      </c>
      <c r="CZ11" s="28">
        <v>0</v>
      </c>
      <c r="DA11" s="28">
        <v>0</v>
      </c>
      <c r="DB11" s="28">
        <v>549097</v>
      </c>
      <c r="DC11" s="28">
        <v>0</v>
      </c>
      <c r="DD11" s="28">
        <v>469467</v>
      </c>
      <c r="DE11" s="28">
        <v>79630</v>
      </c>
      <c r="DF11" s="28">
        <v>0</v>
      </c>
      <c r="DG11" s="29" t="s">
        <v>45</v>
      </c>
      <c r="DH11" s="28">
        <v>0</v>
      </c>
      <c r="DI11" s="28">
        <v>0</v>
      </c>
      <c r="DJ11" s="28">
        <v>1539578</v>
      </c>
    </row>
    <row r="12" spans="1:114" ht="13.5" customHeight="1" x14ac:dyDescent="0.55000000000000004">
      <c r="A12" s="26" t="s">
        <v>42</v>
      </c>
      <c r="B12" s="27" t="s">
        <v>142</v>
      </c>
      <c r="C12" s="26" t="s">
        <v>143</v>
      </c>
      <c r="D12" s="28">
        <v>2740394</v>
      </c>
      <c r="E12" s="28">
        <v>1627087</v>
      </c>
      <c r="F12" s="28">
        <v>266969</v>
      </c>
      <c r="G12" s="28">
        <v>0</v>
      </c>
      <c r="H12" s="28">
        <v>631600</v>
      </c>
      <c r="I12" s="28">
        <v>567189</v>
      </c>
      <c r="J12" s="28">
        <v>1807177</v>
      </c>
      <c r="K12" s="28">
        <v>161329</v>
      </c>
      <c r="L12" s="28">
        <v>1113307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2740394</v>
      </c>
      <c r="W12" s="28">
        <v>1627087</v>
      </c>
      <c r="X12" s="28">
        <v>266969</v>
      </c>
      <c r="Y12" s="28">
        <v>0</v>
      </c>
      <c r="Z12" s="28">
        <v>631600</v>
      </c>
      <c r="AA12" s="28">
        <v>567189</v>
      </c>
      <c r="AB12" s="28">
        <v>1807177</v>
      </c>
      <c r="AC12" s="28">
        <v>161329</v>
      </c>
      <c r="AD12" s="28">
        <v>1113307</v>
      </c>
      <c r="AE12" s="28">
        <v>1358025</v>
      </c>
      <c r="AF12" s="28">
        <v>1323540</v>
      </c>
      <c r="AG12" s="28">
        <v>0</v>
      </c>
      <c r="AH12" s="28">
        <v>1294250</v>
      </c>
      <c r="AI12" s="28">
        <v>29290</v>
      </c>
      <c r="AJ12" s="28">
        <v>0</v>
      </c>
      <c r="AK12" s="28">
        <v>34485</v>
      </c>
      <c r="AL12" s="29" t="s">
        <v>45</v>
      </c>
      <c r="AM12" s="28">
        <v>2921814</v>
      </c>
      <c r="AN12" s="28">
        <v>1017354</v>
      </c>
      <c r="AO12" s="28">
        <v>1017354</v>
      </c>
      <c r="AP12" s="28">
        <v>0</v>
      </c>
      <c r="AQ12" s="28">
        <v>0</v>
      </c>
      <c r="AR12" s="28">
        <v>0</v>
      </c>
      <c r="AS12" s="28">
        <v>1164354</v>
      </c>
      <c r="AT12" s="28">
        <v>0</v>
      </c>
      <c r="AU12" s="28">
        <v>1164354</v>
      </c>
      <c r="AV12" s="28">
        <v>0</v>
      </c>
      <c r="AW12" s="28">
        <v>0</v>
      </c>
      <c r="AX12" s="28">
        <v>740106</v>
      </c>
      <c r="AY12" s="28">
        <v>80185</v>
      </c>
      <c r="AZ12" s="28">
        <v>160988</v>
      </c>
      <c r="BA12" s="28">
        <v>353417</v>
      </c>
      <c r="BB12" s="28">
        <v>145516</v>
      </c>
      <c r="BC12" s="29" t="s">
        <v>45</v>
      </c>
      <c r="BD12" s="28">
        <v>0</v>
      </c>
      <c r="BE12" s="28">
        <v>267732</v>
      </c>
      <c r="BF12" s="28">
        <v>4547571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9" t="s">
        <v>45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9" t="s">
        <v>45</v>
      </c>
      <c r="CF12" s="28">
        <v>0</v>
      </c>
      <c r="CG12" s="28">
        <v>0</v>
      </c>
      <c r="CH12" s="28">
        <v>0</v>
      </c>
      <c r="CI12" s="28">
        <v>1358025</v>
      </c>
      <c r="CJ12" s="28">
        <v>1323540</v>
      </c>
      <c r="CK12" s="28">
        <v>0</v>
      </c>
      <c r="CL12" s="28">
        <v>1294250</v>
      </c>
      <c r="CM12" s="28">
        <v>29290</v>
      </c>
      <c r="CN12" s="28">
        <v>0</v>
      </c>
      <c r="CO12" s="28">
        <v>34485</v>
      </c>
      <c r="CP12" s="29" t="s">
        <v>45</v>
      </c>
      <c r="CQ12" s="28">
        <v>2921814</v>
      </c>
      <c r="CR12" s="28">
        <v>1017354</v>
      </c>
      <c r="CS12" s="28">
        <v>1017354</v>
      </c>
      <c r="CT12" s="28">
        <v>0</v>
      </c>
      <c r="CU12" s="28">
        <v>0</v>
      </c>
      <c r="CV12" s="28">
        <v>0</v>
      </c>
      <c r="CW12" s="28">
        <v>1164354</v>
      </c>
      <c r="CX12" s="28">
        <v>0</v>
      </c>
      <c r="CY12" s="28">
        <v>1164354</v>
      </c>
      <c r="CZ12" s="28">
        <v>0</v>
      </c>
      <c r="DA12" s="28">
        <v>0</v>
      </c>
      <c r="DB12" s="28">
        <v>740106</v>
      </c>
      <c r="DC12" s="28">
        <v>80185</v>
      </c>
      <c r="DD12" s="28">
        <v>160988</v>
      </c>
      <c r="DE12" s="28">
        <v>353417</v>
      </c>
      <c r="DF12" s="28">
        <v>145516</v>
      </c>
      <c r="DG12" s="29" t="s">
        <v>45</v>
      </c>
      <c r="DH12" s="28">
        <v>0</v>
      </c>
      <c r="DI12" s="28">
        <v>267732</v>
      </c>
      <c r="DJ12" s="28">
        <v>4547571</v>
      </c>
    </row>
    <row r="13" spans="1:114" ht="13.5" customHeight="1" x14ac:dyDescent="0.55000000000000004">
      <c r="A13" s="26" t="s">
        <v>42</v>
      </c>
      <c r="B13" s="27" t="s">
        <v>144</v>
      </c>
      <c r="C13" s="26" t="s">
        <v>145</v>
      </c>
      <c r="D13" s="28">
        <v>122646</v>
      </c>
      <c r="E13" s="28">
        <v>122646</v>
      </c>
      <c r="F13" s="28">
        <v>0</v>
      </c>
      <c r="G13" s="28">
        <v>0</v>
      </c>
      <c r="H13" s="28">
        <v>3100</v>
      </c>
      <c r="I13" s="28">
        <v>1513</v>
      </c>
      <c r="J13" s="28">
        <v>954773</v>
      </c>
      <c r="K13" s="28">
        <v>118033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122646</v>
      </c>
      <c r="W13" s="28">
        <v>122646</v>
      </c>
      <c r="X13" s="28">
        <v>0</v>
      </c>
      <c r="Y13" s="28">
        <v>0</v>
      </c>
      <c r="Z13" s="28">
        <v>3100</v>
      </c>
      <c r="AA13" s="28">
        <v>1513</v>
      </c>
      <c r="AB13" s="28">
        <v>954773</v>
      </c>
      <c r="AC13" s="28">
        <v>118033</v>
      </c>
      <c r="AD13" s="28">
        <v>0</v>
      </c>
      <c r="AE13" s="28">
        <v>3486</v>
      </c>
      <c r="AF13" s="28">
        <v>3486</v>
      </c>
      <c r="AG13" s="28">
        <v>0</v>
      </c>
      <c r="AH13" s="28">
        <v>0</v>
      </c>
      <c r="AI13" s="28">
        <v>3486</v>
      </c>
      <c r="AJ13" s="28">
        <v>0</v>
      </c>
      <c r="AK13" s="28">
        <v>0</v>
      </c>
      <c r="AL13" s="29" t="s">
        <v>45</v>
      </c>
      <c r="AM13" s="28">
        <v>998247</v>
      </c>
      <c r="AN13" s="28">
        <v>204662</v>
      </c>
      <c r="AO13" s="28">
        <v>204662</v>
      </c>
      <c r="AP13" s="28">
        <v>0</v>
      </c>
      <c r="AQ13" s="28">
        <v>0</v>
      </c>
      <c r="AR13" s="28">
        <v>0</v>
      </c>
      <c r="AS13" s="28">
        <v>139811</v>
      </c>
      <c r="AT13" s="28">
        <v>0</v>
      </c>
      <c r="AU13" s="28">
        <v>139811</v>
      </c>
      <c r="AV13" s="28">
        <v>0</v>
      </c>
      <c r="AW13" s="28">
        <v>0</v>
      </c>
      <c r="AX13" s="28">
        <v>653774</v>
      </c>
      <c r="AY13" s="28">
        <v>27292</v>
      </c>
      <c r="AZ13" s="28">
        <v>575131</v>
      </c>
      <c r="BA13" s="28">
        <v>48743</v>
      </c>
      <c r="BB13" s="28">
        <v>2608</v>
      </c>
      <c r="BC13" s="29" t="s">
        <v>45</v>
      </c>
      <c r="BD13" s="28">
        <v>0</v>
      </c>
      <c r="BE13" s="28">
        <v>75686</v>
      </c>
      <c r="BF13" s="28">
        <v>1077419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9" t="s">
        <v>45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9" t="s">
        <v>45</v>
      </c>
      <c r="CF13" s="28">
        <v>0</v>
      </c>
      <c r="CG13" s="28">
        <v>0</v>
      </c>
      <c r="CH13" s="28">
        <v>0</v>
      </c>
      <c r="CI13" s="28">
        <v>3486</v>
      </c>
      <c r="CJ13" s="28">
        <v>3486</v>
      </c>
      <c r="CK13" s="28">
        <v>0</v>
      </c>
      <c r="CL13" s="28">
        <v>0</v>
      </c>
      <c r="CM13" s="28">
        <v>3486</v>
      </c>
      <c r="CN13" s="28">
        <v>0</v>
      </c>
      <c r="CO13" s="28">
        <v>0</v>
      </c>
      <c r="CP13" s="29" t="s">
        <v>45</v>
      </c>
      <c r="CQ13" s="28">
        <v>998247</v>
      </c>
      <c r="CR13" s="28">
        <v>204662</v>
      </c>
      <c r="CS13" s="28">
        <v>204662</v>
      </c>
      <c r="CT13" s="28">
        <v>0</v>
      </c>
      <c r="CU13" s="28">
        <v>0</v>
      </c>
      <c r="CV13" s="28">
        <v>0</v>
      </c>
      <c r="CW13" s="28">
        <v>139811</v>
      </c>
      <c r="CX13" s="28">
        <v>0</v>
      </c>
      <c r="CY13" s="28">
        <v>139811</v>
      </c>
      <c r="CZ13" s="28">
        <v>0</v>
      </c>
      <c r="DA13" s="28">
        <v>0</v>
      </c>
      <c r="DB13" s="28">
        <v>653774</v>
      </c>
      <c r="DC13" s="28">
        <v>27292</v>
      </c>
      <c r="DD13" s="28">
        <v>575131</v>
      </c>
      <c r="DE13" s="28">
        <v>48743</v>
      </c>
      <c r="DF13" s="28">
        <v>2608</v>
      </c>
      <c r="DG13" s="29" t="s">
        <v>45</v>
      </c>
      <c r="DH13" s="28">
        <v>0</v>
      </c>
      <c r="DI13" s="28">
        <v>75686</v>
      </c>
      <c r="DJ13" s="28">
        <v>1077419</v>
      </c>
    </row>
    <row r="14" spans="1:114" ht="13.5" customHeight="1" x14ac:dyDescent="0.55000000000000004">
      <c r="A14" s="26" t="s">
        <v>42</v>
      </c>
      <c r="B14" s="27" t="s">
        <v>146</v>
      </c>
      <c r="C14" s="26" t="s">
        <v>147</v>
      </c>
      <c r="D14" s="28">
        <v>1257710</v>
      </c>
      <c r="E14" s="28">
        <v>766438</v>
      </c>
      <c r="F14" s="28">
        <v>0</v>
      </c>
      <c r="G14" s="28">
        <v>0</v>
      </c>
      <c r="H14" s="28">
        <v>309800</v>
      </c>
      <c r="I14" s="28">
        <v>456638</v>
      </c>
      <c r="J14" s="28">
        <v>1355834</v>
      </c>
      <c r="K14" s="28">
        <v>0</v>
      </c>
      <c r="L14" s="28">
        <v>491272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1257710</v>
      </c>
      <c r="W14" s="28">
        <v>766438</v>
      </c>
      <c r="X14" s="28">
        <v>0</v>
      </c>
      <c r="Y14" s="28">
        <v>0</v>
      </c>
      <c r="Z14" s="28">
        <v>309800</v>
      </c>
      <c r="AA14" s="28">
        <v>456638</v>
      </c>
      <c r="AB14" s="28">
        <v>1355834</v>
      </c>
      <c r="AC14" s="28">
        <v>0</v>
      </c>
      <c r="AD14" s="28">
        <v>491272</v>
      </c>
      <c r="AE14" s="28">
        <v>344355</v>
      </c>
      <c r="AF14" s="28">
        <v>344355</v>
      </c>
      <c r="AG14" s="28">
        <v>0</v>
      </c>
      <c r="AH14" s="28">
        <v>332184</v>
      </c>
      <c r="AI14" s="28">
        <v>12171</v>
      </c>
      <c r="AJ14" s="28">
        <v>0</v>
      </c>
      <c r="AK14" s="28">
        <v>0</v>
      </c>
      <c r="AL14" s="29" t="s">
        <v>45</v>
      </c>
      <c r="AM14" s="28">
        <v>2252128</v>
      </c>
      <c r="AN14" s="28">
        <v>188005</v>
      </c>
      <c r="AO14" s="28">
        <v>188005</v>
      </c>
      <c r="AP14" s="28">
        <v>0</v>
      </c>
      <c r="AQ14" s="28">
        <v>0</v>
      </c>
      <c r="AR14" s="28">
        <v>0</v>
      </c>
      <c r="AS14" s="28">
        <v>1136563</v>
      </c>
      <c r="AT14" s="28">
        <v>0</v>
      </c>
      <c r="AU14" s="28">
        <v>1136563</v>
      </c>
      <c r="AV14" s="28">
        <v>0</v>
      </c>
      <c r="AW14" s="28">
        <v>0</v>
      </c>
      <c r="AX14" s="28">
        <v>927560</v>
      </c>
      <c r="AY14" s="28">
        <v>11147</v>
      </c>
      <c r="AZ14" s="28">
        <v>776176</v>
      </c>
      <c r="BA14" s="28">
        <v>140237</v>
      </c>
      <c r="BB14" s="28">
        <v>0</v>
      </c>
      <c r="BC14" s="29" t="s">
        <v>45</v>
      </c>
      <c r="BD14" s="28">
        <v>0</v>
      </c>
      <c r="BE14" s="28">
        <v>17061</v>
      </c>
      <c r="BF14" s="28">
        <v>2613544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9" t="s">
        <v>45</v>
      </c>
      <c r="BO14" s="28">
        <v>0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9" t="s">
        <v>45</v>
      </c>
      <c r="CF14" s="28">
        <v>0</v>
      </c>
      <c r="CG14" s="28">
        <v>0</v>
      </c>
      <c r="CH14" s="28">
        <v>0</v>
      </c>
      <c r="CI14" s="28">
        <v>344355</v>
      </c>
      <c r="CJ14" s="28">
        <v>344355</v>
      </c>
      <c r="CK14" s="28">
        <v>0</v>
      </c>
      <c r="CL14" s="28">
        <v>332184</v>
      </c>
      <c r="CM14" s="28">
        <v>12171</v>
      </c>
      <c r="CN14" s="28">
        <v>0</v>
      </c>
      <c r="CO14" s="28">
        <v>0</v>
      </c>
      <c r="CP14" s="29" t="s">
        <v>45</v>
      </c>
      <c r="CQ14" s="28">
        <v>2252128</v>
      </c>
      <c r="CR14" s="28">
        <v>188005</v>
      </c>
      <c r="CS14" s="28">
        <v>188005</v>
      </c>
      <c r="CT14" s="28">
        <v>0</v>
      </c>
      <c r="CU14" s="28">
        <v>0</v>
      </c>
      <c r="CV14" s="28">
        <v>0</v>
      </c>
      <c r="CW14" s="28">
        <v>1136563</v>
      </c>
      <c r="CX14" s="28">
        <v>0</v>
      </c>
      <c r="CY14" s="28">
        <v>1136563</v>
      </c>
      <c r="CZ14" s="28">
        <v>0</v>
      </c>
      <c r="DA14" s="28">
        <v>0</v>
      </c>
      <c r="DB14" s="28">
        <v>927560</v>
      </c>
      <c r="DC14" s="28">
        <v>11147</v>
      </c>
      <c r="DD14" s="28">
        <v>776176</v>
      </c>
      <c r="DE14" s="28">
        <v>140237</v>
      </c>
      <c r="DF14" s="28">
        <v>0</v>
      </c>
      <c r="DG14" s="29" t="s">
        <v>45</v>
      </c>
      <c r="DH14" s="28">
        <v>0</v>
      </c>
      <c r="DI14" s="28">
        <v>17061</v>
      </c>
      <c r="DJ14" s="28">
        <v>2613544</v>
      </c>
    </row>
    <row r="15" spans="1:114" ht="13.5" customHeight="1" x14ac:dyDescent="0.55000000000000004">
      <c r="A15" s="26" t="s">
        <v>42</v>
      </c>
      <c r="B15" s="27" t="s">
        <v>148</v>
      </c>
      <c r="C15" s="26" t="s">
        <v>149</v>
      </c>
      <c r="D15" s="28">
        <v>6279797</v>
      </c>
      <c r="E15" s="28">
        <v>6052144</v>
      </c>
      <c r="F15" s="28">
        <v>2450800</v>
      </c>
      <c r="G15" s="28">
        <v>0</v>
      </c>
      <c r="H15" s="28">
        <v>2916500</v>
      </c>
      <c r="I15" s="28">
        <v>86800</v>
      </c>
      <c r="J15" s="28">
        <v>1276008</v>
      </c>
      <c r="K15" s="28">
        <v>598044</v>
      </c>
      <c r="L15" s="28">
        <v>227653</v>
      </c>
      <c r="M15" s="28">
        <v>93288</v>
      </c>
      <c r="N15" s="28">
        <v>45746</v>
      </c>
      <c r="O15" s="28">
        <v>0</v>
      </c>
      <c r="P15" s="28">
        <v>0</v>
      </c>
      <c r="Q15" s="28">
        <v>0</v>
      </c>
      <c r="R15" s="28">
        <v>201</v>
      </c>
      <c r="S15" s="28">
        <v>156514</v>
      </c>
      <c r="T15" s="28">
        <v>45545</v>
      </c>
      <c r="U15" s="28">
        <v>47542</v>
      </c>
      <c r="V15" s="28">
        <v>6373085</v>
      </c>
      <c r="W15" s="28">
        <v>6097890</v>
      </c>
      <c r="X15" s="28">
        <v>2450800</v>
      </c>
      <c r="Y15" s="28">
        <v>0</v>
      </c>
      <c r="Z15" s="28">
        <v>2916500</v>
      </c>
      <c r="AA15" s="28">
        <v>87001</v>
      </c>
      <c r="AB15" s="28">
        <v>1432522</v>
      </c>
      <c r="AC15" s="28">
        <v>643589</v>
      </c>
      <c r="AD15" s="28">
        <v>275195</v>
      </c>
      <c r="AE15" s="28">
        <v>5962095</v>
      </c>
      <c r="AF15" s="28">
        <v>5962095</v>
      </c>
      <c r="AG15" s="28">
        <v>0</v>
      </c>
      <c r="AH15" s="28">
        <v>5945943</v>
      </c>
      <c r="AI15" s="28">
        <v>16152</v>
      </c>
      <c r="AJ15" s="28">
        <v>0</v>
      </c>
      <c r="AK15" s="28">
        <v>0</v>
      </c>
      <c r="AL15" s="29" t="s">
        <v>45</v>
      </c>
      <c r="AM15" s="28">
        <v>1590487</v>
      </c>
      <c r="AN15" s="28">
        <v>226695</v>
      </c>
      <c r="AO15" s="28">
        <v>226695</v>
      </c>
      <c r="AP15" s="28">
        <v>0</v>
      </c>
      <c r="AQ15" s="28">
        <v>0</v>
      </c>
      <c r="AR15" s="28">
        <v>0</v>
      </c>
      <c r="AS15" s="28">
        <v>763662</v>
      </c>
      <c r="AT15" s="28">
        <v>0</v>
      </c>
      <c r="AU15" s="28">
        <v>763662</v>
      </c>
      <c r="AV15" s="28">
        <v>0</v>
      </c>
      <c r="AW15" s="28">
        <v>0</v>
      </c>
      <c r="AX15" s="28">
        <v>568368</v>
      </c>
      <c r="AY15" s="28">
        <v>76427</v>
      </c>
      <c r="AZ15" s="28">
        <v>373716</v>
      </c>
      <c r="BA15" s="28">
        <v>118225</v>
      </c>
      <c r="BB15" s="28">
        <v>0</v>
      </c>
      <c r="BC15" s="29" t="s">
        <v>45</v>
      </c>
      <c r="BD15" s="28">
        <v>31762</v>
      </c>
      <c r="BE15" s="28">
        <v>3223</v>
      </c>
      <c r="BF15" s="28">
        <v>7555805</v>
      </c>
      <c r="BG15" s="28">
        <v>45430</v>
      </c>
      <c r="BH15" s="28">
        <v>45430</v>
      </c>
      <c r="BI15" s="28">
        <v>0</v>
      </c>
      <c r="BJ15" s="28">
        <v>45430</v>
      </c>
      <c r="BK15" s="28">
        <v>0</v>
      </c>
      <c r="BL15" s="28">
        <v>0</v>
      </c>
      <c r="BM15" s="28">
        <v>0</v>
      </c>
      <c r="BN15" s="29" t="s">
        <v>45</v>
      </c>
      <c r="BO15" s="28">
        <v>203914</v>
      </c>
      <c r="BP15" s="28">
        <v>58456</v>
      </c>
      <c r="BQ15" s="28">
        <v>50105</v>
      </c>
      <c r="BR15" s="28">
        <v>0</v>
      </c>
      <c r="BS15" s="28">
        <v>8351</v>
      </c>
      <c r="BT15" s="28">
        <v>0</v>
      </c>
      <c r="BU15" s="28">
        <v>105907</v>
      </c>
      <c r="BV15" s="28">
        <v>0</v>
      </c>
      <c r="BW15" s="28">
        <v>105907</v>
      </c>
      <c r="BX15" s="28">
        <v>0</v>
      </c>
      <c r="BY15" s="28">
        <v>0</v>
      </c>
      <c r="BZ15" s="28">
        <v>38272</v>
      </c>
      <c r="CA15" s="28">
        <v>0</v>
      </c>
      <c r="CB15" s="28">
        <v>38272</v>
      </c>
      <c r="CC15" s="28">
        <v>0</v>
      </c>
      <c r="CD15" s="28">
        <v>0</v>
      </c>
      <c r="CE15" s="29" t="s">
        <v>45</v>
      </c>
      <c r="CF15" s="28">
        <v>1279</v>
      </c>
      <c r="CG15" s="28">
        <v>458</v>
      </c>
      <c r="CH15" s="28">
        <v>249802</v>
      </c>
      <c r="CI15" s="28">
        <v>6007525</v>
      </c>
      <c r="CJ15" s="28">
        <v>6007525</v>
      </c>
      <c r="CK15" s="28">
        <v>0</v>
      </c>
      <c r="CL15" s="28">
        <v>5991373</v>
      </c>
      <c r="CM15" s="28">
        <v>16152</v>
      </c>
      <c r="CN15" s="28">
        <v>0</v>
      </c>
      <c r="CO15" s="28">
        <v>0</v>
      </c>
      <c r="CP15" s="29" t="s">
        <v>45</v>
      </c>
      <c r="CQ15" s="28">
        <v>1794401</v>
      </c>
      <c r="CR15" s="28">
        <v>285151</v>
      </c>
      <c r="CS15" s="28">
        <v>276800</v>
      </c>
      <c r="CT15" s="28">
        <v>0</v>
      </c>
      <c r="CU15" s="28">
        <v>8351</v>
      </c>
      <c r="CV15" s="28">
        <v>0</v>
      </c>
      <c r="CW15" s="28">
        <v>869569</v>
      </c>
      <c r="CX15" s="28">
        <v>0</v>
      </c>
      <c r="CY15" s="28">
        <v>869569</v>
      </c>
      <c r="CZ15" s="28">
        <v>0</v>
      </c>
      <c r="DA15" s="28">
        <v>0</v>
      </c>
      <c r="DB15" s="28">
        <v>606640</v>
      </c>
      <c r="DC15" s="28">
        <v>76427</v>
      </c>
      <c r="DD15" s="28">
        <v>411988</v>
      </c>
      <c r="DE15" s="28">
        <v>118225</v>
      </c>
      <c r="DF15" s="28">
        <v>0</v>
      </c>
      <c r="DG15" s="29" t="s">
        <v>45</v>
      </c>
      <c r="DH15" s="28">
        <v>33041</v>
      </c>
      <c r="DI15" s="28">
        <v>3681</v>
      </c>
      <c r="DJ15" s="28">
        <v>7805607</v>
      </c>
    </row>
    <row r="16" spans="1:114" ht="13.5" customHeight="1" x14ac:dyDescent="0.55000000000000004">
      <c r="A16" s="26" t="s">
        <v>42</v>
      </c>
      <c r="B16" s="27" t="s">
        <v>150</v>
      </c>
      <c r="C16" s="26" t="s">
        <v>151</v>
      </c>
      <c r="D16" s="28">
        <v>664802</v>
      </c>
      <c r="E16" s="28">
        <v>438307</v>
      </c>
      <c r="F16" s="28">
        <v>3163</v>
      </c>
      <c r="G16" s="28">
        <v>0</v>
      </c>
      <c r="H16" s="28">
        <v>292400</v>
      </c>
      <c r="I16" s="28">
        <v>142744</v>
      </c>
      <c r="J16" s="28">
        <v>958939</v>
      </c>
      <c r="K16" s="28">
        <v>0</v>
      </c>
      <c r="L16" s="28">
        <v>226495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664802</v>
      </c>
      <c r="W16" s="28">
        <v>438307</v>
      </c>
      <c r="X16" s="28">
        <v>3163</v>
      </c>
      <c r="Y16" s="28">
        <v>0</v>
      </c>
      <c r="Z16" s="28">
        <v>292400</v>
      </c>
      <c r="AA16" s="28">
        <v>142744</v>
      </c>
      <c r="AB16" s="28">
        <v>958939</v>
      </c>
      <c r="AC16" s="28">
        <v>0</v>
      </c>
      <c r="AD16" s="28">
        <v>226495</v>
      </c>
      <c r="AE16" s="28">
        <v>572603</v>
      </c>
      <c r="AF16" s="28">
        <v>430953</v>
      </c>
      <c r="AG16" s="28">
        <v>0</v>
      </c>
      <c r="AH16" s="28">
        <v>430953</v>
      </c>
      <c r="AI16" s="28">
        <v>0</v>
      </c>
      <c r="AJ16" s="28">
        <v>0</v>
      </c>
      <c r="AK16" s="28">
        <v>141650</v>
      </c>
      <c r="AL16" s="29" t="s">
        <v>45</v>
      </c>
      <c r="AM16" s="28">
        <v>788473</v>
      </c>
      <c r="AN16" s="28">
        <v>166563</v>
      </c>
      <c r="AO16" s="28">
        <v>166563</v>
      </c>
      <c r="AP16" s="28">
        <v>0</v>
      </c>
      <c r="AQ16" s="28">
        <v>0</v>
      </c>
      <c r="AR16" s="28">
        <v>0</v>
      </c>
      <c r="AS16" s="28">
        <v>71692</v>
      </c>
      <c r="AT16" s="28">
        <v>0</v>
      </c>
      <c r="AU16" s="28">
        <v>71692</v>
      </c>
      <c r="AV16" s="28">
        <v>0</v>
      </c>
      <c r="AW16" s="28">
        <v>0</v>
      </c>
      <c r="AX16" s="28">
        <v>550218</v>
      </c>
      <c r="AY16" s="28">
        <v>9585</v>
      </c>
      <c r="AZ16" s="28">
        <v>484869</v>
      </c>
      <c r="BA16" s="28">
        <v>55764</v>
      </c>
      <c r="BB16" s="28">
        <v>0</v>
      </c>
      <c r="BC16" s="29" t="s">
        <v>45</v>
      </c>
      <c r="BD16" s="28">
        <v>0</v>
      </c>
      <c r="BE16" s="28">
        <v>262665</v>
      </c>
      <c r="BF16" s="28">
        <v>1623741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9" t="s">
        <v>45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9" t="s">
        <v>45</v>
      </c>
      <c r="CF16" s="28">
        <v>0</v>
      </c>
      <c r="CG16" s="28">
        <v>0</v>
      </c>
      <c r="CH16" s="28">
        <v>0</v>
      </c>
      <c r="CI16" s="28">
        <v>572603</v>
      </c>
      <c r="CJ16" s="28">
        <v>430953</v>
      </c>
      <c r="CK16" s="28">
        <v>0</v>
      </c>
      <c r="CL16" s="28">
        <v>430953</v>
      </c>
      <c r="CM16" s="28">
        <v>0</v>
      </c>
      <c r="CN16" s="28">
        <v>0</v>
      </c>
      <c r="CO16" s="28">
        <v>141650</v>
      </c>
      <c r="CP16" s="29" t="s">
        <v>45</v>
      </c>
      <c r="CQ16" s="28">
        <v>788473</v>
      </c>
      <c r="CR16" s="28">
        <v>166563</v>
      </c>
      <c r="CS16" s="28">
        <v>166563</v>
      </c>
      <c r="CT16" s="28">
        <v>0</v>
      </c>
      <c r="CU16" s="28">
        <v>0</v>
      </c>
      <c r="CV16" s="28">
        <v>0</v>
      </c>
      <c r="CW16" s="28">
        <v>71692</v>
      </c>
      <c r="CX16" s="28">
        <v>0</v>
      </c>
      <c r="CY16" s="28">
        <v>71692</v>
      </c>
      <c r="CZ16" s="28">
        <v>0</v>
      </c>
      <c r="DA16" s="28">
        <v>0</v>
      </c>
      <c r="DB16" s="28">
        <v>550218</v>
      </c>
      <c r="DC16" s="28">
        <v>9585</v>
      </c>
      <c r="DD16" s="28">
        <v>484869</v>
      </c>
      <c r="DE16" s="28">
        <v>55764</v>
      </c>
      <c r="DF16" s="28">
        <v>0</v>
      </c>
      <c r="DG16" s="29" t="s">
        <v>45</v>
      </c>
      <c r="DH16" s="28">
        <v>0</v>
      </c>
      <c r="DI16" s="28">
        <v>262665</v>
      </c>
      <c r="DJ16" s="28">
        <v>1623741</v>
      </c>
    </row>
    <row r="17" spans="1:114" ht="13.5" customHeight="1" x14ac:dyDescent="0.55000000000000004">
      <c r="A17" s="26" t="s">
        <v>42</v>
      </c>
      <c r="B17" s="27" t="s">
        <v>152</v>
      </c>
      <c r="C17" s="26" t="s">
        <v>153</v>
      </c>
      <c r="D17" s="28">
        <v>71085</v>
      </c>
      <c r="E17" s="28">
        <v>42835</v>
      </c>
      <c r="F17" s="28">
        <v>0</v>
      </c>
      <c r="G17" s="28">
        <v>0</v>
      </c>
      <c r="H17" s="28">
        <v>0</v>
      </c>
      <c r="I17" s="28">
        <v>0</v>
      </c>
      <c r="J17" s="28">
        <v>302435</v>
      </c>
      <c r="K17" s="28">
        <v>42835</v>
      </c>
      <c r="L17" s="28">
        <v>28250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71085</v>
      </c>
      <c r="W17" s="28">
        <v>42835</v>
      </c>
      <c r="X17" s="28">
        <v>0</v>
      </c>
      <c r="Y17" s="28">
        <v>0</v>
      </c>
      <c r="Z17" s="28">
        <v>0</v>
      </c>
      <c r="AA17" s="28">
        <v>0</v>
      </c>
      <c r="AB17" s="28">
        <v>302435</v>
      </c>
      <c r="AC17" s="28">
        <v>42835</v>
      </c>
      <c r="AD17" s="28">
        <v>28250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9" t="s">
        <v>45</v>
      </c>
      <c r="AM17" s="28">
        <v>325087</v>
      </c>
      <c r="AN17" s="28">
        <v>50233</v>
      </c>
      <c r="AO17" s="28">
        <v>50233</v>
      </c>
      <c r="AP17" s="28">
        <v>0</v>
      </c>
      <c r="AQ17" s="28">
        <v>0</v>
      </c>
      <c r="AR17" s="28">
        <v>0</v>
      </c>
      <c r="AS17" s="28">
        <v>73565</v>
      </c>
      <c r="AT17" s="28">
        <v>0</v>
      </c>
      <c r="AU17" s="28">
        <v>73565</v>
      </c>
      <c r="AV17" s="28">
        <v>0</v>
      </c>
      <c r="AW17" s="28">
        <v>2192</v>
      </c>
      <c r="AX17" s="28">
        <v>195445</v>
      </c>
      <c r="AY17" s="28">
        <v>0</v>
      </c>
      <c r="AZ17" s="28">
        <v>195080</v>
      </c>
      <c r="BA17" s="28">
        <v>0</v>
      </c>
      <c r="BB17" s="28">
        <v>365</v>
      </c>
      <c r="BC17" s="29" t="s">
        <v>45</v>
      </c>
      <c r="BD17" s="28">
        <v>3652</v>
      </c>
      <c r="BE17" s="28">
        <v>48433</v>
      </c>
      <c r="BF17" s="28">
        <v>373520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9" t="s">
        <v>45</v>
      </c>
      <c r="BO17" s="28">
        <v>0</v>
      </c>
      <c r="BP17" s="28">
        <v>0</v>
      </c>
      <c r="BQ17" s="28">
        <v>0</v>
      </c>
      <c r="BR17" s="28">
        <v>0</v>
      </c>
      <c r="BS17" s="28">
        <v>0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45</v>
      </c>
      <c r="CF17" s="28">
        <v>0</v>
      </c>
      <c r="CG17" s="28">
        <v>0</v>
      </c>
      <c r="CH17" s="28">
        <v>0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9" t="s">
        <v>45</v>
      </c>
      <c r="CQ17" s="28">
        <v>325087</v>
      </c>
      <c r="CR17" s="28">
        <v>50233</v>
      </c>
      <c r="CS17" s="28">
        <v>50233</v>
      </c>
      <c r="CT17" s="28">
        <v>0</v>
      </c>
      <c r="CU17" s="28">
        <v>0</v>
      </c>
      <c r="CV17" s="28">
        <v>0</v>
      </c>
      <c r="CW17" s="28">
        <v>73565</v>
      </c>
      <c r="CX17" s="28">
        <v>0</v>
      </c>
      <c r="CY17" s="28">
        <v>73565</v>
      </c>
      <c r="CZ17" s="28">
        <v>0</v>
      </c>
      <c r="DA17" s="28">
        <v>2192</v>
      </c>
      <c r="DB17" s="28">
        <v>195445</v>
      </c>
      <c r="DC17" s="28">
        <v>0</v>
      </c>
      <c r="DD17" s="28">
        <v>195080</v>
      </c>
      <c r="DE17" s="28">
        <v>0</v>
      </c>
      <c r="DF17" s="28">
        <v>365</v>
      </c>
      <c r="DG17" s="29" t="s">
        <v>45</v>
      </c>
      <c r="DH17" s="28">
        <v>3652</v>
      </c>
      <c r="DI17" s="28">
        <v>48433</v>
      </c>
      <c r="DJ17" s="28">
        <v>373520</v>
      </c>
    </row>
    <row r="18" spans="1:114" ht="13.5" customHeight="1" x14ac:dyDescent="0.55000000000000004">
      <c r="A18" s="26" t="s">
        <v>42</v>
      </c>
      <c r="B18" s="27" t="s">
        <v>154</v>
      </c>
      <c r="C18" s="26" t="s">
        <v>155</v>
      </c>
      <c r="D18" s="28">
        <v>4599167</v>
      </c>
      <c r="E18" s="28">
        <v>4599167</v>
      </c>
      <c r="F18" s="28">
        <v>323395</v>
      </c>
      <c r="G18" s="28">
        <v>0</v>
      </c>
      <c r="H18" s="28">
        <v>1439400</v>
      </c>
      <c r="I18" s="28">
        <v>9688</v>
      </c>
      <c r="J18" s="28">
        <v>13078387</v>
      </c>
      <c r="K18" s="28">
        <v>2826684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4599167</v>
      </c>
      <c r="W18" s="28">
        <v>4599167</v>
      </c>
      <c r="X18" s="28">
        <v>323395</v>
      </c>
      <c r="Y18" s="28">
        <v>0</v>
      </c>
      <c r="Z18" s="28">
        <v>1439400</v>
      </c>
      <c r="AA18" s="28">
        <v>9688</v>
      </c>
      <c r="AB18" s="28">
        <v>13078387</v>
      </c>
      <c r="AC18" s="28">
        <v>2826684</v>
      </c>
      <c r="AD18" s="28">
        <v>0</v>
      </c>
      <c r="AE18" s="28">
        <v>2424662</v>
      </c>
      <c r="AF18" s="28">
        <v>2424662</v>
      </c>
      <c r="AG18" s="28">
        <v>0</v>
      </c>
      <c r="AH18" s="28">
        <v>2286310</v>
      </c>
      <c r="AI18" s="28">
        <v>138352</v>
      </c>
      <c r="AJ18" s="28">
        <v>0</v>
      </c>
      <c r="AK18" s="28">
        <v>0</v>
      </c>
      <c r="AL18" s="29" t="s">
        <v>45</v>
      </c>
      <c r="AM18" s="28">
        <v>14878923</v>
      </c>
      <c r="AN18" s="28">
        <v>3818924</v>
      </c>
      <c r="AO18" s="28">
        <v>1085601</v>
      </c>
      <c r="AP18" s="28">
        <v>0</v>
      </c>
      <c r="AQ18" s="28">
        <v>2714012</v>
      </c>
      <c r="AR18" s="28">
        <v>19311</v>
      </c>
      <c r="AS18" s="28">
        <v>9656528</v>
      </c>
      <c r="AT18" s="28">
        <v>0</v>
      </c>
      <c r="AU18" s="28">
        <v>9588766</v>
      </c>
      <c r="AV18" s="28">
        <v>67762</v>
      </c>
      <c r="AW18" s="28">
        <v>0</v>
      </c>
      <c r="AX18" s="28">
        <v>1397484</v>
      </c>
      <c r="AY18" s="28">
        <v>0</v>
      </c>
      <c r="AZ18" s="28">
        <v>342259</v>
      </c>
      <c r="BA18" s="28">
        <v>1055225</v>
      </c>
      <c r="BB18" s="28">
        <v>0</v>
      </c>
      <c r="BC18" s="29" t="s">
        <v>45</v>
      </c>
      <c r="BD18" s="28">
        <v>5987</v>
      </c>
      <c r="BE18" s="28">
        <v>373969</v>
      </c>
      <c r="BF18" s="28">
        <v>17677554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9" t="s">
        <v>45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9" t="s">
        <v>45</v>
      </c>
      <c r="CF18" s="28">
        <v>0</v>
      </c>
      <c r="CG18" s="28">
        <v>0</v>
      </c>
      <c r="CH18" s="28">
        <v>0</v>
      </c>
      <c r="CI18" s="28">
        <v>2424662</v>
      </c>
      <c r="CJ18" s="28">
        <v>2424662</v>
      </c>
      <c r="CK18" s="28">
        <v>0</v>
      </c>
      <c r="CL18" s="28">
        <v>2286310</v>
      </c>
      <c r="CM18" s="28">
        <v>138352</v>
      </c>
      <c r="CN18" s="28">
        <v>0</v>
      </c>
      <c r="CO18" s="28">
        <v>0</v>
      </c>
      <c r="CP18" s="29" t="s">
        <v>45</v>
      </c>
      <c r="CQ18" s="28">
        <v>14878923</v>
      </c>
      <c r="CR18" s="28">
        <v>3818924</v>
      </c>
      <c r="CS18" s="28">
        <v>1085601</v>
      </c>
      <c r="CT18" s="28">
        <v>0</v>
      </c>
      <c r="CU18" s="28">
        <v>2714012</v>
      </c>
      <c r="CV18" s="28">
        <v>19311</v>
      </c>
      <c r="CW18" s="28">
        <v>9656528</v>
      </c>
      <c r="CX18" s="28">
        <v>0</v>
      </c>
      <c r="CY18" s="28">
        <v>9588766</v>
      </c>
      <c r="CZ18" s="28">
        <v>67762</v>
      </c>
      <c r="DA18" s="28">
        <v>0</v>
      </c>
      <c r="DB18" s="28">
        <v>1397484</v>
      </c>
      <c r="DC18" s="28">
        <v>0</v>
      </c>
      <c r="DD18" s="28">
        <v>342259</v>
      </c>
      <c r="DE18" s="28">
        <v>1055225</v>
      </c>
      <c r="DF18" s="28">
        <v>0</v>
      </c>
      <c r="DG18" s="29" t="s">
        <v>45</v>
      </c>
      <c r="DH18" s="28">
        <v>5987</v>
      </c>
      <c r="DI18" s="28">
        <v>373969</v>
      </c>
      <c r="DJ18" s="28">
        <v>17677554</v>
      </c>
    </row>
    <row r="19" spans="1:114" ht="13.5" customHeight="1" x14ac:dyDescent="0.55000000000000004">
      <c r="A19" s="26" t="s">
        <v>42</v>
      </c>
      <c r="B19" s="27" t="s">
        <v>156</v>
      </c>
      <c r="C19" s="26" t="s">
        <v>157</v>
      </c>
      <c r="D19" s="28">
        <v>6844095</v>
      </c>
      <c r="E19" s="28">
        <v>6844095</v>
      </c>
      <c r="F19" s="28">
        <v>2312995</v>
      </c>
      <c r="G19" s="28">
        <v>0</v>
      </c>
      <c r="H19" s="28">
        <v>4531100</v>
      </c>
      <c r="I19" s="28">
        <v>0</v>
      </c>
      <c r="J19" s="28">
        <v>344245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6844095</v>
      </c>
      <c r="W19" s="28">
        <v>6844095</v>
      </c>
      <c r="X19" s="28">
        <v>2312995</v>
      </c>
      <c r="Y19" s="28">
        <v>0</v>
      </c>
      <c r="Z19" s="28">
        <v>4531100</v>
      </c>
      <c r="AA19" s="28">
        <v>0</v>
      </c>
      <c r="AB19" s="28">
        <v>344245</v>
      </c>
      <c r="AC19" s="28">
        <v>0</v>
      </c>
      <c r="AD19" s="28">
        <v>0</v>
      </c>
      <c r="AE19" s="28">
        <v>7188340</v>
      </c>
      <c r="AF19" s="28">
        <v>7188340</v>
      </c>
      <c r="AG19" s="28">
        <v>0</v>
      </c>
      <c r="AH19" s="28">
        <v>7188340</v>
      </c>
      <c r="AI19" s="28">
        <v>0</v>
      </c>
      <c r="AJ19" s="28">
        <v>0</v>
      </c>
      <c r="AK19" s="28">
        <v>0</v>
      </c>
      <c r="AL19" s="29" t="s">
        <v>45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9" t="s">
        <v>45</v>
      </c>
      <c r="BD19" s="28">
        <v>0</v>
      </c>
      <c r="BE19" s="28">
        <v>0</v>
      </c>
      <c r="BF19" s="28">
        <v>7188340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9" t="s">
        <v>45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9" t="s">
        <v>45</v>
      </c>
      <c r="CF19" s="28">
        <v>0</v>
      </c>
      <c r="CG19" s="28">
        <v>0</v>
      </c>
      <c r="CH19" s="28">
        <v>0</v>
      </c>
      <c r="CI19" s="28">
        <v>7188340</v>
      </c>
      <c r="CJ19" s="28">
        <v>7188340</v>
      </c>
      <c r="CK19" s="28">
        <v>0</v>
      </c>
      <c r="CL19" s="28">
        <v>7188340</v>
      </c>
      <c r="CM19" s="28">
        <v>0</v>
      </c>
      <c r="CN19" s="28">
        <v>0</v>
      </c>
      <c r="CO19" s="28">
        <v>0</v>
      </c>
      <c r="CP19" s="29" t="s">
        <v>45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0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9" t="s">
        <v>45</v>
      </c>
      <c r="DH19" s="28">
        <v>0</v>
      </c>
      <c r="DI19" s="28">
        <v>0</v>
      </c>
      <c r="DJ19" s="28">
        <v>7188340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&amp;L廃棄物処理事業経費（一部事務組合・広域連合の合計）（令和2年度実績）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D4CCA-66D3-44C7-8584-8E2F29860E0F}">
  <dimension ref="A1:AD62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30" width="14.75" style="19" customWidth="1"/>
    <col min="31" max="16384" width="9" style="11"/>
  </cols>
  <sheetData>
    <row r="1" spans="1:30" s="2" customFormat="1" ht="16.5" x14ac:dyDescent="0.55000000000000004">
      <c r="A1" s="1" t="s">
        <v>161</v>
      </c>
      <c r="B1" s="5"/>
    </row>
    <row r="2" spans="1:30" ht="13.5" customHeight="1" x14ac:dyDescent="0.55000000000000004">
      <c r="A2" s="7" t="s">
        <v>0</v>
      </c>
      <c r="B2" s="8" t="s">
        <v>1</v>
      </c>
      <c r="C2" s="14" t="s">
        <v>159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</row>
    <row r="3" spans="1:30" ht="13.5" customHeight="1" x14ac:dyDescent="0.55000000000000004">
      <c r="A3" s="7"/>
      <c r="B3" s="8"/>
      <c r="C3" s="8"/>
      <c r="D3" s="9" t="s">
        <v>10</v>
      </c>
      <c r="E3" s="9" t="s">
        <v>10</v>
      </c>
      <c r="F3" s="9" t="s">
        <v>10</v>
      </c>
      <c r="G3" s="9" t="s">
        <v>10</v>
      </c>
      <c r="H3" s="9" t="s">
        <v>10</v>
      </c>
      <c r="I3" s="9" t="s">
        <v>10</v>
      </c>
      <c r="J3" s="9" t="s">
        <v>10</v>
      </c>
      <c r="K3" s="9" t="s">
        <v>10</v>
      </c>
      <c r="L3" s="9" t="s">
        <v>10</v>
      </c>
      <c r="M3" s="9" t="s">
        <v>10</v>
      </c>
      <c r="N3" s="9" t="s">
        <v>10</v>
      </c>
      <c r="O3" s="9" t="s">
        <v>10</v>
      </c>
      <c r="P3" s="9" t="s">
        <v>10</v>
      </c>
      <c r="Q3" s="9" t="s">
        <v>10</v>
      </c>
      <c r="R3" s="9" t="s">
        <v>10</v>
      </c>
      <c r="S3" s="9" t="s">
        <v>10</v>
      </c>
      <c r="T3" s="9" t="s">
        <v>10</v>
      </c>
      <c r="U3" s="9" t="s">
        <v>10</v>
      </c>
      <c r="V3" s="9" t="s">
        <v>10</v>
      </c>
      <c r="W3" s="9" t="s">
        <v>10</v>
      </c>
      <c r="X3" s="9" t="s">
        <v>10</v>
      </c>
      <c r="Y3" s="9" t="s">
        <v>10</v>
      </c>
      <c r="Z3" s="9" t="s">
        <v>10</v>
      </c>
      <c r="AA3" s="9" t="s">
        <v>10</v>
      </c>
      <c r="AB3" s="9" t="s">
        <v>10</v>
      </c>
      <c r="AC3" s="9" t="s">
        <v>10</v>
      </c>
      <c r="AD3" s="9" t="s">
        <v>10</v>
      </c>
    </row>
    <row r="4" spans="1:30" ht="18.75" customHeight="1" x14ac:dyDescent="0.55000000000000004">
      <c r="A4" s="7"/>
      <c r="B4" s="8"/>
      <c r="C4" s="8"/>
      <c r="D4" s="12"/>
      <c r="E4" s="9" t="s">
        <v>160</v>
      </c>
      <c r="F4" s="9" t="s">
        <v>160</v>
      </c>
      <c r="G4" s="9" t="s">
        <v>160</v>
      </c>
      <c r="H4" s="9" t="s">
        <v>160</v>
      </c>
      <c r="I4" s="9" t="s">
        <v>160</v>
      </c>
      <c r="J4" s="9" t="s">
        <v>160</v>
      </c>
      <c r="K4" s="9" t="s">
        <v>160</v>
      </c>
      <c r="L4" s="14" t="s">
        <v>16</v>
      </c>
      <c r="M4" s="12"/>
      <c r="N4" s="9" t="s">
        <v>160</v>
      </c>
      <c r="O4" s="9" t="s">
        <v>160</v>
      </c>
      <c r="P4" s="9" t="s">
        <v>160</v>
      </c>
      <c r="Q4" s="9" t="s">
        <v>160</v>
      </c>
      <c r="R4" s="9" t="s">
        <v>160</v>
      </c>
      <c r="S4" s="9" t="s">
        <v>160</v>
      </c>
      <c r="T4" s="9" t="s">
        <v>160</v>
      </c>
      <c r="U4" s="14" t="s">
        <v>16</v>
      </c>
      <c r="V4" s="12"/>
      <c r="W4" s="9" t="s">
        <v>160</v>
      </c>
      <c r="X4" s="9" t="s">
        <v>160</v>
      </c>
      <c r="Y4" s="9" t="s">
        <v>160</v>
      </c>
      <c r="Z4" s="9" t="s">
        <v>160</v>
      </c>
      <c r="AA4" s="9" t="s">
        <v>160</v>
      </c>
      <c r="AB4" s="9" t="s">
        <v>160</v>
      </c>
      <c r="AC4" s="9" t="s">
        <v>160</v>
      </c>
      <c r="AD4" s="14" t="s">
        <v>16</v>
      </c>
    </row>
    <row r="5" spans="1:30" ht="22.5" customHeight="1" x14ac:dyDescent="0.55000000000000004">
      <c r="A5" s="7"/>
      <c r="B5" s="8"/>
      <c r="C5" s="8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</row>
    <row r="6" spans="1:30" s="17" customFormat="1" ht="13.5" customHeight="1" x14ac:dyDescent="0.55000000000000004">
      <c r="A6" s="7"/>
      <c r="B6" s="8"/>
      <c r="C6" s="8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</row>
    <row r="7" spans="1:30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141759001</v>
      </c>
      <c r="E7" s="23">
        <v>42250466</v>
      </c>
      <c r="F7" s="23">
        <v>5835435</v>
      </c>
      <c r="G7" s="23">
        <v>126236</v>
      </c>
      <c r="H7" s="23">
        <v>13367900</v>
      </c>
      <c r="I7" s="23">
        <v>14563383</v>
      </c>
      <c r="J7" s="23">
        <v>24667588</v>
      </c>
      <c r="K7" s="23">
        <v>8357512</v>
      </c>
      <c r="L7" s="23">
        <v>99508535</v>
      </c>
      <c r="M7" s="23">
        <v>6697791</v>
      </c>
      <c r="N7" s="23">
        <v>1072844</v>
      </c>
      <c r="O7" s="23">
        <v>1589</v>
      </c>
      <c r="P7" s="23">
        <v>0</v>
      </c>
      <c r="Q7" s="23">
        <v>350600</v>
      </c>
      <c r="R7" s="23">
        <v>367750</v>
      </c>
      <c r="S7" s="23">
        <v>951143</v>
      </c>
      <c r="T7" s="23">
        <v>352905</v>
      </c>
      <c r="U7" s="23">
        <v>5624947</v>
      </c>
      <c r="V7" s="23">
        <v>148456792</v>
      </c>
      <c r="W7" s="23">
        <v>43323310</v>
      </c>
      <c r="X7" s="23">
        <v>5837024</v>
      </c>
      <c r="Y7" s="23">
        <v>126236</v>
      </c>
      <c r="Z7" s="23">
        <v>13718500</v>
      </c>
      <c r="AA7" s="23">
        <v>14931133</v>
      </c>
      <c r="AB7" s="23">
        <v>25618731</v>
      </c>
      <c r="AC7" s="23">
        <v>8710417</v>
      </c>
      <c r="AD7" s="23">
        <v>105133482</v>
      </c>
    </row>
    <row r="8" spans="1:30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30799857</v>
      </c>
      <c r="E8" s="28">
        <v>6571057</v>
      </c>
      <c r="F8" s="28">
        <v>0</v>
      </c>
      <c r="G8" s="28">
        <v>56135</v>
      </c>
      <c r="H8" s="28">
        <v>44000</v>
      </c>
      <c r="I8" s="28">
        <v>5868320</v>
      </c>
      <c r="J8" s="28"/>
      <c r="K8" s="28">
        <v>602602</v>
      </c>
      <c r="L8" s="28">
        <v>24228800</v>
      </c>
      <c r="M8" s="28">
        <v>75866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/>
      <c r="T8" s="28">
        <v>0</v>
      </c>
      <c r="U8" s="28">
        <v>75866</v>
      </c>
      <c r="V8" s="28">
        <v>30875723</v>
      </c>
      <c r="W8" s="28">
        <v>6571057</v>
      </c>
      <c r="X8" s="28">
        <v>0</v>
      </c>
      <c r="Y8" s="28">
        <v>56135</v>
      </c>
      <c r="Z8" s="28">
        <v>44000</v>
      </c>
      <c r="AA8" s="28">
        <v>5868320</v>
      </c>
      <c r="AB8" s="28">
        <v>0</v>
      </c>
      <c r="AC8" s="28">
        <v>602602</v>
      </c>
      <c r="AD8" s="28">
        <v>24304666</v>
      </c>
    </row>
    <row r="9" spans="1:30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9948697</v>
      </c>
      <c r="E9" s="28">
        <v>2061811</v>
      </c>
      <c r="F9" s="28">
        <v>0</v>
      </c>
      <c r="G9" s="28">
        <v>0</v>
      </c>
      <c r="H9" s="28">
        <v>228100</v>
      </c>
      <c r="I9" s="28">
        <v>1206502</v>
      </c>
      <c r="J9" s="28"/>
      <c r="K9" s="28">
        <v>627209</v>
      </c>
      <c r="L9" s="28">
        <v>7886886</v>
      </c>
      <c r="M9" s="28">
        <v>755102</v>
      </c>
      <c r="N9" s="28">
        <v>65979</v>
      </c>
      <c r="O9" s="28">
        <v>0</v>
      </c>
      <c r="P9" s="28">
        <v>0</v>
      </c>
      <c r="Q9" s="28">
        <v>0</v>
      </c>
      <c r="R9" s="28">
        <v>65979</v>
      </c>
      <c r="S9" s="28"/>
      <c r="T9" s="28">
        <v>0</v>
      </c>
      <c r="U9" s="28">
        <v>689123</v>
      </c>
      <c r="V9" s="28">
        <v>10703799</v>
      </c>
      <c r="W9" s="28">
        <v>2127790</v>
      </c>
      <c r="X9" s="28">
        <v>0</v>
      </c>
      <c r="Y9" s="28">
        <v>0</v>
      </c>
      <c r="Z9" s="28">
        <v>228100</v>
      </c>
      <c r="AA9" s="28">
        <v>1272481</v>
      </c>
      <c r="AB9" s="28">
        <v>0</v>
      </c>
      <c r="AC9" s="28">
        <v>627209</v>
      </c>
      <c r="AD9" s="28">
        <v>8576009</v>
      </c>
    </row>
    <row r="10" spans="1:30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2499855</v>
      </c>
      <c r="E10" s="28">
        <v>226232</v>
      </c>
      <c r="F10" s="28">
        <v>0</v>
      </c>
      <c r="G10" s="28">
        <v>200</v>
      </c>
      <c r="H10" s="28">
        <v>0</v>
      </c>
      <c r="I10" s="28">
        <v>224731</v>
      </c>
      <c r="J10" s="28"/>
      <c r="K10" s="28">
        <v>1301</v>
      </c>
      <c r="L10" s="28">
        <v>2273623</v>
      </c>
      <c r="M10" s="28">
        <v>67418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/>
      <c r="T10" s="28">
        <v>0</v>
      </c>
      <c r="U10" s="28">
        <v>67418</v>
      </c>
      <c r="V10" s="28">
        <v>2567273</v>
      </c>
      <c r="W10" s="28">
        <v>226232</v>
      </c>
      <c r="X10" s="28">
        <v>0</v>
      </c>
      <c r="Y10" s="28">
        <v>200</v>
      </c>
      <c r="Z10" s="28">
        <v>0</v>
      </c>
      <c r="AA10" s="28">
        <v>224731</v>
      </c>
      <c r="AB10" s="28">
        <v>0</v>
      </c>
      <c r="AC10" s="28">
        <v>1301</v>
      </c>
      <c r="AD10" s="28">
        <v>2341041</v>
      </c>
    </row>
    <row r="11" spans="1:30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3546686</v>
      </c>
      <c r="E11" s="28">
        <v>118992</v>
      </c>
      <c r="F11" s="28">
        <v>0</v>
      </c>
      <c r="G11" s="28">
        <v>0</v>
      </c>
      <c r="H11" s="28">
        <v>0</v>
      </c>
      <c r="I11" s="28">
        <v>93062</v>
      </c>
      <c r="J11" s="28"/>
      <c r="K11" s="28">
        <v>25930</v>
      </c>
      <c r="L11" s="28">
        <v>3427694</v>
      </c>
      <c r="M11" s="28">
        <v>59039</v>
      </c>
      <c r="N11" s="28">
        <v>21055</v>
      </c>
      <c r="O11" s="28">
        <v>0</v>
      </c>
      <c r="P11" s="28">
        <v>0</v>
      </c>
      <c r="Q11" s="28">
        <v>0</v>
      </c>
      <c r="R11" s="28">
        <v>21055</v>
      </c>
      <c r="S11" s="28"/>
      <c r="T11" s="28">
        <v>0</v>
      </c>
      <c r="U11" s="28">
        <v>37984</v>
      </c>
      <c r="V11" s="28">
        <v>3605725</v>
      </c>
      <c r="W11" s="28">
        <v>140047</v>
      </c>
      <c r="X11" s="28">
        <v>0</v>
      </c>
      <c r="Y11" s="28">
        <v>0</v>
      </c>
      <c r="Z11" s="28">
        <v>0</v>
      </c>
      <c r="AA11" s="28">
        <v>114117</v>
      </c>
      <c r="AB11" s="28">
        <v>0</v>
      </c>
      <c r="AC11" s="28">
        <v>25930</v>
      </c>
      <c r="AD11" s="28">
        <v>3465678</v>
      </c>
    </row>
    <row r="12" spans="1:30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1408048</v>
      </c>
      <c r="E12" s="28">
        <v>196110</v>
      </c>
      <c r="F12" s="28">
        <v>0</v>
      </c>
      <c r="G12" s="28">
        <v>0</v>
      </c>
      <c r="H12" s="28">
        <v>0</v>
      </c>
      <c r="I12" s="28">
        <v>196110</v>
      </c>
      <c r="J12" s="28"/>
      <c r="K12" s="28">
        <v>0</v>
      </c>
      <c r="L12" s="28">
        <v>1211938</v>
      </c>
      <c r="M12" s="28">
        <v>34808</v>
      </c>
      <c r="N12" s="28">
        <v>4319</v>
      </c>
      <c r="O12" s="28">
        <v>0</v>
      </c>
      <c r="P12" s="28">
        <v>0</v>
      </c>
      <c r="Q12" s="28">
        <v>0</v>
      </c>
      <c r="R12" s="28">
        <v>4319</v>
      </c>
      <c r="S12" s="28"/>
      <c r="T12" s="28">
        <v>0</v>
      </c>
      <c r="U12" s="28">
        <v>30489</v>
      </c>
      <c r="V12" s="28">
        <v>1442856</v>
      </c>
      <c r="W12" s="28">
        <v>200429</v>
      </c>
      <c r="X12" s="28">
        <v>0</v>
      </c>
      <c r="Y12" s="28">
        <v>0</v>
      </c>
      <c r="Z12" s="28">
        <v>0</v>
      </c>
      <c r="AA12" s="28">
        <v>200429</v>
      </c>
      <c r="AB12" s="28">
        <v>0</v>
      </c>
      <c r="AC12" s="28">
        <v>0</v>
      </c>
      <c r="AD12" s="28">
        <v>1242427</v>
      </c>
    </row>
    <row r="13" spans="1:30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6809830</v>
      </c>
      <c r="E13" s="28">
        <v>679592</v>
      </c>
      <c r="F13" s="28">
        <v>0</v>
      </c>
      <c r="G13" s="28">
        <v>0</v>
      </c>
      <c r="H13" s="28">
        <v>0</v>
      </c>
      <c r="I13" s="28">
        <v>354448</v>
      </c>
      <c r="J13" s="28"/>
      <c r="K13" s="28">
        <v>325144</v>
      </c>
      <c r="L13" s="28">
        <v>6130238</v>
      </c>
      <c r="M13" s="28">
        <v>99491</v>
      </c>
      <c r="N13" s="28">
        <v>4809</v>
      </c>
      <c r="O13" s="28">
        <v>0</v>
      </c>
      <c r="P13" s="28">
        <v>0</v>
      </c>
      <c r="Q13" s="28">
        <v>0</v>
      </c>
      <c r="R13" s="28">
        <v>4718</v>
      </c>
      <c r="S13" s="28"/>
      <c r="T13" s="28">
        <v>91</v>
      </c>
      <c r="U13" s="28">
        <v>94682</v>
      </c>
      <c r="V13" s="28">
        <v>6909321</v>
      </c>
      <c r="W13" s="28">
        <v>684401</v>
      </c>
      <c r="X13" s="28">
        <v>0</v>
      </c>
      <c r="Y13" s="28">
        <v>0</v>
      </c>
      <c r="Z13" s="28">
        <v>0</v>
      </c>
      <c r="AA13" s="28">
        <v>359166</v>
      </c>
      <c r="AB13" s="28">
        <v>0</v>
      </c>
      <c r="AC13" s="28">
        <v>325235</v>
      </c>
      <c r="AD13" s="28">
        <v>6224920</v>
      </c>
    </row>
    <row r="14" spans="1:30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850475</v>
      </c>
      <c r="E14" s="28">
        <v>96923</v>
      </c>
      <c r="F14" s="28">
        <v>0</v>
      </c>
      <c r="G14" s="28">
        <v>142</v>
      </c>
      <c r="H14" s="28">
        <v>0</v>
      </c>
      <c r="I14" s="28">
        <v>93050</v>
      </c>
      <c r="J14" s="28"/>
      <c r="K14" s="28">
        <v>3731</v>
      </c>
      <c r="L14" s="28">
        <v>753552</v>
      </c>
      <c r="M14" s="28">
        <v>48281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/>
      <c r="T14" s="28">
        <v>0</v>
      </c>
      <c r="U14" s="28">
        <v>48281</v>
      </c>
      <c r="V14" s="28">
        <v>898756</v>
      </c>
      <c r="W14" s="28">
        <v>96923</v>
      </c>
      <c r="X14" s="28">
        <v>0</v>
      </c>
      <c r="Y14" s="28">
        <v>142</v>
      </c>
      <c r="Z14" s="28">
        <v>0</v>
      </c>
      <c r="AA14" s="28">
        <v>93050</v>
      </c>
      <c r="AB14" s="28">
        <v>0</v>
      </c>
      <c r="AC14" s="28">
        <v>3731</v>
      </c>
      <c r="AD14" s="28">
        <v>801833</v>
      </c>
    </row>
    <row r="15" spans="1:30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3394284</v>
      </c>
      <c r="E15" s="28">
        <v>528993</v>
      </c>
      <c r="F15" s="28">
        <v>0</v>
      </c>
      <c r="G15" s="28">
        <v>0</v>
      </c>
      <c r="H15" s="28">
        <v>0</v>
      </c>
      <c r="I15" s="28">
        <v>280399</v>
      </c>
      <c r="J15" s="28"/>
      <c r="K15" s="28">
        <v>248594</v>
      </c>
      <c r="L15" s="28">
        <v>2865291</v>
      </c>
      <c r="M15" s="28">
        <v>285928</v>
      </c>
      <c r="N15" s="28">
        <v>16649</v>
      </c>
      <c r="O15" s="28">
        <v>0</v>
      </c>
      <c r="P15" s="28">
        <v>0</v>
      </c>
      <c r="Q15" s="28">
        <v>0</v>
      </c>
      <c r="R15" s="28">
        <v>16649</v>
      </c>
      <c r="S15" s="28"/>
      <c r="T15" s="28">
        <v>0</v>
      </c>
      <c r="U15" s="28">
        <v>269279</v>
      </c>
      <c r="V15" s="28">
        <v>3680212</v>
      </c>
      <c r="W15" s="28">
        <v>545642</v>
      </c>
      <c r="X15" s="28">
        <v>0</v>
      </c>
      <c r="Y15" s="28">
        <v>0</v>
      </c>
      <c r="Z15" s="28">
        <v>0</v>
      </c>
      <c r="AA15" s="28">
        <v>297048</v>
      </c>
      <c r="AB15" s="28">
        <v>0</v>
      </c>
      <c r="AC15" s="28">
        <v>248594</v>
      </c>
      <c r="AD15" s="28">
        <v>3134570</v>
      </c>
    </row>
    <row r="16" spans="1:30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1129667</v>
      </c>
      <c r="E16" s="28">
        <v>79311</v>
      </c>
      <c r="F16" s="28">
        <v>0</v>
      </c>
      <c r="G16" s="28">
        <v>153</v>
      </c>
      <c r="H16" s="28">
        <v>0</v>
      </c>
      <c r="I16" s="28">
        <v>77465</v>
      </c>
      <c r="J16" s="28"/>
      <c r="K16" s="28">
        <v>1693</v>
      </c>
      <c r="L16" s="28">
        <v>1050356</v>
      </c>
      <c r="M16" s="28">
        <v>162448</v>
      </c>
      <c r="N16" s="28">
        <v>702</v>
      </c>
      <c r="O16" s="28">
        <v>0</v>
      </c>
      <c r="P16" s="28">
        <v>0</v>
      </c>
      <c r="Q16" s="28">
        <v>0</v>
      </c>
      <c r="R16" s="28">
        <v>702</v>
      </c>
      <c r="S16" s="28"/>
      <c r="T16" s="28">
        <v>0</v>
      </c>
      <c r="U16" s="28">
        <v>161746</v>
      </c>
      <c r="V16" s="28">
        <v>1292115</v>
      </c>
      <c r="W16" s="28">
        <v>80013</v>
      </c>
      <c r="X16" s="28">
        <v>0</v>
      </c>
      <c r="Y16" s="28">
        <v>153</v>
      </c>
      <c r="Z16" s="28">
        <v>0</v>
      </c>
      <c r="AA16" s="28">
        <v>78167</v>
      </c>
      <c r="AB16" s="28">
        <v>0</v>
      </c>
      <c r="AC16" s="28">
        <v>1693</v>
      </c>
      <c r="AD16" s="28">
        <v>1212102</v>
      </c>
    </row>
    <row r="17" spans="1:30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2036055</v>
      </c>
      <c r="E17" s="28">
        <v>365118</v>
      </c>
      <c r="F17" s="28">
        <v>1513</v>
      </c>
      <c r="G17" s="28">
        <v>180</v>
      </c>
      <c r="H17" s="28">
        <v>121800</v>
      </c>
      <c r="I17" s="28">
        <v>177053</v>
      </c>
      <c r="J17" s="28"/>
      <c r="K17" s="28">
        <v>64572</v>
      </c>
      <c r="L17" s="28">
        <v>1670937</v>
      </c>
      <c r="M17" s="28">
        <v>8241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/>
      <c r="T17" s="28">
        <v>0</v>
      </c>
      <c r="U17" s="28">
        <v>8241</v>
      </c>
      <c r="V17" s="28">
        <v>2044296</v>
      </c>
      <c r="W17" s="28">
        <v>365118</v>
      </c>
      <c r="X17" s="28">
        <v>1513</v>
      </c>
      <c r="Y17" s="28">
        <v>180</v>
      </c>
      <c r="Z17" s="28">
        <v>121800</v>
      </c>
      <c r="AA17" s="28">
        <v>177053</v>
      </c>
      <c r="AB17" s="28">
        <v>0</v>
      </c>
      <c r="AC17" s="28">
        <v>64572</v>
      </c>
      <c r="AD17" s="28">
        <v>1679178</v>
      </c>
    </row>
    <row r="18" spans="1:30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6229265</v>
      </c>
      <c r="E18" s="28">
        <v>1160923</v>
      </c>
      <c r="F18" s="28">
        <v>268161</v>
      </c>
      <c r="G18" s="28">
        <v>0</v>
      </c>
      <c r="H18" s="28">
        <v>516200</v>
      </c>
      <c r="I18" s="28">
        <v>376562</v>
      </c>
      <c r="J18" s="28"/>
      <c r="K18" s="28">
        <v>0</v>
      </c>
      <c r="L18" s="28">
        <v>5068342</v>
      </c>
      <c r="M18" s="28">
        <v>411608</v>
      </c>
      <c r="N18" s="28">
        <v>102958</v>
      </c>
      <c r="O18" s="28">
        <v>0</v>
      </c>
      <c r="P18" s="28">
        <v>0</v>
      </c>
      <c r="Q18" s="28">
        <v>96000</v>
      </c>
      <c r="R18" s="28">
        <v>6958</v>
      </c>
      <c r="S18" s="28"/>
      <c r="T18" s="28">
        <v>0</v>
      </c>
      <c r="U18" s="28">
        <v>308650</v>
      </c>
      <c r="V18" s="28">
        <v>6640873</v>
      </c>
      <c r="W18" s="28">
        <v>1263881</v>
      </c>
      <c r="X18" s="28">
        <v>268161</v>
      </c>
      <c r="Y18" s="28">
        <v>0</v>
      </c>
      <c r="Z18" s="28">
        <v>612200</v>
      </c>
      <c r="AA18" s="28">
        <v>383520</v>
      </c>
      <c r="AB18" s="28">
        <v>0</v>
      </c>
      <c r="AC18" s="28">
        <v>0</v>
      </c>
      <c r="AD18" s="28">
        <v>5376992</v>
      </c>
    </row>
    <row r="19" spans="1:30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4572427</v>
      </c>
      <c r="E19" s="28">
        <v>231629</v>
      </c>
      <c r="F19" s="28">
        <v>0</v>
      </c>
      <c r="G19" s="28">
        <v>0</v>
      </c>
      <c r="H19" s="28">
        <v>0</v>
      </c>
      <c r="I19" s="28">
        <v>14337</v>
      </c>
      <c r="J19" s="28"/>
      <c r="K19" s="28">
        <v>217292</v>
      </c>
      <c r="L19" s="28">
        <v>4340798</v>
      </c>
      <c r="M19" s="28">
        <v>190155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/>
      <c r="T19" s="28">
        <v>0</v>
      </c>
      <c r="U19" s="28">
        <v>190155</v>
      </c>
      <c r="V19" s="28">
        <v>4762582</v>
      </c>
      <c r="W19" s="28">
        <v>231629</v>
      </c>
      <c r="X19" s="28">
        <v>0</v>
      </c>
      <c r="Y19" s="28">
        <v>0</v>
      </c>
      <c r="Z19" s="28">
        <v>0</v>
      </c>
      <c r="AA19" s="28">
        <v>14337</v>
      </c>
      <c r="AB19" s="28">
        <v>0</v>
      </c>
      <c r="AC19" s="28">
        <v>217292</v>
      </c>
      <c r="AD19" s="28">
        <v>4530953</v>
      </c>
    </row>
    <row r="20" spans="1:30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3811712</v>
      </c>
      <c r="E20" s="28">
        <v>426592</v>
      </c>
      <c r="F20" s="28">
        <v>0</v>
      </c>
      <c r="G20" s="28">
        <v>0</v>
      </c>
      <c r="H20" s="28">
        <v>72200</v>
      </c>
      <c r="I20" s="28">
        <v>326187</v>
      </c>
      <c r="J20" s="28"/>
      <c r="K20" s="28">
        <v>28205</v>
      </c>
      <c r="L20" s="28">
        <v>3385120</v>
      </c>
      <c r="M20" s="28">
        <v>590785</v>
      </c>
      <c r="N20" s="28">
        <v>98440</v>
      </c>
      <c r="O20" s="28">
        <v>0</v>
      </c>
      <c r="P20" s="28">
        <v>0</v>
      </c>
      <c r="Q20" s="28">
        <v>51600</v>
      </c>
      <c r="R20" s="28">
        <v>46840</v>
      </c>
      <c r="S20" s="28"/>
      <c r="T20" s="28">
        <v>0</v>
      </c>
      <c r="U20" s="28">
        <v>492345</v>
      </c>
      <c r="V20" s="28">
        <v>4402497</v>
      </c>
      <c r="W20" s="28">
        <v>525032</v>
      </c>
      <c r="X20" s="28">
        <v>0</v>
      </c>
      <c r="Y20" s="28">
        <v>0</v>
      </c>
      <c r="Z20" s="28">
        <v>123800</v>
      </c>
      <c r="AA20" s="28">
        <v>373027</v>
      </c>
      <c r="AB20" s="28">
        <v>0</v>
      </c>
      <c r="AC20" s="28">
        <v>28205</v>
      </c>
      <c r="AD20" s="28">
        <v>3877465</v>
      </c>
    </row>
    <row r="21" spans="1:30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2254686</v>
      </c>
      <c r="E21" s="28">
        <v>191303</v>
      </c>
      <c r="F21" s="28">
        <v>0</v>
      </c>
      <c r="G21" s="28">
        <v>170</v>
      </c>
      <c r="H21" s="28">
        <v>0</v>
      </c>
      <c r="I21" s="28">
        <v>188154</v>
      </c>
      <c r="J21" s="28"/>
      <c r="K21" s="28">
        <v>2979</v>
      </c>
      <c r="L21" s="28">
        <v>2063383</v>
      </c>
      <c r="M21" s="28">
        <v>241624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/>
      <c r="T21" s="28">
        <v>0</v>
      </c>
      <c r="U21" s="28">
        <v>241624</v>
      </c>
      <c r="V21" s="28">
        <v>2496310</v>
      </c>
      <c r="W21" s="28">
        <v>191303</v>
      </c>
      <c r="X21" s="28">
        <v>0</v>
      </c>
      <c r="Y21" s="28">
        <v>170</v>
      </c>
      <c r="Z21" s="28">
        <v>0</v>
      </c>
      <c r="AA21" s="28">
        <v>188154</v>
      </c>
      <c r="AB21" s="28">
        <v>0</v>
      </c>
      <c r="AC21" s="28">
        <v>2979</v>
      </c>
      <c r="AD21" s="28">
        <v>2305007</v>
      </c>
    </row>
    <row r="22" spans="1:30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1794821</v>
      </c>
      <c r="E22" s="28">
        <v>317977</v>
      </c>
      <c r="F22" s="28">
        <v>0</v>
      </c>
      <c r="G22" s="28">
        <v>147</v>
      </c>
      <c r="H22" s="28">
        <v>0</v>
      </c>
      <c r="I22" s="28">
        <v>272105</v>
      </c>
      <c r="J22" s="28"/>
      <c r="K22" s="28">
        <v>45725</v>
      </c>
      <c r="L22" s="28">
        <v>1476844</v>
      </c>
      <c r="M22" s="28">
        <v>223818</v>
      </c>
      <c r="N22" s="28">
        <v>25679</v>
      </c>
      <c r="O22" s="28">
        <v>0</v>
      </c>
      <c r="P22" s="28">
        <v>0</v>
      </c>
      <c r="Q22" s="28">
        <v>0</v>
      </c>
      <c r="R22" s="28">
        <v>25679</v>
      </c>
      <c r="S22" s="28"/>
      <c r="T22" s="28">
        <v>0</v>
      </c>
      <c r="U22" s="28">
        <v>198139</v>
      </c>
      <c r="V22" s="28">
        <v>2018639</v>
      </c>
      <c r="W22" s="28">
        <v>343656</v>
      </c>
      <c r="X22" s="28">
        <v>0</v>
      </c>
      <c r="Y22" s="28">
        <v>147</v>
      </c>
      <c r="Z22" s="28">
        <v>0</v>
      </c>
      <c r="AA22" s="28">
        <v>297784</v>
      </c>
      <c r="AB22" s="28">
        <v>0</v>
      </c>
      <c r="AC22" s="28">
        <v>45725</v>
      </c>
      <c r="AD22" s="28">
        <v>1674983</v>
      </c>
    </row>
    <row r="23" spans="1:30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2189907</v>
      </c>
      <c r="E23" s="28">
        <v>537644</v>
      </c>
      <c r="F23" s="28">
        <v>0</v>
      </c>
      <c r="G23" s="28">
        <v>0</v>
      </c>
      <c r="H23" s="28">
        <v>45100</v>
      </c>
      <c r="I23" s="28">
        <v>170084</v>
      </c>
      <c r="J23" s="28"/>
      <c r="K23" s="28">
        <v>322460</v>
      </c>
      <c r="L23" s="28">
        <v>1652263</v>
      </c>
      <c r="M23" s="28">
        <v>137437</v>
      </c>
      <c r="N23" s="28">
        <v>5210</v>
      </c>
      <c r="O23" s="28">
        <v>0</v>
      </c>
      <c r="P23" s="28">
        <v>0</v>
      </c>
      <c r="Q23" s="28">
        <v>0</v>
      </c>
      <c r="R23" s="28">
        <v>5210</v>
      </c>
      <c r="S23" s="28"/>
      <c r="T23" s="28">
        <v>0</v>
      </c>
      <c r="U23" s="28">
        <v>132227</v>
      </c>
      <c r="V23" s="28">
        <v>2327344</v>
      </c>
      <c r="W23" s="28">
        <v>542854</v>
      </c>
      <c r="X23" s="28">
        <v>0</v>
      </c>
      <c r="Y23" s="28">
        <v>0</v>
      </c>
      <c r="Z23" s="28">
        <v>45100</v>
      </c>
      <c r="AA23" s="28">
        <v>175294</v>
      </c>
      <c r="AB23" s="28">
        <v>0</v>
      </c>
      <c r="AC23" s="28">
        <v>322460</v>
      </c>
      <c r="AD23" s="28">
        <v>1784490</v>
      </c>
    </row>
    <row r="24" spans="1:30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1286193</v>
      </c>
      <c r="E24" s="28">
        <v>291677</v>
      </c>
      <c r="F24" s="28">
        <v>0</v>
      </c>
      <c r="G24" s="28">
        <v>161</v>
      </c>
      <c r="H24" s="28">
        <v>0</v>
      </c>
      <c r="I24" s="28">
        <v>247785</v>
      </c>
      <c r="J24" s="28"/>
      <c r="K24" s="28">
        <v>43731</v>
      </c>
      <c r="L24" s="28">
        <v>994516</v>
      </c>
      <c r="M24" s="28">
        <v>151418</v>
      </c>
      <c r="N24" s="28">
        <v>13629</v>
      </c>
      <c r="O24" s="28">
        <v>0</v>
      </c>
      <c r="P24" s="28">
        <v>0</v>
      </c>
      <c r="Q24" s="28">
        <v>0</v>
      </c>
      <c r="R24" s="28">
        <v>13629</v>
      </c>
      <c r="S24" s="28"/>
      <c r="T24" s="28">
        <v>0</v>
      </c>
      <c r="U24" s="28">
        <v>137789</v>
      </c>
      <c r="V24" s="28">
        <v>1437611</v>
      </c>
      <c r="W24" s="28">
        <v>305306</v>
      </c>
      <c r="X24" s="28">
        <v>0</v>
      </c>
      <c r="Y24" s="28">
        <v>161</v>
      </c>
      <c r="Z24" s="28">
        <v>0</v>
      </c>
      <c r="AA24" s="28">
        <v>261414</v>
      </c>
      <c r="AB24" s="28">
        <v>0</v>
      </c>
      <c r="AC24" s="28">
        <v>43731</v>
      </c>
      <c r="AD24" s="28">
        <v>1132305</v>
      </c>
    </row>
    <row r="25" spans="1:30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1604625</v>
      </c>
      <c r="E25" s="28">
        <v>190159</v>
      </c>
      <c r="F25" s="28">
        <v>0</v>
      </c>
      <c r="G25" s="28">
        <v>0</v>
      </c>
      <c r="H25" s="28">
        <v>2100</v>
      </c>
      <c r="I25" s="28">
        <v>188059</v>
      </c>
      <c r="J25" s="28"/>
      <c r="K25" s="28">
        <v>0</v>
      </c>
      <c r="L25" s="28">
        <v>1414466</v>
      </c>
      <c r="M25" s="28">
        <v>182916</v>
      </c>
      <c r="N25" s="28">
        <v>90</v>
      </c>
      <c r="O25" s="28">
        <v>0</v>
      </c>
      <c r="P25" s="28">
        <v>0</v>
      </c>
      <c r="Q25" s="28">
        <v>0</v>
      </c>
      <c r="R25" s="28">
        <v>0</v>
      </c>
      <c r="S25" s="28"/>
      <c r="T25" s="28">
        <v>90</v>
      </c>
      <c r="U25" s="28">
        <v>182826</v>
      </c>
      <c r="V25" s="28">
        <v>1787541</v>
      </c>
      <c r="W25" s="28">
        <v>190249</v>
      </c>
      <c r="X25" s="28">
        <v>0</v>
      </c>
      <c r="Y25" s="28">
        <v>0</v>
      </c>
      <c r="Z25" s="28">
        <v>2100</v>
      </c>
      <c r="AA25" s="28">
        <v>188059</v>
      </c>
      <c r="AB25" s="28">
        <v>0</v>
      </c>
      <c r="AC25" s="28">
        <v>90</v>
      </c>
      <c r="AD25" s="28">
        <v>1597292</v>
      </c>
    </row>
    <row r="26" spans="1:30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1754777</v>
      </c>
      <c r="E26" s="28">
        <v>360872</v>
      </c>
      <c r="F26" s="28">
        <v>0</v>
      </c>
      <c r="G26" s="28">
        <v>0</v>
      </c>
      <c r="H26" s="28">
        <v>0</v>
      </c>
      <c r="I26" s="28">
        <v>360483</v>
      </c>
      <c r="J26" s="28"/>
      <c r="K26" s="28">
        <v>389</v>
      </c>
      <c r="L26" s="28">
        <v>1393905</v>
      </c>
      <c r="M26" s="28">
        <v>50779</v>
      </c>
      <c r="N26" s="28">
        <v>6296</v>
      </c>
      <c r="O26" s="28">
        <v>0</v>
      </c>
      <c r="P26" s="28">
        <v>0</v>
      </c>
      <c r="Q26" s="28">
        <v>0</v>
      </c>
      <c r="R26" s="28">
        <v>6296</v>
      </c>
      <c r="S26" s="28"/>
      <c r="T26" s="28">
        <v>0</v>
      </c>
      <c r="U26" s="28">
        <v>44483</v>
      </c>
      <c r="V26" s="28">
        <v>1805556</v>
      </c>
      <c r="W26" s="28">
        <v>367168</v>
      </c>
      <c r="X26" s="28">
        <v>0</v>
      </c>
      <c r="Y26" s="28">
        <v>0</v>
      </c>
      <c r="Z26" s="28">
        <v>0</v>
      </c>
      <c r="AA26" s="28">
        <v>366779</v>
      </c>
      <c r="AB26" s="28">
        <v>0</v>
      </c>
      <c r="AC26" s="28">
        <v>389</v>
      </c>
      <c r="AD26" s="28">
        <v>1438388</v>
      </c>
    </row>
    <row r="27" spans="1:30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1816523</v>
      </c>
      <c r="E27" s="28">
        <v>328467</v>
      </c>
      <c r="F27" s="28">
        <v>0</v>
      </c>
      <c r="G27" s="28">
        <v>26788</v>
      </c>
      <c r="H27" s="28">
        <v>0</v>
      </c>
      <c r="I27" s="28">
        <v>280990</v>
      </c>
      <c r="J27" s="28"/>
      <c r="K27" s="28">
        <v>20689</v>
      </c>
      <c r="L27" s="28">
        <v>1488056</v>
      </c>
      <c r="M27" s="28">
        <v>171098</v>
      </c>
      <c r="N27" s="28">
        <v>19033</v>
      </c>
      <c r="O27" s="28">
        <v>0</v>
      </c>
      <c r="P27" s="28">
        <v>0</v>
      </c>
      <c r="Q27" s="28">
        <v>8000</v>
      </c>
      <c r="R27" s="28">
        <v>5353</v>
      </c>
      <c r="S27" s="28"/>
      <c r="T27" s="28">
        <v>5680</v>
      </c>
      <c r="U27" s="28">
        <v>152065</v>
      </c>
      <c r="V27" s="28">
        <v>1987621</v>
      </c>
      <c r="W27" s="28">
        <v>347500</v>
      </c>
      <c r="X27" s="28">
        <v>0</v>
      </c>
      <c r="Y27" s="28">
        <v>26788</v>
      </c>
      <c r="Z27" s="28">
        <v>8000</v>
      </c>
      <c r="AA27" s="28">
        <v>286343</v>
      </c>
      <c r="AB27" s="28">
        <v>0</v>
      </c>
      <c r="AC27" s="28">
        <v>26369</v>
      </c>
      <c r="AD27" s="28">
        <v>1640121</v>
      </c>
    </row>
    <row r="28" spans="1:30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1959330</v>
      </c>
      <c r="E28" s="28">
        <v>237300</v>
      </c>
      <c r="F28" s="28">
        <v>0</v>
      </c>
      <c r="G28" s="28">
        <v>0</v>
      </c>
      <c r="H28" s="28">
        <v>0</v>
      </c>
      <c r="I28" s="28">
        <v>210642</v>
      </c>
      <c r="J28" s="28"/>
      <c r="K28" s="28">
        <v>26658</v>
      </c>
      <c r="L28" s="28">
        <v>1722030</v>
      </c>
      <c r="M28" s="28">
        <v>36825</v>
      </c>
      <c r="N28" s="28">
        <v>21052</v>
      </c>
      <c r="O28" s="28">
        <v>0</v>
      </c>
      <c r="P28" s="28">
        <v>0</v>
      </c>
      <c r="Q28" s="28">
        <v>0</v>
      </c>
      <c r="R28" s="28">
        <v>21052</v>
      </c>
      <c r="S28" s="28"/>
      <c r="T28" s="28">
        <v>0</v>
      </c>
      <c r="U28" s="28">
        <v>15773</v>
      </c>
      <c r="V28" s="28">
        <v>1996155</v>
      </c>
      <c r="W28" s="28">
        <v>258352</v>
      </c>
      <c r="X28" s="28">
        <v>0</v>
      </c>
      <c r="Y28" s="28">
        <v>0</v>
      </c>
      <c r="Z28" s="28">
        <v>0</v>
      </c>
      <c r="AA28" s="28">
        <v>231694</v>
      </c>
      <c r="AB28" s="28">
        <v>0</v>
      </c>
      <c r="AC28" s="28">
        <v>26658</v>
      </c>
      <c r="AD28" s="28">
        <v>1737803</v>
      </c>
    </row>
    <row r="29" spans="1:30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839261</v>
      </c>
      <c r="E29" s="28">
        <v>4818</v>
      </c>
      <c r="F29" s="28">
        <v>0</v>
      </c>
      <c r="G29" s="28">
        <v>108</v>
      </c>
      <c r="H29" s="28">
        <v>0</v>
      </c>
      <c r="I29" s="28">
        <v>4285</v>
      </c>
      <c r="J29" s="28"/>
      <c r="K29" s="28">
        <v>425</v>
      </c>
      <c r="L29" s="28">
        <v>834443</v>
      </c>
      <c r="M29" s="28">
        <v>133344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/>
      <c r="T29" s="28">
        <v>0</v>
      </c>
      <c r="U29" s="28">
        <v>133344</v>
      </c>
      <c r="V29" s="28">
        <v>972605</v>
      </c>
      <c r="W29" s="28">
        <v>4818</v>
      </c>
      <c r="X29" s="28">
        <v>0</v>
      </c>
      <c r="Y29" s="28">
        <v>108</v>
      </c>
      <c r="Z29" s="28">
        <v>0</v>
      </c>
      <c r="AA29" s="28">
        <v>4285</v>
      </c>
      <c r="AB29" s="28">
        <v>0</v>
      </c>
      <c r="AC29" s="28">
        <v>425</v>
      </c>
      <c r="AD29" s="28">
        <v>967787</v>
      </c>
    </row>
    <row r="30" spans="1:30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1502252</v>
      </c>
      <c r="E30" s="28">
        <v>7105</v>
      </c>
      <c r="F30" s="28">
        <v>0</v>
      </c>
      <c r="G30" s="28">
        <v>165</v>
      </c>
      <c r="H30" s="28">
        <v>0</v>
      </c>
      <c r="I30" s="28">
        <v>6940</v>
      </c>
      <c r="J30" s="28"/>
      <c r="K30" s="28">
        <v>0</v>
      </c>
      <c r="L30" s="28">
        <v>1495147</v>
      </c>
      <c r="M30" s="28">
        <v>194433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/>
      <c r="T30" s="28">
        <v>0</v>
      </c>
      <c r="U30" s="28">
        <v>194433</v>
      </c>
      <c r="V30" s="28">
        <v>1696685</v>
      </c>
      <c r="W30" s="28">
        <v>7105</v>
      </c>
      <c r="X30" s="28">
        <v>0</v>
      </c>
      <c r="Y30" s="28">
        <v>165</v>
      </c>
      <c r="Z30" s="28">
        <v>0</v>
      </c>
      <c r="AA30" s="28">
        <v>6940</v>
      </c>
      <c r="AB30" s="28">
        <v>0</v>
      </c>
      <c r="AC30" s="28">
        <v>0</v>
      </c>
      <c r="AD30" s="28">
        <v>1689580</v>
      </c>
    </row>
    <row r="31" spans="1:30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4384992</v>
      </c>
      <c r="E31" s="28">
        <v>2093968</v>
      </c>
      <c r="F31" s="28">
        <v>205114</v>
      </c>
      <c r="G31" s="28">
        <v>24000</v>
      </c>
      <c r="H31" s="28">
        <v>1649400</v>
      </c>
      <c r="I31" s="28">
        <v>155715</v>
      </c>
      <c r="J31" s="28"/>
      <c r="K31" s="28">
        <v>59739</v>
      </c>
      <c r="L31" s="28">
        <v>2291024</v>
      </c>
      <c r="M31" s="28">
        <v>186532</v>
      </c>
      <c r="N31" s="28">
        <v>14662</v>
      </c>
      <c r="O31" s="28">
        <v>0</v>
      </c>
      <c r="P31" s="28">
        <v>0</v>
      </c>
      <c r="Q31" s="28">
        <v>0</v>
      </c>
      <c r="R31" s="28">
        <v>5771</v>
      </c>
      <c r="S31" s="28"/>
      <c r="T31" s="28">
        <v>8891</v>
      </c>
      <c r="U31" s="28">
        <v>171870</v>
      </c>
      <c r="V31" s="28">
        <v>4571524</v>
      </c>
      <c r="W31" s="28">
        <v>2108630</v>
      </c>
      <c r="X31" s="28">
        <v>205114</v>
      </c>
      <c r="Y31" s="28">
        <v>24000</v>
      </c>
      <c r="Z31" s="28">
        <v>1649400</v>
      </c>
      <c r="AA31" s="28">
        <v>161486</v>
      </c>
      <c r="AB31" s="28">
        <v>0</v>
      </c>
      <c r="AC31" s="28">
        <v>68630</v>
      </c>
      <c r="AD31" s="28">
        <v>2462894</v>
      </c>
    </row>
    <row r="32" spans="1:30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1694388</v>
      </c>
      <c r="E32" s="28">
        <v>31679</v>
      </c>
      <c r="F32" s="28">
        <v>0</v>
      </c>
      <c r="G32" s="28">
        <v>0</v>
      </c>
      <c r="H32" s="28">
        <v>0</v>
      </c>
      <c r="I32" s="28">
        <v>4113</v>
      </c>
      <c r="J32" s="28"/>
      <c r="K32" s="28">
        <v>27566</v>
      </c>
      <c r="L32" s="28">
        <v>1662709</v>
      </c>
      <c r="M32" s="28">
        <v>100095</v>
      </c>
      <c r="N32" s="28">
        <v>3675</v>
      </c>
      <c r="O32" s="28">
        <v>0</v>
      </c>
      <c r="P32" s="28">
        <v>0</v>
      </c>
      <c r="Q32" s="28">
        <v>0</v>
      </c>
      <c r="R32" s="28">
        <v>3675</v>
      </c>
      <c r="S32" s="28"/>
      <c r="T32" s="28">
        <v>0</v>
      </c>
      <c r="U32" s="28">
        <v>96420</v>
      </c>
      <c r="V32" s="28">
        <v>1794483</v>
      </c>
      <c r="W32" s="28">
        <v>35354</v>
      </c>
      <c r="X32" s="28">
        <v>0</v>
      </c>
      <c r="Y32" s="28">
        <v>0</v>
      </c>
      <c r="Z32" s="28">
        <v>0</v>
      </c>
      <c r="AA32" s="28">
        <v>7788</v>
      </c>
      <c r="AB32" s="28">
        <v>0</v>
      </c>
      <c r="AC32" s="28">
        <v>27566</v>
      </c>
      <c r="AD32" s="28">
        <v>1759129</v>
      </c>
    </row>
    <row r="33" spans="1:30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490454</v>
      </c>
      <c r="E33" s="28">
        <v>24680</v>
      </c>
      <c r="F33" s="28">
        <v>0</v>
      </c>
      <c r="G33" s="28">
        <v>98</v>
      </c>
      <c r="H33" s="28">
        <v>0</v>
      </c>
      <c r="I33" s="28">
        <v>24582</v>
      </c>
      <c r="J33" s="28"/>
      <c r="K33" s="28">
        <v>0</v>
      </c>
      <c r="L33" s="28">
        <v>465774</v>
      </c>
      <c r="M33" s="28">
        <v>71351</v>
      </c>
      <c r="N33" s="28">
        <v>2279</v>
      </c>
      <c r="O33" s="28">
        <v>0</v>
      </c>
      <c r="P33" s="28">
        <v>0</v>
      </c>
      <c r="Q33" s="28">
        <v>0</v>
      </c>
      <c r="R33" s="28">
        <v>2279</v>
      </c>
      <c r="S33" s="28"/>
      <c r="T33" s="28">
        <v>0</v>
      </c>
      <c r="U33" s="28">
        <v>69072</v>
      </c>
      <c r="V33" s="28">
        <v>561805</v>
      </c>
      <c r="W33" s="28">
        <v>26959</v>
      </c>
      <c r="X33" s="28">
        <v>0</v>
      </c>
      <c r="Y33" s="28">
        <v>98</v>
      </c>
      <c r="Z33" s="28">
        <v>0</v>
      </c>
      <c r="AA33" s="28">
        <v>26861</v>
      </c>
      <c r="AB33" s="28">
        <v>0</v>
      </c>
      <c r="AC33" s="28">
        <v>0</v>
      </c>
      <c r="AD33" s="28">
        <v>534846</v>
      </c>
    </row>
    <row r="34" spans="1:30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1015899</v>
      </c>
      <c r="E34" s="28">
        <v>5235</v>
      </c>
      <c r="F34" s="28">
        <v>0</v>
      </c>
      <c r="G34" s="28">
        <v>95</v>
      </c>
      <c r="H34" s="28">
        <v>0</v>
      </c>
      <c r="I34" s="28">
        <v>4264</v>
      </c>
      <c r="J34" s="28"/>
      <c r="K34" s="28">
        <v>876</v>
      </c>
      <c r="L34" s="28">
        <v>1010664</v>
      </c>
      <c r="M34" s="28">
        <v>90499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/>
      <c r="T34" s="28">
        <v>0</v>
      </c>
      <c r="U34" s="28">
        <v>90499</v>
      </c>
      <c r="V34" s="28">
        <v>1106398</v>
      </c>
      <c r="W34" s="28">
        <v>5235</v>
      </c>
      <c r="X34" s="28">
        <v>0</v>
      </c>
      <c r="Y34" s="28">
        <v>95</v>
      </c>
      <c r="Z34" s="28">
        <v>0</v>
      </c>
      <c r="AA34" s="28">
        <v>4264</v>
      </c>
      <c r="AB34" s="28">
        <v>0</v>
      </c>
      <c r="AC34" s="28">
        <v>876</v>
      </c>
      <c r="AD34" s="28">
        <v>1101163</v>
      </c>
    </row>
    <row r="35" spans="1:30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5169803</v>
      </c>
      <c r="E35" s="28">
        <v>58060</v>
      </c>
      <c r="F35" s="28">
        <v>0</v>
      </c>
      <c r="G35" s="28">
        <v>0</v>
      </c>
      <c r="H35" s="28">
        <v>0</v>
      </c>
      <c r="I35" s="28">
        <v>58040</v>
      </c>
      <c r="J35" s="28"/>
      <c r="K35" s="28">
        <v>20</v>
      </c>
      <c r="L35" s="28">
        <v>5111743</v>
      </c>
      <c r="M35" s="28">
        <v>305427</v>
      </c>
      <c r="N35" s="28">
        <v>21470</v>
      </c>
      <c r="O35" s="28">
        <v>0</v>
      </c>
      <c r="P35" s="28">
        <v>0</v>
      </c>
      <c r="Q35" s="28">
        <v>0</v>
      </c>
      <c r="R35" s="28">
        <v>21470</v>
      </c>
      <c r="S35" s="28"/>
      <c r="T35" s="28">
        <v>0</v>
      </c>
      <c r="U35" s="28">
        <v>283957</v>
      </c>
      <c r="V35" s="28">
        <v>5475230</v>
      </c>
      <c r="W35" s="28">
        <v>79530</v>
      </c>
      <c r="X35" s="28">
        <v>0</v>
      </c>
      <c r="Y35" s="28">
        <v>0</v>
      </c>
      <c r="Z35" s="28">
        <v>0</v>
      </c>
      <c r="AA35" s="28">
        <v>79510</v>
      </c>
      <c r="AB35" s="28">
        <v>0</v>
      </c>
      <c r="AC35" s="28">
        <v>20</v>
      </c>
      <c r="AD35" s="28">
        <v>5395700</v>
      </c>
    </row>
    <row r="36" spans="1:30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861987</v>
      </c>
      <c r="E36" s="28">
        <v>75076</v>
      </c>
      <c r="F36" s="28">
        <v>0</v>
      </c>
      <c r="G36" s="28">
        <v>0</v>
      </c>
      <c r="H36" s="28">
        <v>0</v>
      </c>
      <c r="I36" s="28">
        <v>70861</v>
      </c>
      <c r="J36" s="28"/>
      <c r="K36" s="28">
        <v>4215</v>
      </c>
      <c r="L36" s="28">
        <v>786911</v>
      </c>
      <c r="M36" s="28">
        <v>348679</v>
      </c>
      <c r="N36" s="28">
        <v>186170</v>
      </c>
      <c r="O36" s="28">
        <v>0</v>
      </c>
      <c r="P36" s="28">
        <v>0</v>
      </c>
      <c r="Q36" s="28">
        <v>143600</v>
      </c>
      <c r="R36" s="28">
        <v>42528</v>
      </c>
      <c r="S36" s="28"/>
      <c r="T36" s="28">
        <v>42</v>
      </c>
      <c r="U36" s="28">
        <v>162509</v>
      </c>
      <c r="V36" s="28">
        <v>1210666</v>
      </c>
      <c r="W36" s="28">
        <v>261246</v>
      </c>
      <c r="X36" s="28">
        <v>0</v>
      </c>
      <c r="Y36" s="28">
        <v>0</v>
      </c>
      <c r="Z36" s="28">
        <v>143600</v>
      </c>
      <c r="AA36" s="28">
        <v>113389</v>
      </c>
      <c r="AB36" s="28">
        <v>0</v>
      </c>
      <c r="AC36" s="28">
        <v>4257</v>
      </c>
      <c r="AD36" s="28">
        <v>949420</v>
      </c>
    </row>
    <row r="37" spans="1:30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1311002</v>
      </c>
      <c r="E37" s="28">
        <v>41857</v>
      </c>
      <c r="F37" s="28">
        <v>0</v>
      </c>
      <c r="G37" s="28">
        <v>103</v>
      </c>
      <c r="H37" s="28">
        <v>0</v>
      </c>
      <c r="I37" s="28">
        <v>34956</v>
      </c>
      <c r="J37" s="28"/>
      <c r="K37" s="28">
        <v>6798</v>
      </c>
      <c r="L37" s="28">
        <v>1269145</v>
      </c>
      <c r="M37" s="28">
        <v>150843</v>
      </c>
      <c r="N37" s="28">
        <v>140673</v>
      </c>
      <c r="O37" s="28">
        <v>0</v>
      </c>
      <c r="P37" s="28">
        <v>0</v>
      </c>
      <c r="Q37" s="28">
        <v>0</v>
      </c>
      <c r="R37" s="28">
        <v>2892</v>
      </c>
      <c r="S37" s="28"/>
      <c r="T37" s="28">
        <v>137781</v>
      </c>
      <c r="U37" s="28">
        <v>10170</v>
      </c>
      <c r="V37" s="28">
        <v>1461845</v>
      </c>
      <c r="W37" s="28">
        <v>182530</v>
      </c>
      <c r="X37" s="28">
        <v>0</v>
      </c>
      <c r="Y37" s="28">
        <v>103</v>
      </c>
      <c r="Z37" s="28">
        <v>0</v>
      </c>
      <c r="AA37" s="28">
        <v>37848</v>
      </c>
      <c r="AB37" s="28">
        <v>0</v>
      </c>
      <c r="AC37" s="28">
        <v>144579</v>
      </c>
      <c r="AD37" s="28">
        <v>1279315</v>
      </c>
    </row>
    <row r="38" spans="1:30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965491</v>
      </c>
      <c r="E38" s="28">
        <v>54951</v>
      </c>
      <c r="F38" s="28">
        <v>0</v>
      </c>
      <c r="G38" s="28">
        <v>116</v>
      </c>
      <c r="H38" s="28">
        <v>0</v>
      </c>
      <c r="I38" s="28">
        <v>48217</v>
      </c>
      <c r="J38" s="28"/>
      <c r="K38" s="28">
        <v>6618</v>
      </c>
      <c r="L38" s="28">
        <v>910540</v>
      </c>
      <c r="M38" s="28">
        <v>199621</v>
      </c>
      <c r="N38" s="28">
        <v>72129</v>
      </c>
      <c r="O38" s="28">
        <v>0</v>
      </c>
      <c r="P38" s="28">
        <v>0</v>
      </c>
      <c r="Q38" s="28">
        <v>0</v>
      </c>
      <c r="R38" s="28">
        <v>7186</v>
      </c>
      <c r="S38" s="28"/>
      <c r="T38" s="28">
        <v>64943</v>
      </c>
      <c r="U38" s="28">
        <v>127492</v>
      </c>
      <c r="V38" s="28">
        <v>1165112</v>
      </c>
      <c r="W38" s="28">
        <v>127080</v>
      </c>
      <c r="X38" s="28">
        <v>0</v>
      </c>
      <c r="Y38" s="28">
        <v>116</v>
      </c>
      <c r="Z38" s="28">
        <v>0</v>
      </c>
      <c r="AA38" s="28">
        <v>55403</v>
      </c>
      <c r="AB38" s="28">
        <v>0</v>
      </c>
      <c r="AC38" s="28">
        <v>71561</v>
      </c>
      <c r="AD38" s="28">
        <v>1038032</v>
      </c>
    </row>
    <row r="39" spans="1:30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738568</v>
      </c>
      <c r="E39" s="28">
        <v>25639</v>
      </c>
      <c r="F39" s="28">
        <v>0</v>
      </c>
      <c r="G39" s="28">
        <v>0</v>
      </c>
      <c r="H39" s="28">
        <v>0</v>
      </c>
      <c r="I39" s="28">
        <v>4378</v>
      </c>
      <c r="J39" s="28"/>
      <c r="K39" s="28">
        <v>21261</v>
      </c>
      <c r="L39" s="28">
        <v>712929</v>
      </c>
      <c r="M39" s="28">
        <v>37527</v>
      </c>
      <c r="N39" s="28">
        <v>511</v>
      </c>
      <c r="O39" s="28">
        <v>0</v>
      </c>
      <c r="P39" s="28">
        <v>0</v>
      </c>
      <c r="Q39" s="28">
        <v>0</v>
      </c>
      <c r="R39" s="28">
        <v>511</v>
      </c>
      <c r="S39" s="28"/>
      <c r="T39" s="28">
        <v>0</v>
      </c>
      <c r="U39" s="28">
        <v>37016</v>
      </c>
      <c r="V39" s="28">
        <v>776095</v>
      </c>
      <c r="W39" s="28">
        <v>26150</v>
      </c>
      <c r="X39" s="28">
        <v>0</v>
      </c>
      <c r="Y39" s="28">
        <v>0</v>
      </c>
      <c r="Z39" s="28">
        <v>0</v>
      </c>
      <c r="AA39" s="28">
        <v>4889</v>
      </c>
      <c r="AB39" s="28">
        <v>0</v>
      </c>
      <c r="AC39" s="28">
        <v>21261</v>
      </c>
      <c r="AD39" s="28">
        <v>749945</v>
      </c>
    </row>
    <row r="40" spans="1:30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902301</v>
      </c>
      <c r="E40" s="28">
        <v>64181</v>
      </c>
      <c r="F40" s="28">
        <v>0</v>
      </c>
      <c r="G40" s="28">
        <v>0</v>
      </c>
      <c r="H40" s="28">
        <v>0</v>
      </c>
      <c r="I40" s="28">
        <v>59663</v>
      </c>
      <c r="J40" s="28"/>
      <c r="K40" s="28">
        <v>4518</v>
      </c>
      <c r="L40" s="28">
        <v>838120</v>
      </c>
      <c r="M40" s="28">
        <v>204652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/>
      <c r="T40" s="28">
        <v>0</v>
      </c>
      <c r="U40" s="28">
        <v>204652</v>
      </c>
      <c r="V40" s="28">
        <v>1106953</v>
      </c>
      <c r="W40" s="28">
        <v>64181</v>
      </c>
      <c r="X40" s="28">
        <v>0</v>
      </c>
      <c r="Y40" s="28">
        <v>0</v>
      </c>
      <c r="Z40" s="28">
        <v>0</v>
      </c>
      <c r="AA40" s="28">
        <v>59663</v>
      </c>
      <c r="AB40" s="28">
        <v>0</v>
      </c>
      <c r="AC40" s="28">
        <v>4518</v>
      </c>
      <c r="AD40" s="28">
        <v>1042772</v>
      </c>
    </row>
    <row r="41" spans="1:30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559730</v>
      </c>
      <c r="E41" s="28">
        <v>151656</v>
      </c>
      <c r="F41" s="28">
        <v>0</v>
      </c>
      <c r="G41" s="28">
        <v>0</v>
      </c>
      <c r="H41" s="28">
        <v>123300</v>
      </c>
      <c r="I41" s="28">
        <v>21215</v>
      </c>
      <c r="J41" s="28"/>
      <c r="K41" s="28">
        <v>7141</v>
      </c>
      <c r="L41" s="28">
        <v>408074</v>
      </c>
      <c r="M41" s="28">
        <v>34892</v>
      </c>
      <c r="N41" s="28">
        <v>2177</v>
      </c>
      <c r="O41" s="28">
        <v>0</v>
      </c>
      <c r="P41" s="28">
        <v>0</v>
      </c>
      <c r="Q41" s="28">
        <v>0</v>
      </c>
      <c r="R41" s="28">
        <v>2177</v>
      </c>
      <c r="S41" s="28"/>
      <c r="T41" s="28">
        <v>0</v>
      </c>
      <c r="U41" s="28">
        <v>32715</v>
      </c>
      <c r="V41" s="28">
        <v>594622</v>
      </c>
      <c r="W41" s="28">
        <v>153833</v>
      </c>
      <c r="X41" s="28">
        <v>0</v>
      </c>
      <c r="Y41" s="28">
        <v>0</v>
      </c>
      <c r="Z41" s="28">
        <v>123300</v>
      </c>
      <c r="AA41" s="28">
        <v>23392</v>
      </c>
      <c r="AB41" s="28">
        <v>0</v>
      </c>
      <c r="AC41" s="28">
        <v>7141</v>
      </c>
      <c r="AD41" s="28">
        <v>440789</v>
      </c>
    </row>
    <row r="42" spans="1:30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337545</v>
      </c>
      <c r="E42" s="28">
        <v>22183</v>
      </c>
      <c r="F42" s="28">
        <v>0</v>
      </c>
      <c r="G42" s="28">
        <v>17286</v>
      </c>
      <c r="H42" s="28">
        <v>0</v>
      </c>
      <c r="I42" s="28">
        <v>1962</v>
      </c>
      <c r="J42" s="28"/>
      <c r="K42" s="28">
        <v>2935</v>
      </c>
      <c r="L42" s="28">
        <v>315362</v>
      </c>
      <c r="M42" s="28">
        <v>47314</v>
      </c>
      <c r="N42" s="28">
        <v>27314</v>
      </c>
      <c r="O42" s="28">
        <v>0</v>
      </c>
      <c r="P42" s="28">
        <v>0</v>
      </c>
      <c r="Q42" s="28">
        <v>0</v>
      </c>
      <c r="R42" s="28">
        <v>2098</v>
      </c>
      <c r="S42" s="28"/>
      <c r="T42" s="28">
        <v>25216</v>
      </c>
      <c r="U42" s="28">
        <v>20000</v>
      </c>
      <c r="V42" s="28">
        <v>384859</v>
      </c>
      <c r="W42" s="28">
        <v>49497</v>
      </c>
      <c r="X42" s="28">
        <v>0</v>
      </c>
      <c r="Y42" s="28">
        <v>17286</v>
      </c>
      <c r="Z42" s="28">
        <v>0</v>
      </c>
      <c r="AA42" s="28">
        <v>4060</v>
      </c>
      <c r="AB42" s="28">
        <v>0</v>
      </c>
      <c r="AC42" s="28">
        <v>28151</v>
      </c>
      <c r="AD42" s="28">
        <v>335362</v>
      </c>
    </row>
    <row r="43" spans="1:30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229510</v>
      </c>
      <c r="E43" s="28">
        <v>6600</v>
      </c>
      <c r="F43" s="28">
        <v>0</v>
      </c>
      <c r="G43" s="28">
        <v>0</v>
      </c>
      <c r="H43" s="28">
        <v>4000</v>
      </c>
      <c r="I43" s="28">
        <v>2600</v>
      </c>
      <c r="J43" s="28"/>
      <c r="K43" s="28">
        <v>0</v>
      </c>
      <c r="L43" s="28">
        <v>222910</v>
      </c>
      <c r="M43" s="28">
        <v>97134</v>
      </c>
      <c r="N43" s="28">
        <v>25285</v>
      </c>
      <c r="O43" s="28">
        <v>0</v>
      </c>
      <c r="P43" s="28">
        <v>0</v>
      </c>
      <c r="Q43" s="28">
        <v>0</v>
      </c>
      <c r="R43" s="28">
        <v>23250</v>
      </c>
      <c r="S43" s="28"/>
      <c r="T43" s="28">
        <v>2035</v>
      </c>
      <c r="U43" s="28">
        <v>71849</v>
      </c>
      <c r="V43" s="28">
        <v>326644</v>
      </c>
      <c r="W43" s="28">
        <v>31885</v>
      </c>
      <c r="X43" s="28">
        <v>0</v>
      </c>
      <c r="Y43" s="28">
        <v>0</v>
      </c>
      <c r="Z43" s="28">
        <v>4000</v>
      </c>
      <c r="AA43" s="28">
        <v>25850</v>
      </c>
      <c r="AB43" s="28">
        <v>0</v>
      </c>
      <c r="AC43" s="28">
        <v>2035</v>
      </c>
      <c r="AD43" s="28">
        <v>294759</v>
      </c>
    </row>
    <row r="44" spans="1:30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429507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/>
      <c r="K44" s="28">
        <v>0</v>
      </c>
      <c r="L44" s="28">
        <v>429507</v>
      </c>
      <c r="M44" s="28">
        <v>23427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/>
      <c r="T44" s="28">
        <v>0</v>
      </c>
      <c r="U44" s="28">
        <v>23427</v>
      </c>
      <c r="V44" s="28">
        <v>452934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452934</v>
      </c>
    </row>
    <row r="45" spans="1:30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707445</v>
      </c>
      <c r="E45" s="28">
        <v>73006</v>
      </c>
      <c r="F45" s="28">
        <v>0</v>
      </c>
      <c r="G45" s="28">
        <v>85</v>
      </c>
      <c r="H45" s="28">
        <v>0</v>
      </c>
      <c r="I45" s="28">
        <v>72921</v>
      </c>
      <c r="J45" s="28"/>
      <c r="K45" s="28">
        <v>0</v>
      </c>
      <c r="L45" s="28">
        <v>634439</v>
      </c>
      <c r="M45" s="28">
        <v>124056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/>
      <c r="T45" s="28">
        <v>0</v>
      </c>
      <c r="U45" s="28">
        <v>124056</v>
      </c>
      <c r="V45" s="28">
        <v>831501</v>
      </c>
      <c r="W45" s="28">
        <v>73006</v>
      </c>
      <c r="X45" s="28">
        <v>0</v>
      </c>
      <c r="Y45" s="28">
        <v>85</v>
      </c>
      <c r="Z45" s="28">
        <v>0</v>
      </c>
      <c r="AA45" s="28">
        <v>72921</v>
      </c>
      <c r="AB45" s="28">
        <v>0</v>
      </c>
      <c r="AC45" s="28">
        <v>0</v>
      </c>
      <c r="AD45" s="28">
        <v>758495</v>
      </c>
    </row>
    <row r="46" spans="1:30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202299</v>
      </c>
      <c r="E46" s="28">
        <v>28979</v>
      </c>
      <c r="F46" s="28">
        <v>0</v>
      </c>
      <c r="G46" s="28">
        <v>0</v>
      </c>
      <c r="H46" s="28">
        <v>0</v>
      </c>
      <c r="I46" s="28">
        <v>28979</v>
      </c>
      <c r="J46" s="28"/>
      <c r="K46" s="28">
        <v>0</v>
      </c>
      <c r="L46" s="28">
        <v>173320</v>
      </c>
      <c r="M46" s="28">
        <v>2129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/>
      <c r="T46" s="28">
        <v>0</v>
      </c>
      <c r="U46" s="28">
        <v>2129</v>
      </c>
      <c r="V46" s="28">
        <v>204428</v>
      </c>
      <c r="W46" s="28">
        <v>28979</v>
      </c>
      <c r="X46" s="28">
        <v>0</v>
      </c>
      <c r="Y46" s="28">
        <v>0</v>
      </c>
      <c r="Z46" s="28">
        <v>0</v>
      </c>
      <c r="AA46" s="28">
        <v>28979</v>
      </c>
      <c r="AB46" s="28">
        <v>0</v>
      </c>
      <c r="AC46" s="28">
        <v>0</v>
      </c>
      <c r="AD46" s="28">
        <v>175449</v>
      </c>
    </row>
    <row r="47" spans="1:30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358263</v>
      </c>
      <c r="E47" s="28">
        <v>9534</v>
      </c>
      <c r="F47" s="28">
        <v>0</v>
      </c>
      <c r="G47" s="28">
        <v>0</v>
      </c>
      <c r="H47" s="28">
        <v>0</v>
      </c>
      <c r="I47" s="28">
        <v>9534</v>
      </c>
      <c r="J47" s="28"/>
      <c r="K47" s="28">
        <v>0</v>
      </c>
      <c r="L47" s="28">
        <v>348729</v>
      </c>
      <c r="M47" s="28">
        <v>82260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/>
      <c r="T47" s="28">
        <v>0</v>
      </c>
      <c r="U47" s="28">
        <v>82260</v>
      </c>
      <c r="V47" s="28">
        <v>440523</v>
      </c>
      <c r="W47" s="28">
        <v>9534</v>
      </c>
      <c r="X47" s="28">
        <v>0</v>
      </c>
      <c r="Y47" s="28">
        <v>0</v>
      </c>
      <c r="Z47" s="28">
        <v>0</v>
      </c>
      <c r="AA47" s="28">
        <v>9534</v>
      </c>
      <c r="AB47" s="28">
        <v>0</v>
      </c>
      <c r="AC47" s="28">
        <v>0</v>
      </c>
      <c r="AD47" s="28">
        <v>430989</v>
      </c>
    </row>
    <row r="48" spans="1:30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162386</v>
      </c>
      <c r="E48" s="28">
        <v>21689</v>
      </c>
      <c r="F48" s="28">
        <v>0</v>
      </c>
      <c r="G48" s="28">
        <v>0</v>
      </c>
      <c r="H48" s="28">
        <v>0</v>
      </c>
      <c r="I48" s="28">
        <v>16977</v>
      </c>
      <c r="J48" s="28"/>
      <c r="K48" s="28">
        <v>4712</v>
      </c>
      <c r="L48" s="28">
        <v>140697</v>
      </c>
      <c r="M48" s="28">
        <v>26419</v>
      </c>
      <c r="N48" s="28">
        <v>1965</v>
      </c>
      <c r="O48" s="28">
        <v>0</v>
      </c>
      <c r="P48" s="28">
        <v>0</v>
      </c>
      <c r="Q48" s="28">
        <v>0</v>
      </c>
      <c r="R48" s="28">
        <v>1965</v>
      </c>
      <c r="S48" s="28"/>
      <c r="T48" s="28">
        <v>0</v>
      </c>
      <c r="U48" s="28">
        <v>24454</v>
      </c>
      <c r="V48" s="28">
        <v>188805</v>
      </c>
      <c r="W48" s="28">
        <v>23654</v>
      </c>
      <c r="X48" s="28">
        <v>0</v>
      </c>
      <c r="Y48" s="28">
        <v>0</v>
      </c>
      <c r="Z48" s="28">
        <v>0</v>
      </c>
      <c r="AA48" s="28">
        <v>18942</v>
      </c>
      <c r="AB48" s="28">
        <v>0</v>
      </c>
      <c r="AC48" s="28">
        <v>4712</v>
      </c>
      <c r="AD48" s="28">
        <v>165151</v>
      </c>
    </row>
    <row r="49" spans="1:30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213983</v>
      </c>
      <c r="E49" s="28">
        <v>53016</v>
      </c>
      <c r="F49" s="28">
        <v>0</v>
      </c>
      <c r="G49" s="28">
        <v>57</v>
      </c>
      <c r="H49" s="28">
        <v>0</v>
      </c>
      <c r="I49" s="28">
        <v>47294</v>
      </c>
      <c r="J49" s="28"/>
      <c r="K49" s="28">
        <v>5665</v>
      </c>
      <c r="L49" s="28">
        <v>160967</v>
      </c>
      <c r="M49" s="28">
        <v>24918</v>
      </c>
      <c r="N49" s="28">
        <v>4662</v>
      </c>
      <c r="O49" s="28">
        <v>0</v>
      </c>
      <c r="P49" s="28">
        <v>0</v>
      </c>
      <c r="Q49" s="28">
        <v>0</v>
      </c>
      <c r="R49" s="28">
        <v>4662</v>
      </c>
      <c r="S49" s="28"/>
      <c r="T49" s="28">
        <v>0</v>
      </c>
      <c r="U49" s="28">
        <v>20256</v>
      </c>
      <c r="V49" s="28">
        <v>238901</v>
      </c>
      <c r="W49" s="28">
        <v>57678</v>
      </c>
      <c r="X49" s="28">
        <v>0</v>
      </c>
      <c r="Y49" s="28">
        <v>57</v>
      </c>
      <c r="Z49" s="28">
        <v>0</v>
      </c>
      <c r="AA49" s="28">
        <v>51956</v>
      </c>
      <c r="AB49" s="28">
        <v>0</v>
      </c>
      <c r="AC49" s="28">
        <v>5665</v>
      </c>
      <c r="AD49" s="28">
        <v>181223</v>
      </c>
    </row>
    <row r="50" spans="1:30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65973</v>
      </c>
      <c r="E50" s="28">
        <v>8588</v>
      </c>
      <c r="F50" s="28">
        <v>0</v>
      </c>
      <c r="G50" s="28">
        <v>47</v>
      </c>
      <c r="H50" s="28">
        <v>0</v>
      </c>
      <c r="I50" s="28">
        <v>6961</v>
      </c>
      <c r="J50" s="28"/>
      <c r="K50" s="28">
        <v>1580</v>
      </c>
      <c r="L50" s="28">
        <v>57385</v>
      </c>
      <c r="M50" s="28">
        <v>18286</v>
      </c>
      <c r="N50" s="28">
        <v>2646</v>
      </c>
      <c r="O50" s="28">
        <v>0</v>
      </c>
      <c r="P50" s="28">
        <v>0</v>
      </c>
      <c r="Q50" s="28">
        <v>0</v>
      </c>
      <c r="R50" s="28">
        <v>2646</v>
      </c>
      <c r="S50" s="28"/>
      <c r="T50" s="28">
        <v>0</v>
      </c>
      <c r="U50" s="28">
        <v>15640</v>
      </c>
      <c r="V50" s="28">
        <v>84259</v>
      </c>
      <c r="W50" s="28">
        <v>11234</v>
      </c>
      <c r="X50" s="28">
        <v>0</v>
      </c>
      <c r="Y50" s="28">
        <v>47</v>
      </c>
      <c r="Z50" s="28">
        <v>0</v>
      </c>
      <c r="AA50" s="28">
        <v>9607</v>
      </c>
      <c r="AB50" s="28">
        <v>0</v>
      </c>
      <c r="AC50" s="28">
        <v>1580</v>
      </c>
      <c r="AD50" s="28">
        <v>73025</v>
      </c>
    </row>
    <row r="51" spans="1:30" ht="13.5" customHeight="1" x14ac:dyDescent="0.55000000000000004">
      <c r="A51" s="26" t="s">
        <v>42</v>
      </c>
      <c r="B51" s="27" t="s">
        <v>134</v>
      </c>
      <c r="C51" s="26" t="s">
        <v>135</v>
      </c>
      <c r="D51" s="28">
        <v>2334975</v>
      </c>
      <c r="E51" s="28">
        <v>1807871</v>
      </c>
      <c r="F51" s="28">
        <v>0</v>
      </c>
      <c r="G51" s="28">
        <v>0</v>
      </c>
      <c r="H51" s="28">
        <v>22400</v>
      </c>
      <c r="I51" s="28">
        <v>632393</v>
      </c>
      <c r="J51" s="28">
        <v>1025607</v>
      </c>
      <c r="K51" s="28">
        <v>1153078</v>
      </c>
      <c r="L51" s="28">
        <v>527104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2334975</v>
      </c>
      <c r="W51" s="28">
        <v>1807871</v>
      </c>
      <c r="X51" s="28">
        <v>0</v>
      </c>
      <c r="Y51" s="28">
        <v>0</v>
      </c>
      <c r="Z51" s="28">
        <v>22400</v>
      </c>
      <c r="AA51" s="28">
        <v>632393</v>
      </c>
      <c r="AB51" s="28">
        <v>1025607</v>
      </c>
      <c r="AC51" s="28">
        <v>1153078</v>
      </c>
      <c r="AD51" s="28">
        <v>527104</v>
      </c>
    </row>
    <row r="52" spans="1:30" ht="13.5" customHeight="1" x14ac:dyDescent="0.55000000000000004">
      <c r="A52" s="26" t="s">
        <v>42</v>
      </c>
      <c r="B52" s="27" t="s">
        <v>136</v>
      </c>
      <c r="C52" s="26" t="s">
        <v>137</v>
      </c>
      <c r="D52" s="28">
        <v>1124337</v>
      </c>
      <c r="E52" s="28">
        <v>1124337</v>
      </c>
      <c r="F52" s="28">
        <v>0</v>
      </c>
      <c r="G52" s="28">
        <v>0</v>
      </c>
      <c r="H52" s="28">
        <v>50800</v>
      </c>
      <c r="I52" s="28">
        <v>423124</v>
      </c>
      <c r="J52" s="28">
        <v>752512</v>
      </c>
      <c r="K52" s="28">
        <v>650413</v>
      </c>
      <c r="L52" s="28">
        <v>0</v>
      </c>
      <c r="M52" s="28">
        <v>53521</v>
      </c>
      <c r="N52" s="28">
        <v>53521</v>
      </c>
      <c r="O52" s="28">
        <v>1589</v>
      </c>
      <c r="P52" s="28">
        <v>0</v>
      </c>
      <c r="Q52" s="28">
        <v>0</v>
      </c>
      <c r="R52" s="28">
        <v>0</v>
      </c>
      <c r="S52" s="28">
        <v>178179</v>
      </c>
      <c r="T52" s="28">
        <v>51932</v>
      </c>
      <c r="U52" s="28">
        <v>0</v>
      </c>
      <c r="V52" s="28">
        <v>1177858</v>
      </c>
      <c r="W52" s="28">
        <v>1177858</v>
      </c>
      <c r="X52" s="28">
        <v>1589</v>
      </c>
      <c r="Y52" s="28">
        <v>0</v>
      </c>
      <c r="Z52" s="28">
        <v>50800</v>
      </c>
      <c r="AA52" s="28">
        <v>423124</v>
      </c>
      <c r="AB52" s="28">
        <v>930691</v>
      </c>
      <c r="AC52" s="28">
        <v>702345</v>
      </c>
      <c r="AD52" s="28">
        <v>0</v>
      </c>
    </row>
    <row r="53" spans="1:30" ht="13.5" customHeight="1" x14ac:dyDescent="0.55000000000000004">
      <c r="A53" s="26" t="s">
        <v>42</v>
      </c>
      <c r="B53" s="27" t="s">
        <v>138</v>
      </c>
      <c r="C53" s="26" t="s">
        <v>139</v>
      </c>
      <c r="D53" s="28">
        <v>793877</v>
      </c>
      <c r="E53" s="28">
        <v>679000</v>
      </c>
      <c r="F53" s="28">
        <v>0</v>
      </c>
      <c r="G53" s="28">
        <v>0</v>
      </c>
      <c r="H53" s="28">
        <v>364600</v>
      </c>
      <c r="I53" s="28">
        <v>272963</v>
      </c>
      <c r="J53" s="28">
        <v>1651797</v>
      </c>
      <c r="K53" s="28">
        <v>41437</v>
      </c>
      <c r="L53" s="28">
        <v>114877</v>
      </c>
      <c r="M53" s="28">
        <v>61400</v>
      </c>
      <c r="N53" s="28">
        <v>61400</v>
      </c>
      <c r="O53" s="28">
        <v>0</v>
      </c>
      <c r="P53" s="28">
        <v>0</v>
      </c>
      <c r="Q53" s="28">
        <v>51400</v>
      </c>
      <c r="R53" s="28">
        <v>0</v>
      </c>
      <c r="S53" s="28">
        <v>322762</v>
      </c>
      <c r="T53" s="28">
        <v>10000</v>
      </c>
      <c r="U53" s="28">
        <v>0</v>
      </c>
      <c r="V53" s="28">
        <v>855277</v>
      </c>
      <c r="W53" s="28">
        <v>740400</v>
      </c>
      <c r="X53" s="28">
        <v>0</v>
      </c>
      <c r="Y53" s="28">
        <v>0</v>
      </c>
      <c r="Z53" s="28">
        <v>416000</v>
      </c>
      <c r="AA53" s="28">
        <v>272963</v>
      </c>
      <c r="AB53" s="28">
        <v>1974559</v>
      </c>
      <c r="AC53" s="28">
        <v>51437</v>
      </c>
      <c r="AD53" s="28">
        <v>114877</v>
      </c>
    </row>
    <row r="54" spans="1:30" ht="13.5" customHeight="1" x14ac:dyDescent="0.55000000000000004">
      <c r="A54" s="26" t="s">
        <v>42</v>
      </c>
      <c r="B54" s="27" t="s">
        <v>140</v>
      </c>
      <c r="C54" s="26" t="s">
        <v>141</v>
      </c>
      <c r="D54" s="28">
        <v>85357</v>
      </c>
      <c r="E54" s="28">
        <v>85357</v>
      </c>
      <c r="F54" s="28">
        <v>3325</v>
      </c>
      <c r="G54" s="28">
        <v>0</v>
      </c>
      <c r="H54" s="28">
        <v>0</v>
      </c>
      <c r="I54" s="28">
        <v>79346</v>
      </c>
      <c r="J54" s="28">
        <v>1159874</v>
      </c>
      <c r="K54" s="28">
        <v>2686</v>
      </c>
      <c r="L54" s="28">
        <v>0</v>
      </c>
      <c r="M54" s="28">
        <v>659</v>
      </c>
      <c r="N54" s="28">
        <v>659</v>
      </c>
      <c r="O54" s="28">
        <v>0</v>
      </c>
      <c r="P54" s="28">
        <v>0</v>
      </c>
      <c r="Q54" s="28">
        <v>0</v>
      </c>
      <c r="R54" s="28">
        <v>0</v>
      </c>
      <c r="S54" s="28">
        <v>293688</v>
      </c>
      <c r="T54" s="28">
        <v>659</v>
      </c>
      <c r="U54" s="28">
        <v>0</v>
      </c>
      <c r="V54" s="28">
        <v>86016</v>
      </c>
      <c r="W54" s="28">
        <v>86016</v>
      </c>
      <c r="X54" s="28">
        <v>3325</v>
      </c>
      <c r="Y54" s="28">
        <v>0</v>
      </c>
      <c r="Z54" s="28">
        <v>0</v>
      </c>
      <c r="AA54" s="28">
        <v>79346</v>
      </c>
      <c r="AB54" s="28">
        <v>1453562</v>
      </c>
      <c r="AC54" s="28">
        <v>3345</v>
      </c>
      <c r="AD54" s="28">
        <v>0</v>
      </c>
    </row>
    <row r="55" spans="1:30" ht="13.5" customHeight="1" x14ac:dyDescent="0.55000000000000004">
      <c r="A55" s="26" t="s">
        <v>42</v>
      </c>
      <c r="B55" s="27" t="s">
        <v>142</v>
      </c>
      <c r="C55" s="26" t="s">
        <v>143</v>
      </c>
      <c r="D55" s="28">
        <v>2740394</v>
      </c>
      <c r="E55" s="28">
        <v>1627087</v>
      </c>
      <c r="F55" s="28">
        <v>266969</v>
      </c>
      <c r="G55" s="28">
        <v>0</v>
      </c>
      <c r="H55" s="28">
        <v>631600</v>
      </c>
      <c r="I55" s="28">
        <v>567189</v>
      </c>
      <c r="J55" s="28">
        <v>1807177</v>
      </c>
      <c r="K55" s="28">
        <v>161329</v>
      </c>
      <c r="L55" s="28">
        <v>1113307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2740394</v>
      </c>
      <c r="W55" s="28">
        <v>1627087</v>
      </c>
      <c r="X55" s="28">
        <v>266969</v>
      </c>
      <c r="Y55" s="28">
        <v>0</v>
      </c>
      <c r="Z55" s="28">
        <v>631600</v>
      </c>
      <c r="AA55" s="28">
        <v>567189</v>
      </c>
      <c r="AB55" s="28">
        <v>1807177</v>
      </c>
      <c r="AC55" s="28">
        <v>161329</v>
      </c>
      <c r="AD55" s="28">
        <v>1113307</v>
      </c>
    </row>
    <row r="56" spans="1:30" ht="13.5" customHeight="1" x14ac:dyDescent="0.55000000000000004">
      <c r="A56" s="26" t="s">
        <v>42</v>
      </c>
      <c r="B56" s="27" t="s">
        <v>144</v>
      </c>
      <c r="C56" s="26" t="s">
        <v>145</v>
      </c>
      <c r="D56" s="28">
        <v>122646</v>
      </c>
      <c r="E56" s="28">
        <v>122646</v>
      </c>
      <c r="F56" s="28">
        <v>0</v>
      </c>
      <c r="G56" s="28">
        <v>0</v>
      </c>
      <c r="H56" s="28">
        <v>3100</v>
      </c>
      <c r="I56" s="28">
        <v>1513</v>
      </c>
      <c r="J56" s="28">
        <v>954773</v>
      </c>
      <c r="K56" s="28">
        <v>118033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122646</v>
      </c>
      <c r="W56" s="28">
        <v>122646</v>
      </c>
      <c r="X56" s="28">
        <v>0</v>
      </c>
      <c r="Y56" s="28">
        <v>0</v>
      </c>
      <c r="Z56" s="28">
        <v>3100</v>
      </c>
      <c r="AA56" s="28">
        <v>1513</v>
      </c>
      <c r="AB56" s="28">
        <v>954773</v>
      </c>
      <c r="AC56" s="28">
        <v>118033</v>
      </c>
      <c r="AD56" s="28">
        <v>0</v>
      </c>
    </row>
    <row r="57" spans="1:30" ht="13.5" customHeight="1" x14ac:dyDescent="0.55000000000000004">
      <c r="A57" s="26" t="s">
        <v>42</v>
      </c>
      <c r="B57" s="27" t="s">
        <v>146</v>
      </c>
      <c r="C57" s="26" t="s">
        <v>147</v>
      </c>
      <c r="D57" s="28">
        <v>1257710</v>
      </c>
      <c r="E57" s="28">
        <v>766438</v>
      </c>
      <c r="F57" s="28">
        <v>0</v>
      </c>
      <c r="G57" s="28">
        <v>0</v>
      </c>
      <c r="H57" s="28">
        <v>309800</v>
      </c>
      <c r="I57" s="28">
        <v>456638</v>
      </c>
      <c r="J57" s="28">
        <v>1355834</v>
      </c>
      <c r="K57" s="28">
        <v>0</v>
      </c>
      <c r="L57" s="28">
        <v>491272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1257710</v>
      </c>
      <c r="W57" s="28">
        <v>766438</v>
      </c>
      <c r="X57" s="28">
        <v>0</v>
      </c>
      <c r="Y57" s="28">
        <v>0</v>
      </c>
      <c r="Z57" s="28">
        <v>309800</v>
      </c>
      <c r="AA57" s="28">
        <v>456638</v>
      </c>
      <c r="AB57" s="28">
        <v>1355834</v>
      </c>
      <c r="AC57" s="28">
        <v>0</v>
      </c>
      <c r="AD57" s="28">
        <v>491272</v>
      </c>
    </row>
    <row r="58" spans="1:30" ht="13.5" customHeight="1" x14ac:dyDescent="0.55000000000000004">
      <c r="A58" s="26" t="s">
        <v>42</v>
      </c>
      <c r="B58" s="27" t="s">
        <v>148</v>
      </c>
      <c r="C58" s="26" t="s">
        <v>149</v>
      </c>
      <c r="D58" s="28">
        <v>6279797</v>
      </c>
      <c r="E58" s="28">
        <v>6052144</v>
      </c>
      <c r="F58" s="28">
        <v>2450800</v>
      </c>
      <c r="G58" s="28">
        <v>0</v>
      </c>
      <c r="H58" s="28">
        <v>2916500</v>
      </c>
      <c r="I58" s="28">
        <v>86800</v>
      </c>
      <c r="J58" s="28">
        <v>1276008</v>
      </c>
      <c r="K58" s="28">
        <v>598044</v>
      </c>
      <c r="L58" s="28">
        <v>227653</v>
      </c>
      <c r="M58" s="28">
        <v>93288</v>
      </c>
      <c r="N58" s="28">
        <v>45746</v>
      </c>
      <c r="O58" s="28">
        <v>0</v>
      </c>
      <c r="P58" s="28">
        <v>0</v>
      </c>
      <c r="Q58" s="28">
        <v>0</v>
      </c>
      <c r="R58" s="28">
        <v>201</v>
      </c>
      <c r="S58" s="28">
        <v>156514</v>
      </c>
      <c r="T58" s="28">
        <v>45545</v>
      </c>
      <c r="U58" s="28">
        <v>47542</v>
      </c>
      <c r="V58" s="28">
        <v>6373085</v>
      </c>
      <c r="W58" s="28">
        <v>6097890</v>
      </c>
      <c r="X58" s="28">
        <v>2450800</v>
      </c>
      <c r="Y58" s="28">
        <v>0</v>
      </c>
      <c r="Z58" s="28">
        <v>2916500</v>
      </c>
      <c r="AA58" s="28">
        <v>87001</v>
      </c>
      <c r="AB58" s="28">
        <v>1432522</v>
      </c>
      <c r="AC58" s="28">
        <v>643589</v>
      </c>
      <c r="AD58" s="28">
        <v>275195</v>
      </c>
    </row>
    <row r="59" spans="1:30" ht="13.5" customHeight="1" x14ac:dyDescent="0.55000000000000004">
      <c r="A59" s="26" t="s">
        <v>42</v>
      </c>
      <c r="B59" s="27" t="s">
        <v>150</v>
      </c>
      <c r="C59" s="26" t="s">
        <v>151</v>
      </c>
      <c r="D59" s="28">
        <v>664802</v>
      </c>
      <c r="E59" s="28">
        <v>438307</v>
      </c>
      <c r="F59" s="28">
        <v>3163</v>
      </c>
      <c r="G59" s="28">
        <v>0</v>
      </c>
      <c r="H59" s="28">
        <v>292400</v>
      </c>
      <c r="I59" s="28">
        <v>142744</v>
      </c>
      <c r="J59" s="28">
        <v>958939</v>
      </c>
      <c r="K59" s="28">
        <v>0</v>
      </c>
      <c r="L59" s="28">
        <v>226495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664802</v>
      </c>
      <c r="W59" s="28">
        <v>438307</v>
      </c>
      <c r="X59" s="28">
        <v>3163</v>
      </c>
      <c r="Y59" s="28">
        <v>0</v>
      </c>
      <c r="Z59" s="28">
        <v>292400</v>
      </c>
      <c r="AA59" s="28">
        <v>142744</v>
      </c>
      <c r="AB59" s="28">
        <v>958939</v>
      </c>
      <c r="AC59" s="28">
        <v>0</v>
      </c>
      <c r="AD59" s="28">
        <v>226495</v>
      </c>
    </row>
    <row r="60" spans="1:30" ht="13.5" customHeight="1" x14ac:dyDescent="0.55000000000000004">
      <c r="A60" s="26" t="s">
        <v>42</v>
      </c>
      <c r="B60" s="27" t="s">
        <v>152</v>
      </c>
      <c r="C60" s="26" t="s">
        <v>153</v>
      </c>
      <c r="D60" s="28">
        <v>71085</v>
      </c>
      <c r="E60" s="28">
        <v>42835</v>
      </c>
      <c r="F60" s="28">
        <v>0</v>
      </c>
      <c r="G60" s="28">
        <v>0</v>
      </c>
      <c r="H60" s="28">
        <v>0</v>
      </c>
      <c r="I60" s="28">
        <v>0</v>
      </c>
      <c r="J60" s="28">
        <v>302435</v>
      </c>
      <c r="K60" s="28">
        <v>42835</v>
      </c>
      <c r="L60" s="28">
        <v>28250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71085</v>
      </c>
      <c r="W60" s="28">
        <v>42835</v>
      </c>
      <c r="X60" s="28">
        <v>0</v>
      </c>
      <c r="Y60" s="28">
        <v>0</v>
      </c>
      <c r="Z60" s="28">
        <v>0</v>
      </c>
      <c r="AA60" s="28">
        <v>0</v>
      </c>
      <c r="AB60" s="28">
        <v>302435</v>
      </c>
      <c r="AC60" s="28">
        <v>42835</v>
      </c>
      <c r="AD60" s="28">
        <v>28250</v>
      </c>
    </row>
    <row r="61" spans="1:30" ht="13.5" customHeight="1" x14ac:dyDescent="0.55000000000000004">
      <c r="A61" s="26" t="s">
        <v>42</v>
      </c>
      <c r="B61" s="27" t="s">
        <v>154</v>
      </c>
      <c r="C61" s="26" t="s">
        <v>155</v>
      </c>
      <c r="D61" s="28">
        <v>4599167</v>
      </c>
      <c r="E61" s="28">
        <v>4599167</v>
      </c>
      <c r="F61" s="28">
        <v>323395</v>
      </c>
      <c r="G61" s="28">
        <v>0</v>
      </c>
      <c r="H61" s="28">
        <v>1439400</v>
      </c>
      <c r="I61" s="28">
        <v>9688</v>
      </c>
      <c r="J61" s="28">
        <v>13078387</v>
      </c>
      <c r="K61" s="28">
        <v>2826684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4599167</v>
      </c>
      <c r="W61" s="28">
        <v>4599167</v>
      </c>
      <c r="X61" s="28">
        <v>323395</v>
      </c>
      <c r="Y61" s="28">
        <v>0</v>
      </c>
      <c r="Z61" s="28">
        <v>1439400</v>
      </c>
      <c r="AA61" s="28">
        <v>9688</v>
      </c>
      <c r="AB61" s="28">
        <v>13078387</v>
      </c>
      <c r="AC61" s="28">
        <v>2826684</v>
      </c>
      <c r="AD61" s="28">
        <v>0</v>
      </c>
    </row>
    <row r="62" spans="1:30" ht="13.5" customHeight="1" x14ac:dyDescent="0.55000000000000004">
      <c r="A62" s="26" t="s">
        <v>42</v>
      </c>
      <c r="B62" s="27" t="s">
        <v>156</v>
      </c>
      <c r="C62" s="26" t="s">
        <v>157</v>
      </c>
      <c r="D62" s="28">
        <v>6844095</v>
      </c>
      <c r="E62" s="28">
        <v>6844095</v>
      </c>
      <c r="F62" s="28">
        <v>2312995</v>
      </c>
      <c r="G62" s="28">
        <v>0</v>
      </c>
      <c r="H62" s="28">
        <v>4531100</v>
      </c>
      <c r="I62" s="28">
        <v>0</v>
      </c>
      <c r="J62" s="28">
        <v>344245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6844095</v>
      </c>
      <c r="W62" s="28">
        <v>6844095</v>
      </c>
      <c r="X62" s="28">
        <v>2312995</v>
      </c>
      <c r="Y62" s="28">
        <v>0</v>
      </c>
      <c r="Z62" s="28">
        <v>4531100</v>
      </c>
      <c r="AA62" s="28">
        <v>0</v>
      </c>
      <c r="AB62" s="28">
        <v>344245</v>
      </c>
      <c r="AC62" s="28">
        <v>0</v>
      </c>
      <c r="AD62" s="28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&amp;L廃棄物処理事業経費（市区町村及び一部事務組合・広域連合の合計）【歳入】（令和2年度実績）</oddHeader>
  </headerFooter>
  <colBreaks count="2" manualBreakCount="2">
    <brk id="12" min="1" max="30" man="1"/>
    <brk id="21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8528-8622-473E-B5A6-4B6DBA308B4B}">
  <dimension ref="A1:CI62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87" width="14.75" style="19" customWidth="1"/>
    <col min="88" max="16384" width="9" style="11"/>
  </cols>
  <sheetData>
    <row r="1" spans="1:87" s="2" customFormat="1" ht="16.5" x14ac:dyDescent="0.55000000000000004">
      <c r="A1" s="1" t="s">
        <v>167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87" ht="13.5" customHeight="1" x14ac:dyDescent="0.55000000000000004">
      <c r="A2" s="7" t="s">
        <v>0</v>
      </c>
      <c r="B2" s="8" t="s">
        <v>1</v>
      </c>
      <c r="C2" s="14" t="s">
        <v>159</v>
      </c>
      <c r="D2" s="10" t="s">
        <v>6</v>
      </c>
      <c r="E2" s="10" t="s">
        <v>6</v>
      </c>
      <c r="F2" s="10" t="s">
        <v>6</v>
      </c>
      <c r="G2" s="10" t="s">
        <v>6</v>
      </c>
      <c r="H2" s="10" t="s">
        <v>6</v>
      </c>
      <c r="I2" s="10" t="s">
        <v>6</v>
      </c>
      <c r="J2" s="10" t="s">
        <v>6</v>
      </c>
      <c r="K2" s="10" t="s">
        <v>6</v>
      </c>
      <c r="L2" s="10" t="s">
        <v>6</v>
      </c>
      <c r="M2" s="10" t="s">
        <v>6</v>
      </c>
      <c r="N2" s="10" t="s">
        <v>6</v>
      </c>
      <c r="O2" s="10" t="s">
        <v>6</v>
      </c>
      <c r="P2" s="10" t="s">
        <v>6</v>
      </c>
      <c r="Q2" s="10" t="s">
        <v>6</v>
      </c>
      <c r="R2" s="10" t="s">
        <v>6</v>
      </c>
      <c r="S2" s="10" t="s">
        <v>6</v>
      </c>
      <c r="T2" s="10" t="s">
        <v>6</v>
      </c>
      <c r="U2" s="10" t="s">
        <v>6</v>
      </c>
      <c r="V2" s="10" t="s">
        <v>6</v>
      </c>
      <c r="W2" s="10" t="s">
        <v>6</v>
      </c>
      <c r="X2" s="10" t="s">
        <v>6</v>
      </c>
      <c r="Y2" s="10" t="s">
        <v>6</v>
      </c>
      <c r="Z2" s="10" t="s">
        <v>6</v>
      </c>
      <c r="AA2" s="10" t="s">
        <v>6</v>
      </c>
      <c r="AB2" s="10" t="s">
        <v>6</v>
      </c>
      <c r="AC2" s="10" t="s">
        <v>6</v>
      </c>
      <c r="AD2" s="10" t="s">
        <v>6</v>
      </c>
      <c r="AE2" s="10" t="s">
        <v>6</v>
      </c>
      <c r="AF2" s="10" t="s">
        <v>7</v>
      </c>
      <c r="AG2" s="10" t="s">
        <v>7</v>
      </c>
      <c r="AH2" s="10" t="s">
        <v>7</v>
      </c>
      <c r="AI2" s="10" t="s">
        <v>7</v>
      </c>
      <c r="AJ2" s="10" t="s">
        <v>7</v>
      </c>
      <c r="AK2" s="10" t="s">
        <v>7</v>
      </c>
      <c r="AL2" s="10" t="s">
        <v>7</v>
      </c>
      <c r="AM2" s="10" t="s">
        <v>7</v>
      </c>
      <c r="AN2" s="10" t="s">
        <v>7</v>
      </c>
      <c r="AO2" s="10" t="s">
        <v>7</v>
      </c>
      <c r="AP2" s="10" t="s">
        <v>7</v>
      </c>
      <c r="AQ2" s="10" t="s">
        <v>7</v>
      </c>
      <c r="AR2" s="10" t="s">
        <v>7</v>
      </c>
      <c r="AS2" s="10" t="s">
        <v>7</v>
      </c>
      <c r="AT2" s="10" t="s">
        <v>7</v>
      </c>
      <c r="AU2" s="10" t="s">
        <v>7</v>
      </c>
      <c r="AV2" s="10" t="s">
        <v>7</v>
      </c>
      <c r="AW2" s="10" t="s">
        <v>7</v>
      </c>
      <c r="AX2" s="10" t="s">
        <v>7</v>
      </c>
      <c r="AY2" s="10" t="s">
        <v>7</v>
      </c>
      <c r="AZ2" s="10" t="s">
        <v>7</v>
      </c>
      <c r="BA2" s="10" t="s">
        <v>7</v>
      </c>
      <c r="BB2" s="10" t="s">
        <v>7</v>
      </c>
      <c r="BC2" s="10" t="s">
        <v>7</v>
      </c>
      <c r="BD2" s="10" t="s">
        <v>7</v>
      </c>
      <c r="BE2" s="10" t="s">
        <v>7</v>
      </c>
      <c r="BF2" s="10" t="s">
        <v>7</v>
      </c>
      <c r="BG2" s="10" t="s">
        <v>7</v>
      </c>
      <c r="BH2" s="10" t="s">
        <v>8</v>
      </c>
      <c r="BI2" s="10" t="s">
        <v>8</v>
      </c>
      <c r="BJ2" s="10" t="s">
        <v>8</v>
      </c>
      <c r="BK2" s="10" t="s">
        <v>8</v>
      </c>
      <c r="BL2" s="10" t="s">
        <v>8</v>
      </c>
      <c r="BM2" s="10" t="s">
        <v>8</v>
      </c>
      <c r="BN2" s="10" t="s">
        <v>8</v>
      </c>
      <c r="BO2" s="10" t="s">
        <v>8</v>
      </c>
      <c r="BP2" s="10" t="s">
        <v>8</v>
      </c>
      <c r="BQ2" s="10" t="s">
        <v>8</v>
      </c>
      <c r="BR2" s="10" t="s">
        <v>8</v>
      </c>
      <c r="BS2" s="10" t="s">
        <v>8</v>
      </c>
      <c r="BT2" s="10" t="s">
        <v>8</v>
      </c>
      <c r="BU2" s="10" t="s">
        <v>8</v>
      </c>
      <c r="BV2" s="10" t="s">
        <v>8</v>
      </c>
      <c r="BW2" s="10" t="s">
        <v>8</v>
      </c>
      <c r="BX2" s="10" t="s">
        <v>8</v>
      </c>
      <c r="BY2" s="10" t="s">
        <v>8</v>
      </c>
      <c r="BZ2" s="10" t="s">
        <v>8</v>
      </c>
      <c r="CA2" s="10" t="s">
        <v>8</v>
      </c>
      <c r="CB2" s="10" t="s">
        <v>8</v>
      </c>
      <c r="CC2" s="10" t="s">
        <v>8</v>
      </c>
      <c r="CD2" s="10" t="s">
        <v>8</v>
      </c>
      <c r="CE2" s="10" t="s">
        <v>8</v>
      </c>
      <c r="CF2" s="10" t="s">
        <v>8</v>
      </c>
      <c r="CG2" s="10" t="s">
        <v>8</v>
      </c>
      <c r="CH2" s="10" t="s">
        <v>8</v>
      </c>
      <c r="CI2" s="10" t="s">
        <v>8</v>
      </c>
    </row>
    <row r="3" spans="1:87" ht="13.5" customHeight="1" x14ac:dyDescent="0.55000000000000004">
      <c r="A3" s="7"/>
      <c r="B3" s="8"/>
      <c r="C3" s="8"/>
      <c r="D3" s="10" t="s">
        <v>162</v>
      </c>
      <c r="E3" s="10" t="s">
        <v>162</v>
      </c>
      <c r="F3" s="10" t="s">
        <v>162</v>
      </c>
      <c r="G3" s="10" t="s">
        <v>162</v>
      </c>
      <c r="H3" s="10" t="s">
        <v>162</v>
      </c>
      <c r="I3" s="10" t="s">
        <v>162</v>
      </c>
      <c r="J3" s="10" t="s">
        <v>162</v>
      </c>
      <c r="K3" s="10" t="s">
        <v>162</v>
      </c>
      <c r="L3" s="10" t="s">
        <v>163</v>
      </c>
      <c r="M3" s="10" t="s">
        <v>163</v>
      </c>
      <c r="N3" s="10" t="s">
        <v>163</v>
      </c>
      <c r="O3" s="10" t="s">
        <v>163</v>
      </c>
      <c r="P3" s="10" t="s">
        <v>163</v>
      </c>
      <c r="Q3" s="10" t="s">
        <v>163</v>
      </c>
      <c r="R3" s="10" t="s">
        <v>163</v>
      </c>
      <c r="S3" s="10" t="s">
        <v>163</v>
      </c>
      <c r="T3" s="10" t="s">
        <v>163</v>
      </c>
      <c r="U3" s="10" t="s">
        <v>163</v>
      </c>
      <c r="V3" s="10" t="s">
        <v>163</v>
      </c>
      <c r="W3" s="10" t="s">
        <v>163</v>
      </c>
      <c r="X3" s="10" t="s">
        <v>163</v>
      </c>
      <c r="Y3" s="10" t="s">
        <v>163</v>
      </c>
      <c r="Z3" s="10" t="s">
        <v>163</v>
      </c>
      <c r="AA3" s="10" t="s">
        <v>163</v>
      </c>
      <c r="AB3" s="10" t="s">
        <v>163</v>
      </c>
      <c r="AC3" s="10" t="s">
        <v>163</v>
      </c>
      <c r="AD3" s="10" t="s">
        <v>13</v>
      </c>
      <c r="AE3" s="13" t="s">
        <v>5</v>
      </c>
      <c r="AF3" s="10" t="s">
        <v>162</v>
      </c>
      <c r="AG3" s="10" t="s">
        <v>162</v>
      </c>
      <c r="AH3" s="10" t="s">
        <v>162</v>
      </c>
      <c r="AI3" s="10" t="s">
        <v>162</v>
      </c>
      <c r="AJ3" s="10" t="s">
        <v>162</v>
      </c>
      <c r="AK3" s="10" t="s">
        <v>162</v>
      </c>
      <c r="AL3" s="10" t="s">
        <v>162</v>
      </c>
      <c r="AM3" s="10" t="s">
        <v>162</v>
      </c>
      <c r="AN3" s="10" t="s">
        <v>163</v>
      </c>
      <c r="AO3" s="10" t="s">
        <v>163</v>
      </c>
      <c r="AP3" s="10" t="s">
        <v>163</v>
      </c>
      <c r="AQ3" s="10" t="s">
        <v>163</v>
      </c>
      <c r="AR3" s="10" t="s">
        <v>163</v>
      </c>
      <c r="AS3" s="10" t="s">
        <v>163</v>
      </c>
      <c r="AT3" s="10" t="s">
        <v>163</v>
      </c>
      <c r="AU3" s="10" t="s">
        <v>163</v>
      </c>
      <c r="AV3" s="10" t="s">
        <v>163</v>
      </c>
      <c r="AW3" s="10" t="s">
        <v>163</v>
      </c>
      <c r="AX3" s="10" t="s">
        <v>163</v>
      </c>
      <c r="AY3" s="10" t="s">
        <v>163</v>
      </c>
      <c r="AZ3" s="10" t="s">
        <v>163</v>
      </c>
      <c r="BA3" s="10" t="s">
        <v>163</v>
      </c>
      <c r="BB3" s="10" t="s">
        <v>163</v>
      </c>
      <c r="BC3" s="10" t="s">
        <v>163</v>
      </c>
      <c r="BD3" s="10" t="s">
        <v>163</v>
      </c>
      <c r="BE3" s="10" t="s">
        <v>163</v>
      </c>
      <c r="BF3" s="10" t="s">
        <v>13</v>
      </c>
      <c r="BG3" s="13" t="s">
        <v>5</v>
      </c>
      <c r="BH3" s="10" t="s">
        <v>162</v>
      </c>
      <c r="BI3" s="10" t="s">
        <v>162</v>
      </c>
      <c r="BJ3" s="10" t="s">
        <v>162</v>
      </c>
      <c r="BK3" s="10" t="s">
        <v>162</v>
      </c>
      <c r="BL3" s="10" t="s">
        <v>162</v>
      </c>
      <c r="BM3" s="10" t="s">
        <v>162</v>
      </c>
      <c r="BN3" s="10" t="s">
        <v>162</v>
      </c>
      <c r="BO3" s="10" t="s">
        <v>162</v>
      </c>
      <c r="BP3" s="10" t="s">
        <v>163</v>
      </c>
      <c r="BQ3" s="10" t="s">
        <v>163</v>
      </c>
      <c r="BR3" s="10" t="s">
        <v>163</v>
      </c>
      <c r="BS3" s="10" t="s">
        <v>163</v>
      </c>
      <c r="BT3" s="10" t="s">
        <v>163</v>
      </c>
      <c r="BU3" s="10" t="s">
        <v>163</v>
      </c>
      <c r="BV3" s="10" t="s">
        <v>163</v>
      </c>
      <c r="BW3" s="10" t="s">
        <v>163</v>
      </c>
      <c r="BX3" s="10" t="s">
        <v>163</v>
      </c>
      <c r="BY3" s="10" t="s">
        <v>163</v>
      </c>
      <c r="BZ3" s="10" t="s">
        <v>163</v>
      </c>
      <c r="CA3" s="10" t="s">
        <v>163</v>
      </c>
      <c r="CB3" s="10" t="s">
        <v>163</v>
      </c>
      <c r="CC3" s="10" t="s">
        <v>163</v>
      </c>
      <c r="CD3" s="10" t="s">
        <v>163</v>
      </c>
      <c r="CE3" s="10" t="s">
        <v>163</v>
      </c>
      <c r="CF3" s="10" t="s">
        <v>163</v>
      </c>
      <c r="CG3" s="10" t="s">
        <v>163</v>
      </c>
      <c r="CH3" s="10" t="s">
        <v>13</v>
      </c>
      <c r="CI3" s="13" t="s">
        <v>5</v>
      </c>
    </row>
    <row r="4" spans="1:87" ht="18.75" customHeight="1" x14ac:dyDescent="0.55000000000000004">
      <c r="A4" s="7"/>
      <c r="B4" s="8"/>
      <c r="C4" s="8"/>
      <c r="D4" s="13" t="s">
        <v>5</v>
      </c>
      <c r="E4" s="10" t="s">
        <v>164</v>
      </c>
      <c r="F4" s="10" t="s">
        <v>164</v>
      </c>
      <c r="G4" s="10" t="s">
        <v>164</v>
      </c>
      <c r="H4" s="10" t="s">
        <v>164</v>
      </c>
      <c r="I4" s="10" t="s">
        <v>164</v>
      </c>
      <c r="J4" s="15" t="s">
        <v>18</v>
      </c>
      <c r="K4" s="15" t="s">
        <v>19</v>
      </c>
      <c r="L4" s="13" t="s">
        <v>5</v>
      </c>
      <c r="M4" s="10" t="s">
        <v>20</v>
      </c>
      <c r="N4" s="10" t="s">
        <v>20</v>
      </c>
      <c r="O4" s="10" t="s">
        <v>20</v>
      </c>
      <c r="P4" s="10" t="s">
        <v>20</v>
      </c>
      <c r="Q4" s="10" t="s">
        <v>20</v>
      </c>
      <c r="R4" s="10" t="s">
        <v>165</v>
      </c>
      <c r="S4" s="10" t="s">
        <v>165</v>
      </c>
      <c r="T4" s="10" t="s">
        <v>165</v>
      </c>
      <c r="U4" s="10" t="s">
        <v>165</v>
      </c>
      <c r="V4" s="10" t="s">
        <v>22</v>
      </c>
      <c r="W4" s="10" t="s">
        <v>166</v>
      </c>
      <c r="X4" s="10" t="s">
        <v>166</v>
      </c>
      <c r="Y4" s="10" t="s">
        <v>166</v>
      </c>
      <c r="Z4" s="10" t="s">
        <v>166</v>
      </c>
      <c r="AA4" s="10" t="s">
        <v>166</v>
      </c>
      <c r="AB4" s="13" t="s">
        <v>24</v>
      </c>
      <c r="AC4" s="13" t="s">
        <v>25</v>
      </c>
      <c r="AD4" s="13"/>
      <c r="AE4" s="13"/>
      <c r="AF4" s="13" t="s">
        <v>5</v>
      </c>
      <c r="AG4" s="10" t="s">
        <v>164</v>
      </c>
      <c r="AH4" s="10" t="s">
        <v>164</v>
      </c>
      <c r="AI4" s="10" t="s">
        <v>164</v>
      </c>
      <c r="AJ4" s="10" t="s">
        <v>164</v>
      </c>
      <c r="AK4" s="10" t="s">
        <v>164</v>
      </c>
      <c r="AL4" s="15" t="s">
        <v>18</v>
      </c>
      <c r="AM4" s="15" t="s">
        <v>19</v>
      </c>
      <c r="AN4" s="13" t="s">
        <v>5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20</v>
      </c>
      <c r="AT4" s="10" t="s">
        <v>165</v>
      </c>
      <c r="AU4" s="10" t="s">
        <v>165</v>
      </c>
      <c r="AV4" s="10" t="s">
        <v>165</v>
      </c>
      <c r="AW4" s="10" t="s">
        <v>165</v>
      </c>
      <c r="AX4" s="10" t="s">
        <v>22</v>
      </c>
      <c r="AY4" s="10" t="s">
        <v>166</v>
      </c>
      <c r="AZ4" s="10" t="s">
        <v>166</v>
      </c>
      <c r="BA4" s="10" t="s">
        <v>166</v>
      </c>
      <c r="BB4" s="10" t="s">
        <v>166</v>
      </c>
      <c r="BC4" s="10" t="s">
        <v>166</v>
      </c>
      <c r="BD4" s="13" t="s">
        <v>24</v>
      </c>
      <c r="BE4" s="13" t="s">
        <v>25</v>
      </c>
      <c r="BF4" s="13"/>
      <c r="BG4" s="13"/>
      <c r="BH4" s="13" t="s">
        <v>5</v>
      </c>
      <c r="BI4" s="10" t="s">
        <v>164</v>
      </c>
      <c r="BJ4" s="10" t="s">
        <v>164</v>
      </c>
      <c r="BK4" s="10" t="s">
        <v>164</v>
      </c>
      <c r="BL4" s="10" t="s">
        <v>164</v>
      </c>
      <c r="BM4" s="10" t="s">
        <v>164</v>
      </c>
      <c r="BN4" s="15" t="s">
        <v>18</v>
      </c>
      <c r="BO4" s="15" t="s">
        <v>19</v>
      </c>
      <c r="BP4" s="13" t="s">
        <v>5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20</v>
      </c>
      <c r="BV4" s="10" t="s">
        <v>165</v>
      </c>
      <c r="BW4" s="10" t="s">
        <v>165</v>
      </c>
      <c r="BX4" s="10" t="s">
        <v>165</v>
      </c>
      <c r="BY4" s="10" t="s">
        <v>165</v>
      </c>
      <c r="BZ4" s="10" t="s">
        <v>22</v>
      </c>
      <c r="CA4" s="10" t="s">
        <v>166</v>
      </c>
      <c r="CB4" s="10" t="s">
        <v>166</v>
      </c>
      <c r="CC4" s="10" t="s">
        <v>166</v>
      </c>
      <c r="CD4" s="10" t="s">
        <v>166</v>
      </c>
      <c r="CE4" s="10" t="s">
        <v>166</v>
      </c>
      <c r="CF4" s="13" t="s">
        <v>24</v>
      </c>
      <c r="CG4" s="13" t="s">
        <v>25</v>
      </c>
      <c r="CH4" s="13"/>
      <c r="CI4" s="13"/>
    </row>
    <row r="5" spans="1:87" ht="22.5" customHeight="1" x14ac:dyDescent="0.55000000000000004">
      <c r="A5" s="7"/>
      <c r="B5" s="8"/>
      <c r="C5" s="8"/>
      <c r="D5" s="13"/>
      <c r="E5" s="13" t="s">
        <v>5</v>
      </c>
      <c r="F5" s="15" t="s">
        <v>31</v>
      </c>
      <c r="G5" s="15" t="s">
        <v>32</v>
      </c>
      <c r="H5" s="15" t="s">
        <v>33</v>
      </c>
      <c r="I5" s="15" t="s">
        <v>13</v>
      </c>
      <c r="J5" s="16"/>
      <c r="K5" s="15"/>
      <c r="L5" s="13"/>
      <c r="M5" s="13" t="s">
        <v>5</v>
      </c>
      <c r="N5" s="13" t="s">
        <v>34</v>
      </c>
      <c r="O5" s="13" t="s">
        <v>35</v>
      </c>
      <c r="P5" s="13" t="s">
        <v>36</v>
      </c>
      <c r="Q5" s="13" t="s">
        <v>37</v>
      </c>
      <c r="R5" s="13" t="s">
        <v>5</v>
      </c>
      <c r="S5" s="10" t="s">
        <v>38</v>
      </c>
      <c r="T5" s="10" t="s">
        <v>39</v>
      </c>
      <c r="U5" s="10" t="s">
        <v>40</v>
      </c>
      <c r="V5" s="13"/>
      <c r="W5" s="13" t="s">
        <v>5</v>
      </c>
      <c r="X5" s="10" t="s">
        <v>38</v>
      </c>
      <c r="Y5" s="10" t="s">
        <v>39</v>
      </c>
      <c r="Z5" s="10" t="s">
        <v>40</v>
      </c>
      <c r="AA5" s="13" t="s">
        <v>13</v>
      </c>
      <c r="AB5" s="13"/>
      <c r="AC5" s="13"/>
      <c r="AD5" s="13"/>
      <c r="AE5" s="13"/>
      <c r="AF5" s="13"/>
      <c r="AG5" s="13" t="s">
        <v>5</v>
      </c>
      <c r="AH5" s="15" t="s">
        <v>31</v>
      </c>
      <c r="AI5" s="15" t="s">
        <v>32</v>
      </c>
      <c r="AJ5" s="15" t="s">
        <v>33</v>
      </c>
      <c r="AK5" s="15" t="s">
        <v>13</v>
      </c>
      <c r="AL5" s="16"/>
      <c r="AM5" s="15"/>
      <c r="AN5" s="13"/>
      <c r="AO5" s="13" t="s">
        <v>5</v>
      </c>
      <c r="AP5" s="13" t="s">
        <v>34</v>
      </c>
      <c r="AQ5" s="13" t="s">
        <v>35</v>
      </c>
      <c r="AR5" s="13" t="s">
        <v>36</v>
      </c>
      <c r="AS5" s="13" t="s">
        <v>37</v>
      </c>
      <c r="AT5" s="13" t="s">
        <v>5</v>
      </c>
      <c r="AU5" s="10" t="s">
        <v>38</v>
      </c>
      <c r="AV5" s="10" t="s">
        <v>39</v>
      </c>
      <c r="AW5" s="10" t="s">
        <v>40</v>
      </c>
      <c r="AX5" s="13"/>
      <c r="AY5" s="13" t="s">
        <v>5</v>
      </c>
      <c r="AZ5" s="10" t="s">
        <v>38</v>
      </c>
      <c r="BA5" s="10" t="s">
        <v>39</v>
      </c>
      <c r="BB5" s="10" t="s">
        <v>40</v>
      </c>
      <c r="BC5" s="13" t="s">
        <v>13</v>
      </c>
      <c r="BD5" s="13"/>
      <c r="BE5" s="13"/>
      <c r="BF5" s="13"/>
      <c r="BG5" s="13"/>
      <c r="BH5" s="13"/>
      <c r="BI5" s="13" t="s">
        <v>5</v>
      </c>
      <c r="BJ5" s="15" t="s">
        <v>31</v>
      </c>
      <c r="BK5" s="15" t="s">
        <v>32</v>
      </c>
      <c r="BL5" s="15" t="s">
        <v>33</v>
      </c>
      <c r="BM5" s="15" t="s">
        <v>13</v>
      </c>
      <c r="BN5" s="16"/>
      <c r="BO5" s="15"/>
      <c r="BP5" s="13"/>
      <c r="BQ5" s="13" t="s">
        <v>5</v>
      </c>
      <c r="BR5" s="13" t="s">
        <v>34</v>
      </c>
      <c r="BS5" s="13" t="s">
        <v>35</v>
      </c>
      <c r="BT5" s="13" t="s">
        <v>36</v>
      </c>
      <c r="BU5" s="13" t="s">
        <v>37</v>
      </c>
      <c r="BV5" s="13" t="s">
        <v>5</v>
      </c>
      <c r="BW5" s="10" t="s">
        <v>38</v>
      </c>
      <c r="BX5" s="10" t="s">
        <v>39</v>
      </c>
      <c r="BY5" s="10" t="s">
        <v>40</v>
      </c>
      <c r="BZ5" s="13"/>
      <c r="CA5" s="13" t="s">
        <v>5</v>
      </c>
      <c r="CB5" s="10" t="s">
        <v>38</v>
      </c>
      <c r="CC5" s="10" t="s">
        <v>39</v>
      </c>
      <c r="CD5" s="10" t="s">
        <v>40</v>
      </c>
      <c r="CE5" s="13" t="s">
        <v>13</v>
      </c>
      <c r="CF5" s="13"/>
      <c r="CG5" s="13"/>
      <c r="CH5" s="13"/>
      <c r="CI5" s="13"/>
    </row>
    <row r="6" spans="1:87" s="17" customFormat="1" ht="13.5" customHeight="1" x14ac:dyDescent="0.55000000000000004">
      <c r="A6" s="7"/>
      <c r="B6" s="8"/>
      <c r="C6" s="8"/>
      <c r="D6" s="13" t="s">
        <v>41</v>
      </c>
      <c r="E6" s="13" t="s">
        <v>41</v>
      </c>
      <c r="F6" s="13" t="s">
        <v>41</v>
      </c>
      <c r="G6" s="13" t="s">
        <v>41</v>
      </c>
      <c r="H6" s="13" t="s">
        <v>41</v>
      </c>
      <c r="I6" s="13" t="s">
        <v>41</v>
      </c>
      <c r="J6" s="13" t="s">
        <v>41</v>
      </c>
      <c r="K6" s="13" t="s">
        <v>41</v>
      </c>
      <c r="L6" s="13" t="s">
        <v>41</v>
      </c>
      <c r="M6" s="13" t="s">
        <v>41</v>
      </c>
      <c r="N6" s="13" t="s">
        <v>41</v>
      </c>
      <c r="O6" s="13" t="s">
        <v>41</v>
      </c>
      <c r="P6" s="13" t="s">
        <v>41</v>
      </c>
      <c r="Q6" s="13" t="s">
        <v>41</v>
      </c>
      <c r="R6" s="13" t="s">
        <v>41</v>
      </c>
      <c r="S6" s="13" t="s">
        <v>41</v>
      </c>
      <c r="T6" s="13" t="s">
        <v>41</v>
      </c>
      <c r="U6" s="13" t="s">
        <v>41</v>
      </c>
      <c r="V6" s="13" t="s">
        <v>41</v>
      </c>
      <c r="W6" s="13" t="s">
        <v>41</v>
      </c>
      <c r="X6" s="13" t="s">
        <v>41</v>
      </c>
      <c r="Y6" s="13" t="s">
        <v>41</v>
      </c>
      <c r="Z6" s="13" t="s">
        <v>41</v>
      </c>
      <c r="AA6" s="13" t="s">
        <v>41</v>
      </c>
      <c r="AB6" s="13" t="s">
        <v>41</v>
      </c>
      <c r="AC6" s="13" t="s">
        <v>41</v>
      </c>
      <c r="AD6" s="13" t="s">
        <v>41</v>
      </c>
      <c r="AE6" s="13" t="s">
        <v>41</v>
      </c>
      <c r="AF6" s="13" t="s">
        <v>41</v>
      </c>
      <c r="AG6" s="13" t="s">
        <v>41</v>
      </c>
      <c r="AH6" s="13" t="s">
        <v>41</v>
      </c>
      <c r="AI6" s="13" t="s">
        <v>41</v>
      </c>
      <c r="AJ6" s="13" t="s">
        <v>41</v>
      </c>
      <c r="AK6" s="13" t="s">
        <v>41</v>
      </c>
      <c r="AL6" s="13" t="s">
        <v>41</v>
      </c>
      <c r="AM6" s="13" t="s">
        <v>41</v>
      </c>
      <c r="AN6" s="13" t="s">
        <v>41</v>
      </c>
      <c r="AO6" s="13" t="s">
        <v>41</v>
      </c>
      <c r="AP6" s="13" t="s">
        <v>41</v>
      </c>
      <c r="AQ6" s="13" t="s">
        <v>41</v>
      </c>
      <c r="AR6" s="13" t="s">
        <v>41</v>
      </c>
      <c r="AS6" s="13" t="s">
        <v>41</v>
      </c>
      <c r="AT6" s="13" t="s">
        <v>41</v>
      </c>
      <c r="AU6" s="13" t="s">
        <v>41</v>
      </c>
      <c r="AV6" s="13" t="s">
        <v>41</v>
      </c>
      <c r="AW6" s="13" t="s">
        <v>41</v>
      </c>
      <c r="AX6" s="13" t="s">
        <v>41</v>
      </c>
      <c r="AY6" s="13" t="s">
        <v>41</v>
      </c>
      <c r="AZ6" s="13" t="s">
        <v>41</v>
      </c>
      <c r="BA6" s="13" t="s">
        <v>41</v>
      </c>
      <c r="BB6" s="13" t="s">
        <v>41</v>
      </c>
      <c r="BC6" s="13" t="s">
        <v>41</v>
      </c>
      <c r="BD6" s="13" t="s">
        <v>41</v>
      </c>
      <c r="BE6" s="13" t="s">
        <v>41</v>
      </c>
      <c r="BF6" s="13" t="s">
        <v>41</v>
      </c>
      <c r="BG6" s="13" t="s">
        <v>41</v>
      </c>
      <c r="BH6" s="13" t="s">
        <v>41</v>
      </c>
      <c r="BI6" s="13" t="s">
        <v>41</v>
      </c>
      <c r="BJ6" s="13" t="s">
        <v>41</v>
      </c>
      <c r="BK6" s="13" t="s">
        <v>41</v>
      </c>
      <c r="BL6" s="13" t="s">
        <v>41</v>
      </c>
      <c r="BM6" s="13" t="s">
        <v>41</v>
      </c>
      <c r="BN6" s="13" t="s">
        <v>41</v>
      </c>
      <c r="BO6" s="13" t="s">
        <v>41</v>
      </c>
      <c r="BP6" s="13" t="s">
        <v>41</v>
      </c>
      <c r="BQ6" s="13" t="s">
        <v>41</v>
      </c>
      <c r="BR6" s="13" t="s">
        <v>41</v>
      </c>
      <c r="BS6" s="13" t="s">
        <v>41</v>
      </c>
      <c r="BT6" s="13" t="s">
        <v>41</v>
      </c>
      <c r="BU6" s="13" t="s">
        <v>41</v>
      </c>
      <c r="BV6" s="13" t="s">
        <v>41</v>
      </c>
      <c r="BW6" s="13" t="s">
        <v>41</v>
      </c>
      <c r="BX6" s="13" t="s">
        <v>41</v>
      </c>
      <c r="BY6" s="13" t="s">
        <v>41</v>
      </c>
      <c r="BZ6" s="13" t="s">
        <v>41</v>
      </c>
      <c r="CA6" s="13" t="s">
        <v>41</v>
      </c>
      <c r="CB6" s="13" t="s">
        <v>41</v>
      </c>
      <c r="CC6" s="13" t="s">
        <v>41</v>
      </c>
      <c r="CD6" s="13" t="s">
        <v>41</v>
      </c>
      <c r="CE6" s="13" t="s">
        <v>41</v>
      </c>
      <c r="CF6" s="13" t="s">
        <v>41</v>
      </c>
      <c r="CG6" s="13" t="s">
        <v>41</v>
      </c>
      <c r="CH6" s="13" t="s">
        <v>41</v>
      </c>
      <c r="CI6" s="13" t="s">
        <v>41</v>
      </c>
    </row>
    <row r="7" spans="1:87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21960193</v>
      </c>
      <c r="E7" s="23">
        <v>21712305</v>
      </c>
      <c r="F7" s="23">
        <v>102013</v>
      </c>
      <c r="G7" s="23">
        <v>21057508</v>
      </c>
      <c r="H7" s="23">
        <v>486657</v>
      </c>
      <c r="I7" s="23">
        <v>66127</v>
      </c>
      <c r="J7" s="23">
        <v>247888</v>
      </c>
      <c r="K7" s="23">
        <v>2471528</v>
      </c>
      <c r="L7" s="23">
        <v>115074649</v>
      </c>
      <c r="M7" s="23">
        <v>33343920</v>
      </c>
      <c r="N7" s="23">
        <v>11499527</v>
      </c>
      <c r="O7" s="23">
        <v>18092257</v>
      </c>
      <c r="P7" s="23">
        <v>3674548</v>
      </c>
      <c r="Q7" s="23">
        <v>77588</v>
      </c>
      <c r="R7" s="23">
        <v>31903456</v>
      </c>
      <c r="S7" s="23">
        <v>5141900</v>
      </c>
      <c r="T7" s="23">
        <v>26349467</v>
      </c>
      <c r="U7" s="23">
        <v>412089</v>
      </c>
      <c r="V7" s="23">
        <v>197797</v>
      </c>
      <c r="W7" s="23">
        <v>49530610</v>
      </c>
      <c r="X7" s="23">
        <v>31098693</v>
      </c>
      <c r="Y7" s="23">
        <v>14394270</v>
      </c>
      <c r="Z7" s="23">
        <v>3370007</v>
      </c>
      <c r="AA7" s="23">
        <v>667640</v>
      </c>
      <c r="AB7" s="23">
        <v>21917049</v>
      </c>
      <c r="AC7" s="23">
        <v>98866</v>
      </c>
      <c r="AD7" s="23">
        <v>5003170</v>
      </c>
      <c r="AE7" s="23">
        <v>142038012</v>
      </c>
      <c r="AF7" s="23">
        <v>502183</v>
      </c>
      <c r="AG7" s="23">
        <v>488015</v>
      </c>
      <c r="AH7" s="23">
        <v>0</v>
      </c>
      <c r="AI7" s="23">
        <v>478858</v>
      </c>
      <c r="AJ7" s="23">
        <v>0</v>
      </c>
      <c r="AK7" s="23">
        <v>9157</v>
      </c>
      <c r="AL7" s="23">
        <v>14168</v>
      </c>
      <c r="AM7" s="23">
        <v>24495</v>
      </c>
      <c r="AN7" s="23">
        <v>5913585</v>
      </c>
      <c r="AO7" s="23">
        <v>1553010</v>
      </c>
      <c r="AP7" s="23">
        <v>918389</v>
      </c>
      <c r="AQ7" s="23">
        <v>538303</v>
      </c>
      <c r="AR7" s="23">
        <v>96318</v>
      </c>
      <c r="AS7" s="23">
        <v>0</v>
      </c>
      <c r="AT7" s="23">
        <v>1575209</v>
      </c>
      <c r="AU7" s="23">
        <v>76205</v>
      </c>
      <c r="AV7" s="23">
        <v>1452844</v>
      </c>
      <c r="AW7" s="23">
        <v>46160</v>
      </c>
      <c r="AX7" s="23">
        <v>0</v>
      </c>
      <c r="AY7" s="23">
        <v>2772128</v>
      </c>
      <c r="AZ7" s="23">
        <v>1178796</v>
      </c>
      <c r="BA7" s="23">
        <v>1356070</v>
      </c>
      <c r="BB7" s="23">
        <v>153322</v>
      </c>
      <c r="BC7" s="23">
        <v>83940</v>
      </c>
      <c r="BD7" s="23">
        <v>926648</v>
      </c>
      <c r="BE7" s="23">
        <v>13238</v>
      </c>
      <c r="BF7" s="23">
        <v>282023</v>
      </c>
      <c r="BG7" s="23">
        <v>6697791</v>
      </c>
      <c r="BH7" s="23">
        <v>22462376</v>
      </c>
      <c r="BI7" s="23">
        <v>22200320</v>
      </c>
      <c r="BJ7" s="23">
        <v>102013</v>
      </c>
      <c r="BK7" s="23">
        <v>21536366</v>
      </c>
      <c r="BL7" s="23">
        <v>486657</v>
      </c>
      <c r="BM7" s="23">
        <v>75284</v>
      </c>
      <c r="BN7" s="23">
        <v>262056</v>
      </c>
      <c r="BO7" s="23">
        <v>2496023</v>
      </c>
      <c r="BP7" s="23">
        <v>120988234</v>
      </c>
      <c r="BQ7" s="23">
        <v>34896930</v>
      </c>
      <c r="BR7" s="23">
        <v>12417916</v>
      </c>
      <c r="BS7" s="23">
        <v>18630560</v>
      </c>
      <c r="BT7" s="23">
        <v>3770866</v>
      </c>
      <c r="BU7" s="23">
        <v>77588</v>
      </c>
      <c r="BV7" s="23">
        <v>33478665</v>
      </c>
      <c r="BW7" s="23">
        <v>5218105</v>
      </c>
      <c r="BX7" s="23">
        <v>27802311</v>
      </c>
      <c r="BY7" s="23">
        <v>458249</v>
      </c>
      <c r="BZ7" s="23">
        <v>197797</v>
      </c>
      <c r="CA7" s="23">
        <v>52302738</v>
      </c>
      <c r="CB7" s="23">
        <v>32277489</v>
      </c>
      <c r="CC7" s="23">
        <v>15750340</v>
      </c>
      <c r="CD7" s="23">
        <v>3523329</v>
      </c>
      <c r="CE7" s="23">
        <v>751580</v>
      </c>
      <c r="CF7" s="23">
        <v>22843697</v>
      </c>
      <c r="CG7" s="23">
        <v>112104</v>
      </c>
      <c r="CH7" s="23">
        <v>5285193</v>
      </c>
      <c r="CI7" s="23">
        <v>148735803</v>
      </c>
    </row>
    <row r="8" spans="1:87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76799</v>
      </c>
      <c r="E8" s="28">
        <v>76799</v>
      </c>
      <c r="F8" s="28">
        <v>27170</v>
      </c>
      <c r="G8" s="28">
        <v>0</v>
      </c>
      <c r="H8" s="28">
        <v>49629</v>
      </c>
      <c r="I8" s="28">
        <v>0</v>
      </c>
      <c r="J8" s="28">
        <v>0</v>
      </c>
      <c r="K8" s="28">
        <v>594757</v>
      </c>
      <c r="L8" s="28">
        <v>19508535</v>
      </c>
      <c r="M8" s="28">
        <v>12003387</v>
      </c>
      <c r="N8" s="28">
        <v>2120497</v>
      </c>
      <c r="O8" s="28">
        <v>9882890</v>
      </c>
      <c r="P8" s="28">
        <v>0</v>
      </c>
      <c r="Q8" s="28">
        <v>0</v>
      </c>
      <c r="R8" s="28">
        <v>1903606</v>
      </c>
      <c r="S8" s="28">
        <v>1903606</v>
      </c>
      <c r="T8" s="28">
        <v>0</v>
      </c>
      <c r="U8" s="28">
        <v>0</v>
      </c>
      <c r="V8" s="28">
        <v>13508</v>
      </c>
      <c r="W8" s="28">
        <v>5577564</v>
      </c>
      <c r="X8" s="28">
        <v>4802673</v>
      </c>
      <c r="Y8" s="28">
        <v>772915</v>
      </c>
      <c r="Z8" s="28">
        <v>0</v>
      </c>
      <c r="AA8" s="28">
        <v>1976</v>
      </c>
      <c r="AB8" s="28">
        <v>10368543</v>
      </c>
      <c r="AC8" s="28">
        <v>10470</v>
      </c>
      <c r="AD8" s="28">
        <v>251223</v>
      </c>
      <c r="AE8" s="28">
        <v>19836557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75866</v>
      </c>
      <c r="AO8" s="28">
        <v>53586</v>
      </c>
      <c r="AP8" s="28">
        <v>15310</v>
      </c>
      <c r="AQ8" s="28">
        <v>0</v>
      </c>
      <c r="AR8" s="28">
        <v>38276</v>
      </c>
      <c r="AS8" s="28">
        <v>0</v>
      </c>
      <c r="AT8" s="28">
        <v>19409</v>
      </c>
      <c r="AU8" s="28">
        <v>0</v>
      </c>
      <c r="AV8" s="28">
        <v>19409</v>
      </c>
      <c r="AW8" s="28">
        <v>0</v>
      </c>
      <c r="AX8" s="28">
        <v>0</v>
      </c>
      <c r="AY8" s="28">
        <v>2871</v>
      </c>
      <c r="AZ8" s="28">
        <v>2871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75866</v>
      </c>
      <c r="BH8" s="28">
        <v>76799</v>
      </c>
      <c r="BI8" s="28">
        <v>76799</v>
      </c>
      <c r="BJ8" s="28">
        <v>27170</v>
      </c>
      <c r="BK8" s="28">
        <v>0</v>
      </c>
      <c r="BL8" s="28">
        <v>49629</v>
      </c>
      <c r="BM8" s="28">
        <v>0</v>
      </c>
      <c r="BN8" s="28">
        <v>0</v>
      </c>
      <c r="BO8" s="28">
        <v>594757</v>
      </c>
      <c r="BP8" s="28">
        <v>19584401</v>
      </c>
      <c r="BQ8" s="28">
        <v>12056973</v>
      </c>
      <c r="BR8" s="28">
        <v>2135807</v>
      </c>
      <c r="BS8" s="28">
        <v>9882890</v>
      </c>
      <c r="BT8" s="28">
        <v>38276</v>
      </c>
      <c r="BU8" s="28">
        <v>0</v>
      </c>
      <c r="BV8" s="28">
        <v>1923015</v>
      </c>
      <c r="BW8" s="28">
        <v>1903606</v>
      </c>
      <c r="BX8" s="28">
        <v>19409</v>
      </c>
      <c r="BY8" s="28">
        <v>0</v>
      </c>
      <c r="BZ8" s="28">
        <v>13508</v>
      </c>
      <c r="CA8" s="28">
        <v>5580435</v>
      </c>
      <c r="CB8" s="28">
        <v>4805544</v>
      </c>
      <c r="CC8" s="28">
        <v>772915</v>
      </c>
      <c r="CD8" s="28">
        <v>0</v>
      </c>
      <c r="CE8" s="28">
        <v>1976</v>
      </c>
      <c r="CF8" s="28">
        <v>10368543</v>
      </c>
      <c r="CG8" s="28">
        <v>10470</v>
      </c>
      <c r="CH8" s="28">
        <v>251223</v>
      </c>
      <c r="CI8" s="28">
        <v>19912423</v>
      </c>
    </row>
    <row r="9" spans="1:87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23052</v>
      </c>
      <c r="E9" s="28">
        <v>23052</v>
      </c>
      <c r="F9" s="28">
        <v>0</v>
      </c>
      <c r="G9" s="28">
        <v>0</v>
      </c>
      <c r="H9" s="28">
        <v>23052</v>
      </c>
      <c r="I9" s="28">
        <v>0</v>
      </c>
      <c r="J9" s="28">
        <v>0</v>
      </c>
      <c r="K9" s="28">
        <v>0</v>
      </c>
      <c r="L9" s="28">
        <v>9870746</v>
      </c>
      <c r="M9" s="28">
        <v>892256</v>
      </c>
      <c r="N9" s="28">
        <v>630733</v>
      </c>
      <c r="O9" s="28">
        <v>97430</v>
      </c>
      <c r="P9" s="28">
        <v>164093</v>
      </c>
      <c r="Q9" s="28">
        <v>0</v>
      </c>
      <c r="R9" s="28">
        <v>1007081</v>
      </c>
      <c r="S9" s="28">
        <v>-14136</v>
      </c>
      <c r="T9" s="28">
        <v>989349</v>
      </c>
      <c r="U9" s="28">
        <v>31868</v>
      </c>
      <c r="V9" s="28">
        <v>9214</v>
      </c>
      <c r="W9" s="28">
        <v>7962195</v>
      </c>
      <c r="X9" s="28">
        <v>5467869</v>
      </c>
      <c r="Y9" s="28">
        <v>2270944</v>
      </c>
      <c r="Z9" s="28">
        <v>223382</v>
      </c>
      <c r="AA9" s="28">
        <v>0</v>
      </c>
      <c r="AB9" s="28">
        <v>0</v>
      </c>
      <c r="AC9" s="28">
        <v>0</v>
      </c>
      <c r="AD9" s="28">
        <v>54899</v>
      </c>
      <c r="AE9" s="28">
        <v>9948697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755102</v>
      </c>
      <c r="AO9" s="28">
        <v>166964</v>
      </c>
      <c r="AP9" s="28">
        <v>166964</v>
      </c>
      <c r="AQ9" s="28">
        <v>0</v>
      </c>
      <c r="AR9" s="28">
        <v>0</v>
      </c>
      <c r="AS9" s="28">
        <v>0</v>
      </c>
      <c r="AT9" s="28">
        <v>205527</v>
      </c>
      <c r="AU9" s="28">
        <v>20412</v>
      </c>
      <c r="AV9" s="28">
        <v>185115</v>
      </c>
      <c r="AW9" s="28">
        <v>0</v>
      </c>
      <c r="AX9" s="28">
        <v>0</v>
      </c>
      <c r="AY9" s="28">
        <v>382611</v>
      </c>
      <c r="AZ9" s="28">
        <v>317994</v>
      </c>
      <c r="BA9" s="28">
        <v>64617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755102</v>
      </c>
      <c r="BH9" s="28">
        <v>23052</v>
      </c>
      <c r="BI9" s="28">
        <v>23052</v>
      </c>
      <c r="BJ9" s="28">
        <v>0</v>
      </c>
      <c r="BK9" s="28">
        <v>0</v>
      </c>
      <c r="BL9" s="28">
        <v>23052</v>
      </c>
      <c r="BM9" s="28">
        <v>0</v>
      </c>
      <c r="BN9" s="28">
        <v>0</v>
      </c>
      <c r="BO9" s="28">
        <v>0</v>
      </c>
      <c r="BP9" s="28">
        <v>10625848</v>
      </c>
      <c r="BQ9" s="28">
        <v>1059220</v>
      </c>
      <c r="BR9" s="28">
        <v>797697</v>
      </c>
      <c r="BS9" s="28">
        <v>97430</v>
      </c>
      <c r="BT9" s="28">
        <v>164093</v>
      </c>
      <c r="BU9" s="28">
        <v>0</v>
      </c>
      <c r="BV9" s="28">
        <v>1212608</v>
      </c>
      <c r="BW9" s="28">
        <v>6276</v>
      </c>
      <c r="BX9" s="28">
        <v>1174464</v>
      </c>
      <c r="BY9" s="28">
        <v>31868</v>
      </c>
      <c r="BZ9" s="28">
        <v>9214</v>
      </c>
      <c r="CA9" s="28">
        <v>8344806</v>
      </c>
      <c r="CB9" s="28">
        <v>5785863</v>
      </c>
      <c r="CC9" s="28">
        <v>2335561</v>
      </c>
      <c r="CD9" s="28">
        <v>223382</v>
      </c>
      <c r="CE9" s="28">
        <v>0</v>
      </c>
      <c r="CF9" s="28">
        <v>0</v>
      </c>
      <c r="CG9" s="28">
        <v>0</v>
      </c>
      <c r="CH9" s="28">
        <v>54899</v>
      </c>
      <c r="CI9" s="28">
        <v>10703799</v>
      </c>
    </row>
    <row r="10" spans="1:87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22613</v>
      </c>
      <c r="L10" s="28">
        <v>1592724</v>
      </c>
      <c r="M10" s="28">
        <v>253369</v>
      </c>
      <c r="N10" s="28">
        <v>47935</v>
      </c>
      <c r="O10" s="28">
        <v>205434</v>
      </c>
      <c r="P10" s="28">
        <v>0</v>
      </c>
      <c r="Q10" s="28">
        <v>0</v>
      </c>
      <c r="R10" s="28">
        <v>136445</v>
      </c>
      <c r="S10" s="28">
        <v>136445</v>
      </c>
      <c r="T10" s="28">
        <v>0</v>
      </c>
      <c r="U10" s="28">
        <v>0</v>
      </c>
      <c r="V10" s="28">
        <v>0</v>
      </c>
      <c r="W10" s="28">
        <v>1202910</v>
      </c>
      <c r="X10" s="28">
        <v>1124364</v>
      </c>
      <c r="Y10" s="28">
        <v>78546</v>
      </c>
      <c r="Z10" s="28">
        <v>0</v>
      </c>
      <c r="AA10" s="28">
        <v>0</v>
      </c>
      <c r="AB10" s="28">
        <v>864645</v>
      </c>
      <c r="AC10" s="28">
        <v>0</v>
      </c>
      <c r="AD10" s="28">
        <v>19873</v>
      </c>
      <c r="AE10" s="28">
        <v>1612597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67418</v>
      </c>
      <c r="AO10" s="28">
        <v>14506</v>
      </c>
      <c r="AP10" s="28">
        <v>14506</v>
      </c>
      <c r="AQ10" s="28">
        <v>0</v>
      </c>
      <c r="AR10" s="28">
        <v>0</v>
      </c>
      <c r="AS10" s="28">
        <v>0</v>
      </c>
      <c r="AT10" s="28">
        <v>20332</v>
      </c>
      <c r="AU10" s="28">
        <v>0</v>
      </c>
      <c r="AV10" s="28">
        <v>20332</v>
      </c>
      <c r="AW10" s="28">
        <v>0</v>
      </c>
      <c r="AX10" s="28">
        <v>0</v>
      </c>
      <c r="AY10" s="28">
        <v>32580</v>
      </c>
      <c r="AZ10" s="28">
        <v>0</v>
      </c>
      <c r="BA10" s="28">
        <v>32580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67418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22613</v>
      </c>
      <c r="BP10" s="28">
        <v>1660142</v>
      </c>
      <c r="BQ10" s="28">
        <v>267875</v>
      </c>
      <c r="BR10" s="28">
        <v>62441</v>
      </c>
      <c r="BS10" s="28">
        <v>205434</v>
      </c>
      <c r="BT10" s="28">
        <v>0</v>
      </c>
      <c r="BU10" s="28">
        <v>0</v>
      </c>
      <c r="BV10" s="28">
        <v>156777</v>
      </c>
      <c r="BW10" s="28">
        <v>136445</v>
      </c>
      <c r="BX10" s="28">
        <v>20332</v>
      </c>
      <c r="BY10" s="28">
        <v>0</v>
      </c>
      <c r="BZ10" s="28">
        <v>0</v>
      </c>
      <c r="CA10" s="28">
        <v>1235490</v>
      </c>
      <c r="CB10" s="28">
        <v>1124364</v>
      </c>
      <c r="CC10" s="28">
        <v>111126</v>
      </c>
      <c r="CD10" s="28">
        <v>0</v>
      </c>
      <c r="CE10" s="28">
        <v>0</v>
      </c>
      <c r="CF10" s="28">
        <v>864645</v>
      </c>
      <c r="CG10" s="28">
        <v>0</v>
      </c>
      <c r="CH10" s="28">
        <v>19873</v>
      </c>
      <c r="CI10" s="28">
        <v>1680015</v>
      </c>
    </row>
    <row r="11" spans="1:87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1672</v>
      </c>
      <c r="L11" s="28">
        <v>2757822</v>
      </c>
      <c r="M11" s="28">
        <v>1424114</v>
      </c>
      <c r="N11" s="28">
        <v>875714</v>
      </c>
      <c r="O11" s="28">
        <v>548400</v>
      </c>
      <c r="P11" s="28">
        <v>0</v>
      </c>
      <c r="Q11" s="28">
        <v>0</v>
      </c>
      <c r="R11" s="28">
        <v>48104</v>
      </c>
      <c r="S11" s="28">
        <v>48104</v>
      </c>
      <c r="T11" s="28">
        <v>0</v>
      </c>
      <c r="U11" s="28">
        <v>0</v>
      </c>
      <c r="V11" s="28">
        <v>56211</v>
      </c>
      <c r="W11" s="28">
        <v>1221638</v>
      </c>
      <c r="X11" s="28">
        <v>1166578</v>
      </c>
      <c r="Y11" s="28">
        <v>10756</v>
      </c>
      <c r="Z11" s="28">
        <v>0</v>
      </c>
      <c r="AA11" s="28">
        <v>44304</v>
      </c>
      <c r="AB11" s="28">
        <v>685793</v>
      </c>
      <c r="AC11" s="28">
        <v>7755</v>
      </c>
      <c r="AD11" s="28">
        <v>101399</v>
      </c>
      <c r="AE11" s="28">
        <v>2859221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59039</v>
      </c>
      <c r="AO11" s="28">
        <v>13034</v>
      </c>
      <c r="AP11" s="28">
        <v>13034</v>
      </c>
      <c r="AQ11" s="28">
        <v>0</v>
      </c>
      <c r="AR11" s="28">
        <v>0</v>
      </c>
      <c r="AS11" s="28">
        <v>0</v>
      </c>
      <c r="AT11" s="28">
        <v>117</v>
      </c>
      <c r="AU11" s="28">
        <v>117</v>
      </c>
      <c r="AV11" s="28">
        <v>0</v>
      </c>
      <c r="AW11" s="28">
        <v>0</v>
      </c>
      <c r="AX11" s="28">
        <v>0</v>
      </c>
      <c r="AY11" s="28">
        <v>45888</v>
      </c>
      <c r="AZ11" s="28">
        <v>19246</v>
      </c>
      <c r="BA11" s="28">
        <v>26642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59039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1672</v>
      </c>
      <c r="BP11" s="28">
        <v>2816861</v>
      </c>
      <c r="BQ11" s="28">
        <v>1437148</v>
      </c>
      <c r="BR11" s="28">
        <v>888748</v>
      </c>
      <c r="BS11" s="28">
        <v>548400</v>
      </c>
      <c r="BT11" s="28">
        <v>0</v>
      </c>
      <c r="BU11" s="28">
        <v>0</v>
      </c>
      <c r="BV11" s="28">
        <v>48221</v>
      </c>
      <c r="BW11" s="28">
        <v>48221</v>
      </c>
      <c r="BX11" s="28">
        <v>0</v>
      </c>
      <c r="BY11" s="28">
        <v>0</v>
      </c>
      <c r="BZ11" s="28">
        <v>56211</v>
      </c>
      <c r="CA11" s="28">
        <v>1267526</v>
      </c>
      <c r="CB11" s="28">
        <v>1185824</v>
      </c>
      <c r="CC11" s="28">
        <v>37398</v>
      </c>
      <c r="CD11" s="28">
        <v>0</v>
      </c>
      <c r="CE11" s="28">
        <v>44304</v>
      </c>
      <c r="CF11" s="28">
        <v>685793</v>
      </c>
      <c r="CG11" s="28">
        <v>7755</v>
      </c>
      <c r="CH11" s="28">
        <v>101399</v>
      </c>
      <c r="CI11" s="28">
        <v>2918260</v>
      </c>
    </row>
    <row r="12" spans="1:87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4152</v>
      </c>
      <c r="E12" s="28">
        <v>4152</v>
      </c>
      <c r="F12" s="28">
        <v>0</v>
      </c>
      <c r="G12" s="28">
        <v>0</v>
      </c>
      <c r="H12" s="28">
        <v>4152</v>
      </c>
      <c r="I12" s="28">
        <v>0</v>
      </c>
      <c r="J12" s="28">
        <v>0</v>
      </c>
      <c r="K12" s="28">
        <v>0</v>
      </c>
      <c r="L12" s="28">
        <v>1328432</v>
      </c>
      <c r="M12" s="28">
        <v>433037</v>
      </c>
      <c r="N12" s="28">
        <v>0</v>
      </c>
      <c r="O12" s="28">
        <v>322116</v>
      </c>
      <c r="P12" s="28">
        <v>110921</v>
      </c>
      <c r="Q12" s="28">
        <v>0</v>
      </c>
      <c r="R12" s="28">
        <v>293198</v>
      </c>
      <c r="S12" s="28">
        <v>27630</v>
      </c>
      <c r="T12" s="28">
        <v>265568</v>
      </c>
      <c r="U12" s="28">
        <v>0</v>
      </c>
      <c r="V12" s="28">
        <v>19098</v>
      </c>
      <c r="W12" s="28">
        <v>583099</v>
      </c>
      <c r="X12" s="28">
        <v>167793</v>
      </c>
      <c r="Y12" s="28">
        <v>366915</v>
      </c>
      <c r="Z12" s="28">
        <v>48391</v>
      </c>
      <c r="AA12" s="28">
        <v>0</v>
      </c>
      <c r="AB12" s="28">
        <v>0</v>
      </c>
      <c r="AC12" s="28">
        <v>0</v>
      </c>
      <c r="AD12" s="28">
        <v>75464</v>
      </c>
      <c r="AE12" s="28">
        <v>1408048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34808</v>
      </c>
      <c r="AO12" s="28">
        <v>28067</v>
      </c>
      <c r="AP12" s="28">
        <v>0</v>
      </c>
      <c r="AQ12" s="28">
        <v>28067</v>
      </c>
      <c r="AR12" s="28">
        <v>0</v>
      </c>
      <c r="AS12" s="28">
        <v>0</v>
      </c>
      <c r="AT12" s="28">
        <v>3510</v>
      </c>
      <c r="AU12" s="28">
        <v>3510</v>
      </c>
      <c r="AV12" s="28">
        <v>0</v>
      </c>
      <c r="AW12" s="28">
        <v>0</v>
      </c>
      <c r="AX12" s="28">
        <v>0</v>
      </c>
      <c r="AY12" s="28">
        <v>3231</v>
      </c>
      <c r="AZ12" s="28">
        <v>3231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34808</v>
      </c>
      <c r="BH12" s="28">
        <v>4152</v>
      </c>
      <c r="BI12" s="28">
        <v>4152</v>
      </c>
      <c r="BJ12" s="28">
        <v>0</v>
      </c>
      <c r="BK12" s="28">
        <v>0</v>
      </c>
      <c r="BL12" s="28">
        <v>4152</v>
      </c>
      <c r="BM12" s="28">
        <v>0</v>
      </c>
      <c r="BN12" s="28">
        <v>0</v>
      </c>
      <c r="BO12" s="28">
        <v>0</v>
      </c>
      <c r="BP12" s="28">
        <v>1363240</v>
      </c>
      <c r="BQ12" s="28">
        <v>461104</v>
      </c>
      <c r="BR12" s="28">
        <v>0</v>
      </c>
      <c r="BS12" s="28">
        <v>350183</v>
      </c>
      <c r="BT12" s="28">
        <v>110921</v>
      </c>
      <c r="BU12" s="28">
        <v>0</v>
      </c>
      <c r="BV12" s="28">
        <v>296708</v>
      </c>
      <c r="BW12" s="28">
        <v>31140</v>
      </c>
      <c r="BX12" s="28">
        <v>265568</v>
      </c>
      <c r="BY12" s="28">
        <v>0</v>
      </c>
      <c r="BZ12" s="28">
        <v>19098</v>
      </c>
      <c r="CA12" s="28">
        <v>586330</v>
      </c>
      <c r="CB12" s="28">
        <v>171024</v>
      </c>
      <c r="CC12" s="28">
        <v>366915</v>
      </c>
      <c r="CD12" s="28">
        <v>48391</v>
      </c>
      <c r="CE12" s="28">
        <v>0</v>
      </c>
      <c r="CF12" s="28">
        <v>0</v>
      </c>
      <c r="CG12" s="28">
        <v>0</v>
      </c>
      <c r="CH12" s="28">
        <v>75464</v>
      </c>
      <c r="CI12" s="28">
        <v>1442856</v>
      </c>
    </row>
    <row r="13" spans="1:87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68236</v>
      </c>
      <c r="E13" s="28">
        <v>68236</v>
      </c>
      <c r="F13" s="28">
        <v>0</v>
      </c>
      <c r="G13" s="28">
        <v>61656</v>
      </c>
      <c r="H13" s="28">
        <v>6580</v>
      </c>
      <c r="I13" s="28">
        <v>0</v>
      </c>
      <c r="J13" s="28">
        <v>0</v>
      </c>
      <c r="K13" s="28">
        <v>0</v>
      </c>
      <c r="L13" s="28">
        <v>5927285</v>
      </c>
      <c r="M13" s="28">
        <v>842324</v>
      </c>
      <c r="N13" s="28">
        <v>338966</v>
      </c>
      <c r="O13" s="28">
        <v>503358</v>
      </c>
      <c r="P13" s="28">
        <v>0</v>
      </c>
      <c r="Q13" s="28">
        <v>0</v>
      </c>
      <c r="R13" s="28">
        <v>2164991</v>
      </c>
      <c r="S13" s="28">
        <v>52213</v>
      </c>
      <c r="T13" s="28">
        <v>2112778</v>
      </c>
      <c r="U13" s="28">
        <v>0</v>
      </c>
      <c r="V13" s="28">
        <v>0</v>
      </c>
      <c r="W13" s="28">
        <v>2892982</v>
      </c>
      <c r="X13" s="28">
        <v>2029589</v>
      </c>
      <c r="Y13" s="28">
        <v>685529</v>
      </c>
      <c r="Z13" s="28">
        <v>124948</v>
      </c>
      <c r="AA13" s="28">
        <v>52916</v>
      </c>
      <c r="AB13" s="28">
        <v>0</v>
      </c>
      <c r="AC13" s="28">
        <v>26988</v>
      </c>
      <c r="AD13" s="28">
        <v>814309</v>
      </c>
      <c r="AE13" s="28">
        <v>6809830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85622</v>
      </c>
      <c r="AO13" s="28">
        <v>58340</v>
      </c>
      <c r="AP13" s="28">
        <v>58340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27282</v>
      </c>
      <c r="AZ13" s="28">
        <v>26004</v>
      </c>
      <c r="BA13" s="28">
        <v>0</v>
      </c>
      <c r="BB13" s="28">
        <v>0</v>
      </c>
      <c r="BC13" s="28">
        <v>1278</v>
      </c>
      <c r="BD13" s="28">
        <v>0</v>
      </c>
      <c r="BE13" s="28">
        <v>0</v>
      </c>
      <c r="BF13" s="28">
        <v>13869</v>
      </c>
      <c r="BG13" s="28">
        <v>99491</v>
      </c>
      <c r="BH13" s="28">
        <v>68236</v>
      </c>
      <c r="BI13" s="28">
        <v>68236</v>
      </c>
      <c r="BJ13" s="28">
        <v>0</v>
      </c>
      <c r="BK13" s="28">
        <v>61656</v>
      </c>
      <c r="BL13" s="28">
        <v>6580</v>
      </c>
      <c r="BM13" s="28">
        <v>0</v>
      </c>
      <c r="BN13" s="28">
        <v>0</v>
      </c>
      <c r="BO13" s="28">
        <v>0</v>
      </c>
      <c r="BP13" s="28">
        <v>6012907</v>
      </c>
      <c r="BQ13" s="28">
        <v>900664</v>
      </c>
      <c r="BR13" s="28">
        <v>397306</v>
      </c>
      <c r="BS13" s="28">
        <v>503358</v>
      </c>
      <c r="BT13" s="28">
        <v>0</v>
      </c>
      <c r="BU13" s="28">
        <v>0</v>
      </c>
      <c r="BV13" s="28">
        <v>2164991</v>
      </c>
      <c r="BW13" s="28">
        <v>52213</v>
      </c>
      <c r="BX13" s="28">
        <v>2112778</v>
      </c>
      <c r="BY13" s="28">
        <v>0</v>
      </c>
      <c r="BZ13" s="28">
        <v>0</v>
      </c>
      <c r="CA13" s="28">
        <v>2920264</v>
      </c>
      <c r="CB13" s="28">
        <v>2055593</v>
      </c>
      <c r="CC13" s="28">
        <v>685529</v>
      </c>
      <c r="CD13" s="28">
        <v>124948</v>
      </c>
      <c r="CE13" s="28">
        <v>54194</v>
      </c>
      <c r="CF13" s="28">
        <v>0</v>
      </c>
      <c r="CG13" s="28">
        <v>26988</v>
      </c>
      <c r="CH13" s="28">
        <v>828178</v>
      </c>
      <c r="CI13" s="28">
        <v>6909321</v>
      </c>
    </row>
    <row r="14" spans="1:87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6395</v>
      </c>
      <c r="L14" s="28">
        <v>616245</v>
      </c>
      <c r="M14" s="28">
        <v>18061</v>
      </c>
      <c r="N14" s="28">
        <v>18061</v>
      </c>
      <c r="O14" s="28">
        <v>0</v>
      </c>
      <c r="P14" s="28">
        <v>0</v>
      </c>
      <c r="Q14" s="28">
        <v>0</v>
      </c>
      <c r="R14" s="28">
        <v>160</v>
      </c>
      <c r="S14" s="28">
        <v>160</v>
      </c>
      <c r="T14" s="28">
        <v>0</v>
      </c>
      <c r="U14" s="28">
        <v>0</v>
      </c>
      <c r="V14" s="28">
        <v>0</v>
      </c>
      <c r="W14" s="28">
        <v>598024</v>
      </c>
      <c r="X14" s="28">
        <v>569138</v>
      </c>
      <c r="Y14" s="28">
        <v>0</v>
      </c>
      <c r="Z14" s="28">
        <v>0</v>
      </c>
      <c r="AA14" s="28">
        <v>28886</v>
      </c>
      <c r="AB14" s="28">
        <v>182212</v>
      </c>
      <c r="AC14" s="28">
        <v>0</v>
      </c>
      <c r="AD14" s="28">
        <v>45623</v>
      </c>
      <c r="AE14" s="28">
        <v>661868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1702</v>
      </c>
      <c r="AN14" s="28">
        <v>6021</v>
      </c>
      <c r="AO14" s="28">
        <v>6021</v>
      </c>
      <c r="AP14" s="28">
        <v>6021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32058</v>
      </c>
      <c r="BE14" s="28">
        <v>0</v>
      </c>
      <c r="BF14" s="28">
        <v>8500</v>
      </c>
      <c r="BG14" s="28">
        <v>14521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8097</v>
      </c>
      <c r="BP14" s="28">
        <v>622266</v>
      </c>
      <c r="BQ14" s="28">
        <v>24082</v>
      </c>
      <c r="BR14" s="28">
        <v>24082</v>
      </c>
      <c r="BS14" s="28">
        <v>0</v>
      </c>
      <c r="BT14" s="28">
        <v>0</v>
      </c>
      <c r="BU14" s="28">
        <v>0</v>
      </c>
      <c r="BV14" s="28">
        <v>160</v>
      </c>
      <c r="BW14" s="28">
        <v>160</v>
      </c>
      <c r="BX14" s="28">
        <v>0</v>
      </c>
      <c r="BY14" s="28">
        <v>0</v>
      </c>
      <c r="BZ14" s="28">
        <v>0</v>
      </c>
      <c r="CA14" s="28">
        <v>598024</v>
      </c>
      <c r="CB14" s="28">
        <v>569138</v>
      </c>
      <c r="CC14" s="28">
        <v>0</v>
      </c>
      <c r="CD14" s="28">
        <v>0</v>
      </c>
      <c r="CE14" s="28">
        <v>28886</v>
      </c>
      <c r="CF14" s="28">
        <v>214270</v>
      </c>
      <c r="CG14" s="28">
        <v>0</v>
      </c>
      <c r="CH14" s="28">
        <v>54123</v>
      </c>
      <c r="CI14" s="28">
        <v>676389</v>
      </c>
    </row>
    <row r="15" spans="1:87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495574</v>
      </c>
      <c r="E15" s="28">
        <v>495574</v>
      </c>
      <c r="F15" s="28">
        <v>0</v>
      </c>
      <c r="G15" s="28">
        <v>484000</v>
      </c>
      <c r="H15" s="28">
        <v>11574</v>
      </c>
      <c r="I15" s="28">
        <v>0</v>
      </c>
      <c r="J15" s="28">
        <v>0</v>
      </c>
      <c r="K15" s="28">
        <v>0</v>
      </c>
      <c r="L15" s="28">
        <v>2829088</v>
      </c>
      <c r="M15" s="28">
        <v>651625</v>
      </c>
      <c r="N15" s="28">
        <v>365145</v>
      </c>
      <c r="O15" s="28">
        <v>198425</v>
      </c>
      <c r="P15" s="28">
        <v>75052</v>
      </c>
      <c r="Q15" s="28">
        <v>13003</v>
      </c>
      <c r="R15" s="28">
        <v>327691</v>
      </c>
      <c r="S15" s="28">
        <v>16809</v>
      </c>
      <c r="T15" s="28">
        <v>310882</v>
      </c>
      <c r="U15" s="28">
        <v>0</v>
      </c>
      <c r="V15" s="28">
        <v>0</v>
      </c>
      <c r="W15" s="28">
        <v>1849772</v>
      </c>
      <c r="X15" s="28">
        <v>1223193</v>
      </c>
      <c r="Y15" s="28">
        <v>514024</v>
      </c>
      <c r="Z15" s="28">
        <v>112555</v>
      </c>
      <c r="AA15" s="28">
        <v>0</v>
      </c>
      <c r="AB15" s="28">
        <v>0</v>
      </c>
      <c r="AC15" s="28">
        <v>0</v>
      </c>
      <c r="AD15" s="28">
        <v>69622</v>
      </c>
      <c r="AE15" s="28">
        <v>3394284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284564</v>
      </c>
      <c r="AO15" s="28">
        <v>59498</v>
      </c>
      <c r="AP15" s="28">
        <v>52938</v>
      </c>
      <c r="AQ15" s="28">
        <v>6560</v>
      </c>
      <c r="AR15" s="28">
        <v>0</v>
      </c>
      <c r="AS15" s="28">
        <v>0</v>
      </c>
      <c r="AT15" s="28">
        <v>59554</v>
      </c>
      <c r="AU15" s="28">
        <v>0</v>
      </c>
      <c r="AV15" s="28">
        <v>59554</v>
      </c>
      <c r="AW15" s="28">
        <v>0</v>
      </c>
      <c r="AX15" s="28">
        <v>0</v>
      </c>
      <c r="AY15" s="28">
        <v>165512</v>
      </c>
      <c r="AZ15" s="28">
        <v>149351</v>
      </c>
      <c r="BA15" s="28">
        <v>16161</v>
      </c>
      <c r="BB15" s="28">
        <v>0</v>
      </c>
      <c r="BC15" s="28">
        <v>0</v>
      </c>
      <c r="BD15" s="28">
        <v>0</v>
      </c>
      <c r="BE15" s="28">
        <v>0</v>
      </c>
      <c r="BF15" s="28">
        <v>1364</v>
      </c>
      <c r="BG15" s="28">
        <v>285928</v>
      </c>
      <c r="BH15" s="28">
        <v>495574</v>
      </c>
      <c r="BI15" s="28">
        <v>495574</v>
      </c>
      <c r="BJ15" s="28">
        <v>0</v>
      </c>
      <c r="BK15" s="28">
        <v>484000</v>
      </c>
      <c r="BL15" s="28">
        <v>11574</v>
      </c>
      <c r="BM15" s="28">
        <v>0</v>
      </c>
      <c r="BN15" s="28">
        <v>0</v>
      </c>
      <c r="BO15" s="28">
        <v>0</v>
      </c>
      <c r="BP15" s="28">
        <v>3113652</v>
      </c>
      <c r="BQ15" s="28">
        <v>711123</v>
      </c>
      <c r="BR15" s="28">
        <v>418083</v>
      </c>
      <c r="BS15" s="28">
        <v>204985</v>
      </c>
      <c r="BT15" s="28">
        <v>75052</v>
      </c>
      <c r="BU15" s="28">
        <v>13003</v>
      </c>
      <c r="BV15" s="28">
        <v>387245</v>
      </c>
      <c r="BW15" s="28">
        <v>16809</v>
      </c>
      <c r="BX15" s="28">
        <v>370436</v>
      </c>
      <c r="BY15" s="28">
        <v>0</v>
      </c>
      <c r="BZ15" s="28">
        <v>0</v>
      </c>
      <c r="CA15" s="28">
        <v>2015284</v>
      </c>
      <c r="CB15" s="28">
        <v>1372544</v>
      </c>
      <c r="CC15" s="28">
        <v>530185</v>
      </c>
      <c r="CD15" s="28">
        <v>112555</v>
      </c>
      <c r="CE15" s="28">
        <v>0</v>
      </c>
      <c r="CF15" s="28">
        <v>0</v>
      </c>
      <c r="CG15" s="28">
        <v>0</v>
      </c>
      <c r="CH15" s="28">
        <v>70986</v>
      </c>
      <c r="CI15" s="28">
        <v>3680212</v>
      </c>
    </row>
    <row r="16" spans="1:87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11942</v>
      </c>
      <c r="L16" s="28">
        <v>661091</v>
      </c>
      <c r="M16" s="28">
        <v>219365</v>
      </c>
      <c r="N16" s="28">
        <v>38537</v>
      </c>
      <c r="O16" s="28">
        <v>180828</v>
      </c>
      <c r="P16" s="28">
        <v>0</v>
      </c>
      <c r="Q16" s="28">
        <v>0</v>
      </c>
      <c r="R16" s="28">
        <v>9376</v>
      </c>
      <c r="S16" s="28">
        <v>9376</v>
      </c>
      <c r="T16" s="28">
        <v>0</v>
      </c>
      <c r="U16" s="28">
        <v>0</v>
      </c>
      <c r="V16" s="28">
        <v>1587</v>
      </c>
      <c r="W16" s="28">
        <v>430763</v>
      </c>
      <c r="X16" s="28">
        <v>368985</v>
      </c>
      <c r="Y16" s="28">
        <v>51740</v>
      </c>
      <c r="Z16" s="28">
        <v>0</v>
      </c>
      <c r="AA16" s="28">
        <v>10038</v>
      </c>
      <c r="AB16" s="28">
        <v>456634</v>
      </c>
      <c r="AC16" s="28">
        <v>0</v>
      </c>
      <c r="AD16" s="28">
        <v>0</v>
      </c>
      <c r="AE16" s="28">
        <v>661091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134796</v>
      </c>
      <c r="AO16" s="28">
        <v>8426</v>
      </c>
      <c r="AP16" s="28">
        <v>8426</v>
      </c>
      <c r="AQ16" s="28">
        <v>0</v>
      </c>
      <c r="AR16" s="28">
        <v>0</v>
      </c>
      <c r="AS16" s="28">
        <v>0</v>
      </c>
      <c r="AT16" s="28">
        <v>27639</v>
      </c>
      <c r="AU16" s="28">
        <v>0</v>
      </c>
      <c r="AV16" s="28">
        <v>27639</v>
      </c>
      <c r="AW16" s="28">
        <v>0</v>
      </c>
      <c r="AX16" s="28">
        <v>0</v>
      </c>
      <c r="AY16" s="28">
        <v>98731</v>
      </c>
      <c r="AZ16" s="28">
        <v>0</v>
      </c>
      <c r="BA16" s="28">
        <v>98731</v>
      </c>
      <c r="BB16" s="28">
        <v>0</v>
      </c>
      <c r="BC16" s="28">
        <v>0</v>
      </c>
      <c r="BD16" s="28">
        <v>0</v>
      </c>
      <c r="BE16" s="28">
        <v>0</v>
      </c>
      <c r="BF16" s="28">
        <v>27652</v>
      </c>
      <c r="BG16" s="28">
        <v>162448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11942</v>
      </c>
      <c r="BP16" s="28">
        <v>795887</v>
      </c>
      <c r="BQ16" s="28">
        <v>227791</v>
      </c>
      <c r="BR16" s="28">
        <v>46963</v>
      </c>
      <c r="BS16" s="28">
        <v>180828</v>
      </c>
      <c r="BT16" s="28">
        <v>0</v>
      </c>
      <c r="BU16" s="28">
        <v>0</v>
      </c>
      <c r="BV16" s="28">
        <v>37015</v>
      </c>
      <c r="BW16" s="28">
        <v>9376</v>
      </c>
      <c r="BX16" s="28">
        <v>27639</v>
      </c>
      <c r="BY16" s="28">
        <v>0</v>
      </c>
      <c r="BZ16" s="28">
        <v>1587</v>
      </c>
      <c r="CA16" s="28">
        <v>529494</v>
      </c>
      <c r="CB16" s="28">
        <v>368985</v>
      </c>
      <c r="CC16" s="28">
        <v>150471</v>
      </c>
      <c r="CD16" s="28">
        <v>0</v>
      </c>
      <c r="CE16" s="28">
        <v>10038</v>
      </c>
      <c r="CF16" s="28">
        <v>456634</v>
      </c>
      <c r="CG16" s="28">
        <v>0</v>
      </c>
      <c r="CH16" s="28">
        <v>27652</v>
      </c>
      <c r="CI16" s="28">
        <v>823539</v>
      </c>
    </row>
    <row r="17" spans="1:87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96448</v>
      </c>
      <c r="E17" s="28">
        <v>96448</v>
      </c>
      <c r="F17" s="28">
        <v>0</v>
      </c>
      <c r="G17" s="28">
        <v>96448</v>
      </c>
      <c r="H17" s="28">
        <v>0</v>
      </c>
      <c r="I17" s="28">
        <v>0</v>
      </c>
      <c r="J17" s="28">
        <v>0</v>
      </c>
      <c r="K17" s="28">
        <v>0</v>
      </c>
      <c r="L17" s="28">
        <v>1171135</v>
      </c>
      <c r="M17" s="28">
        <v>100380</v>
      </c>
      <c r="N17" s="28">
        <v>100380</v>
      </c>
      <c r="O17" s="28">
        <v>0</v>
      </c>
      <c r="P17" s="28">
        <v>0</v>
      </c>
      <c r="Q17" s="28">
        <v>0</v>
      </c>
      <c r="R17" s="28">
        <v>21241</v>
      </c>
      <c r="S17" s="28">
        <v>0</v>
      </c>
      <c r="T17" s="28">
        <v>21241</v>
      </c>
      <c r="U17" s="28">
        <v>0</v>
      </c>
      <c r="V17" s="28">
        <v>0</v>
      </c>
      <c r="W17" s="28">
        <v>1049514</v>
      </c>
      <c r="X17" s="28">
        <v>691873</v>
      </c>
      <c r="Y17" s="28">
        <v>352517</v>
      </c>
      <c r="Z17" s="28">
        <v>4153</v>
      </c>
      <c r="AA17" s="28">
        <v>971</v>
      </c>
      <c r="AB17" s="28">
        <v>666493</v>
      </c>
      <c r="AC17" s="28">
        <v>0</v>
      </c>
      <c r="AD17" s="28">
        <v>101979</v>
      </c>
      <c r="AE17" s="28">
        <v>1369562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8241</v>
      </c>
      <c r="AO17" s="28">
        <v>8241</v>
      </c>
      <c r="AP17" s="28">
        <v>8241</v>
      </c>
      <c r="AQ17" s="28">
        <v>0</v>
      </c>
      <c r="AR17" s="28">
        <v>0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8241</v>
      </c>
      <c r="BH17" s="28">
        <v>96448</v>
      </c>
      <c r="BI17" s="28">
        <v>96448</v>
      </c>
      <c r="BJ17" s="28">
        <v>0</v>
      </c>
      <c r="BK17" s="28">
        <v>96448</v>
      </c>
      <c r="BL17" s="28">
        <v>0</v>
      </c>
      <c r="BM17" s="28">
        <v>0</v>
      </c>
      <c r="BN17" s="28">
        <v>0</v>
      </c>
      <c r="BO17" s="28">
        <v>0</v>
      </c>
      <c r="BP17" s="28">
        <v>1179376</v>
      </c>
      <c r="BQ17" s="28">
        <v>108621</v>
      </c>
      <c r="BR17" s="28">
        <v>108621</v>
      </c>
      <c r="BS17" s="28">
        <v>0</v>
      </c>
      <c r="BT17" s="28">
        <v>0</v>
      </c>
      <c r="BU17" s="28">
        <v>0</v>
      </c>
      <c r="BV17" s="28">
        <v>21241</v>
      </c>
      <c r="BW17" s="28">
        <v>0</v>
      </c>
      <c r="BX17" s="28">
        <v>21241</v>
      </c>
      <c r="BY17" s="28">
        <v>0</v>
      </c>
      <c r="BZ17" s="28">
        <v>0</v>
      </c>
      <c r="CA17" s="28">
        <v>1049514</v>
      </c>
      <c r="CB17" s="28">
        <v>691873</v>
      </c>
      <c r="CC17" s="28">
        <v>352517</v>
      </c>
      <c r="CD17" s="28">
        <v>4153</v>
      </c>
      <c r="CE17" s="28">
        <v>971</v>
      </c>
      <c r="CF17" s="28">
        <v>666493</v>
      </c>
      <c r="CG17" s="28">
        <v>0</v>
      </c>
      <c r="CH17" s="28">
        <v>101979</v>
      </c>
      <c r="CI17" s="28">
        <v>1377803</v>
      </c>
    </row>
    <row r="18" spans="1:87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11066</v>
      </c>
      <c r="E18" s="28">
        <v>11066</v>
      </c>
      <c r="F18" s="28">
        <v>0</v>
      </c>
      <c r="G18" s="28">
        <v>0</v>
      </c>
      <c r="H18" s="28">
        <v>11066</v>
      </c>
      <c r="I18" s="28">
        <v>0</v>
      </c>
      <c r="J18" s="28">
        <v>0</v>
      </c>
      <c r="K18" s="28">
        <v>208991</v>
      </c>
      <c r="L18" s="28">
        <v>5693139</v>
      </c>
      <c r="M18" s="28">
        <v>1358765</v>
      </c>
      <c r="N18" s="28">
        <v>425118</v>
      </c>
      <c r="O18" s="28">
        <v>845081</v>
      </c>
      <c r="P18" s="28">
        <v>88566</v>
      </c>
      <c r="Q18" s="28">
        <v>0</v>
      </c>
      <c r="R18" s="28">
        <v>2176192</v>
      </c>
      <c r="S18" s="28">
        <v>57652</v>
      </c>
      <c r="T18" s="28">
        <v>2117827</v>
      </c>
      <c r="U18" s="28">
        <v>713</v>
      </c>
      <c r="V18" s="28">
        <v>5688</v>
      </c>
      <c r="W18" s="28">
        <v>2152494</v>
      </c>
      <c r="X18" s="28">
        <v>1277930</v>
      </c>
      <c r="Y18" s="28">
        <v>684699</v>
      </c>
      <c r="Z18" s="28">
        <v>175347</v>
      </c>
      <c r="AA18" s="28">
        <v>14518</v>
      </c>
      <c r="AB18" s="28">
        <v>135954</v>
      </c>
      <c r="AC18" s="28">
        <v>0</v>
      </c>
      <c r="AD18" s="28">
        <v>180115</v>
      </c>
      <c r="AE18" s="28">
        <v>5884320</v>
      </c>
      <c r="AF18" s="28">
        <v>128150</v>
      </c>
      <c r="AG18" s="28">
        <v>128150</v>
      </c>
      <c r="AH18" s="28">
        <v>0</v>
      </c>
      <c r="AI18" s="28">
        <v>128150</v>
      </c>
      <c r="AJ18" s="28">
        <v>0</v>
      </c>
      <c r="AK18" s="28">
        <v>0</v>
      </c>
      <c r="AL18" s="28">
        <v>0</v>
      </c>
      <c r="AM18" s="28">
        <v>0</v>
      </c>
      <c r="AN18" s="28">
        <v>283410</v>
      </c>
      <c r="AO18" s="28">
        <v>137536</v>
      </c>
      <c r="AP18" s="28">
        <v>30564</v>
      </c>
      <c r="AQ18" s="28">
        <v>68768</v>
      </c>
      <c r="AR18" s="28">
        <v>38204</v>
      </c>
      <c r="AS18" s="28">
        <v>0</v>
      </c>
      <c r="AT18" s="28">
        <v>120027</v>
      </c>
      <c r="AU18" s="28">
        <v>3850</v>
      </c>
      <c r="AV18" s="28">
        <v>116177</v>
      </c>
      <c r="AW18" s="28">
        <v>0</v>
      </c>
      <c r="AX18" s="28">
        <v>0</v>
      </c>
      <c r="AY18" s="28">
        <v>25847</v>
      </c>
      <c r="AZ18" s="28">
        <v>0</v>
      </c>
      <c r="BA18" s="28">
        <v>18278</v>
      </c>
      <c r="BB18" s="28">
        <v>7569</v>
      </c>
      <c r="BC18" s="28">
        <v>0</v>
      </c>
      <c r="BD18" s="28">
        <v>0</v>
      </c>
      <c r="BE18" s="28">
        <v>0</v>
      </c>
      <c r="BF18" s="28">
        <v>48</v>
      </c>
      <c r="BG18" s="28">
        <v>411608</v>
      </c>
      <c r="BH18" s="28">
        <v>139216</v>
      </c>
      <c r="BI18" s="28">
        <v>139216</v>
      </c>
      <c r="BJ18" s="28">
        <v>0</v>
      </c>
      <c r="BK18" s="28">
        <v>128150</v>
      </c>
      <c r="BL18" s="28">
        <v>11066</v>
      </c>
      <c r="BM18" s="28">
        <v>0</v>
      </c>
      <c r="BN18" s="28">
        <v>0</v>
      </c>
      <c r="BO18" s="28">
        <v>208991</v>
      </c>
      <c r="BP18" s="28">
        <v>5976549</v>
      </c>
      <c r="BQ18" s="28">
        <v>1496301</v>
      </c>
      <c r="BR18" s="28">
        <v>455682</v>
      </c>
      <c r="BS18" s="28">
        <v>913849</v>
      </c>
      <c r="BT18" s="28">
        <v>126770</v>
      </c>
      <c r="BU18" s="28">
        <v>0</v>
      </c>
      <c r="BV18" s="28">
        <v>2296219</v>
      </c>
      <c r="BW18" s="28">
        <v>61502</v>
      </c>
      <c r="BX18" s="28">
        <v>2234004</v>
      </c>
      <c r="BY18" s="28">
        <v>713</v>
      </c>
      <c r="BZ18" s="28">
        <v>5688</v>
      </c>
      <c r="CA18" s="28">
        <v>2178341</v>
      </c>
      <c r="CB18" s="28">
        <v>1277930</v>
      </c>
      <c r="CC18" s="28">
        <v>702977</v>
      </c>
      <c r="CD18" s="28">
        <v>182916</v>
      </c>
      <c r="CE18" s="28">
        <v>14518</v>
      </c>
      <c r="CF18" s="28">
        <v>135954</v>
      </c>
      <c r="CG18" s="28">
        <v>0</v>
      </c>
      <c r="CH18" s="28">
        <v>180163</v>
      </c>
      <c r="CI18" s="28">
        <v>6295928</v>
      </c>
    </row>
    <row r="19" spans="1:87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4489</v>
      </c>
      <c r="E19" s="28">
        <v>4489</v>
      </c>
      <c r="F19" s="28">
        <v>0</v>
      </c>
      <c r="G19" s="28">
        <v>0</v>
      </c>
      <c r="H19" s="28">
        <v>4489</v>
      </c>
      <c r="I19" s="28">
        <v>0</v>
      </c>
      <c r="J19" s="28">
        <v>0</v>
      </c>
      <c r="K19" s="28">
        <v>0</v>
      </c>
      <c r="L19" s="28">
        <v>4566628</v>
      </c>
      <c r="M19" s="28">
        <v>448335</v>
      </c>
      <c r="N19" s="28">
        <v>108253</v>
      </c>
      <c r="O19" s="28">
        <v>340082</v>
      </c>
      <c r="P19" s="28">
        <v>0</v>
      </c>
      <c r="Q19" s="28">
        <v>0</v>
      </c>
      <c r="R19" s="28">
        <v>2142768</v>
      </c>
      <c r="S19" s="28">
        <v>44811</v>
      </c>
      <c r="T19" s="28">
        <v>2097957</v>
      </c>
      <c r="U19" s="28">
        <v>0</v>
      </c>
      <c r="V19" s="28">
        <v>35035</v>
      </c>
      <c r="W19" s="28">
        <v>1940490</v>
      </c>
      <c r="X19" s="28">
        <v>1060954</v>
      </c>
      <c r="Y19" s="28">
        <v>781486</v>
      </c>
      <c r="Z19" s="28">
        <v>98050</v>
      </c>
      <c r="AA19" s="28">
        <v>0</v>
      </c>
      <c r="AB19" s="28">
        <v>0</v>
      </c>
      <c r="AC19" s="28">
        <v>0</v>
      </c>
      <c r="AD19" s="28">
        <v>1310</v>
      </c>
      <c r="AE19" s="28">
        <v>4572427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171787</v>
      </c>
      <c r="AO19" s="28">
        <v>124091</v>
      </c>
      <c r="AP19" s="28">
        <v>23450</v>
      </c>
      <c r="AQ19" s="28">
        <v>100641</v>
      </c>
      <c r="AR19" s="28">
        <v>0</v>
      </c>
      <c r="AS19" s="28">
        <v>0</v>
      </c>
      <c r="AT19" s="28">
        <v>20467</v>
      </c>
      <c r="AU19" s="28">
        <v>13555</v>
      </c>
      <c r="AV19" s="28">
        <v>6912</v>
      </c>
      <c r="AW19" s="28">
        <v>0</v>
      </c>
      <c r="AX19" s="28">
        <v>0</v>
      </c>
      <c r="AY19" s="28">
        <v>27229</v>
      </c>
      <c r="AZ19" s="28">
        <v>11035</v>
      </c>
      <c r="BA19" s="28">
        <v>16194</v>
      </c>
      <c r="BB19" s="28">
        <v>0</v>
      </c>
      <c r="BC19" s="28">
        <v>0</v>
      </c>
      <c r="BD19" s="28">
        <v>0</v>
      </c>
      <c r="BE19" s="28">
        <v>0</v>
      </c>
      <c r="BF19" s="28">
        <v>18368</v>
      </c>
      <c r="BG19" s="28">
        <v>190155</v>
      </c>
      <c r="BH19" s="28">
        <v>4489</v>
      </c>
      <c r="BI19" s="28">
        <v>4489</v>
      </c>
      <c r="BJ19" s="28">
        <v>0</v>
      </c>
      <c r="BK19" s="28">
        <v>0</v>
      </c>
      <c r="BL19" s="28">
        <v>4489</v>
      </c>
      <c r="BM19" s="28">
        <v>0</v>
      </c>
      <c r="BN19" s="28">
        <v>0</v>
      </c>
      <c r="BO19" s="28">
        <v>0</v>
      </c>
      <c r="BP19" s="28">
        <v>4738415</v>
      </c>
      <c r="BQ19" s="28">
        <v>572426</v>
      </c>
      <c r="BR19" s="28">
        <v>131703</v>
      </c>
      <c r="BS19" s="28">
        <v>440723</v>
      </c>
      <c r="BT19" s="28">
        <v>0</v>
      </c>
      <c r="BU19" s="28">
        <v>0</v>
      </c>
      <c r="BV19" s="28">
        <v>2163235</v>
      </c>
      <c r="BW19" s="28">
        <v>58366</v>
      </c>
      <c r="BX19" s="28">
        <v>2104869</v>
      </c>
      <c r="BY19" s="28">
        <v>0</v>
      </c>
      <c r="BZ19" s="28">
        <v>35035</v>
      </c>
      <c r="CA19" s="28">
        <v>1967719</v>
      </c>
      <c r="CB19" s="28">
        <v>1071989</v>
      </c>
      <c r="CC19" s="28">
        <v>797680</v>
      </c>
      <c r="CD19" s="28">
        <v>98050</v>
      </c>
      <c r="CE19" s="28">
        <v>0</v>
      </c>
      <c r="CF19" s="28">
        <v>0</v>
      </c>
      <c r="CG19" s="28">
        <v>0</v>
      </c>
      <c r="CH19" s="28">
        <v>19678</v>
      </c>
      <c r="CI19" s="28">
        <v>4762582</v>
      </c>
    </row>
    <row r="20" spans="1:87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39060</v>
      </c>
      <c r="E20" s="28">
        <v>39060</v>
      </c>
      <c r="F20" s="28">
        <v>39060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2769901</v>
      </c>
      <c r="M20" s="28">
        <v>1832716</v>
      </c>
      <c r="N20" s="28">
        <v>189334</v>
      </c>
      <c r="O20" s="28">
        <v>1399199</v>
      </c>
      <c r="P20" s="28">
        <v>198909</v>
      </c>
      <c r="Q20" s="28">
        <v>45274</v>
      </c>
      <c r="R20" s="28">
        <v>303238</v>
      </c>
      <c r="S20" s="28">
        <v>171860</v>
      </c>
      <c r="T20" s="28">
        <v>108820</v>
      </c>
      <c r="U20" s="28">
        <v>22558</v>
      </c>
      <c r="V20" s="28">
        <v>0</v>
      </c>
      <c r="W20" s="28">
        <v>633947</v>
      </c>
      <c r="X20" s="28">
        <v>272135</v>
      </c>
      <c r="Y20" s="28">
        <v>178962</v>
      </c>
      <c r="Z20" s="28">
        <v>8327</v>
      </c>
      <c r="AA20" s="28">
        <v>174523</v>
      </c>
      <c r="AB20" s="28">
        <v>960501</v>
      </c>
      <c r="AC20" s="28">
        <v>0</v>
      </c>
      <c r="AD20" s="28">
        <v>42250</v>
      </c>
      <c r="AE20" s="28">
        <v>2851211</v>
      </c>
      <c r="AF20" s="28">
        <v>79562</v>
      </c>
      <c r="AG20" s="28">
        <v>79562</v>
      </c>
      <c r="AH20" s="28">
        <v>0</v>
      </c>
      <c r="AI20" s="28">
        <v>79562</v>
      </c>
      <c r="AJ20" s="28">
        <v>0</v>
      </c>
      <c r="AK20" s="28">
        <v>0</v>
      </c>
      <c r="AL20" s="28">
        <v>0</v>
      </c>
      <c r="AM20" s="28">
        <v>0</v>
      </c>
      <c r="AN20" s="28">
        <v>490616</v>
      </c>
      <c r="AO20" s="28">
        <v>323587</v>
      </c>
      <c r="AP20" s="28">
        <v>14382</v>
      </c>
      <c r="AQ20" s="28">
        <v>309205</v>
      </c>
      <c r="AR20" s="28">
        <v>0</v>
      </c>
      <c r="AS20" s="28">
        <v>0</v>
      </c>
      <c r="AT20" s="28">
        <v>104643</v>
      </c>
      <c r="AU20" s="28">
        <v>22840</v>
      </c>
      <c r="AV20" s="28">
        <v>81803</v>
      </c>
      <c r="AW20" s="28">
        <v>0</v>
      </c>
      <c r="AX20" s="28">
        <v>0</v>
      </c>
      <c r="AY20" s="28">
        <v>62386</v>
      </c>
      <c r="AZ20" s="28">
        <v>0</v>
      </c>
      <c r="BA20" s="28">
        <v>56809</v>
      </c>
      <c r="BB20" s="28">
        <v>5577</v>
      </c>
      <c r="BC20" s="28">
        <v>0</v>
      </c>
      <c r="BD20" s="28">
        <v>0</v>
      </c>
      <c r="BE20" s="28">
        <v>0</v>
      </c>
      <c r="BF20" s="28">
        <v>20607</v>
      </c>
      <c r="BG20" s="28">
        <v>590785</v>
      </c>
      <c r="BH20" s="28">
        <v>118622</v>
      </c>
      <c r="BI20" s="28">
        <v>118622</v>
      </c>
      <c r="BJ20" s="28">
        <v>39060</v>
      </c>
      <c r="BK20" s="28">
        <v>79562</v>
      </c>
      <c r="BL20" s="28">
        <v>0</v>
      </c>
      <c r="BM20" s="28">
        <v>0</v>
      </c>
      <c r="BN20" s="28">
        <v>0</v>
      </c>
      <c r="BO20" s="28">
        <v>0</v>
      </c>
      <c r="BP20" s="28">
        <v>3260517</v>
      </c>
      <c r="BQ20" s="28">
        <v>2156303</v>
      </c>
      <c r="BR20" s="28">
        <v>203716</v>
      </c>
      <c r="BS20" s="28">
        <v>1708404</v>
      </c>
      <c r="BT20" s="28">
        <v>198909</v>
      </c>
      <c r="BU20" s="28">
        <v>45274</v>
      </c>
      <c r="BV20" s="28">
        <v>407881</v>
      </c>
      <c r="BW20" s="28">
        <v>194700</v>
      </c>
      <c r="BX20" s="28">
        <v>190623</v>
      </c>
      <c r="BY20" s="28">
        <v>22558</v>
      </c>
      <c r="BZ20" s="28">
        <v>0</v>
      </c>
      <c r="CA20" s="28">
        <v>696333</v>
      </c>
      <c r="CB20" s="28">
        <v>272135</v>
      </c>
      <c r="CC20" s="28">
        <v>235771</v>
      </c>
      <c r="CD20" s="28">
        <v>13904</v>
      </c>
      <c r="CE20" s="28">
        <v>174523</v>
      </c>
      <c r="CF20" s="28">
        <v>960501</v>
      </c>
      <c r="CG20" s="28">
        <v>0</v>
      </c>
      <c r="CH20" s="28">
        <v>62857</v>
      </c>
      <c r="CI20" s="28">
        <v>3441996</v>
      </c>
    </row>
    <row r="21" spans="1:87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58973</v>
      </c>
      <c r="L21" s="28">
        <v>1095205</v>
      </c>
      <c r="M21" s="28">
        <v>101634</v>
      </c>
      <c r="N21" s="28">
        <v>0</v>
      </c>
      <c r="O21" s="28">
        <v>101634</v>
      </c>
      <c r="P21" s="28">
        <v>0</v>
      </c>
      <c r="Q21" s="28">
        <v>0</v>
      </c>
      <c r="R21" s="28">
        <v>3411</v>
      </c>
      <c r="S21" s="28">
        <v>3411</v>
      </c>
      <c r="T21" s="28">
        <v>0</v>
      </c>
      <c r="U21" s="28">
        <v>0</v>
      </c>
      <c r="V21" s="28">
        <v>2178</v>
      </c>
      <c r="W21" s="28">
        <v>987982</v>
      </c>
      <c r="X21" s="28">
        <v>904592</v>
      </c>
      <c r="Y21" s="28">
        <v>61455</v>
      </c>
      <c r="Z21" s="28">
        <v>0</v>
      </c>
      <c r="AA21" s="28">
        <v>21935</v>
      </c>
      <c r="AB21" s="28">
        <v>1004656</v>
      </c>
      <c r="AC21" s="28">
        <v>0</v>
      </c>
      <c r="AD21" s="28">
        <v>95852</v>
      </c>
      <c r="AE21" s="28">
        <v>1191057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16324</v>
      </c>
      <c r="AO21" s="28">
        <v>16324</v>
      </c>
      <c r="AP21" s="28">
        <v>16324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225300</v>
      </c>
      <c r="BE21" s="28">
        <v>0</v>
      </c>
      <c r="BF21" s="28">
        <v>0</v>
      </c>
      <c r="BG21" s="28">
        <v>16324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58973</v>
      </c>
      <c r="BP21" s="28">
        <v>1111529</v>
      </c>
      <c r="BQ21" s="28">
        <v>117958</v>
      </c>
      <c r="BR21" s="28">
        <v>16324</v>
      </c>
      <c r="BS21" s="28">
        <v>101634</v>
      </c>
      <c r="BT21" s="28">
        <v>0</v>
      </c>
      <c r="BU21" s="28">
        <v>0</v>
      </c>
      <c r="BV21" s="28">
        <v>3411</v>
      </c>
      <c r="BW21" s="28">
        <v>3411</v>
      </c>
      <c r="BX21" s="28">
        <v>0</v>
      </c>
      <c r="BY21" s="28">
        <v>0</v>
      </c>
      <c r="BZ21" s="28">
        <v>2178</v>
      </c>
      <c r="CA21" s="28">
        <v>987982</v>
      </c>
      <c r="CB21" s="28">
        <v>904592</v>
      </c>
      <c r="CC21" s="28">
        <v>61455</v>
      </c>
      <c r="CD21" s="28">
        <v>0</v>
      </c>
      <c r="CE21" s="28">
        <v>21935</v>
      </c>
      <c r="CF21" s="28">
        <v>1229956</v>
      </c>
      <c r="CG21" s="28">
        <v>0</v>
      </c>
      <c r="CH21" s="28">
        <v>95852</v>
      </c>
      <c r="CI21" s="28">
        <v>1207381</v>
      </c>
    </row>
    <row r="22" spans="1:87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2087</v>
      </c>
      <c r="L22" s="28">
        <v>1067925</v>
      </c>
      <c r="M22" s="28">
        <v>163084</v>
      </c>
      <c r="N22" s="28">
        <v>29898</v>
      </c>
      <c r="O22" s="28">
        <v>133186</v>
      </c>
      <c r="P22" s="28">
        <v>0</v>
      </c>
      <c r="Q22" s="28">
        <v>0</v>
      </c>
      <c r="R22" s="28">
        <v>9260</v>
      </c>
      <c r="S22" s="28">
        <v>9260</v>
      </c>
      <c r="T22" s="28">
        <v>0</v>
      </c>
      <c r="U22" s="28">
        <v>0</v>
      </c>
      <c r="V22" s="28">
        <v>0</v>
      </c>
      <c r="W22" s="28">
        <v>895581</v>
      </c>
      <c r="X22" s="28">
        <v>756123</v>
      </c>
      <c r="Y22" s="28">
        <v>138613</v>
      </c>
      <c r="Z22" s="28">
        <v>0</v>
      </c>
      <c r="AA22" s="28">
        <v>845</v>
      </c>
      <c r="AB22" s="28">
        <v>490774</v>
      </c>
      <c r="AC22" s="28">
        <v>0</v>
      </c>
      <c r="AD22" s="28">
        <v>234035</v>
      </c>
      <c r="AE22" s="28">
        <v>1301960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41642</v>
      </c>
      <c r="AO22" s="28">
        <v>6124</v>
      </c>
      <c r="AP22" s="28">
        <v>6124</v>
      </c>
      <c r="AQ22" s="28">
        <v>0</v>
      </c>
      <c r="AR22" s="28">
        <v>0</v>
      </c>
      <c r="AS22" s="28">
        <v>0</v>
      </c>
      <c r="AT22" s="28">
        <v>11</v>
      </c>
      <c r="AU22" s="28">
        <v>11</v>
      </c>
      <c r="AV22" s="28">
        <v>0</v>
      </c>
      <c r="AW22" s="28">
        <v>0</v>
      </c>
      <c r="AX22" s="28">
        <v>0</v>
      </c>
      <c r="AY22" s="28">
        <v>35507</v>
      </c>
      <c r="AZ22" s="28">
        <v>35507</v>
      </c>
      <c r="BA22" s="28">
        <v>0</v>
      </c>
      <c r="BB22" s="28">
        <v>0</v>
      </c>
      <c r="BC22" s="28">
        <v>0</v>
      </c>
      <c r="BD22" s="28">
        <v>98181</v>
      </c>
      <c r="BE22" s="28">
        <v>0</v>
      </c>
      <c r="BF22" s="28">
        <v>83995</v>
      </c>
      <c r="BG22" s="28">
        <v>125637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2087</v>
      </c>
      <c r="BP22" s="28">
        <v>1109567</v>
      </c>
      <c r="BQ22" s="28">
        <v>169208</v>
      </c>
      <c r="BR22" s="28">
        <v>36022</v>
      </c>
      <c r="BS22" s="28">
        <v>133186</v>
      </c>
      <c r="BT22" s="28">
        <v>0</v>
      </c>
      <c r="BU22" s="28">
        <v>0</v>
      </c>
      <c r="BV22" s="28">
        <v>9271</v>
      </c>
      <c r="BW22" s="28">
        <v>9271</v>
      </c>
      <c r="BX22" s="28">
        <v>0</v>
      </c>
      <c r="BY22" s="28">
        <v>0</v>
      </c>
      <c r="BZ22" s="28">
        <v>0</v>
      </c>
      <c r="CA22" s="28">
        <v>931088</v>
      </c>
      <c r="CB22" s="28">
        <v>791630</v>
      </c>
      <c r="CC22" s="28">
        <v>138613</v>
      </c>
      <c r="CD22" s="28">
        <v>0</v>
      </c>
      <c r="CE22" s="28">
        <v>845</v>
      </c>
      <c r="CF22" s="28">
        <v>588955</v>
      </c>
      <c r="CG22" s="28">
        <v>0</v>
      </c>
      <c r="CH22" s="28">
        <v>318030</v>
      </c>
      <c r="CI22" s="28">
        <v>1427597</v>
      </c>
    </row>
    <row r="23" spans="1:87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58511</v>
      </c>
      <c r="E23" s="28">
        <v>58511</v>
      </c>
      <c r="F23" s="28">
        <v>0</v>
      </c>
      <c r="G23" s="28">
        <v>49588</v>
      </c>
      <c r="H23" s="28">
        <v>8923</v>
      </c>
      <c r="I23" s="28">
        <v>0</v>
      </c>
      <c r="J23" s="28">
        <v>0</v>
      </c>
      <c r="K23" s="28">
        <v>0</v>
      </c>
      <c r="L23" s="28">
        <v>1994883</v>
      </c>
      <c r="M23" s="28">
        <v>558833</v>
      </c>
      <c r="N23" s="28">
        <v>186211</v>
      </c>
      <c r="O23" s="28">
        <v>354373</v>
      </c>
      <c r="P23" s="28">
        <v>18249</v>
      </c>
      <c r="Q23" s="28">
        <v>0</v>
      </c>
      <c r="R23" s="28">
        <v>442366</v>
      </c>
      <c r="S23" s="28">
        <v>39710</v>
      </c>
      <c r="T23" s="28">
        <v>402656</v>
      </c>
      <c r="U23" s="28">
        <v>0</v>
      </c>
      <c r="V23" s="28">
        <v>16637</v>
      </c>
      <c r="W23" s="28">
        <v>967477</v>
      </c>
      <c r="X23" s="28">
        <v>492698</v>
      </c>
      <c r="Y23" s="28">
        <v>382035</v>
      </c>
      <c r="Z23" s="28">
        <v>92744</v>
      </c>
      <c r="AA23" s="28">
        <v>0</v>
      </c>
      <c r="AB23" s="28">
        <v>88439</v>
      </c>
      <c r="AC23" s="28">
        <v>9570</v>
      </c>
      <c r="AD23" s="28">
        <v>48074</v>
      </c>
      <c r="AE23" s="28">
        <v>2101468</v>
      </c>
      <c r="AF23" s="28">
        <v>496</v>
      </c>
      <c r="AG23" s="28">
        <v>496</v>
      </c>
      <c r="AH23" s="28">
        <v>0</v>
      </c>
      <c r="AI23" s="28">
        <v>496</v>
      </c>
      <c r="AJ23" s="28">
        <v>0</v>
      </c>
      <c r="AK23" s="28">
        <v>0</v>
      </c>
      <c r="AL23" s="28">
        <v>0</v>
      </c>
      <c r="AM23" s="28">
        <v>0</v>
      </c>
      <c r="AN23" s="28">
        <v>136831</v>
      </c>
      <c r="AO23" s="28">
        <v>26702</v>
      </c>
      <c r="AP23" s="28">
        <v>26702</v>
      </c>
      <c r="AQ23" s="28">
        <v>0</v>
      </c>
      <c r="AR23" s="28">
        <v>0</v>
      </c>
      <c r="AS23" s="28">
        <v>0</v>
      </c>
      <c r="AT23" s="28">
        <v>6038</v>
      </c>
      <c r="AU23" s="28">
        <v>0</v>
      </c>
      <c r="AV23" s="28">
        <v>6038</v>
      </c>
      <c r="AW23" s="28">
        <v>0</v>
      </c>
      <c r="AX23" s="28">
        <v>0</v>
      </c>
      <c r="AY23" s="28">
        <v>104091</v>
      </c>
      <c r="AZ23" s="28">
        <v>101386</v>
      </c>
      <c r="BA23" s="28">
        <v>2705</v>
      </c>
      <c r="BB23" s="28">
        <v>0</v>
      </c>
      <c r="BC23" s="28">
        <v>0</v>
      </c>
      <c r="BD23" s="28">
        <v>0</v>
      </c>
      <c r="BE23" s="28">
        <v>0</v>
      </c>
      <c r="BF23" s="28">
        <v>110</v>
      </c>
      <c r="BG23" s="28">
        <v>137437</v>
      </c>
      <c r="BH23" s="28">
        <v>59007</v>
      </c>
      <c r="BI23" s="28">
        <v>59007</v>
      </c>
      <c r="BJ23" s="28">
        <v>0</v>
      </c>
      <c r="BK23" s="28">
        <v>50084</v>
      </c>
      <c r="BL23" s="28">
        <v>8923</v>
      </c>
      <c r="BM23" s="28">
        <v>0</v>
      </c>
      <c r="BN23" s="28">
        <v>0</v>
      </c>
      <c r="BO23" s="28">
        <v>0</v>
      </c>
      <c r="BP23" s="28">
        <v>2131714</v>
      </c>
      <c r="BQ23" s="28">
        <v>585535</v>
      </c>
      <c r="BR23" s="28">
        <v>212913</v>
      </c>
      <c r="BS23" s="28">
        <v>354373</v>
      </c>
      <c r="BT23" s="28">
        <v>18249</v>
      </c>
      <c r="BU23" s="28">
        <v>0</v>
      </c>
      <c r="BV23" s="28">
        <v>448404</v>
      </c>
      <c r="BW23" s="28">
        <v>39710</v>
      </c>
      <c r="BX23" s="28">
        <v>408694</v>
      </c>
      <c r="BY23" s="28">
        <v>0</v>
      </c>
      <c r="BZ23" s="28">
        <v>16637</v>
      </c>
      <c r="CA23" s="28">
        <v>1071568</v>
      </c>
      <c r="CB23" s="28">
        <v>594084</v>
      </c>
      <c r="CC23" s="28">
        <v>384740</v>
      </c>
      <c r="CD23" s="28">
        <v>92744</v>
      </c>
      <c r="CE23" s="28">
        <v>0</v>
      </c>
      <c r="CF23" s="28">
        <v>88439</v>
      </c>
      <c r="CG23" s="28">
        <v>9570</v>
      </c>
      <c r="CH23" s="28">
        <v>48184</v>
      </c>
      <c r="CI23" s="28">
        <v>2238905</v>
      </c>
    </row>
    <row r="24" spans="1:87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1938</v>
      </c>
      <c r="L24" s="28">
        <v>883744</v>
      </c>
      <c r="M24" s="28">
        <v>51190</v>
      </c>
      <c r="N24" s="28">
        <v>51190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832554</v>
      </c>
      <c r="X24" s="28">
        <v>713986</v>
      </c>
      <c r="Y24" s="28">
        <v>95449</v>
      </c>
      <c r="Z24" s="28">
        <v>0</v>
      </c>
      <c r="AA24" s="28">
        <v>23119</v>
      </c>
      <c r="AB24" s="28">
        <v>398159</v>
      </c>
      <c r="AC24" s="28">
        <v>0</v>
      </c>
      <c r="AD24" s="28">
        <v>2352</v>
      </c>
      <c r="AE24" s="28">
        <v>886096</v>
      </c>
      <c r="AF24" s="28">
        <v>6600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6600</v>
      </c>
      <c r="AM24" s="28">
        <v>0</v>
      </c>
      <c r="AN24" s="28">
        <v>144818</v>
      </c>
      <c r="AO24" s="28">
        <v>9356</v>
      </c>
      <c r="AP24" s="28">
        <v>9356</v>
      </c>
      <c r="AQ24" s="28">
        <v>0</v>
      </c>
      <c r="AR24" s="28">
        <v>0</v>
      </c>
      <c r="AS24" s="28">
        <v>0</v>
      </c>
      <c r="AT24" s="28">
        <v>30763</v>
      </c>
      <c r="AU24" s="28">
        <v>0</v>
      </c>
      <c r="AV24" s="28">
        <v>30554</v>
      </c>
      <c r="AW24" s="28">
        <v>209</v>
      </c>
      <c r="AX24" s="28">
        <v>0</v>
      </c>
      <c r="AY24" s="28">
        <v>104699</v>
      </c>
      <c r="AZ24" s="28">
        <v>30724</v>
      </c>
      <c r="BA24" s="28">
        <v>70615</v>
      </c>
      <c r="BB24" s="28">
        <v>3360</v>
      </c>
      <c r="BC24" s="28">
        <v>0</v>
      </c>
      <c r="BD24" s="28">
        <v>0</v>
      </c>
      <c r="BE24" s="28">
        <v>0</v>
      </c>
      <c r="BF24" s="28">
        <v>0</v>
      </c>
      <c r="BG24" s="28">
        <v>151418</v>
      </c>
      <c r="BH24" s="28">
        <v>6600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6600</v>
      </c>
      <c r="BO24" s="28">
        <v>1938</v>
      </c>
      <c r="BP24" s="28">
        <v>1028562</v>
      </c>
      <c r="BQ24" s="28">
        <v>60546</v>
      </c>
      <c r="BR24" s="28">
        <v>60546</v>
      </c>
      <c r="BS24" s="28">
        <v>0</v>
      </c>
      <c r="BT24" s="28">
        <v>0</v>
      </c>
      <c r="BU24" s="28">
        <v>0</v>
      </c>
      <c r="BV24" s="28">
        <v>30763</v>
      </c>
      <c r="BW24" s="28">
        <v>0</v>
      </c>
      <c r="BX24" s="28">
        <v>30554</v>
      </c>
      <c r="BY24" s="28">
        <v>209</v>
      </c>
      <c r="BZ24" s="28">
        <v>0</v>
      </c>
      <c r="CA24" s="28">
        <v>937253</v>
      </c>
      <c r="CB24" s="28">
        <v>744710</v>
      </c>
      <c r="CC24" s="28">
        <v>166064</v>
      </c>
      <c r="CD24" s="28">
        <v>3360</v>
      </c>
      <c r="CE24" s="28">
        <v>23119</v>
      </c>
      <c r="CF24" s="28">
        <v>398159</v>
      </c>
      <c r="CG24" s="28">
        <v>0</v>
      </c>
      <c r="CH24" s="28">
        <v>2352</v>
      </c>
      <c r="CI24" s="28">
        <v>1037514</v>
      </c>
    </row>
    <row r="25" spans="1:87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2381</v>
      </c>
      <c r="E25" s="28">
        <v>2381</v>
      </c>
      <c r="F25" s="28">
        <v>0</v>
      </c>
      <c r="G25" s="28">
        <v>0</v>
      </c>
      <c r="H25" s="28">
        <v>2381</v>
      </c>
      <c r="I25" s="28">
        <v>0</v>
      </c>
      <c r="J25" s="28">
        <v>0</v>
      </c>
      <c r="K25" s="28">
        <v>0</v>
      </c>
      <c r="L25" s="28">
        <v>1104735</v>
      </c>
      <c r="M25" s="28">
        <v>379397</v>
      </c>
      <c r="N25" s="28">
        <v>131062</v>
      </c>
      <c r="O25" s="28">
        <v>248335</v>
      </c>
      <c r="P25" s="28">
        <v>0</v>
      </c>
      <c r="Q25" s="28">
        <v>0</v>
      </c>
      <c r="R25" s="28">
        <v>39959</v>
      </c>
      <c r="S25" s="28">
        <v>36131</v>
      </c>
      <c r="T25" s="28">
        <v>3100</v>
      </c>
      <c r="U25" s="28">
        <v>728</v>
      </c>
      <c r="V25" s="28">
        <v>0</v>
      </c>
      <c r="W25" s="28">
        <v>685379</v>
      </c>
      <c r="X25" s="28">
        <v>553929</v>
      </c>
      <c r="Y25" s="28">
        <v>80585</v>
      </c>
      <c r="Z25" s="28">
        <v>21542</v>
      </c>
      <c r="AA25" s="28">
        <v>29323</v>
      </c>
      <c r="AB25" s="28">
        <v>488093</v>
      </c>
      <c r="AC25" s="28">
        <v>0</v>
      </c>
      <c r="AD25" s="28">
        <v>9416</v>
      </c>
      <c r="AE25" s="28">
        <v>1116532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182916</v>
      </c>
      <c r="AO25" s="28">
        <v>29119</v>
      </c>
      <c r="AP25" s="28">
        <v>29119</v>
      </c>
      <c r="AQ25" s="28">
        <v>0</v>
      </c>
      <c r="AR25" s="28">
        <v>0</v>
      </c>
      <c r="AS25" s="28">
        <v>0</v>
      </c>
      <c r="AT25" s="28">
        <v>24489</v>
      </c>
      <c r="AU25" s="28">
        <v>7230</v>
      </c>
      <c r="AV25" s="28">
        <v>17227</v>
      </c>
      <c r="AW25" s="28">
        <v>32</v>
      </c>
      <c r="AX25" s="28">
        <v>0</v>
      </c>
      <c r="AY25" s="28">
        <v>129308</v>
      </c>
      <c r="AZ25" s="28">
        <v>2846</v>
      </c>
      <c r="BA25" s="28">
        <v>56958</v>
      </c>
      <c r="BB25" s="28">
        <v>69504</v>
      </c>
      <c r="BC25" s="28">
        <v>0</v>
      </c>
      <c r="BD25" s="28">
        <v>0</v>
      </c>
      <c r="BE25" s="28">
        <v>0</v>
      </c>
      <c r="BF25" s="28">
        <v>0</v>
      </c>
      <c r="BG25" s="28">
        <v>182916</v>
      </c>
      <c r="BH25" s="28">
        <v>2381</v>
      </c>
      <c r="BI25" s="28">
        <v>2381</v>
      </c>
      <c r="BJ25" s="28">
        <v>0</v>
      </c>
      <c r="BK25" s="28">
        <v>0</v>
      </c>
      <c r="BL25" s="28">
        <v>2381</v>
      </c>
      <c r="BM25" s="28">
        <v>0</v>
      </c>
      <c r="BN25" s="28">
        <v>0</v>
      </c>
      <c r="BO25" s="28">
        <v>0</v>
      </c>
      <c r="BP25" s="28">
        <v>1287651</v>
      </c>
      <c r="BQ25" s="28">
        <v>408516</v>
      </c>
      <c r="BR25" s="28">
        <v>160181</v>
      </c>
      <c r="BS25" s="28">
        <v>248335</v>
      </c>
      <c r="BT25" s="28">
        <v>0</v>
      </c>
      <c r="BU25" s="28">
        <v>0</v>
      </c>
      <c r="BV25" s="28">
        <v>64448</v>
      </c>
      <c r="BW25" s="28">
        <v>43361</v>
      </c>
      <c r="BX25" s="28">
        <v>20327</v>
      </c>
      <c r="BY25" s="28">
        <v>760</v>
      </c>
      <c r="BZ25" s="28">
        <v>0</v>
      </c>
      <c r="CA25" s="28">
        <v>814687</v>
      </c>
      <c r="CB25" s="28">
        <v>556775</v>
      </c>
      <c r="CC25" s="28">
        <v>137543</v>
      </c>
      <c r="CD25" s="28">
        <v>91046</v>
      </c>
      <c r="CE25" s="28">
        <v>29323</v>
      </c>
      <c r="CF25" s="28">
        <v>488093</v>
      </c>
      <c r="CG25" s="28">
        <v>0</v>
      </c>
      <c r="CH25" s="28">
        <v>9416</v>
      </c>
      <c r="CI25" s="28">
        <v>1299448</v>
      </c>
    </row>
    <row r="26" spans="1:87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305827</v>
      </c>
      <c r="L26" s="28">
        <v>1320585</v>
      </c>
      <c r="M26" s="28">
        <v>41409</v>
      </c>
      <c r="N26" s="28">
        <v>27607</v>
      </c>
      <c r="O26" s="28">
        <v>13802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1279176</v>
      </c>
      <c r="X26" s="28">
        <v>1244118</v>
      </c>
      <c r="Y26" s="28">
        <v>3054</v>
      </c>
      <c r="Z26" s="28">
        <v>0</v>
      </c>
      <c r="AA26" s="28">
        <v>32004</v>
      </c>
      <c r="AB26" s="28">
        <v>128365</v>
      </c>
      <c r="AC26" s="28">
        <v>0</v>
      </c>
      <c r="AD26" s="28">
        <v>0</v>
      </c>
      <c r="AE26" s="28">
        <v>1320585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50779</v>
      </c>
      <c r="AO26" s="28">
        <v>9482</v>
      </c>
      <c r="AP26" s="28">
        <v>9482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41297</v>
      </c>
      <c r="AZ26" s="28">
        <v>26400</v>
      </c>
      <c r="BA26" s="28">
        <v>14803</v>
      </c>
      <c r="BB26" s="28">
        <v>0</v>
      </c>
      <c r="BC26" s="28">
        <v>94</v>
      </c>
      <c r="BD26" s="28">
        <v>0</v>
      </c>
      <c r="BE26" s="28">
        <v>0</v>
      </c>
      <c r="BF26" s="28">
        <v>0</v>
      </c>
      <c r="BG26" s="28">
        <v>50779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305827</v>
      </c>
      <c r="BP26" s="28">
        <v>1371364</v>
      </c>
      <c r="BQ26" s="28">
        <v>50891</v>
      </c>
      <c r="BR26" s="28">
        <v>37089</v>
      </c>
      <c r="BS26" s="28">
        <v>13802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1320473</v>
      </c>
      <c r="CB26" s="28">
        <v>1270518</v>
      </c>
      <c r="CC26" s="28">
        <v>17857</v>
      </c>
      <c r="CD26" s="28">
        <v>0</v>
      </c>
      <c r="CE26" s="28">
        <v>32098</v>
      </c>
      <c r="CF26" s="28">
        <v>128365</v>
      </c>
      <c r="CG26" s="28">
        <v>0</v>
      </c>
      <c r="CH26" s="28">
        <v>0</v>
      </c>
      <c r="CI26" s="28">
        <v>1371364</v>
      </c>
    </row>
    <row r="27" spans="1:87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11388</v>
      </c>
      <c r="L27" s="28">
        <v>1183741</v>
      </c>
      <c r="M27" s="28">
        <v>64024</v>
      </c>
      <c r="N27" s="28">
        <v>47007</v>
      </c>
      <c r="O27" s="28">
        <v>17017</v>
      </c>
      <c r="P27" s="28">
        <v>0</v>
      </c>
      <c r="Q27" s="28">
        <v>0</v>
      </c>
      <c r="R27" s="28">
        <v>1119717</v>
      </c>
      <c r="S27" s="28">
        <v>1119717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426731</v>
      </c>
      <c r="AC27" s="28">
        <v>0</v>
      </c>
      <c r="AD27" s="28">
        <v>194663</v>
      </c>
      <c r="AE27" s="28">
        <v>1378404</v>
      </c>
      <c r="AF27" s="28">
        <v>12771</v>
      </c>
      <c r="AG27" s="28">
        <v>12771</v>
      </c>
      <c r="AH27" s="28">
        <v>0</v>
      </c>
      <c r="AI27" s="28">
        <v>12771</v>
      </c>
      <c r="AJ27" s="28">
        <v>0</v>
      </c>
      <c r="AK27" s="28">
        <v>0</v>
      </c>
      <c r="AL27" s="28">
        <v>0</v>
      </c>
      <c r="AM27" s="28">
        <v>3897</v>
      </c>
      <c r="AN27" s="28">
        <v>15820</v>
      </c>
      <c r="AO27" s="28">
        <v>7835</v>
      </c>
      <c r="AP27" s="28">
        <v>7835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7985</v>
      </c>
      <c r="AZ27" s="28">
        <v>4213</v>
      </c>
      <c r="BA27" s="28">
        <v>3304</v>
      </c>
      <c r="BB27" s="28">
        <v>0</v>
      </c>
      <c r="BC27" s="28">
        <v>468</v>
      </c>
      <c r="BD27" s="28">
        <v>113059</v>
      </c>
      <c r="BE27" s="28">
        <v>0</v>
      </c>
      <c r="BF27" s="28">
        <v>25551</v>
      </c>
      <c r="BG27" s="28">
        <v>54142</v>
      </c>
      <c r="BH27" s="28">
        <v>12771</v>
      </c>
      <c r="BI27" s="28">
        <v>12771</v>
      </c>
      <c r="BJ27" s="28">
        <v>0</v>
      </c>
      <c r="BK27" s="28">
        <v>12771</v>
      </c>
      <c r="BL27" s="28">
        <v>0</v>
      </c>
      <c r="BM27" s="28">
        <v>0</v>
      </c>
      <c r="BN27" s="28">
        <v>0</v>
      </c>
      <c r="BO27" s="28">
        <v>15285</v>
      </c>
      <c r="BP27" s="28">
        <v>1199561</v>
      </c>
      <c r="BQ27" s="28">
        <v>71859</v>
      </c>
      <c r="BR27" s="28">
        <v>54842</v>
      </c>
      <c r="BS27" s="28">
        <v>17017</v>
      </c>
      <c r="BT27" s="28">
        <v>0</v>
      </c>
      <c r="BU27" s="28">
        <v>0</v>
      </c>
      <c r="BV27" s="28">
        <v>1119717</v>
      </c>
      <c r="BW27" s="28">
        <v>1119717</v>
      </c>
      <c r="BX27" s="28">
        <v>0</v>
      </c>
      <c r="BY27" s="28">
        <v>0</v>
      </c>
      <c r="BZ27" s="28">
        <v>0</v>
      </c>
      <c r="CA27" s="28">
        <v>7985</v>
      </c>
      <c r="CB27" s="28">
        <v>4213</v>
      </c>
      <c r="CC27" s="28">
        <v>3304</v>
      </c>
      <c r="CD27" s="28">
        <v>0</v>
      </c>
      <c r="CE27" s="28">
        <v>468</v>
      </c>
      <c r="CF27" s="28">
        <v>539790</v>
      </c>
      <c r="CG27" s="28">
        <v>0</v>
      </c>
      <c r="CH27" s="28">
        <v>220214</v>
      </c>
      <c r="CI27" s="28">
        <v>1432546</v>
      </c>
    </row>
    <row r="28" spans="1:87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3597</v>
      </c>
      <c r="E28" s="28">
        <v>3597</v>
      </c>
      <c r="F28" s="28">
        <v>0</v>
      </c>
      <c r="G28" s="28">
        <v>0</v>
      </c>
      <c r="H28" s="28">
        <v>3597</v>
      </c>
      <c r="I28" s="28">
        <v>0</v>
      </c>
      <c r="J28" s="28">
        <v>0</v>
      </c>
      <c r="K28" s="28">
        <v>0</v>
      </c>
      <c r="L28" s="28">
        <v>1836881</v>
      </c>
      <c r="M28" s="28">
        <v>268149</v>
      </c>
      <c r="N28" s="28">
        <v>39434</v>
      </c>
      <c r="O28" s="28">
        <v>220828</v>
      </c>
      <c r="P28" s="28">
        <v>7887</v>
      </c>
      <c r="Q28" s="28">
        <v>0</v>
      </c>
      <c r="R28" s="28">
        <v>16073</v>
      </c>
      <c r="S28" s="28">
        <v>15659</v>
      </c>
      <c r="T28" s="28">
        <v>414</v>
      </c>
      <c r="U28" s="28">
        <v>0</v>
      </c>
      <c r="V28" s="28">
        <v>0</v>
      </c>
      <c r="W28" s="28">
        <v>1549977</v>
      </c>
      <c r="X28" s="28">
        <v>442425</v>
      </c>
      <c r="Y28" s="28">
        <v>1035833</v>
      </c>
      <c r="Z28" s="28">
        <v>71719</v>
      </c>
      <c r="AA28" s="28">
        <v>0</v>
      </c>
      <c r="AB28" s="28">
        <v>0</v>
      </c>
      <c r="AC28" s="28">
        <v>2682</v>
      </c>
      <c r="AD28" s="28">
        <v>118852</v>
      </c>
      <c r="AE28" s="28">
        <v>1959330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16863</v>
      </c>
      <c r="AO28" s="28">
        <v>15773</v>
      </c>
      <c r="AP28" s="28">
        <v>0</v>
      </c>
      <c r="AQ28" s="28">
        <v>15773</v>
      </c>
      <c r="AR28" s="28">
        <v>0</v>
      </c>
      <c r="AS28" s="28">
        <v>0</v>
      </c>
      <c r="AT28" s="28">
        <v>1090</v>
      </c>
      <c r="AU28" s="28">
        <v>605</v>
      </c>
      <c r="AV28" s="28">
        <v>0</v>
      </c>
      <c r="AW28" s="28">
        <v>485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19962</v>
      </c>
      <c r="BG28" s="28">
        <v>36825</v>
      </c>
      <c r="BH28" s="28">
        <v>3597</v>
      </c>
      <c r="BI28" s="28">
        <v>3597</v>
      </c>
      <c r="BJ28" s="28">
        <v>0</v>
      </c>
      <c r="BK28" s="28">
        <v>0</v>
      </c>
      <c r="BL28" s="28">
        <v>3597</v>
      </c>
      <c r="BM28" s="28">
        <v>0</v>
      </c>
      <c r="BN28" s="28">
        <v>0</v>
      </c>
      <c r="BO28" s="28">
        <v>0</v>
      </c>
      <c r="BP28" s="28">
        <v>1853744</v>
      </c>
      <c r="BQ28" s="28">
        <v>283922</v>
      </c>
      <c r="BR28" s="28">
        <v>39434</v>
      </c>
      <c r="BS28" s="28">
        <v>236601</v>
      </c>
      <c r="BT28" s="28">
        <v>7887</v>
      </c>
      <c r="BU28" s="28">
        <v>0</v>
      </c>
      <c r="BV28" s="28">
        <v>17163</v>
      </c>
      <c r="BW28" s="28">
        <v>16264</v>
      </c>
      <c r="BX28" s="28">
        <v>414</v>
      </c>
      <c r="BY28" s="28">
        <v>485</v>
      </c>
      <c r="BZ28" s="28">
        <v>0</v>
      </c>
      <c r="CA28" s="28">
        <v>1549977</v>
      </c>
      <c r="CB28" s="28">
        <v>442425</v>
      </c>
      <c r="CC28" s="28">
        <v>1035833</v>
      </c>
      <c r="CD28" s="28">
        <v>71719</v>
      </c>
      <c r="CE28" s="28">
        <v>0</v>
      </c>
      <c r="CF28" s="28">
        <v>0</v>
      </c>
      <c r="CG28" s="28">
        <v>2682</v>
      </c>
      <c r="CH28" s="28">
        <v>138814</v>
      </c>
      <c r="CI28" s="28">
        <v>1996155</v>
      </c>
    </row>
    <row r="29" spans="1:87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50205</v>
      </c>
      <c r="L29" s="28">
        <v>355487</v>
      </c>
      <c r="M29" s="28">
        <v>25634</v>
      </c>
      <c r="N29" s="28">
        <v>9142</v>
      </c>
      <c r="O29" s="28">
        <v>16492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329853</v>
      </c>
      <c r="X29" s="28">
        <v>329467</v>
      </c>
      <c r="Y29" s="28">
        <v>386</v>
      </c>
      <c r="Z29" s="28">
        <v>0</v>
      </c>
      <c r="AA29" s="28">
        <v>0</v>
      </c>
      <c r="AB29" s="28">
        <v>433569</v>
      </c>
      <c r="AC29" s="28">
        <v>0</v>
      </c>
      <c r="AD29" s="28">
        <v>0</v>
      </c>
      <c r="AE29" s="28">
        <v>355487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5297</v>
      </c>
      <c r="AN29" s="28">
        <v>34996</v>
      </c>
      <c r="AO29" s="28">
        <v>8160</v>
      </c>
      <c r="AP29" s="28">
        <v>8160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26836</v>
      </c>
      <c r="AZ29" s="28">
        <v>26836</v>
      </c>
      <c r="BA29" s="28">
        <v>0</v>
      </c>
      <c r="BB29" s="28">
        <v>0</v>
      </c>
      <c r="BC29" s="28">
        <v>0</v>
      </c>
      <c r="BD29" s="28">
        <v>93051</v>
      </c>
      <c r="BE29" s="28">
        <v>0</v>
      </c>
      <c r="BF29" s="28">
        <v>0</v>
      </c>
      <c r="BG29" s="28">
        <v>34996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55502</v>
      </c>
      <c r="BP29" s="28">
        <v>390483</v>
      </c>
      <c r="BQ29" s="28">
        <v>33794</v>
      </c>
      <c r="BR29" s="28">
        <v>17302</v>
      </c>
      <c r="BS29" s="28">
        <v>16492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356689</v>
      </c>
      <c r="CB29" s="28">
        <v>356303</v>
      </c>
      <c r="CC29" s="28">
        <v>386</v>
      </c>
      <c r="CD29" s="28">
        <v>0</v>
      </c>
      <c r="CE29" s="28">
        <v>0</v>
      </c>
      <c r="CF29" s="28">
        <v>526620</v>
      </c>
      <c r="CG29" s="28">
        <v>0</v>
      </c>
      <c r="CH29" s="28">
        <v>0</v>
      </c>
      <c r="CI29" s="28">
        <v>390483</v>
      </c>
    </row>
    <row r="30" spans="1:87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70320</v>
      </c>
      <c r="L30" s="28">
        <v>739819</v>
      </c>
      <c r="M30" s="28">
        <v>20716</v>
      </c>
      <c r="N30" s="28">
        <v>20716</v>
      </c>
      <c r="O30" s="28">
        <v>0</v>
      </c>
      <c r="P30" s="28">
        <v>0</v>
      </c>
      <c r="Q30" s="28">
        <v>0</v>
      </c>
      <c r="R30" s="28">
        <v>857</v>
      </c>
      <c r="S30" s="28">
        <v>857</v>
      </c>
      <c r="T30" s="28">
        <v>0</v>
      </c>
      <c r="U30" s="28">
        <v>0</v>
      </c>
      <c r="V30" s="28">
        <v>0</v>
      </c>
      <c r="W30" s="28">
        <v>718246</v>
      </c>
      <c r="X30" s="28">
        <v>718246</v>
      </c>
      <c r="Y30" s="28">
        <v>0</v>
      </c>
      <c r="Z30" s="28">
        <v>0</v>
      </c>
      <c r="AA30" s="28">
        <v>0</v>
      </c>
      <c r="AB30" s="28">
        <v>607285</v>
      </c>
      <c r="AC30" s="28">
        <v>0</v>
      </c>
      <c r="AD30" s="28">
        <v>84828</v>
      </c>
      <c r="AE30" s="28">
        <v>824647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7706</v>
      </c>
      <c r="AN30" s="28">
        <v>26488</v>
      </c>
      <c r="AO30" s="28">
        <v>13886</v>
      </c>
      <c r="AP30" s="28">
        <v>13886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12602</v>
      </c>
      <c r="AZ30" s="28">
        <v>12602</v>
      </c>
      <c r="BA30" s="28">
        <v>0</v>
      </c>
      <c r="BB30" s="28">
        <v>0</v>
      </c>
      <c r="BC30" s="28">
        <v>0</v>
      </c>
      <c r="BD30" s="28">
        <v>135382</v>
      </c>
      <c r="BE30" s="28">
        <v>0</v>
      </c>
      <c r="BF30" s="28">
        <v>24857</v>
      </c>
      <c r="BG30" s="28">
        <v>51345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78026</v>
      </c>
      <c r="BP30" s="28">
        <v>766307</v>
      </c>
      <c r="BQ30" s="28">
        <v>34602</v>
      </c>
      <c r="BR30" s="28">
        <v>34602</v>
      </c>
      <c r="BS30" s="28">
        <v>0</v>
      </c>
      <c r="BT30" s="28">
        <v>0</v>
      </c>
      <c r="BU30" s="28">
        <v>0</v>
      </c>
      <c r="BV30" s="28">
        <v>857</v>
      </c>
      <c r="BW30" s="28">
        <v>857</v>
      </c>
      <c r="BX30" s="28">
        <v>0</v>
      </c>
      <c r="BY30" s="28">
        <v>0</v>
      </c>
      <c r="BZ30" s="28">
        <v>0</v>
      </c>
      <c r="CA30" s="28">
        <v>730848</v>
      </c>
      <c r="CB30" s="28">
        <v>730848</v>
      </c>
      <c r="CC30" s="28">
        <v>0</v>
      </c>
      <c r="CD30" s="28">
        <v>0</v>
      </c>
      <c r="CE30" s="28">
        <v>0</v>
      </c>
      <c r="CF30" s="28">
        <v>742667</v>
      </c>
      <c r="CG30" s="28">
        <v>0</v>
      </c>
      <c r="CH30" s="28">
        <v>109685</v>
      </c>
      <c r="CI30" s="28">
        <v>875992</v>
      </c>
    </row>
    <row r="31" spans="1:87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2313753</v>
      </c>
      <c r="E31" s="28">
        <v>2313753</v>
      </c>
      <c r="F31" s="28">
        <v>0</v>
      </c>
      <c r="G31" s="28">
        <v>2313753</v>
      </c>
      <c r="H31" s="28">
        <v>0</v>
      </c>
      <c r="I31" s="28">
        <v>0</v>
      </c>
      <c r="J31" s="28">
        <v>0</v>
      </c>
      <c r="K31" s="28">
        <v>0</v>
      </c>
      <c r="L31" s="28">
        <v>2071239</v>
      </c>
      <c r="M31" s="28">
        <v>570079</v>
      </c>
      <c r="N31" s="28">
        <v>115797</v>
      </c>
      <c r="O31" s="28">
        <v>311762</v>
      </c>
      <c r="P31" s="28">
        <v>142520</v>
      </c>
      <c r="Q31" s="28">
        <v>0</v>
      </c>
      <c r="R31" s="28">
        <v>222169</v>
      </c>
      <c r="S31" s="28">
        <v>13528</v>
      </c>
      <c r="T31" s="28">
        <v>208641</v>
      </c>
      <c r="U31" s="28">
        <v>0</v>
      </c>
      <c r="V31" s="28">
        <v>0</v>
      </c>
      <c r="W31" s="28">
        <v>1278991</v>
      </c>
      <c r="X31" s="28">
        <v>370037</v>
      </c>
      <c r="Y31" s="28">
        <v>838660</v>
      </c>
      <c r="Z31" s="28">
        <v>70294</v>
      </c>
      <c r="AA31" s="28">
        <v>0</v>
      </c>
      <c r="AB31" s="28">
        <v>0</v>
      </c>
      <c r="AC31" s="28">
        <v>0</v>
      </c>
      <c r="AD31" s="28">
        <v>0</v>
      </c>
      <c r="AE31" s="28">
        <v>4384992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186532</v>
      </c>
      <c r="AO31" s="28">
        <v>14230</v>
      </c>
      <c r="AP31" s="28">
        <v>9487</v>
      </c>
      <c r="AQ31" s="28">
        <v>4743</v>
      </c>
      <c r="AR31" s="28">
        <v>0</v>
      </c>
      <c r="AS31" s="28">
        <v>0</v>
      </c>
      <c r="AT31" s="28">
        <v>138996</v>
      </c>
      <c r="AU31" s="28">
        <v>0</v>
      </c>
      <c r="AV31" s="28">
        <v>138996</v>
      </c>
      <c r="AW31" s="28">
        <v>0</v>
      </c>
      <c r="AX31" s="28">
        <v>0</v>
      </c>
      <c r="AY31" s="28">
        <v>33306</v>
      </c>
      <c r="AZ31" s="28">
        <v>27799</v>
      </c>
      <c r="BA31" s="28">
        <v>5507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186532</v>
      </c>
      <c r="BH31" s="28">
        <v>2313753</v>
      </c>
      <c r="BI31" s="28">
        <v>2313753</v>
      </c>
      <c r="BJ31" s="28">
        <v>0</v>
      </c>
      <c r="BK31" s="28">
        <v>2313753</v>
      </c>
      <c r="BL31" s="28">
        <v>0</v>
      </c>
      <c r="BM31" s="28">
        <v>0</v>
      </c>
      <c r="BN31" s="28">
        <v>0</v>
      </c>
      <c r="BO31" s="28">
        <v>0</v>
      </c>
      <c r="BP31" s="28">
        <v>2257771</v>
      </c>
      <c r="BQ31" s="28">
        <v>584309</v>
      </c>
      <c r="BR31" s="28">
        <v>125284</v>
      </c>
      <c r="BS31" s="28">
        <v>316505</v>
      </c>
      <c r="BT31" s="28">
        <v>142520</v>
      </c>
      <c r="BU31" s="28">
        <v>0</v>
      </c>
      <c r="BV31" s="28">
        <v>361165</v>
      </c>
      <c r="BW31" s="28">
        <v>13528</v>
      </c>
      <c r="BX31" s="28">
        <v>347637</v>
      </c>
      <c r="BY31" s="28">
        <v>0</v>
      </c>
      <c r="BZ31" s="28">
        <v>0</v>
      </c>
      <c r="CA31" s="28">
        <v>1312297</v>
      </c>
      <c r="CB31" s="28">
        <v>397836</v>
      </c>
      <c r="CC31" s="28">
        <v>844167</v>
      </c>
      <c r="CD31" s="28">
        <v>70294</v>
      </c>
      <c r="CE31" s="28">
        <v>0</v>
      </c>
      <c r="CF31" s="28">
        <v>0</v>
      </c>
      <c r="CG31" s="28">
        <v>0</v>
      </c>
      <c r="CH31" s="28">
        <v>0</v>
      </c>
      <c r="CI31" s="28">
        <v>4571524</v>
      </c>
    </row>
    <row r="32" spans="1:87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35783</v>
      </c>
      <c r="E32" s="28">
        <v>35783</v>
      </c>
      <c r="F32" s="28">
        <v>35783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1658605</v>
      </c>
      <c r="M32" s="28">
        <v>368299</v>
      </c>
      <c r="N32" s="28">
        <v>85627</v>
      </c>
      <c r="O32" s="28">
        <v>232867</v>
      </c>
      <c r="P32" s="28">
        <v>49805</v>
      </c>
      <c r="Q32" s="28">
        <v>0</v>
      </c>
      <c r="R32" s="28">
        <v>854925</v>
      </c>
      <c r="S32" s="28">
        <v>80377</v>
      </c>
      <c r="T32" s="28">
        <v>774548</v>
      </c>
      <c r="U32" s="28">
        <v>0</v>
      </c>
      <c r="V32" s="28">
        <v>19951</v>
      </c>
      <c r="W32" s="28">
        <v>415430</v>
      </c>
      <c r="X32" s="28">
        <v>392355</v>
      </c>
      <c r="Y32" s="28">
        <v>19853</v>
      </c>
      <c r="Z32" s="28">
        <v>3222</v>
      </c>
      <c r="AA32" s="28">
        <v>0</v>
      </c>
      <c r="AB32" s="28">
        <v>0</v>
      </c>
      <c r="AC32" s="28">
        <v>0</v>
      </c>
      <c r="AD32" s="28">
        <v>0</v>
      </c>
      <c r="AE32" s="28">
        <v>1694388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100095</v>
      </c>
      <c r="AO32" s="28">
        <v>9388</v>
      </c>
      <c r="AP32" s="28">
        <v>9388</v>
      </c>
      <c r="AQ32" s="28">
        <v>0</v>
      </c>
      <c r="AR32" s="28">
        <v>0</v>
      </c>
      <c r="AS32" s="28">
        <v>0</v>
      </c>
      <c r="AT32" s="28">
        <v>70</v>
      </c>
      <c r="AU32" s="28">
        <v>70</v>
      </c>
      <c r="AV32" s="28">
        <v>0</v>
      </c>
      <c r="AW32" s="28">
        <v>0</v>
      </c>
      <c r="AX32" s="28">
        <v>0</v>
      </c>
      <c r="AY32" s="28">
        <v>90637</v>
      </c>
      <c r="AZ32" s="28">
        <v>40740</v>
      </c>
      <c r="BA32" s="28">
        <v>49897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100095</v>
      </c>
      <c r="BH32" s="28">
        <v>35783</v>
      </c>
      <c r="BI32" s="28">
        <v>35783</v>
      </c>
      <c r="BJ32" s="28">
        <v>35783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1758700</v>
      </c>
      <c r="BQ32" s="28">
        <v>377687</v>
      </c>
      <c r="BR32" s="28">
        <v>95015</v>
      </c>
      <c r="BS32" s="28">
        <v>232867</v>
      </c>
      <c r="BT32" s="28">
        <v>49805</v>
      </c>
      <c r="BU32" s="28">
        <v>0</v>
      </c>
      <c r="BV32" s="28">
        <v>854995</v>
      </c>
      <c r="BW32" s="28">
        <v>80447</v>
      </c>
      <c r="BX32" s="28">
        <v>774548</v>
      </c>
      <c r="BY32" s="28">
        <v>0</v>
      </c>
      <c r="BZ32" s="28">
        <v>19951</v>
      </c>
      <c r="CA32" s="28">
        <v>506067</v>
      </c>
      <c r="CB32" s="28">
        <v>433095</v>
      </c>
      <c r="CC32" s="28">
        <v>69750</v>
      </c>
      <c r="CD32" s="28">
        <v>3222</v>
      </c>
      <c r="CE32" s="28">
        <v>0</v>
      </c>
      <c r="CF32" s="28">
        <v>0</v>
      </c>
      <c r="CG32" s="28">
        <v>0</v>
      </c>
      <c r="CH32" s="28">
        <v>0</v>
      </c>
      <c r="CI32" s="28">
        <v>1794483</v>
      </c>
    </row>
    <row r="33" spans="1:87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5135</v>
      </c>
      <c r="L33" s="28">
        <v>364668</v>
      </c>
      <c r="M33" s="28">
        <v>14214</v>
      </c>
      <c r="N33" s="28">
        <v>14214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350454</v>
      </c>
      <c r="X33" s="28">
        <v>348662</v>
      </c>
      <c r="Y33" s="28">
        <v>0</v>
      </c>
      <c r="Z33" s="28">
        <v>0</v>
      </c>
      <c r="AA33" s="28">
        <v>1792</v>
      </c>
      <c r="AB33" s="28">
        <v>120651</v>
      </c>
      <c r="AC33" s="28">
        <v>0</v>
      </c>
      <c r="AD33" s="28">
        <v>0</v>
      </c>
      <c r="AE33" s="28">
        <v>364668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1513</v>
      </c>
      <c r="AN33" s="28">
        <v>43888</v>
      </c>
      <c r="AO33" s="28">
        <v>3554</v>
      </c>
      <c r="AP33" s="28">
        <v>3554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40334</v>
      </c>
      <c r="AZ33" s="28">
        <v>36667</v>
      </c>
      <c r="BA33" s="28">
        <v>0</v>
      </c>
      <c r="BB33" s="28">
        <v>0</v>
      </c>
      <c r="BC33" s="28">
        <v>3667</v>
      </c>
      <c r="BD33" s="28">
        <v>25950</v>
      </c>
      <c r="BE33" s="28">
        <v>0</v>
      </c>
      <c r="BF33" s="28">
        <v>0</v>
      </c>
      <c r="BG33" s="28">
        <v>43888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6648</v>
      </c>
      <c r="BP33" s="28">
        <v>408556</v>
      </c>
      <c r="BQ33" s="28">
        <v>17768</v>
      </c>
      <c r="BR33" s="28">
        <v>17768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390788</v>
      </c>
      <c r="CB33" s="28">
        <v>385329</v>
      </c>
      <c r="CC33" s="28">
        <v>0</v>
      </c>
      <c r="CD33" s="28">
        <v>0</v>
      </c>
      <c r="CE33" s="28">
        <v>5459</v>
      </c>
      <c r="CF33" s="28">
        <v>146601</v>
      </c>
      <c r="CG33" s="28">
        <v>0</v>
      </c>
      <c r="CH33" s="28">
        <v>0</v>
      </c>
      <c r="CI33" s="28">
        <v>408556</v>
      </c>
    </row>
    <row r="34" spans="1:87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50894</v>
      </c>
      <c r="L34" s="28">
        <v>458331</v>
      </c>
      <c r="M34" s="28">
        <v>99731</v>
      </c>
      <c r="N34" s="28">
        <v>19232</v>
      </c>
      <c r="O34" s="28">
        <v>64399</v>
      </c>
      <c r="P34" s="28">
        <v>16100</v>
      </c>
      <c r="Q34" s="28">
        <v>0</v>
      </c>
      <c r="R34" s="28">
        <v>2677</v>
      </c>
      <c r="S34" s="28">
        <v>2635</v>
      </c>
      <c r="T34" s="28">
        <v>42</v>
      </c>
      <c r="U34" s="28">
        <v>0</v>
      </c>
      <c r="V34" s="28">
        <v>0</v>
      </c>
      <c r="W34" s="28">
        <v>355923</v>
      </c>
      <c r="X34" s="28">
        <v>355923</v>
      </c>
      <c r="Y34" s="28">
        <v>0</v>
      </c>
      <c r="Z34" s="28">
        <v>0</v>
      </c>
      <c r="AA34" s="28">
        <v>0</v>
      </c>
      <c r="AB34" s="28">
        <v>439524</v>
      </c>
      <c r="AC34" s="28">
        <v>0</v>
      </c>
      <c r="AD34" s="28">
        <v>67150</v>
      </c>
      <c r="AE34" s="28">
        <v>525481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4380</v>
      </c>
      <c r="AN34" s="28">
        <v>4744</v>
      </c>
      <c r="AO34" s="28">
        <v>4744</v>
      </c>
      <c r="AP34" s="28">
        <v>4744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76946</v>
      </c>
      <c r="BE34" s="28">
        <v>0</v>
      </c>
      <c r="BF34" s="28">
        <v>4429</v>
      </c>
      <c r="BG34" s="28">
        <v>9173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55274</v>
      </c>
      <c r="BP34" s="28">
        <v>463075</v>
      </c>
      <c r="BQ34" s="28">
        <v>104475</v>
      </c>
      <c r="BR34" s="28">
        <v>23976</v>
      </c>
      <c r="BS34" s="28">
        <v>64399</v>
      </c>
      <c r="BT34" s="28">
        <v>16100</v>
      </c>
      <c r="BU34" s="28">
        <v>0</v>
      </c>
      <c r="BV34" s="28">
        <v>2677</v>
      </c>
      <c r="BW34" s="28">
        <v>2635</v>
      </c>
      <c r="BX34" s="28">
        <v>42</v>
      </c>
      <c r="BY34" s="28">
        <v>0</v>
      </c>
      <c r="BZ34" s="28">
        <v>0</v>
      </c>
      <c r="CA34" s="28">
        <v>355923</v>
      </c>
      <c r="CB34" s="28">
        <v>355923</v>
      </c>
      <c r="CC34" s="28">
        <v>0</v>
      </c>
      <c r="CD34" s="28">
        <v>0</v>
      </c>
      <c r="CE34" s="28">
        <v>0</v>
      </c>
      <c r="CF34" s="28">
        <v>516470</v>
      </c>
      <c r="CG34" s="28">
        <v>0</v>
      </c>
      <c r="CH34" s="28">
        <v>71579</v>
      </c>
      <c r="CI34" s="28">
        <v>534654</v>
      </c>
    </row>
    <row r="35" spans="1:87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1052198</v>
      </c>
      <c r="L35" s="28">
        <v>3796818</v>
      </c>
      <c r="M35" s="28">
        <v>1631549</v>
      </c>
      <c r="N35" s="28">
        <v>358865</v>
      </c>
      <c r="O35" s="28">
        <v>1272684</v>
      </c>
      <c r="P35" s="28">
        <v>0</v>
      </c>
      <c r="Q35" s="28">
        <v>0</v>
      </c>
      <c r="R35" s="28">
        <v>980587</v>
      </c>
      <c r="S35" s="28">
        <v>980587</v>
      </c>
      <c r="T35" s="28">
        <v>0</v>
      </c>
      <c r="U35" s="28">
        <v>0</v>
      </c>
      <c r="V35" s="28">
        <v>0</v>
      </c>
      <c r="W35" s="28">
        <v>1184682</v>
      </c>
      <c r="X35" s="28">
        <v>1177590</v>
      </c>
      <c r="Y35" s="28">
        <v>7092</v>
      </c>
      <c r="Z35" s="28">
        <v>0</v>
      </c>
      <c r="AA35" s="28">
        <v>0</v>
      </c>
      <c r="AB35" s="28">
        <v>320787</v>
      </c>
      <c r="AC35" s="28">
        <v>0</v>
      </c>
      <c r="AD35" s="28">
        <v>0</v>
      </c>
      <c r="AE35" s="28">
        <v>3796818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305427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305427</v>
      </c>
      <c r="AZ35" s="28">
        <v>144244</v>
      </c>
      <c r="BA35" s="28">
        <v>130604</v>
      </c>
      <c r="BB35" s="28">
        <v>0</v>
      </c>
      <c r="BC35" s="28">
        <v>30579</v>
      </c>
      <c r="BD35" s="28">
        <v>0</v>
      </c>
      <c r="BE35" s="28">
        <v>0</v>
      </c>
      <c r="BF35" s="28">
        <v>0</v>
      </c>
      <c r="BG35" s="28">
        <v>305427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1052198</v>
      </c>
      <c r="BP35" s="28">
        <v>4102245</v>
      </c>
      <c r="BQ35" s="28">
        <v>1631549</v>
      </c>
      <c r="BR35" s="28">
        <v>358865</v>
      </c>
      <c r="BS35" s="28">
        <v>1272684</v>
      </c>
      <c r="BT35" s="28">
        <v>0</v>
      </c>
      <c r="BU35" s="28">
        <v>0</v>
      </c>
      <c r="BV35" s="28">
        <v>980587</v>
      </c>
      <c r="BW35" s="28">
        <v>980587</v>
      </c>
      <c r="BX35" s="28">
        <v>0</v>
      </c>
      <c r="BY35" s="28">
        <v>0</v>
      </c>
      <c r="BZ35" s="28">
        <v>0</v>
      </c>
      <c r="CA35" s="28">
        <v>1490109</v>
      </c>
      <c r="CB35" s="28">
        <v>1321834</v>
      </c>
      <c r="CC35" s="28">
        <v>137696</v>
      </c>
      <c r="CD35" s="28">
        <v>0</v>
      </c>
      <c r="CE35" s="28">
        <v>30579</v>
      </c>
      <c r="CF35" s="28">
        <v>320787</v>
      </c>
      <c r="CG35" s="28">
        <v>0</v>
      </c>
      <c r="CH35" s="28">
        <v>0</v>
      </c>
      <c r="CI35" s="28">
        <v>4102245</v>
      </c>
    </row>
    <row r="36" spans="1:87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302275</v>
      </c>
      <c r="M36" s="28">
        <v>184403</v>
      </c>
      <c r="N36" s="28">
        <v>11771</v>
      </c>
      <c r="O36" s="28">
        <v>172632</v>
      </c>
      <c r="P36" s="28">
        <v>0</v>
      </c>
      <c r="Q36" s="28">
        <v>0</v>
      </c>
      <c r="R36" s="28">
        <v>19952</v>
      </c>
      <c r="S36" s="28">
        <v>19952</v>
      </c>
      <c r="T36" s="28">
        <v>0</v>
      </c>
      <c r="U36" s="28">
        <v>0</v>
      </c>
      <c r="V36" s="28">
        <v>0</v>
      </c>
      <c r="W36" s="28">
        <v>97920</v>
      </c>
      <c r="X36" s="28">
        <v>97920</v>
      </c>
      <c r="Y36" s="28">
        <v>0</v>
      </c>
      <c r="Z36" s="28">
        <v>0</v>
      </c>
      <c r="AA36" s="28">
        <v>0</v>
      </c>
      <c r="AB36" s="28">
        <v>525715</v>
      </c>
      <c r="AC36" s="28">
        <v>0</v>
      </c>
      <c r="AD36" s="28">
        <v>33997</v>
      </c>
      <c r="AE36" s="28">
        <v>336272</v>
      </c>
      <c r="AF36" s="28">
        <v>151234</v>
      </c>
      <c r="AG36" s="28">
        <v>143666</v>
      </c>
      <c r="AH36" s="28">
        <v>0</v>
      </c>
      <c r="AI36" s="28">
        <v>143666</v>
      </c>
      <c r="AJ36" s="28">
        <v>0</v>
      </c>
      <c r="AK36" s="28">
        <v>0</v>
      </c>
      <c r="AL36" s="28">
        <v>7568</v>
      </c>
      <c r="AM36" s="28">
        <v>0</v>
      </c>
      <c r="AN36" s="28">
        <v>191280</v>
      </c>
      <c r="AO36" s="28">
        <v>6500</v>
      </c>
      <c r="AP36" s="28">
        <v>6500</v>
      </c>
      <c r="AQ36" s="28">
        <v>0</v>
      </c>
      <c r="AR36" s="28">
        <v>0</v>
      </c>
      <c r="AS36" s="28">
        <v>0</v>
      </c>
      <c r="AT36" s="28">
        <v>42136</v>
      </c>
      <c r="AU36" s="28">
        <v>0</v>
      </c>
      <c r="AV36" s="28">
        <v>42136</v>
      </c>
      <c r="AW36" s="28">
        <v>0</v>
      </c>
      <c r="AX36" s="28">
        <v>0</v>
      </c>
      <c r="AY36" s="28">
        <v>142644</v>
      </c>
      <c r="AZ36" s="28">
        <v>50416</v>
      </c>
      <c r="BA36" s="28">
        <v>80755</v>
      </c>
      <c r="BB36" s="28">
        <v>11473</v>
      </c>
      <c r="BC36" s="28">
        <v>0</v>
      </c>
      <c r="BD36" s="28">
        <v>0</v>
      </c>
      <c r="BE36" s="28">
        <v>0</v>
      </c>
      <c r="BF36" s="28">
        <v>6165</v>
      </c>
      <c r="BG36" s="28">
        <v>348679</v>
      </c>
      <c r="BH36" s="28">
        <v>151234</v>
      </c>
      <c r="BI36" s="28">
        <v>143666</v>
      </c>
      <c r="BJ36" s="28">
        <v>0</v>
      </c>
      <c r="BK36" s="28">
        <v>143666</v>
      </c>
      <c r="BL36" s="28">
        <v>0</v>
      </c>
      <c r="BM36" s="28">
        <v>0</v>
      </c>
      <c r="BN36" s="28">
        <v>7568</v>
      </c>
      <c r="BO36" s="28">
        <v>0</v>
      </c>
      <c r="BP36" s="28">
        <v>493555</v>
      </c>
      <c r="BQ36" s="28">
        <v>190903</v>
      </c>
      <c r="BR36" s="28">
        <v>18271</v>
      </c>
      <c r="BS36" s="28">
        <v>172632</v>
      </c>
      <c r="BT36" s="28">
        <v>0</v>
      </c>
      <c r="BU36" s="28">
        <v>0</v>
      </c>
      <c r="BV36" s="28">
        <v>62088</v>
      </c>
      <c r="BW36" s="28">
        <v>19952</v>
      </c>
      <c r="BX36" s="28">
        <v>42136</v>
      </c>
      <c r="BY36" s="28">
        <v>0</v>
      </c>
      <c r="BZ36" s="28">
        <v>0</v>
      </c>
      <c r="CA36" s="28">
        <v>240564</v>
      </c>
      <c r="CB36" s="28">
        <v>148336</v>
      </c>
      <c r="CC36" s="28">
        <v>80755</v>
      </c>
      <c r="CD36" s="28">
        <v>11473</v>
      </c>
      <c r="CE36" s="28">
        <v>0</v>
      </c>
      <c r="CF36" s="28">
        <v>525715</v>
      </c>
      <c r="CG36" s="28">
        <v>0</v>
      </c>
      <c r="CH36" s="28">
        <v>40162</v>
      </c>
      <c r="CI36" s="28">
        <v>684951</v>
      </c>
    </row>
    <row r="37" spans="1:87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21</v>
      </c>
      <c r="E37" s="28">
        <v>21</v>
      </c>
      <c r="F37" s="28">
        <v>0</v>
      </c>
      <c r="G37" s="28">
        <v>0</v>
      </c>
      <c r="H37" s="28">
        <v>21</v>
      </c>
      <c r="I37" s="28">
        <v>0</v>
      </c>
      <c r="J37" s="28">
        <v>0</v>
      </c>
      <c r="K37" s="28">
        <v>1569</v>
      </c>
      <c r="L37" s="28">
        <v>518537</v>
      </c>
      <c r="M37" s="28">
        <v>30204</v>
      </c>
      <c r="N37" s="28">
        <v>24163</v>
      </c>
      <c r="O37" s="28">
        <v>6041</v>
      </c>
      <c r="P37" s="28">
        <v>0</v>
      </c>
      <c r="Q37" s="28">
        <v>0</v>
      </c>
      <c r="R37" s="28">
        <v>342</v>
      </c>
      <c r="S37" s="28">
        <v>342</v>
      </c>
      <c r="T37" s="28">
        <v>0</v>
      </c>
      <c r="U37" s="28">
        <v>0</v>
      </c>
      <c r="V37" s="28">
        <v>0</v>
      </c>
      <c r="W37" s="28">
        <v>487991</v>
      </c>
      <c r="X37" s="28">
        <v>466510</v>
      </c>
      <c r="Y37" s="28">
        <v>1277</v>
      </c>
      <c r="Z37" s="28">
        <v>0</v>
      </c>
      <c r="AA37" s="28">
        <v>20204</v>
      </c>
      <c r="AB37" s="28">
        <v>468363</v>
      </c>
      <c r="AC37" s="28">
        <v>0</v>
      </c>
      <c r="AD37" s="28">
        <v>322512</v>
      </c>
      <c r="AE37" s="28">
        <v>841070</v>
      </c>
      <c r="AF37" s="28">
        <v>454</v>
      </c>
      <c r="AG37" s="28">
        <v>454</v>
      </c>
      <c r="AH37" s="28">
        <v>0</v>
      </c>
      <c r="AI37" s="28">
        <v>0</v>
      </c>
      <c r="AJ37" s="28">
        <v>0</v>
      </c>
      <c r="AK37" s="28">
        <v>454</v>
      </c>
      <c r="AL37" s="28">
        <v>0</v>
      </c>
      <c r="AM37" s="28">
        <v>0</v>
      </c>
      <c r="AN37" s="28">
        <v>133537</v>
      </c>
      <c r="AO37" s="28">
        <v>24163</v>
      </c>
      <c r="AP37" s="28">
        <v>24163</v>
      </c>
      <c r="AQ37" s="28">
        <v>0</v>
      </c>
      <c r="AR37" s="28">
        <v>0</v>
      </c>
      <c r="AS37" s="28">
        <v>0</v>
      </c>
      <c r="AT37" s="28">
        <v>44789</v>
      </c>
      <c r="AU37" s="28">
        <v>0</v>
      </c>
      <c r="AV37" s="28">
        <v>0</v>
      </c>
      <c r="AW37" s="28">
        <v>44789</v>
      </c>
      <c r="AX37" s="28">
        <v>0</v>
      </c>
      <c r="AY37" s="28">
        <v>64585</v>
      </c>
      <c r="AZ37" s="28">
        <v>20130</v>
      </c>
      <c r="BA37" s="28">
        <v>0</v>
      </c>
      <c r="BB37" s="28">
        <v>0</v>
      </c>
      <c r="BC37" s="28">
        <v>44455</v>
      </c>
      <c r="BD37" s="28">
        <v>0</v>
      </c>
      <c r="BE37" s="28">
        <v>0</v>
      </c>
      <c r="BF37" s="28">
        <v>16852</v>
      </c>
      <c r="BG37" s="28">
        <v>150843</v>
      </c>
      <c r="BH37" s="28">
        <v>475</v>
      </c>
      <c r="BI37" s="28">
        <v>475</v>
      </c>
      <c r="BJ37" s="28">
        <v>0</v>
      </c>
      <c r="BK37" s="28">
        <v>0</v>
      </c>
      <c r="BL37" s="28">
        <v>21</v>
      </c>
      <c r="BM37" s="28">
        <v>454</v>
      </c>
      <c r="BN37" s="28">
        <v>0</v>
      </c>
      <c r="BO37" s="28">
        <v>1569</v>
      </c>
      <c r="BP37" s="28">
        <v>652074</v>
      </c>
      <c r="BQ37" s="28">
        <v>54367</v>
      </c>
      <c r="BR37" s="28">
        <v>48326</v>
      </c>
      <c r="BS37" s="28">
        <v>6041</v>
      </c>
      <c r="BT37" s="28">
        <v>0</v>
      </c>
      <c r="BU37" s="28">
        <v>0</v>
      </c>
      <c r="BV37" s="28">
        <v>45131</v>
      </c>
      <c r="BW37" s="28">
        <v>342</v>
      </c>
      <c r="BX37" s="28">
        <v>0</v>
      </c>
      <c r="BY37" s="28">
        <v>44789</v>
      </c>
      <c r="BZ37" s="28">
        <v>0</v>
      </c>
      <c r="CA37" s="28">
        <v>552576</v>
      </c>
      <c r="CB37" s="28">
        <v>486640</v>
      </c>
      <c r="CC37" s="28">
        <v>1277</v>
      </c>
      <c r="CD37" s="28">
        <v>0</v>
      </c>
      <c r="CE37" s="28">
        <v>64659</v>
      </c>
      <c r="CF37" s="28">
        <v>468363</v>
      </c>
      <c r="CG37" s="28">
        <v>0</v>
      </c>
      <c r="CH37" s="28">
        <v>339364</v>
      </c>
      <c r="CI37" s="28">
        <v>991913</v>
      </c>
    </row>
    <row r="38" spans="1:87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126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126</v>
      </c>
      <c r="K38" s="28">
        <v>1917</v>
      </c>
      <c r="L38" s="28">
        <v>393161</v>
      </c>
      <c r="M38" s="28">
        <v>283530</v>
      </c>
      <c r="N38" s="28">
        <v>29239</v>
      </c>
      <c r="O38" s="28">
        <v>254291</v>
      </c>
      <c r="P38" s="28">
        <v>0</v>
      </c>
      <c r="Q38" s="28">
        <v>0</v>
      </c>
      <c r="R38" s="28">
        <v>29234</v>
      </c>
      <c r="S38" s="28">
        <v>29234</v>
      </c>
      <c r="T38" s="28">
        <v>0</v>
      </c>
      <c r="U38" s="28">
        <v>0</v>
      </c>
      <c r="V38" s="28">
        <v>0</v>
      </c>
      <c r="W38" s="28">
        <v>80397</v>
      </c>
      <c r="X38" s="28">
        <v>71542</v>
      </c>
      <c r="Y38" s="28">
        <v>0</v>
      </c>
      <c r="Z38" s="28">
        <v>216</v>
      </c>
      <c r="AA38" s="28">
        <v>8639</v>
      </c>
      <c r="AB38" s="28">
        <v>560966</v>
      </c>
      <c r="AC38" s="28">
        <v>0</v>
      </c>
      <c r="AD38" s="28">
        <v>9321</v>
      </c>
      <c r="AE38" s="28">
        <v>402608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199621</v>
      </c>
      <c r="AO38" s="28">
        <v>55470</v>
      </c>
      <c r="AP38" s="28">
        <v>55470</v>
      </c>
      <c r="AQ38" s="28">
        <v>0</v>
      </c>
      <c r="AR38" s="28">
        <v>0</v>
      </c>
      <c r="AS38" s="28">
        <v>0</v>
      </c>
      <c r="AT38" s="28">
        <v>10418</v>
      </c>
      <c r="AU38" s="28">
        <v>0</v>
      </c>
      <c r="AV38" s="28">
        <v>10418</v>
      </c>
      <c r="AW38" s="28">
        <v>0</v>
      </c>
      <c r="AX38" s="28">
        <v>0</v>
      </c>
      <c r="AY38" s="28">
        <v>133733</v>
      </c>
      <c r="AZ38" s="28">
        <v>14223</v>
      </c>
      <c r="BA38" s="28">
        <v>119319</v>
      </c>
      <c r="BB38" s="28">
        <v>0</v>
      </c>
      <c r="BC38" s="28">
        <v>191</v>
      </c>
      <c r="BD38" s="28">
        <v>0</v>
      </c>
      <c r="BE38" s="28">
        <v>0</v>
      </c>
      <c r="BF38" s="28">
        <v>0</v>
      </c>
      <c r="BG38" s="28">
        <v>199621</v>
      </c>
      <c r="BH38" s="28">
        <v>126</v>
      </c>
      <c r="BI38" s="28">
        <v>0</v>
      </c>
      <c r="BJ38" s="28">
        <v>0</v>
      </c>
      <c r="BK38" s="28">
        <v>0</v>
      </c>
      <c r="BL38" s="28">
        <v>0</v>
      </c>
      <c r="BM38" s="28">
        <v>0</v>
      </c>
      <c r="BN38" s="28">
        <v>126</v>
      </c>
      <c r="BO38" s="28">
        <v>1917</v>
      </c>
      <c r="BP38" s="28">
        <v>592782</v>
      </c>
      <c r="BQ38" s="28">
        <v>339000</v>
      </c>
      <c r="BR38" s="28">
        <v>84709</v>
      </c>
      <c r="BS38" s="28">
        <v>254291</v>
      </c>
      <c r="BT38" s="28">
        <v>0</v>
      </c>
      <c r="BU38" s="28">
        <v>0</v>
      </c>
      <c r="BV38" s="28">
        <v>39652</v>
      </c>
      <c r="BW38" s="28">
        <v>29234</v>
      </c>
      <c r="BX38" s="28">
        <v>10418</v>
      </c>
      <c r="BY38" s="28">
        <v>0</v>
      </c>
      <c r="BZ38" s="28">
        <v>0</v>
      </c>
      <c r="CA38" s="28">
        <v>214130</v>
      </c>
      <c r="CB38" s="28">
        <v>85765</v>
      </c>
      <c r="CC38" s="28">
        <v>119319</v>
      </c>
      <c r="CD38" s="28">
        <v>216</v>
      </c>
      <c r="CE38" s="28">
        <v>8830</v>
      </c>
      <c r="CF38" s="28">
        <v>560966</v>
      </c>
      <c r="CG38" s="28">
        <v>0</v>
      </c>
      <c r="CH38" s="28">
        <v>9321</v>
      </c>
      <c r="CI38" s="28">
        <v>602229</v>
      </c>
    </row>
    <row r="39" spans="1:87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1173</v>
      </c>
      <c r="L39" s="28">
        <v>500856</v>
      </c>
      <c r="M39" s="28">
        <v>87850</v>
      </c>
      <c r="N39" s="28">
        <v>19464</v>
      </c>
      <c r="O39" s="28">
        <v>68386</v>
      </c>
      <c r="P39" s="28">
        <v>0</v>
      </c>
      <c r="Q39" s="28">
        <v>0</v>
      </c>
      <c r="R39" s="28">
        <v>2371</v>
      </c>
      <c r="S39" s="28">
        <v>2371</v>
      </c>
      <c r="T39" s="28">
        <v>0</v>
      </c>
      <c r="U39" s="28">
        <v>0</v>
      </c>
      <c r="V39" s="28">
        <v>4231</v>
      </c>
      <c r="W39" s="28">
        <v>406404</v>
      </c>
      <c r="X39" s="28">
        <v>372826</v>
      </c>
      <c r="Y39" s="28">
        <v>33578</v>
      </c>
      <c r="Z39" s="28">
        <v>0</v>
      </c>
      <c r="AA39" s="28">
        <v>0</v>
      </c>
      <c r="AB39" s="28">
        <v>236539</v>
      </c>
      <c r="AC39" s="28">
        <v>0</v>
      </c>
      <c r="AD39" s="28">
        <v>0</v>
      </c>
      <c r="AE39" s="28">
        <v>500856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23278</v>
      </c>
      <c r="AO39" s="28">
        <v>13292</v>
      </c>
      <c r="AP39" s="28">
        <v>13292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0</v>
      </c>
      <c r="AY39" s="28">
        <v>9986</v>
      </c>
      <c r="AZ39" s="28">
        <v>9986</v>
      </c>
      <c r="BA39" s="28">
        <v>0</v>
      </c>
      <c r="BB39" s="28">
        <v>0</v>
      </c>
      <c r="BC39" s="28">
        <v>0</v>
      </c>
      <c r="BD39" s="28">
        <v>14249</v>
      </c>
      <c r="BE39" s="28">
        <v>0</v>
      </c>
      <c r="BF39" s="28">
        <v>0</v>
      </c>
      <c r="BG39" s="28">
        <v>23278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1173</v>
      </c>
      <c r="BP39" s="28">
        <v>524134</v>
      </c>
      <c r="BQ39" s="28">
        <v>101142</v>
      </c>
      <c r="BR39" s="28">
        <v>32756</v>
      </c>
      <c r="BS39" s="28">
        <v>68386</v>
      </c>
      <c r="BT39" s="28">
        <v>0</v>
      </c>
      <c r="BU39" s="28">
        <v>0</v>
      </c>
      <c r="BV39" s="28">
        <v>2371</v>
      </c>
      <c r="BW39" s="28">
        <v>2371</v>
      </c>
      <c r="BX39" s="28">
        <v>0</v>
      </c>
      <c r="BY39" s="28">
        <v>0</v>
      </c>
      <c r="BZ39" s="28">
        <v>4231</v>
      </c>
      <c r="CA39" s="28">
        <v>416390</v>
      </c>
      <c r="CB39" s="28">
        <v>382812</v>
      </c>
      <c r="CC39" s="28">
        <v>33578</v>
      </c>
      <c r="CD39" s="28">
        <v>0</v>
      </c>
      <c r="CE39" s="28">
        <v>0</v>
      </c>
      <c r="CF39" s="28">
        <v>250788</v>
      </c>
      <c r="CG39" s="28">
        <v>0</v>
      </c>
      <c r="CH39" s="28">
        <v>0</v>
      </c>
      <c r="CI39" s="28">
        <v>524134</v>
      </c>
    </row>
    <row r="40" spans="1:87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363889</v>
      </c>
      <c r="M40" s="28">
        <v>261253</v>
      </c>
      <c r="N40" s="28">
        <v>261253</v>
      </c>
      <c r="O40" s="28">
        <v>0</v>
      </c>
      <c r="P40" s="28">
        <v>0</v>
      </c>
      <c r="Q40" s="28">
        <v>0</v>
      </c>
      <c r="R40" s="28">
        <v>31304</v>
      </c>
      <c r="S40" s="28">
        <v>31304</v>
      </c>
      <c r="T40" s="28">
        <v>0</v>
      </c>
      <c r="U40" s="28">
        <v>0</v>
      </c>
      <c r="V40" s="28">
        <v>12267</v>
      </c>
      <c r="W40" s="28">
        <v>59065</v>
      </c>
      <c r="X40" s="28">
        <v>59065</v>
      </c>
      <c r="Y40" s="28">
        <v>0</v>
      </c>
      <c r="Z40" s="28">
        <v>0</v>
      </c>
      <c r="AA40" s="28">
        <v>0</v>
      </c>
      <c r="AB40" s="28">
        <v>433224</v>
      </c>
      <c r="AC40" s="28">
        <v>0</v>
      </c>
      <c r="AD40" s="28">
        <v>105188</v>
      </c>
      <c r="AE40" s="28">
        <v>469077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204614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2788</v>
      </c>
      <c r="AU40" s="28">
        <v>0</v>
      </c>
      <c r="AV40" s="28">
        <v>2143</v>
      </c>
      <c r="AW40" s="28">
        <v>645</v>
      </c>
      <c r="AX40" s="28">
        <v>0</v>
      </c>
      <c r="AY40" s="28">
        <v>189867</v>
      </c>
      <c r="AZ40" s="28">
        <v>0</v>
      </c>
      <c r="BA40" s="28">
        <v>157118</v>
      </c>
      <c r="BB40" s="28">
        <v>29541</v>
      </c>
      <c r="BC40" s="28">
        <v>3208</v>
      </c>
      <c r="BD40" s="28">
        <v>0</v>
      </c>
      <c r="BE40" s="28">
        <v>11959</v>
      </c>
      <c r="BF40" s="28">
        <v>38</v>
      </c>
      <c r="BG40" s="28">
        <v>204652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568503</v>
      </c>
      <c r="BQ40" s="28">
        <v>261253</v>
      </c>
      <c r="BR40" s="28">
        <v>261253</v>
      </c>
      <c r="BS40" s="28">
        <v>0</v>
      </c>
      <c r="BT40" s="28">
        <v>0</v>
      </c>
      <c r="BU40" s="28">
        <v>0</v>
      </c>
      <c r="BV40" s="28">
        <v>34092</v>
      </c>
      <c r="BW40" s="28">
        <v>31304</v>
      </c>
      <c r="BX40" s="28">
        <v>2143</v>
      </c>
      <c r="BY40" s="28">
        <v>645</v>
      </c>
      <c r="BZ40" s="28">
        <v>12267</v>
      </c>
      <c r="CA40" s="28">
        <v>248932</v>
      </c>
      <c r="CB40" s="28">
        <v>59065</v>
      </c>
      <c r="CC40" s="28">
        <v>157118</v>
      </c>
      <c r="CD40" s="28">
        <v>29541</v>
      </c>
      <c r="CE40" s="28">
        <v>3208</v>
      </c>
      <c r="CF40" s="28">
        <v>433224</v>
      </c>
      <c r="CG40" s="28">
        <v>11959</v>
      </c>
      <c r="CH40" s="28">
        <v>105226</v>
      </c>
      <c r="CI40" s="28">
        <v>673729</v>
      </c>
    </row>
    <row r="41" spans="1:87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165296</v>
      </c>
      <c r="E41" s="28">
        <v>164487</v>
      </c>
      <c r="F41" s="28">
        <v>0</v>
      </c>
      <c r="G41" s="28">
        <v>162683</v>
      </c>
      <c r="H41" s="28">
        <v>0</v>
      </c>
      <c r="I41" s="28">
        <v>1804</v>
      </c>
      <c r="J41" s="28">
        <v>809</v>
      </c>
      <c r="K41" s="28">
        <v>0</v>
      </c>
      <c r="L41" s="28">
        <v>389023</v>
      </c>
      <c r="M41" s="28">
        <v>24662</v>
      </c>
      <c r="N41" s="28">
        <v>24662</v>
      </c>
      <c r="O41" s="28">
        <v>0</v>
      </c>
      <c r="P41" s="28">
        <v>0</v>
      </c>
      <c r="Q41" s="28">
        <v>0</v>
      </c>
      <c r="R41" s="28">
        <v>169089</v>
      </c>
      <c r="S41" s="28">
        <v>99539</v>
      </c>
      <c r="T41" s="28">
        <v>69550</v>
      </c>
      <c r="U41" s="28">
        <v>0</v>
      </c>
      <c r="V41" s="28">
        <v>0</v>
      </c>
      <c r="W41" s="28">
        <v>195272</v>
      </c>
      <c r="X41" s="28">
        <v>51</v>
      </c>
      <c r="Y41" s="28">
        <v>180631</v>
      </c>
      <c r="Z41" s="28">
        <v>10033</v>
      </c>
      <c r="AA41" s="28">
        <v>4557</v>
      </c>
      <c r="AB41" s="28">
        <v>0</v>
      </c>
      <c r="AC41" s="28">
        <v>0</v>
      </c>
      <c r="AD41" s="28">
        <v>5411</v>
      </c>
      <c r="AE41" s="28">
        <v>559730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34892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34892</v>
      </c>
      <c r="AZ41" s="28">
        <v>34892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34892</v>
      </c>
      <c r="BH41" s="28">
        <v>165296</v>
      </c>
      <c r="BI41" s="28">
        <v>164487</v>
      </c>
      <c r="BJ41" s="28">
        <v>0</v>
      </c>
      <c r="BK41" s="28">
        <v>162683</v>
      </c>
      <c r="BL41" s="28">
        <v>0</v>
      </c>
      <c r="BM41" s="28">
        <v>1804</v>
      </c>
      <c r="BN41" s="28">
        <v>809</v>
      </c>
      <c r="BO41" s="28">
        <v>0</v>
      </c>
      <c r="BP41" s="28">
        <v>423915</v>
      </c>
      <c r="BQ41" s="28">
        <v>24662</v>
      </c>
      <c r="BR41" s="28">
        <v>24662</v>
      </c>
      <c r="BS41" s="28">
        <v>0</v>
      </c>
      <c r="BT41" s="28">
        <v>0</v>
      </c>
      <c r="BU41" s="28">
        <v>0</v>
      </c>
      <c r="BV41" s="28">
        <v>169089</v>
      </c>
      <c r="BW41" s="28">
        <v>99539</v>
      </c>
      <c r="BX41" s="28">
        <v>69550</v>
      </c>
      <c r="BY41" s="28">
        <v>0</v>
      </c>
      <c r="BZ41" s="28">
        <v>0</v>
      </c>
      <c r="CA41" s="28">
        <v>230164</v>
      </c>
      <c r="CB41" s="28">
        <v>34943</v>
      </c>
      <c r="CC41" s="28">
        <v>180631</v>
      </c>
      <c r="CD41" s="28">
        <v>10033</v>
      </c>
      <c r="CE41" s="28">
        <v>4557</v>
      </c>
      <c r="CF41" s="28">
        <v>0</v>
      </c>
      <c r="CG41" s="28">
        <v>0</v>
      </c>
      <c r="CH41" s="28">
        <v>5411</v>
      </c>
      <c r="CI41" s="28">
        <v>594622</v>
      </c>
    </row>
    <row r="42" spans="1:87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456</v>
      </c>
      <c r="E42" s="28">
        <v>456</v>
      </c>
      <c r="F42" s="28">
        <v>0</v>
      </c>
      <c r="G42" s="28">
        <v>0</v>
      </c>
      <c r="H42" s="28">
        <v>456</v>
      </c>
      <c r="I42" s="28">
        <v>0</v>
      </c>
      <c r="J42" s="28">
        <v>0</v>
      </c>
      <c r="K42" s="28">
        <v>0</v>
      </c>
      <c r="L42" s="28">
        <v>171043</v>
      </c>
      <c r="M42" s="28">
        <v>68482</v>
      </c>
      <c r="N42" s="28">
        <v>18435</v>
      </c>
      <c r="O42" s="28">
        <v>50047</v>
      </c>
      <c r="P42" s="28">
        <v>0</v>
      </c>
      <c r="Q42" s="28">
        <v>0</v>
      </c>
      <c r="R42" s="28">
        <v>10232</v>
      </c>
      <c r="S42" s="28">
        <v>10232</v>
      </c>
      <c r="T42" s="28">
        <v>0</v>
      </c>
      <c r="U42" s="28">
        <v>0</v>
      </c>
      <c r="V42" s="28">
        <v>0</v>
      </c>
      <c r="W42" s="28">
        <v>92329</v>
      </c>
      <c r="X42" s="28">
        <v>92329</v>
      </c>
      <c r="Y42" s="28">
        <v>0</v>
      </c>
      <c r="Z42" s="28">
        <v>0</v>
      </c>
      <c r="AA42" s="28">
        <v>0</v>
      </c>
      <c r="AB42" s="28">
        <v>119748</v>
      </c>
      <c r="AC42" s="28">
        <v>0</v>
      </c>
      <c r="AD42" s="28">
        <v>46298</v>
      </c>
      <c r="AE42" s="28">
        <v>217797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47314</v>
      </c>
      <c r="AO42" s="28">
        <v>10228</v>
      </c>
      <c r="AP42" s="28">
        <v>5682</v>
      </c>
      <c r="AQ42" s="28">
        <v>4546</v>
      </c>
      <c r="AR42" s="28">
        <v>0</v>
      </c>
      <c r="AS42" s="28">
        <v>0</v>
      </c>
      <c r="AT42" s="28">
        <v>11576</v>
      </c>
      <c r="AU42" s="28">
        <v>304</v>
      </c>
      <c r="AV42" s="28">
        <v>11272</v>
      </c>
      <c r="AW42" s="28">
        <v>0</v>
      </c>
      <c r="AX42" s="28">
        <v>0</v>
      </c>
      <c r="AY42" s="28">
        <v>25510</v>
      </c>
      <c r="AZ42" s="28">
        <v>0</v>
      </c>
      <c r="BA42" s="28">
        <v>25510</v>
      </c>
      <c r="BB42" s="28">
        <v>0</v>
      </c>
      <c r="BC42" s="28">
        <v>0</v>
      </c>
      <c r="BD42" s="28">
        <v>0</v>
      </c>
      <c r="BE42" s="28">
        <v>0</v>
      </c>
      <c r="BF42" s="28">
        <v>0</v>
      </c>
      <c r="BG42" s="28">
        <v>47314</v>
      </c>
      <c r="BH42" s="28">
        <v>456</v>
      </c>
      <c r="BI42" s="28">
        <v>456</v>
      </c>
      <c r="BJ42" s="28">
        <v>0</v>
      </c>
      <c r="BK42" s="28">
        <v>0</v>
      </c>
      <c r="BL42" s="28">
        <v>456</v>
      </c>
      <c r="BM42" s="28">
        <v>0</v>
      </c>
      <c r="BN42" s="28">
        <v>0</v>
      </c>
      <c r="BO42" s="28">
        <v>0</v>
      </c>
      <c r="BP42" s="28">
        <v>218357</v>
      </c>
      <c r="BQ42" s="28">
        <v>78710</v>
      </c>
      <c r="BR42" s="28">
        <v>24117</v>
      </c>
      <c r="BS42" s="28">
        <v>54593</v>
      </c>
      <c r="BT42" s="28">
        <v>0</v>
      </c>
      <c r="BU42" s="28">
        <v>0</v>
      </c>
      <c r="BV42" s="28">
        <v>21808</v>
      </c>
      <c r="BW42" s="28">
        <v>10536</v>
      </c>
      <c r="BX42" s="28">
        <v>11272</v>
      </c>
      <c r="BY42" s="28">
        <v>0</v>
      </c>
      <c r="BZ42" s="28">
        <v>0</v>
      </c>
      <c r="CA42" s="28">
        <v>117839</v>
      </c>
      <c r="CB42" s="28">
        <v>92329</v>
      </c>
      <c r="CC42" s="28">
        <v>25510</v>
      </c>
      <c r="CD42" s="28">
        <v>0</v>
      </c>
      <c r="CE42" s="28">
        <v>0</v>
      </c>
      <c r="CF42" s="28">
        <v>119748</v>
      </c>
      <c r="CG42" s="28">
        <v>0</v>
      </c>
      <c r="CH42" s="28">
        <v>46298</v>
      </c>
      <c r="CI42" s="28">
        <v>265111</v>
      </c>
    </row>
    <row r="43" spans="1:87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204</v>
      </c>
      <c r="E43" s="28">
        <v>204</v>
      </c>
      <c r="F43" s="28">
        <v>0</v>
      </c>
      <c r="G43" s="28">
        <v>0</v>
      </c>
      <c r="H43" s="28">
        <v>204</v>
      </c>
      <c r="I43" s="28">
        <v>0</v>
      </c>
      <c r="J43" s="28">
        <v>0</v>
      </c>
      <c r="K43" s="28">
        <v>0</v>
      </c>
      <c r="L43" s="28">
        <v>105040</v>
      </c>
      <c r="M43" s="28">
        <v>28149</v>
      </c>
      <c r="N43" s="28">
        <v>19355</v>
      </c>
      <c r="O43" s="28">
        <v>8794</v>
      </c>
      <c r="P43" s="28">
        <v>0</v>
      </c>
      <c r="Q43" s="28">
        <v>0</v>
      </c>
      <c r="R43" s="28">
        <v>15</v>
      </c>
      <c r="S43" s="28">
        <v>15</v>
      </c>
      <c r="T43" s="28">
        <v>0</v>
      </c>
      <c r="U43" s="28">
        <v>0</v>
      </c>
      <c r="V43" s="28">
        <v>0</v>
      </c>
      <c r="W43" s="28">
        <v>76876</v>
      </c>
      <c r="X43" s="28">
        <v>76876</v>
      </c>
      <c r="Y43" s="28">
        <v>0</v>
      </c>
      <c r="Z43" s="28">
        <v>0</v>
      </c>
      <c r="AA43" s="28">
        <v>0</v>
      </c>
      <c r="AB43" s="28">
        <v>74637</v>
      </c>
      <c r="AC43" s="28">
        <v>0</v>
      </c>
      <c r="AD43" s="28">
        <v>49629</v>
      </c>
      <c r="AE43" s="28">
        <v>154873</v>
      </c>
      <c r="AF43" s="28">
        <v>2</v>
      </c>
      <c r="AG43" s="28">
        <v>2</v>
      </c>
      <c r="AH43" s="28">
        <v>0</v>
      </c>
      <c r="AI43" s="28">
        <v>0</v>
      </c>
      <c r="AJ43" s="28">
        <v>0</v>
      </c>
      <c r="AK43" s="28">
        <v>2</v>
      </c>
      <c r="AL43" s="28">
        <v>0</v>
      </c>
      <c r="AM43" s="28">
        <v>0</v>
      </c>
      <c r="AN43" s="28">
        <v>97132</v>
      </c>
      <c r="AO43" s="28">
        <v>20884</v>
      </c>
      <c r="AP43" s="28">
        <v>20884</v>
      </c>
      <c r="AQ43" s="28">
        <v>0</v>
      </c>
      <c r="AR43" s="28">
        <v>0</v>
      </c>
      <c r="AS43" s="28">
        <v>0</v>
      </c>
      <c r="AT43" s="28">
        <v>23549</v>
      </c>
      <c r="AU43" s="28">
        <v>0</v>
      </c>
      <c r="AV43" s="28">
        <v>23549</v>
      </c>
      <c r="AW43" s="28">
        <v>0</v>
      </c>
      <c r="AX43" s="28">
        <v>0</v>
      </c>
      <c r="AY43" s="28">
        <v>52699</v>
      </c>
      <c r="AZ43" s="28">
        <v>21386</v>
      </c>
      <c r="BA43" s="28">
        <v>30279</v>
      </c>
      <c r="BB43" s="28">
        <v>1034</v>
      </c>
      <c r="BC43" s="28">
        <v>0</v>
      </c>
      <c r="BD43" s="28">
        <v>0</v>
      </c>
      <c r="BE43" s="28">
        <v>0</v>
      </c>
      <c r="BF43" s="28">
        <v>0</v>
      </c>
      <c r="BG43" s="28">
        <v>97134</v>
      </c>
      <c r="BH43" s="28">
        <v>206</v>
      </c>
      <c r="BI43" s="28">
        <v>206</v>
      </c>
      <c r="BJ43" s="28">
        <v>0</v>
      </c>
      <c r="BK43" s="28">
        <v>0</v>
      </c>
      <c r="BL43" s="28">
        <v>204</v>
      </c>
      <c r="BM43" s="28">
        <v>2</v>
      </c>
      <c r="BN43" s="28">
        <v>0</v>
      </c>
      <c r="BO43" s="28">
        <v>0</v>
      </c>
      <c r="BP43" s="28">
        <v>202172</v>
      </c>
      <c r="BQ43" s="28">
        <v>49033</v>
      </c>
      <c r="BR43" s="28">
        <v>40239</v>
      </c>
      <c r="BS43" s="28">
        <v>8794</v>
      </c>
      <c r="BT43" s="28">
        <v>0</v>
      </c>
      <c r="BU43" s="28">
        <v>0</v>
      </c>
      <c r="BV43" s="28">
        <v>23564</v>
      </c>
      <c r="BW43" s="28">
        <v>15</v>
      </c>
      <c r="BX43" s="28">
        <v>23549</v>
      </c>
      <c r="BY43" s="28">
        <v>0</v>
      </c>
      <c r="BZ43" s="28">
        <v>0</v>
      </c>
      <c r="CA43" s="28">
        <v>129575</v>
      </c>
      <c r="CB43" s="28">
        <v>98262</v>
      </c>
      <c r="CC43" s="28">
        <v>30279</v>
      </c>
      <c r="CD43" s="28">
        <v>1034</v>
      </c>
      <c r="CE43" s="28">
        <v>0</v>
      </c>
      <c r="CF43" s="28">
        <v>74637</v>
      </c>
      <c r="CG43" s="28">
        <v>0</v>
      </c>
      <c r="CH43" s="28">
        <v>49629</v>
      </c>
      <c r="CI43" s="28">
        <v>252007</v>
      </c>
    </row>
    <row r="44" spans="1:87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793</v>
      </c>
      <c r="E44" s="28">
        <v>793</v>
      </c>
      <c r="F44" s="28">
        <v>0</v>
      </c>
      <c r="G44" s="28">
        <v>0</v>
      </c>
      <c r="H44" s="28">
        <v>793</v>
      </c>
      <c r="I44" s="28">
        <v>0</v>
      </c>
      <c r="J44" s="28">
        <v>0</v>
      </c>
      <c r="K44" s="28">
        <v>0</v>
      </c>
      <c r="L44" s="28">
        <v>428714</v>
      </c>
      <c r="M44" s="28">
        <v>18097</v>
      </c>
      <c r="N44" s="28">
        <v>18097</v>
      </c>
      <c r="O44" s="28">
        <v>0</v>
      </c>
      <c r="P44" s="28">
        <v>0</v>
      </c>
      <c r="Q44" s="28">
        <v>0</v>
      </c>
      <c r="R44" s="28">
        <v>409365</v>
      </c>
      <c r="S44" s="28">
        <v>118957</v>
      </c>
      <c r="T44" s="28">
        <v>70146</v>
      </c>
      <c r="U44" s="28">
        <v>220262</v>
      </c>
      <c r="V44" s="28">
        <v>0</v>
      </c>
      <c r="W44" s="28">
        <v>1252</v>
      </c>
      <c r="X44" s="28">
        <v>0</v>
      </c>
      <c r="Y44" s="28">
        <v>0</v>
      </c>
      <c r="Z44" s="28">
        <v>0</v>
      </c>
      <c r="AA44" s="28">
        <v>1252</v>
      </c>
      <c r="AB44" s="28">
        <v>0</v>
      </c>
      <c r="AC44" s="28">
        <v>0</v>
      </c>
      <c r="AD44" s="28">
        <v>0</v>
      </c>
      <c r="AE44" s="28">
        <v>429507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23427</v>
      </c>
      <c r="AO44" s="28">
        <v>2011</v>
      </c>
      <c r="AP44" s="28">
        <v>2011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28">
        <v>0</v>
      </c>
      <c r="AX44" s="28">
        <v>0</v>
      </c>
      <c r="AY44" s="28">
        <v>21416</v>
      </c>
      <c r="AZ44" s="28">
        <v>0</v>
      </c>
      <c r="BA44" s="28">
        <v>21416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23427</v>
      </c>
      <c r="BH44" s="28">
        <v>793</v>
      </c>
      <c r="BI44" s="28">
        <v>793</v>
      </c>
      <c r="BJ44" s="28">
        <v>0</v>
      </c>
      <c r="BK44" s="28">
        <v>0</v>
      </c>
      <c r="BL44" s="28">
        <v>793</v>
      </c>
      <c r="BM44" s="28">
        <v>0</v>
      </c>
      <c r="BN44" s="28">
        <v>0</v>
      </c>
      <c r="BO44" s="28">
        <v>0</v>
      </c>
      <c r="BP44" s="28">
        <v>452141</v>
      </c>
      <c r="BQ44" s="28">
        <v>20108</v>
      </c>
      <c r="BR44" s="28">
        <v>20108</v>
      </c>
      <c r="BS44" s="28">
        <v>0</v>
      </c>
      <c r="BT44" s="28">
        <v>0</v>
      </c>
      <c r="BU44" s="28">
        <v>0</v>
      </c>
      <c r="BV44" s="28">
        <v>409365</v>
      </c>
      <c r="BW44" s="28">
        <v>118957</v>
      </c>
      <c r="BX44" s="28">
        <v>70146</v>
      </c>
      <c r="BY44" s="28">
        <v>220262</v>
      </c>
      <c r="BZ44" s="28">
        <v>0</v>
      </c>
      <c r="CA44" s="28">
        <v>22668</v>
      </c>
      <c r="CB44" s="28">
        <v>0</v>
      </c>
      <c r="CC44" s="28">
        <v>21416</v>
      </c>
      <c r="CD44" s="28">
        <v>0</v>
      </c>
      <c r="CE44" s="28">
        <v>1252</v>
      </c>
      <c r="CF44" s="28">
        <v>0</v>
      </c>
      <c r="CG44" s="28">
        <v>0</v>
      </c>
      <c r="CH44" s="28">
        <v>0</v>
      </c>
      <c r="CI44" s="28">
        <v>452934</v>
      </c>
    </row>
    <row r="45" spans="1:87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1381</v>
      </c>
      <c r="E45" s="28">
        <v>1381</v>
      </c>
      <c r="F45" s="28">
        <v>0</v>
      </c>
      <c r="G45" s="28">
        <v>0</v>
      </c>
      <c r="H45" s="28">
        <v>1381</v>
      </c>
      <c r="I45" s="28">
        <v>0</v>
      </c>
      <c r="J45" s="28">
        <v>0</v>
      </c>
      <c r="K45" s="28">
        <v>6149</v>
      </c>
      <c r="L45" s="28">
        <v>691028</v>
      </c>
      <c r="M45" s="28">
        <v>169436</v>
      </c>
      <c r="N45" s="28">
        <v>123690</v>
      </c>
      <c r="O45" s="28">
        <v>6314</v>
      </c>
      <c r="P45" s="28">
        <v>39432</v>
      </c>
      <c r="Q45" s="28">
        <v>0</v>
      </c>
      <c r="R45" s="28">
        <v>259275</v>
      </c>
      <c r="S45" s="28">
        <v>13160</v>
      </c>
      <c r="T45" s="28">
        <v>246115</v>
      </c>
      <c r="U45" s="28">
        <v>0</v>
      </c>
      <c r="V45" s="28">
        <v>0</v>
      </c>
      <c r="W45" s="28">
        <v>262317</v>
      </c>
      <c r="X45" s="28">
        <v>192254</v>
      </c>
      <c r="Y45" s="28">
        <v>52012</v>
      </c>
      <c r="Z45" s="28">
        <v>17979</v>
      </c>
      <c r="AA45" s="28">
        <v>72</v>
      </c>
      <c r="AB45" s="28">
        <v>0</v>
      </c>
      <c r="AC45" s="28">
        <v>0</v>
      </c>
      <c r="AD45" s="28">
        <v>8887</v>
      </c>
      <c r="AE45" s="28">
        <v>701296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56350</v>
      </c>
      <c r="AO45" s="28">
        <v>7967</v>
      </c>
      <c r="AP45" s="28">
        <v>7967</v>
      </c>
      <c r="AQ45" s="28">
        <v>0</v>
      </c>
      <c r="AR45" s="28">
        <v>0</v>
      </c>
      <c r="AS45" s="28">
        <v>0</v>
      </c>
      <c r="AT45" s="28">
        <v>48383</v>
      </c>
      <c r="AU45" s="28">
        <v>0</v>
      </c>
      <c r="AV45" s="28">
        <v>48383</v>
      </c>
      <c r="AW45" s="28">
        <v>0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66259</v>
      </c>
      <c r="BE45" s="28">
        <v>0</v>
      </c>
      <c r="BF45" s="28">
        <v>1447</v>
      </c>
      <c r="BG45" s="28">
        <v>57797</v>
      </c>
      <c r="BH45" s="28">
        <v>1381</v>
      </c>
      <c r="BI45" s="28">
        <v>1381</v>
      </c>
      <c r="BJ45" s="28">
        <v>0</v>
      </c>
      <c r="BK45" s="28">
        <v>0</v>
      </c>
      <c r="BL45" s="28">
        <v>1381</v>
      </c>
      <c r="BM45" s="28">
        <v>0</v>
      </c>
      <c r="BN45" s="28">
        <v>0</v>
      </c>
      <c r="BO45" s="28">
        <v>6149</v>
      </c>
      <c r="BP45" s="28">
        <v>747378</v>
      </c>
      <c r="BQ45" s="28">
        <v>177403</v>
      </c>
      <c r="BR45" s="28">
        <v>131657</v>
      </c>
      <c r="BS45" s="28">
        <v>6314</v>
      </c>
      <c r="BT45" s="28">
        <v>39432</v>
      </c>
      <c r="BU45" s="28">
        <v>0</v>
      </c>
      <c r="BV45" s="28">
        <v>307658</v>
      </c>
      <c r="BW45" s="28">
        <v>13160</v>
      </c>
      <c r="BX45" s="28">
        <v>294498</v>
      </c>
      <c r="BY45" s="28">
        <v>0</v>
      </c>
      <c r="BZ45" s="28">
        <v>0</v>
      </c>
      <c r="CA45" s="28">
        <v>262317</v>
      </c>
      <c r="CB45" s="28">
        <v>192254</v>
      </c>
      <c r="CC45" s="28">
        <v>52012</v>
      </c>
      <c r="CD45" s="28">
        <v>17979</v>
      </c>
      <c r="CE45" s="28">
        <v>72</v>
      </c>
      <c r="CF45" s="28">
        <v>66259</v>
      </c>
      <c r="CG45" s="28">
        <v>0</v>
      </c>
      <c r="CH45" s="28">
        <v>10334</v>
      </c>
      <c r="CI45" s="28">
        <v>759093</v>
      </c>
    </row>
    <row r="46" spans="1:87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4480</v>
      </c>
      <c r="L46" s="28">
        <v>109317</v>
      </c>
      <c r="M46" s="28">
        <v>36944</v>
      </c>
      <c r="N46" s="28">
        <v>21814</v>
      </c>
      <c r="O46" s="28">
        <v>15130</v>
      </c>
      <c r="P46" s="28">
        <v>0</v>
      </c>
      <c r="Q46" s="28">
        <v>0</v>
      </c>
      <c r="R46" s="28">
        <v>1657</v>
      </c>
      <c r="S46" s="28">
        <v>1558</v>
      </c>
      <c r="T46" s="28">
        <v>99</v>
      </c>
      <c r="U46" s="28">
        <v>0</v>
      </c>
      <c r="V46" s="28">
        <v>0</v>
      </c>
      <c r="W46" s="28">
        <v>70716</v>
      </c>
      <c r="X46" s="28">
        <v>64664</v>
      </c>
      <c r="Y46" s="28">
        <v>3166</v>
      </c>
      <c r="Z46" s="28">
        <v>0</v>
      </c>
      <c r="AA46" s="28">
        <v>2886</v>
      </c>
      <c r="AB46" s="28">
        <v>85616</v>
      </c>
      <c r="AC46" s="28">
        <v>0</v>
      </c>
      <c r="AD46" s="28">
        <v>2886</v>
      </c>
      <c r="AE46" s="28">
        <v>112203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0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2129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4480</v>
      </c>
      <c r="BP46" s="28">
        <v>109317</v>
      </c>
      <c r="BQ46" s="28">
        <v>36944</v>
      </c>
      <c r="BR46" s="28">
        <v>21814</v>
      </c>
      <c r="BS46" s="28">
        <v>15130</v>
      </c>
      <c r="BT46" s="28">
        <v>0</v>
      </c>
      <c r="BU46" s="28">
        <v>0</v>
      </c>
      <c r="BV46" s="28">
        <v>1657</v>
      </c>
      <c r="BW46" s="28">
        <v>1558</v>
      </c>
      <c r="BX46" s="28">
        <v>99</v>
      </c>
      <c r="BY46" s="28">
        <v>0</v>
      </c>
      <c r="BZ46" s="28">
        <v>0</v>
      </c>
      <c r="CA46" s="28">
        <v>70716</v>
      </c>
      <c r="CB46" s="28">
        <v>64664</v>
      </c>
      <c r="CC46" s="28">
        <v>3166</v>
      </c>
      <c r="CD46" s="28">
        <v>0</v>
      </c>
      <c r="CE46" s="28">
        <v>2886</v>
      </c>
      <c r="CF46" s="28">
        <v>87745</v>
      </c>
      <c r="CG46" s="28">
        <v>0</v>
      </c>
      <c r="CH46" s="28">
        <v>2886</v>
      </c>
      <c r="CI46" s="28">
        <v>112203</v>
      </c>
    </row>
    <row r="47" spans="1:87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358263</v>
      </c>
      <c r="M47" s="28">
        <v>44460</v>
      </c>
      <c r="N47" s="28">
        <v>25458</v>
      </c>
      <c r="O47" s="28">
        <v>0</v>
      </c>
      <c r="P47" s="28">
        <v>19002</v>
      </c>
      <c r="Q47" s="28">
        <v>0</v>
      </c>
      <c r="R47" s="28">
        <v>164229</v>
      </c>
      <c r="S47" s="28">
        <v>6</v>
      </c>
      <c r="T47" s="28">
        <v>154058</v>
      </c>
      <c r="U47" s="28">
        <v>10165</v>
      </c>
      <c r="V47" s="28">
        <v>0</v>
      </c>
      <c r="W47" s="28">
        <v>149574</v>
      </c>
      <c r="X47" s="28">
        <v>124934</v>
      </c>
      <c r="Y47" s="28">
        <v>24640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358263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82260</v>
      </c>
      <c r="AO47" s="28">
        <v>11487</v>
      </c>
      <c r="AP47" s="28">
        <v>0</v>
      </c>
      <c r="AQ47" s="28">
        <v>0</v>
      </c>
      <c r="AR47" s="28">
        <v>11487</v>
      </c>
      <c r="AS47" s="28">
        <v>0</v>
      </c>
      <c r="AT47" s="28">
        <v>67114</v>
      </c>
      <c r="AU47" s="28">
        <v>0</v>
      </c>
      <c r="AV47" s="28">
        <v>67114</v>
      </c>
      <c r="AW47" s="28">
        <v>0</v>
      </c>
      <c r="AX47" s="28">
        <v>0</v>
      </c>
      <c r="AY47" s="28">
        <v>3659</v>
      </c>
      <c r="AZ47" s="28">
        <v>0</v>
      </c>
      <c r="BA47" s="28">
        <v>3659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82260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440523</v>
      </c>
      <c r="BQ47" s="28">
        <v>55947</v>
      </c>
      <c r="BR47" s="28">
        <v>25458</v>
      </c>
      <c r="BS47" s="28">
        <v>0</v>
      </c>
      <c r="BT47" s="28">
        <v>30489</v>
      </c>
      <c r="BU47" s="28">
        <v>0</v>
      </c>
      <c r="BV47" s="28">
        <v>231343</v>
      </c>
      <c r="BW47" s="28">
        <v>6</v>
      </c>
      <c r="BX47" s="28">
        <v>221172</v>
      </c>
      <c r="BY47" s="28">
        <v>10165</v>
      </c>
      <c r="BZ47" s="28">
        <v>0</v>
      </c>
      <c r="CA47" s="28">
        <v>153233</v>
      </c>
      <c r="CB47" s="28">
        <v>124934</v>
      </c>
      <c r="CC47" s="28">
        <v>28299</v>
      </c>
      <c r="CD47" s="28">
        <v>0</v>
      </c>
      <c r="CE47" s="28">
        <v>0</v>
      </c>
      <c r="CF47" s="28">
        <v>0</v>
      </c>
      <c r="CG47" s="28">
        <v>0</v>
      </c>
      <c r="CH47" s="28">
        <v>0</v>
      </c>
      <c r="CI47" s="28">
        <v>440523</v>
      </c>
    </row>
    <row r="48" spans="1:87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339</v>
      </c>
      <c r="L48" s="28">
        <v>110236</v>
      </c>
      <c r="M48" s="28">
        <v>7031</v>
      </c>
      <c r="N48" s="28">
        <v>7031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103205</v>
      </c>
      <c r="X48" s="28">
        <v>88004</v>
      </c>
      <c r="Y48" s="28">
        <v>15201</v>
      </c>
      <c r="Z48" s="28">
        <v>0</v>
      </c>
      <c r="AA48" s="28">
        <v>0</v>
      </c>
      <c r="AB48" s="28">
        <v>50671</v>
      </c>
      <c r="AC48" s="28">
        <v>0</v>
      </c>
      <c r="AD48" s="28">
        <v>1140</v>
      </c>
      <c r="AE48" s="28">
        <v>111376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9017</v>
      </c>
      <c r="AO48" s="28">
        <v>7031</v>
      </c>
      <c r="AP48" s="28">
        <v>7031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1986</v>
      </c>
      <c r="AZ48" s="28">
        <v>1986</v>
      </c>
      <c r="BA48" s="28">
        <v>0</v>
      </c>
      <c r="BB48" s="28">
        <v>0</v>
      </c>
      <c r="BC48" s="28">
        <v>0</v>
      </c>
      <c r="BD48" s="28">
        <v>17118</v>
      </c>
      <c r="BE48" s="28">
        <v>0</v>
      </c>
      <c r="BF48" s="28">
        <v>284</v>
      </c>
      <c r="BG48" s="28">
        <v>9301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339</v>
      </c>
      <c r="BP48" s="28">
        <v>119253</v>
      </c>
      <c r="BQ48" s="28">
        <v>14062</v>
      </c>
      <c r="BR48" s="28">
        <v>14062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105191</v>
      </c>
      <c r="CB48" s="28">
        <v>89990</v>
      </c>
      <c r="CC48" s="28">
        <v>15201</v>
      </c>
      <c r="CD48" s="28">
        <v>0</v>
      </c>
      <c r="CE48" s="28">
        <v>0</v>
      </c>
      <c r="CF48" s="28">
        <v>67789</v>
      </c>
      <c r="CG48" s="28">
        <v>0</v>
      </c>
      <c r="CH48" s="28">
        <v>1424</v>
      </c>
      <c r="CI48" s="28">
        <v>120677</v>
      </c>
    </row>
    <row r="49" spans="1:87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376</v>
      </c>
      <c r="L49" s="28">
        <v>141114</v>
      </c>
      <c r="M49" s="28">
        <v>7522</v>
      </c>
      <c r="N49" s="28">
        <v>7522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133592</v>
      </c>
      <c r="X49" s="28">
        <v>114500</v>
      </c>
      <c r="Y49" s="28">
        <v>19092</v>
      </c>
      <c r="Z49" s="28">
        <v>0</v>
      </c>
      <c r="AA49" s="28">
        <v>0</v>
      </c>
      <c r="AB49" s="28">
        <v>72493</v>
      </c>
      <c r="AC49" s="28">
        <v>0</v>
      </c>
      <c r="AD49" s="28">
        <v>0</v>
      </c>
      <c r="AE49" s="28">
        <v>141114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11096</v>
      </c>
      <c r="AO49" s="28">
        <v>5015</v>
      </c>
      <c r="AP49" s="28">
        <v>5015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0</v>
      </c>
      <c r="AY49" s="28">
        <v>6081</v>
      </c>
      <c r="AZ49" s="28">
        <v>6081</v>
      </c>
      <c r="BA49" s="28">
        <v>0</v>
      </c>
      <c r="BB49" s="28">
        <v>0</v>
      </c>
      <c r="BC49" s="28">
        <v>0</v>
      </c>
      <c r="BD49" s="28">
        <v>13822</v>
      </c>
      <c r="BE49" s="28">
        <v>0</v>
      </c>
      <c r="BF49" s="28">
        <v>0</v>
      </c>
      <c r="BG49" s="28">
        <v>11096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376</v>
      </c>
      <c r="BP49" s="28">
        <v>152210</v>
      </c>
      <c r="BQ49" s="28">
        <v>12537</v>
      </c>
      <c r="BR49" s="28">
        <v>12537</v>
      </c>
      <c r="BS49" s="28">
        <v>0</v>
      </c>
      <c r="BT49" s="28">
        <v>0</v>
      </c>
      <c r="BU49" s="28">
        <v>0</v>
      </c>
      <c r="BV49" s="28">
        <v>0</v>
      </c>
      <c r="BW49" s="28">
        <v>0</v>
      </c>
      <c r="BX49" s="28">
        <v>0</v>
      </c>
      <c r="BY49" s="28">
        <v>0</v>
      </c>
      <c r="BZ49" s="28">
        <v>0</v>
      </c>
      <c r="CA49" s="28">
        <v>139673</v>
      </c>
      <c r="CB49" s="28">
        <v>120581</v>
      </c>
      <c r="CC49" s="28">
        <v>19092</v>
      </c>
      <c r="CD49" s="28">
        <v>0</v>
      </c>
      <c r="CE49" s="28">
        <v>0</v>
      </c>
      <c r="CF49" s="28">
        <v>86315</v>
      </c>
      <c r="CG49" s="28">
        <v>0</v>
      </c>
      <c r="CH49" s="28">
        <v>0</v>
      </c>
      <c r="CI49" s="28">
        <v>152210</v>
      </c>
    </row>
    <row r="50" spans="1:87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190</v>
      </c>
      <c r="L50" s="28">
        <v>44514</v>
      </c>
      <c r="M50" s="28">
        <v>5199</v>
      </c>
      <c r="N50" s="28">
        <v>5199</v>
      </c>
      <c r="O50" s="28">
        <v>0</v>
      </c>
      <c r="P50" s="28">
        <v>0</v>
      </c>
      <c r="Q50" s="28">
        <v>0</v>
      </c>
      <c r="R50" s="28">
        <v>39315</v>
      </c>
      <c r="S50" s="28">
        <v>32421</v>
      </c>
      <c r="T50" s="28">
        <v>6894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21269</v>
      </c>
      <c r="AC50" s="28">
        <v>0</v>
      </c>
      <c r="AD50" s="28">
        <v>0</v>
      </c>
      <c r="AE50" s="28">
        <v>44514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5142</v>
      </c>
      <c r="AO50" s="28">
        <v>1441</v>
      </c>
      <c r="AP50" s="28">
        <v>1441</v>
      </c>
      <c r="AQ50" s="28">
        <v>0</v>
      </c>
      <c r="AR50" s="28">
        <v>0</v>
      </c>
      <c r="AS50" s="28">
        <v>0</v>
      </c>
      <c r="AT50" s="28">
        <v>3701</v>
      </c>
      <c r="AU50" s="28">
        <v>3701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13144</v>
      </c>
      <c r="BE50" s="28">
        <v>0</v>
      </c>
      <c r="BF50" s="28">
        <v>0</v>
      </c>
      <c r="BG50" s="28">
        <v>5142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190</v>
      </c>
      <c r="BP50" s="28">
        <v>49656</v>
      </c>
      <c r="BQ50" s="28">
        <v>6640</v>
      </c>
      <c r="BR50" s="28">
        <v>6640</v>
      </c>
      <c r="BS50" s="28">
        <v>0</v>
      </c>
      <c r="BT50" s="28">
        <v>0</v>
      </c>
      <c r="BU50" s="28">
        <v>0</v>
      </c>
      <c r="BV50" s="28">
        <v>43016</v>
      </c>
      <c r="BW50" s="28">
        <v>36122</v>
      </c>
      <c r="BX50" s="28">
        <v>6894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34413</v>
      </c>
      <c r="CG50" s="28">
        <v>0</v>
      </c>
      <c r="CH50" s="28">
        <v>0</v>
      </c>
      <c r="CI50" s="28">
        <v>49656</v>
      </c>
    </row>
    <row r="51" spans="1:87" ht="13.5" customHeight="1" x14ac:dyDescent="0.55000000000000004">
      <c r="A51" s="26" t="s">
        <v>42</v>
      </c>
      <c r="B51" s="27" t="s">
        <v>134</v>
      </c>
      <c r="C51" s="26" t="s">
        <v>135</v>
      </c>
      <c r="D51" s="28">
        <v>24894</v>
      </c>
      <c r="E51" s="28">
        <v>24894</v>
      </c>
      <c r="F51" s="28">
        <v>0</v>
      </c>
      <c r="G51" s="28">
        <v>0</v>
      </c>
      <c r="H51" s="28">
        <v>24894</v>
      </c>
      <c r="I51" s="28">
        <v>0</v>
      </c>
      <c r="J51" s="28">
        <v>0</v>
      </c>
      <c r="K51" s="28"/>
      <c r="L51" s="28">
        <v>2786636</v>
      </c>
      <c r="M51" s="28">
        <v>680000</v>
      </c>
      <c r="N51" s="28">
        <v>650000</v>
      </c>
      <c r="O51" s="28">
        <v>0</v>
      </c>
      <c r="P51" s="28">
        <v>30000</v>
      </c>
      <c r="Q51" s="28">
        <v>0</v>
      </c>
      <c r="R51" s="28">
        <v>986403</v>
      </c>
      <c r="S51" s="28">
        <v>0</v>
      </c>
      <c r="T51" s="28">
        <v>986403</v>
      </c>
      <c r="U51" s="28">
        <v>0</v>
      </c>
      <c r="V51" s="28">
        <v>0</v>
      </c>
      <c r="W51" s="28">
        <v>1120233</v>
      </c>
      <c r="X51" s="28">
        <v>48520</v>
      </c>
      <c r="Y51" s="28">
        <v>833492</v>
      </c>
      <c r="Z51" s="28">
        <v>238221</v>
      </c>
      <c r="AA51" s="28">
        <v>0</v>
      </c>
      <c r="AB51" s="28"/>
      <c r="AC51" s="28">
        <v>0</v>
      </c>
      <c r="AD51" s="28">
        <v>549052</v>
      </c>
      <c r="AE51" s="28">
        <v>3360582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/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/>
      <c r="BE51" s="28">
        <v>0</v>
      </c>
      <c r="BF51" s="28">
        <v>0</v>
      </c>
      <c r="BG51" s="28">
        <v>0</v>
      </c>
      <c r="BH51" s="28">
        <v>24894</v>
      </c>
      <c r="BI51" s="28">
        <v>24894</v>
      </c>
      <c r="BJ51" s="28">
        <v>0</v>
      </c>
      <c r="BK51" s="28">
        <v>0</v>
      </c>
      <c r="BL51" s="28">
        <v>24894</v>
      </c>
      <c r="BM51" s="28">
        <v>0</v>
      </c>
      <c r="BN51" s="28">
        <v>0</v>
      </c>
      <c r="BO51" s="28">
        <v>0</v>
      </c>
      <c r="BP51" s="28">
        <v>2786636</v>
      </c>
      <c r="BQ51" s="28">
        <v>680000</v>
      </c>
      <c r="BR51" s="28">
        <v>650000</v>
      </c>
      <c r="BS51" s="28">
        <v>0</v>
      </c>
      <c r="BT51" s="28">
        <v>30000</v>
      </c>
      <c r="BU51" s="28">
        <v>0</v>
      </c>
      <c r="BV51" s="28">
        <v>986403</v>
      </c>
      <c r="BW51" s="28">
        <v>0</v>
      </c>
      <c r="BX51" s="28">
        <v>986403</v>
      </c>
      <c r="BY51" s="28">
        <v>0</v>
      </c>
      <c r="BZ51" s="28">
        <v>0</v>
      </c>
      <c r="CA51" s="28">
        <v>1120233</v>
      </c>
      <c r="CB51" s="28">
        <v>48520</v>
      </c>
      <c r="CC51" s="28">
        <v>833492</v>
      </c>
      <c r="CD51" s="28">
        <v>238221</v>
      </c>
      <c r="CE51" s="28">
        <v>0</v>
      </c>
      <c r="CF51" s="28">
        <v>0</v>
      </c>
      <c r="CG51" s="28">
        <v>0</v>
      </c>
      <c r="CH51" s="28">
        <v>549052</v>
      </c>
      <c r="CI51" s="28">
        <v>3360582</v>
      </c>
    </row>
    <row r="52" spans="1:87" ht="13.5" customHeight="1" x14ac:dyDescent="0.55000000000000004">
      <c r="A52" s="26" t="s">
        <v>42</v>
      </c>
      <c r="B52" s="27" t="s">
        <v>136</v>
      </c>
      <c r="C52" s="26" t="s">
        <v>137</v>
      </c>
      <c r="D52" s="28">
        <v>73718</v>
      </c>
      <c r="E52" s="28">
        <v>73718</v>
      </c>
      <c r="F52" s="28">
        <v>0</v>
      </c>
      <c r="G52" s="28">
        <v>0</v>
      </c>
      <c r="H52" s="28">
        <v>9395</v>
      </c>
      <c r="I52" s="28">
        <v>64323</v>
      </c>
      <c r="J52" s="28">
        <v>0</v>
      </c>
      <c r="K52" s="28"/>
      <c r="L52" s="28">
        <v>1720469</v>
      </c>
      <c r="M52" s="28">
        <v>238225</v>
      </c>
      <c r="N52" s="28">
        <v>238225</v>
      </c>
      <c r="O52" s="28">
        <v>0</v>
      </c>
      <c r="P52" s="28">
        <v>0</v>
      </c>
      <c r="Q52" s="28">
        <v>0</v>
      </c>
      <c r="R52" s="28">
        <v>827675</v>
      </c>
      <c r="S52" s="28">
        <v>0</v>
      </c>
      <c r="T52" s="28">
        <v>826339</v>
      </c>
      <c r="U52" s="28">
        <v>1336</v>
      </c>
      <c r="V52" s="28">
        <v>0</v>
      </c>
      <c r="W52" s="28">
        <v>654569</v>
      </c>
      <c r="X52" s="28">
        <v>0</v>
      </c>
      <c r="Y52" s="28">
        <v>452786</v>
      </c>
      <c r="Z52" s="28">
        <v>157392</v>
      </c>
      <c r="AA52" s="28">
        <v>44391</v>
      </c>
      <c r="AB52" s="28"/>
      <c r="AC52" s="28">
        <v>0</v>
      </c>
      <c r="AD52" s="28">
        <v>82662</v>
      </c>
      <c r="AE52" s="28">
        <v>1876849</v>
      </c>
      <c r="AF52" s="28">
        <v>8701</v>
      </c>
      <c r="AG52" s="28">
        <v>8701</v>
      </c>
      <c r="AH52" s="28">
        <v>0</v>
      </c>
      <c r="AI52" s="28">
        <v>0</v>
      </c>
      <c r="AJ52" s="28">
        <v>0</v>
      </c>
      <c r="AK52" s="28">
        <v>8701</v>
      </c>
      <c r="AL52" s="28">
        <v>0</v>
      </c>
      <c r="AM52" s="28"/>
      <c r="AN52" s="28">
        <v>220915</v>
      </c>
      <c r="AO52" s="28">
        <v>18558</v>
      </c>
      <c r="AP52" s="28">
        <v>18558</v>
      </c>
      <c r="AQ52" s="28">
        <v>0</v>
      </c>
      <c r="AR52" s="28">
        <v>0</v>
      </c>
      <c r="AS52" s="28">
        <v>0</v>
      </c>
      <c r="AT52" s="28">
        <v>112591</v>
      </c>
      <c r="AU52" s="28">
        <v>0</v>
      </c>
      <c r="AV52" s="28">
        <v>112591</v>
      </c>
      <c r="AW52" s="28">
        <v>0</v>
      </c>
      <c r="AX52" s="28">
        <v>0</v>
      </c>
      <c r="AY52" s="28">
        <v>89766</v>
      </c>
      <c r="AZ52" s="28">
        <v>0</v>
      </c>
      <c r="BA52" s="28">
        <v>64502</v>
      </c>
      <c r="BB52" s="28">
        <v>25264</v>
      </c>
      <c r="BC52" s="28">
        <v>0</v>
      </c>
      <c r="BD52" s="28"/>
      <c r="BE52" s="28">
        <v>0</v>
      </c>
      <c r="BF52" s="28">
        <v>2084</v>
      </c>
      <c r="BG52" s="28">
        <v>231700</v>
      </c>
      <c r="BH52" s="28">
        <v>82419</v>
      </c>
      <c r="BI52" s="28">
        <v>82419</v>
      </c>
      <c r="BJ52" s="28">
        <v>0</v>
      </c>
      <c r="BK52" s="28">
        <v>0</v>
      </c>
      <c r="BL52" s="28">
        <v>9395</v>
      </c>
      <c r="BM52" s="28">
        <v>73024</v>
      </c>
      <c r="BN52" s="28">
        <v>0</v>
      </c>
      <c r="BO52" s="28">
        <v>0</v>
      </c>
      <c r="BP52" s="28">
        <v>1941384</v>
      </c>
      <c r="BQ52" s="28">
        <v>256783</v>
      </c>
      <c r="BR52" s="28">
        <v>256783</v>
      </c>
      <c r="BS52" s="28">
        <v>0</v>
      </c>
      <c r="BT52" s="28">
        <v>0</v>
      </c>
      <c r="BU52" s="28">
        <v>0</v>
      </c>
      <c r="BV52" s="28">
        <v>940266</v>
      </c>
      <c r="BW52" s="28">
        <v>0</v>
      </c>
      <c r="BX52" s="28">
        <v>938930</v>
      </c>
      <c r="BY52" s="28">
        <v>1336</v>
      </c>
      <c r="BZ52" s="28">
        <v>0</v>
      </c>
      <c r="CA52" s="28">
        <v>744335</v>
      </c>
      <c r="CB52" s="28">
        <v>0</v>
      </c>
      <c r="CC52" s="28">
        <v>517288</v>
      </c>
      <c r="CD52" s="28">
        <v>182656</v>
      </c>
      <c r="CE52" s="28">
        <v>44391</v>
      </c>
      <c r="CF52" s="28">
        <v>0</v>
      </c>
      <c r="CG52" s="28">
        <v>0</v>
      </c>
      <c r="CH52" s="28">
        <v>84746</v>
      </c>
      <c r="CI52" s="28">
        <v>2108549</v>
      </c>
    </row>
    <row r="53" spans="1:87" ht="13.5" customHeight="1" x14ac:dyDescent="0.55000000000000004">
      <c r="A53" s="26" t="s">
        <v>42</v>
      </c>
      <c r="B53" s="27" t="s">
        <v>138</v>
      </c>
      <c r="C53" s="26" t="s">
        <v>139</v>
      </c>
      <c r="D53" s="28">
        <v>536019</v>
      </c>
      <c r="E53" s="28">
        <v>536019</v>
      </c>
      <c r="F53" s="28">
        <v>0</v>
      </c>
      <c r="G53" s="28">
        <v>411400</v>
      </c>
      <c r="H53" s="28">
        <v>124619</v>
      </c>
      <c r="I53" s="28">
        <v>0</v>
      </c>
      <c r="J53" s="28">
        <v>0</v>
      </c>
      <c r="K53" s="28"/>
      <c r="L53" s="28">
        <v>1785525</v>
      </c>
      <c r="M53" s="28">
        <v>589889</v>
      </c>
      <c r="N53" s="28">
        <v>589889</v>
      </c>
      <c r="O53" s="28">
        <v>0</v>
      </c>
      <c r="P53" s="28">
        <v>0</v>
      </c>
      <c r="Q53" s="28">
        <v>0</v>
      </c>
      <c r="R53" s="28">
        <v>1049195</v>
      </c>
      <c r="S53" s="28">
        <v>26407</v>
      </c>
      <c r="T53" s="28">
        <v>966091</v>
      </c>
      <c r="U53" s="28">
        <v>56697</v>
      </c>
      <c r="V53" s="28">
        <v>0</v>
      </c>
      <c r="W53" s="28">
        <v>146441</v>
      </c>
      <c r="X53" s="28">
        <v>837</v>
      </c>
      <c r="Y53" s="28">
        <v>105353</v>
      </c>
      <c r="Z53" s="28">
        <v>40251</v>
      </c>
      <c r="AA53" s="28">
        <v>0</v>
      </c>
      <c r="AB53" s="28"/>
      <c r="AC53" s="28">
        <v>0</v>
      </c>
      <c r="AD53" s="28">
        <v>124130</v>
      </c>
      <c r="AE53" s="28">
        <v>2445674</v>
      </c>
      <c r="AF53" s="28">
        <v>68783</v>
      </c>
      <c r="AG53" s="28">
        <v>68783</v>
      </c>
      <c r="AH53" s="28">
        <v>0</v>
      </c>
      <c r="AI53" s="28">
        <v>68783</v>
      </c>
      <c r="AJ53" s="28">
        <v>0</v>
      </c>
      <c r="AK53" s="28">
        <v>0</v>
      </c>
      <c r="AL53" s="28">
        <v>0</v>
      </c>
      <c r="AM53" s="28"/>
      <c r="AN53" s="28">
        <v>309996</v>
      </c>
      <c r="AO53" s="28">
        <v>123067</v>
      </c>
      <c r="AP53" s="28">
        <v>123067</v>
      </c>
      <c r="AQ53" s="28">
        <v>0</v>
      </c>
      <c r="AR53" s="28">
        <v>0</v>
      </c>
      <c r="AS53" s="28">
        <v>0</v>
      </c>
      <c r="AT53" s="28">
        <v>152786</v>
      </c>
      <c r="AU53" s="28">
        <v>0</v>
      </c>
      <c r="AV53" s="28">
        <v>152786</v>
      </c>
      <c r="AW53" s="28">
        <v>0</v>
      </c>
      <c r="AX53" s="28">
        <v>0</v>
      </c>
      <c r="AY53" s="28">
        <v>34143</v>
      </c>
      <c r="AZ53" s="28">
        <v>0</v>
      </c>
      <c r="BA53" s="28">
        <v>34143</v>
      </c>
      <c r="BB53" s="28">
        <v>0</v>
      </c>
      <c r="BC53" s="28">
        <v>0</v>
      </c>
      <c r="BD53" s="28"/>
      <c r="BE53" s="28">
        <v>0</v>
      </c>
      <c r="BF53" s="28">
        <v>5383</v>
      </c>
      <c r="BG53" s="28">
        <v>384162</v>
      </c>
      <c r="BH53" s="28">
        <v>604802</v>
      </c>
      <c r="BI53" s="28">
        <v>604802</v>
      </c>
      <c r="BJ53" s="28">
        <v>0</v>
      </c>
      <c r="BK53" s="28">
        <v>480183</v>
      </c>
      <c r="BL53" s="28">
        <v>124619</v>
      </c>
      <c r="BM53" s="28">
        <v>0</v>
      </c>
      <c r="BN53" s="28">
        <v>0</v>
      </c>
      <c r="BO53" s="28">
        <v>0</v>
      </c>
      <c r="BP53" s="28">
        <v>2095521</v>
      </c>
      <c r="BQ53" s="28">
        <v>712956</v>
      </c>
      <c r="BR53" s="28">
        <v>712956</v>
      </c>
      <c r="BS53" s="28">
        <v>0</v>
      </c>
      <c r="BT53" s="28">
        <v>0</v>
      </c>
      <c r="BU53" s="28">
        <v>0</v>
      </c>
      <c r="BV53" s="28">
        <v>1201981</v>
      </c>
      <c r="BW53" s="28">
        <v>26407</v>
      </c>
      <c r="BX53" s="28">
        <v>1118877</v>
      </c>
      <c r="BY53" s="28">
        <v>56697</v>
      </c>
      <c r="BZ53" s="28">
        <v>0</v>
      </c>
      <c r="CA53" s="28">
        <v>180584</v>
      </c>
      <c r="CB53" s="28">
        <v>837</v>
      </c>
      <c r="CC53" s="28">
        <v>139496</v>
      </c>
      <c r="CD53" s="28">
        <v>40251</v>
      </c>
      <c r="CE53" s="28">
        <v>0</v>
      </c>
      <c r="CF53" s="28">
        <v>0</v>
      </c>
      <c r="CG53" s="28">
        <v>0</v>
      </c>
      <c r="CH53" s="28">
        <v>129513</v>
      </c>
      <c r="CI53" s="28">
        <v>2829836</v>
      </c>
    </row>
    <row r="54" spans="1:87" ht="13.5" customHeight="1" x14ac:dyDescent="0.55000000000000004">
      <c r="A54" s="26" t="s">
        <v>42</v>
      </c>
      <c r="B54" s="27" t="s">
        <v>140</v>
      </c>
      <c r="C54" s="26" t="s">
        <v>141</v>
      </c>
      <c r="D54" s="28">
        <v>70818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70818</v>
      </c>
      <c r="K54" s="28"/>
      <c r="L54" s="28">
        <v>1174413</v>
      </c>
      <c r="M54" s="28">
        <v>70472</v>
      </c>
      <c r="N54" s="28">
        <v>70472</v>
      </c>
      <c r="O54" s="28">
        <v>0</v>
      </c>
      <c r="P54" s="28">
        <v>0</v>
      </c>
      <c r="Q54" s="28">
        <v>0</v>
      </c>
      <c r="R54" s="28">
        <v>671536</v>
      </c>
      <c r="S54" s="28">
        <v>0</v>
      </c>
      <c r="T54" s="28">
        <v>671536</v>
      </c>
      <c r="U54" s="28">
        <v>0</v>
      </c>
      <c r="V54" s="28">
        <v>0</v>
      </c>
      <c r="W54" s="28">
        <v>432405</v>
      </c>
      <c r="X54" s="28">
        <v>0</v>
      </c>
      <c r="Y54" s="28">
        <v>352775</v>
      </c>
      <c r="Z54" s="28">
        <v>79630</v>
      </c>
      <c r="AA54" s="28">
        <v>0</v>
      </c>
      <c r="AB54" s="28"/>
      <c r="AC54" s="28">
        <v>0</v>
      </c>
      <c r="AD54" s="28">
        <v>0</v>
      </c>
      <c r="AE54" s="28">
        <v>1245231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/>
      <c r="AN54" s="28">
        <v>294347</v>
      </c>
      <c r="AO54" s="28">
        <v>10866</v>
      </c>
      <c r="AP54" s="28">
        <v>10866</v>
      </c>
      <c r="AQ54" s="28">
        <v>0</v>
      </c>
      <c r="AR54" s="28">
        <v>0</v>
      </c>
      <c r="AS54" s="28">
        <v>0</v>
      </c>
      <c r="AT54" s="28">
        <v>166789</v>
      </c>
      <c r="AU54" s="28">
        <v>0</v>
      </c>
      <c r="AV54" s="28">
        <v>166789</v>
      </c>
      <c r="AW54" s="28">
        <v>0</v>
      </c>
      <c r="AX54" s="28">
        <v>0</v>
      </c>
      <c r="AY54" s="28">
        <v>116692</v>
      </c>
      <c r="AZ54" s="28">
        <v>0</v>
      </c>
      <c r="BA54" s="28">
        <v>116692</v>
      </c>
      <c r="BB54" s="28">
        <v>0</v>
      </c>
      <c r="BC54" s="28">
        <v>0</v>
      </c>
      <c r="BD54" s="28"/>
      <c r="BE54" s="28">
        <v>0</v>
      </c>
      <c r="BF54" s="28">
        <v>0</v>
      </c>
      <c r="BG54" s="28">
        <v>294347</v>
      </c>
      <c r="BH54" s="28">
        <v>70818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70818</v>
      </c>
      <c r="BO54" s="28">
        <v>0</v>
      </c>
      <c r="BP54" s="28">
        <v>1468760</v>
      </c>
      <c r="BQ54" s="28">
        <v>81338</v>
      </c>
      <c r="BR54" s="28">
        <v>81338</v>
      </c>
      <c r="BS54" s="28">
        <v>0</v>
      </c>
      <c r="BT54" s="28">
        <v>0</v>
      </c>
      <c r="BU54" s="28">
        <v>0</v>
      </c>
      <c r="BV54" s="28">
        <v>838325</v>
      </c>
      <c r="BW54" s="28">
        <v>0</v>
      </c>
      <c r="BX54" s="28">
        <v>838325</v>
      </c>
      <c r="BY54" s="28">
        <v>0</v>
      </c>
      <c r="BZ54" s="28">
        <v>0</v>
      </c>
      <c r="CA54" s="28">
        <v>549097</v>
      </c>
      <c r="CB54" s="28">
        <v>0</v>
      </c>
      <c r="CC54" s="28">
        <v>469467</v>
      </c>
      <c r="CD54" s="28">
        <v>79630</v>
      </c>
      <c r="CE54" s="28">
        <v>0</v>
      </c>
      <c r="CF54" s="28">
        <v>0</v>
      </c>
      <c r="CG54" s="28">
        <v>0</v>
      </c>
      <c r="CH54" s="28">
        <v>0</v>
      </c>
      <c r="CI54" s="28">
        <v>1539578</v>
      </c>
    </row>
    <row r="55" spans="1:87" ht="13.5" customHeight="1" x14ac:dyDescent="0.55000000000000004">
      <c r="A55" s="26" t="s">
        <v>42</v>
      </c>
      <c r="B55" s="27" t="s">
        <v>142</v>
      </c>
      <c r="C55" s="26" t="s">
        <v>143</v>
      </c>
      <c r="D55" s="28">
        <v>1358025</v>
      </c>
      <c r="E55" s="28">
        <v>1323540</v>
      </c>
      <c r="F55" s="28">
        <v>0</v>
      </c>
      <c r="G55" s="28">
        <v>1294250</v>
      </c>
      <c r="H55" s="28">
        <v>29290</v>
      </c>
      <c r="I55" s="28">
        <v>0</v>
      </c>
      <c r="J55" s="28">
        <v>34485</v>
      </c>
      <c r="K55" s="28"/>
      <c r="L55" s="28">
        <v>2921814</v>
      </c>
      <c r="M55" s="28">
        <v>1017354</v>
      </c>
      <c r="N55" s="28">
        <v>1017354</v>
      </c>
      <c r="O55" s="28">
        <v>0</v>
      </c>
      <c r="P55" s="28">
        <v>0</v>
      </c>
      <c r="Q55" s="28">
        <v>0</v>
      </c>
      <c r="R55" s="28">
        <v>1164354</v>
      </c>
      <c r="S55" s="28">
        <v>0</v>
      </c>
      <c r="T55" s="28">
        <v>1164354</v>
      </c>
      <c r="U55" s="28">
        <v>0</v>
      </c>
      <c r="V55" s="28">
        <v>0</v>
      </c>
      <c r="W55" s="28">
        <v>740106</v>
      </c>
      <c r="X55" s="28">
        <v>80185</v>
      </c>
      <c r="Y55" s="28">
        <v>160988</v>
      </c>
      <c r="Z55" s="28">
        <v>353417</v>
      </c>
      <c r="AA55" s="28">
        <v>145516</v>
      </c>
      <c r="AB55" s="28"/>
      <c r="AC55" s="28">
        <v>0</v>
      </c>
      <c r="AD55" s="28">
        <v>267732</v>
      </c>
      <c r="AE55" s="28">
        <v>4547571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/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/>
      <c r="BE55" s="28">
        <v>0</v>
      </c>
      <c r="BF55" s="28">
        <v>0</v>
      </c>
      <c r="BG55" s="28">
        <v>0</v>
      </c>
      <c r="BH55" s="28">
        <v>1358025</v>
      </c>
      <c r="BI55" s="28">
        <v>1323540</v>
      </c>
      <c r="BJ55" s="28">
        <v>0</v>
      </c>
      <c r="BK55" s="28">
        <v>1294250</v>
      </c>
      <c r="BL55" s="28">
        <v>29290</v>
      </c>
      <c r="BM55" s="28">
        <v>0</v>
      </c>
      <c r="BN55" s="28">
        <v>34485</v>
      </c>
      <c r="BO55" s="28">
        <v>0</v>
      </c>
      <c r="BP55" s="28">
        <v>2921814</v>
      </c>
      <c r="BQ55" s="28">
        <v>1017354</v>
      </c>
      <c r="BR55" s="28">
        <v>1017354</v>
      </c>
      <c r="BS55" s="28">
        <v>0</v>
      </c>
      <c r="BT55" s="28">
        <v>0</v>
      </c>
      <c r="BU55" s="28">
        <v>0</v>
      </c>
      <c r="BV55" s="28">
        <v>1164354</v>
      </c>
      <c r="BW55" s="28">
        <v>0</v>
      </c>
      <c r="BX55" s="28">
        <v>1164354</v>
      </c>
      <c r="BY55" s="28">
        <v>0</v>
      </c>
      <c r="BZ55" s="28">
        <v>0</v>
      </c>
      <c r="CA55" s="28">
        <v>740106</v>
      </c>
      <c r="CB55" s="28">
        <v>80185</v>
      </c>
      <c r="CC55" s="28">
        <v>160988</v>
      </c>
      <c r="CD55" s="28">
        <v>353417</v>
      </c>
      <c r="CE55" s="28">
        <v>145516</v>
      </c>
      <c r="CF55" s="28">
        <v>0</v>
      </c>
      <c r="CG55" s="28">
        <v>0</v>
      </c>
      <c r="CH55" s="28">
        <v>267732</v>
      </c>
      <c r="CI55" s="28">
        <v>4547571</v>
      </c>
    </row>
    <row r="56" spans="1:87" ht="13.5" customHeight="1" x14ac:dyDescent="0.55000000000000004">
      <c r="A56" s="26" t="s">
        <v>42</v>
      </c>
      <c r="B56" s="27" t="s">
        <v>144</v>
      </c>
      <c r="C56" s="26" t="s">
        <v>145</v>
      </c>
      <c r="D56" s="28">
        <v>3486</v>
      </c>
      <c r="E56" s="28">
        <v>3486</v>
      </c>
      <c r="F56" s="28">
        <v>0</v>
      </c>
      <c r="G56" s="28">
        <v>0</v>
      </c>
      <c r="H56" s="28">
        <v>3486</v>
      </c>
      <c r="I56" s="28">
        <v>0</v>
      </c>
      <c r="J56" s="28">
        <v>0</v>
      </c>
      <c r="K56" s="28"/>
      <c r="L56" s="28">
        <v>998247</v>
      </c>
      <c r="M56" s="28">
        <v>204662</v>
      </c>
      <c r="N56" s="28">
        <v>204662</v>
      </c>
      <c r="O56" s="28">
        <v>0</v>
      </c>
      <c r="P56" s="28">
        <v>0</v>
      </c>
      <c r="Q56" s="28">
        <v>0</v>
      </c>
      <c r="R56" s="28">
        <v>139811</v>
      </c>
      <c r="S56" s="28">
        <v>0</v>
      </c>
      <c r="T56" s="28">
        <v>139811</v>
      </c>
      <c r="U56" s="28">
        <v>0</v>
      </c>
      <c r="V56" s="28">
        <v>0</v>
      </c>
      <c r="W56" s="28">
        <v>653774</v>
      </c>
      <c r="X56" s="28">
        <v>27292</v>
      </c>
      <c r="Y56" s="28">
        <v>575131</v>
      </c>
      <c r="Z56" s="28">
        <v>48743</v>
      </c>
      <c r="AA56" s="28">
        <v>2608</v>
      </c>
      <c r="AB56" s="28"/>
      <c r="AC56" s="28">
        <v>0</v>
      </c>
      <c r="AD56" s="28">
        <v>75686</v>
      </c>
      <c r="AE56" s="28">
        <v>1077419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/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0</v>
      </c>
      <c r="AV56" s="28">
        <v>0</v>
      </c>
      <c r="AW56" s="28">
        <v>0</v>
      </c>
      <c r="AX56" s="28">
        <v>0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/>
      <c r="BE56" s="28">
        <v>0</v>
      </c>
      <c r="BF56" s="28">
        <v>0</v>
      </c>
      <c r="BG56" s="28">
        <v>0</v>
      </c>
      <c r="BH56" s="28">
        <v>3486</v>
      </c>
      <c r="BI56" s="28">
        <v>3486</v>
      </c>
      <c r="BJ56" s="28">
        <v>0</v>
      </c>
      <c r="BK56" s="28">
        <v>0</v>
      </c>
      <c r="BL56" s="28">
        <v>3486</v>
      </c>
      <c r="BM56" s="28">
        <v>0</v>
      </c>
      <c r="BN56" s="28">
        <v>0</v>
      </c>
      <c r="BO56" s="28">
        <v>0</v>
      </c>
      <c r="BP56" s="28">
        <v>998247</v>
      </c>
      <c r="BQ56" s="28">
        <v>204662</v>
      </c>
      <c r="BR56" s="28">
        <v>204662</v>
      </c>
      <c r="BS56" s="28">
        <v>0</v>
      </c>
      <c r="BT56" s="28">
        <v>0</v>
      </c>
      <c r="BU56" s="28">
        <v>0</v>
      </c>
      <c r="BV56" s="28">
        <v>139811</v>
      </c>
      <c r="BW56" s="28">
        <v>0</v>
      </c>
      <c r="BX56" s="28">
        <v>139811</v>
      </c>
      <c r="BY56" s="28">
        <v>0</v>
      </c>
      <c r="BZ56" s="28">
        <v>0</v>
      </c>
      <c r="CA56" s="28">
        <v>653774</v>
      </c>
      <c r="CB56" s="28">
        <v>27292</v>
      </c>
      <c r="CC56" s="28">
        <v>575131</v>
      </c>
      <c r="CD56" s="28">
        <v>48743</v>
      </c>
      <c r="CE56" s="28">
        <v>2608</v>
      </c>
      <c r="CF56" s="28">
        <v>0</v>
      </c>
      <c r="CG56" s="28">
        <v>0</v>
      </c>
      <c r="CH56" s="28">
        <v>75686</v>
      </c>
      <c r="CI56" s="28">
        <v>1077419</v>
      </c>
    </row>
    <row r="57" spans="1:87" ht="13.5" customHeight="1" x14ac:dyDescent="0.55000000000000004">
      <c r="A57" s="26" t="s">
        <v>42</v>
      </c>
      <c r="B57" s="27" t="s">
        <v>146</v>
      </c>
      <c r="C57" s="26" t="s">
        <v>147</v>
      </c>
      <c r="D57" s="28">
        <v>344355</v>
      </c>
      <c r="E57" s="28">
        <v>344355</v>
      </c>
      <c r="F57" s="28">
        <v>0</v>
      </c>
      <c r="G57" s="28">
        <v>332184</v>
      </c>
      <c r="H57" s="28">
        <v>12171</v>
      </c>
      <c r="I57" s="28">
        <v>0</v>
      </c>
      <c r="J57" s="28">
        <v>0</v>
      </c>
      <c r="K57" s="28"/>
      <c r="L57" s="28">
        <v>2252128</v>
      </c>
      <c r="M57" s="28">
        <v>188005</v>
      </c>
      <c r="N57" s="28">
        <v>188005</v>
      </c>
      <c r="O57" s="28">
        <v>0</v>
      </c>
      <c r="P57" s="28">
        <v>0</v>
      </c>
      <c r="Q57" s="28">
        <v>0</v>
      </c>
      <c r="R57" s="28">
        <v>1136563</v>
      </c>
      <c r="S57" s="28">
        <v>0</v>
      </c>
      <c r="T57" s="28">
        <v>1136563</v>
      </c>
      <c r="U57" s="28">
        <v>0</v>
      </c>
      <c r="V57" s="28">
        <v>0</v>
      </c>
      <c r="W57" s="28">
        <v>927560</v>
      </c>
      <c r="X57" s="28">
        <v>11147</v>
      </c>
      <c r="Y57" s="28">
        <v>776176</v>
      </c>
      <c r="Z57" s="28">
        <v>140237</v>
      </c>
      <c r="AA57" s="28">
        <v>0</v>
      </c>
      <c r="AB57" s="28"/>
      <c r="AC57" s="28">
        <v>0</v>
      </c>
      <c r="AD57" s="28">
        <v>17061</v>
      </c>
      <c r="AE57" s="28">
        <v>2613544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/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/>
      <c r="BE57" s="28">
        <v>0</v>
      </c>
      <c r="BF57" s="28">
        <v>0</v>
      </c>
      <c r="BG57" s="28">
        <v>0</v>
      </c>
      <c r="BH57" s="28">
        <v>344355</v>
      </c>
      <c r="BI57" s="28">
        <v>344355</v>
      </c>
      <c r="BJ57" s="28">
        <v>0</v>
      </c>
      <c r="BK57" s="28">
        <v>332184</v>
      </c>
      <c r="BL57" s="28">
        <v>12171</v>
      </c>
      <c r="BM57" s="28">
        <v>0</v>
      </c>
      <c r="BN57" s="28">
        <v>0</v>
      </c>
      <c r="BO57" s="28">
        <v>0</v>
      </c>
      <c r="BP57" s="28">
        <v>2252128</v>
      </c>
      <c r="BQ57" s="28">
        <v>188005</v>
      </c>
      <c r="BR57" s="28">
        <v>188005</v>
      </c>
      <c r="BS57" s="28">
        <v>0</v>
      </c>
      <c r="BT57" s="28">
        <v>0</v>
      </c>
      <c r="BU57" s="28">
        <v>0</v>
      </c>
      <c r="BV57" s="28">
        <v>1136563</v>
      </c>
      <c r="BW57" s="28">
        <v>0</v>
      </c>
      <c r="BX57" s="28">
        <v>1136563</v>
      </c>
      <c r="BY57" s="28">
        <v>0</v>
      </c>
      <c r="BZ57" s="28">
        <v>0</v>
      </c>
      <c r="CA57" s="28">
        <v>927560</v>
      </c>
      <c r="CB57" s="28">
        <v>11147</v>
      </c>
      <c r="CC57" s="28">
        <v>776176</v>
      </c>
      <c r="CD57" s="28">
        <v>140237</v>
      </c>
      <c r="CE57" s="28">
        <v>0</v>
      </c>
      <c r="CF57" s="28">
        <v>0</v>
      </c>
      <c r="CG57" s="28">
        <v>0</v>
      </c>
      <c r="CH57" s="28">
        <v>17061</v>
      </c>
      <c r="CI57" s="28">
        <v>2613544</v>
      </c>
    </row>
    <row r="58" spans="1:87" ht="13.5" customHeight="1" x14ac:dyDescent="0.55000000000000004">
      <c r="A58" s="26" t="s">
        <v>42</v>
      </c>
      <c r="B58" s="27" t="s">
        <v>148</v>
      </c>
      <c r="C58" s="26" t="s">
        <v>149</v>
      </c>
      <c r="D58" s="28">
        <v>5962095</v>
      </c>
      <c r="E58" s="28">
        <v>5962095</v>
      </c>
      <c r="F58" s="28">
        <v>0</v>
      </c>
      <c r="G58" s="28">
        <v>5945943</v>
      </c>
      <c r="H58" s="28">
        <v>16152</v>
      </c>
      <c r="I58" s="28">
        <v>0</v>
      </c>
      <c r="J58" s="28">
        <v>0</v>
      </c>
      <c r="K58" s="28"/>
      <c r="L58" s="28">
        <v>1590487</v>
      </c>
      <c r="M58" s="28">
        <v>226695</v>
      </c>
      <c r="N58" s="28">
        <v>226695</v>
      </c>
      <c r="O58" s="28">
        <v>0</v>
      </c>
      <c r="P58" s="28">
        <v>0</v>
      </c>
      <c r="Q58" s="28">
        <v>0</v>
      </c>
      <c r="R58" s="28">
        <v>763662</v>
      </c>
      <c r="S58" s="28">
        <v>0</v>
      </c>
      <c r="T58" s="28">
        <v>763662</v>
      </c>
      <c r="U58" s="28">
        <v>0</v>
      </c>
      <c r="V58" s="28">
        <v>0</v>
      </c>
      <c r="W58" s="28">
        <v>568368</v>
      </c>
      <c r="X58" s="28">
        <v>76427</v>
      </c>
      <c r="Y58" s="28">
        <v>373716</v>
      </c>
      <c r="Z58" s="28">
        <v>118225</v>
      </c>
      <c r="AA58" s="28">
        <v>0</v>
      </c>
      <c r="AB58" s="28"/>
      <c r="AC58" s="28">
        <v>31762</v>
      </c>
      <c r="AD58" s="28">
        <v>3223</v>
      </c>
      <c r="AE58" s="28">
        <v>7555805</v>
      </c>
      <c r="AF58" s="28">
        <v>45430</v>
      </c>
      <c r="AG58" s="28">
        <v>45430</v>
      </c>
      <c r="AH58" s="28">
        <v>0</v>
      </c>
      <c r="AI58" s="28">
        <v>45430</v>
      </c>
      <c r="AJ58" s="28">
        <v>0</v>
      </c>
      <c r="AK58" s="28">
        <v>0</v>
      </c>
      <c r="AL58" s="28">
        <v>0</v>
      </c>
      <c r="AM58" s="28"/>
      <c r="AN58" s="28">
        <v>203914</v>
      </c>
      <c r="AO58" s="28">
        <v>58456</v>
      </c>
      <c r="AP58" s="28">
        <v>50105</v>
      </c>
      <c r="AQ58" s="28">
        <v>0</v>
      </c>
      <c r="AR58" s="28">
        <v>8351</v>
      </c>
      <c r="AS58" s="28">
        <v>0</v>
      </c>
      <c r="AT58" s="28">
        <v>105907</v>
      </c>
      <c r="AU58" s="28">
        <v>0</v>
      </c>
      <c r="AV58" s="28">
        <v>105907</v>
      </c>
      <c r="AW58" s="28">
        <v>0</v>
      </c>
      <c r="AX58" s="28">
        <v>0</v>
      </c>
      <c r="AY58" s="28">
        <v>38272</v>
      </c>
      <c r="AZ58" s="28">
        <v>0</v>
      </c>
      <c r="BA58" s="28">
        <v>38272</v>
      </c>
      <c r="BB58" s="28">
        <v>0</v>
      </c>
      <c r="BC58" s="28">
        <v>0</v>
      </c>
      <c r="BD58" s="28"/>
      <c r="BE58" s="28">
        <v>1279</v>
      </c>
      <c r="BF58" s="28">
        <v>458</v>
      </c>
      <c r="BG58" s="28">
        <v>249802</v>
      </c>
      <c r="BH58" s="28">
        <v>6007525</v>
      </c>
      <c r="BI58" s="28">
        <v>6007525</v>
      </c>
      <c r="BJ58" s="28">
        <v>0</v>
      </c>
      <c r="BK58" s="28">
        <v>5991373</v>
      </c>
      <c r="BL58" s="28">
        <v>16152</v>
      </c>
      <c r="BM58" s="28">
        <v>0</v>
      </c>
      <c r="BN58" s="28">
        <v>0</v>
      </c>
      <c r="BO58" s="28">
        <v>0</v>
      </c>
      <c r="BP58" s="28">
        <v>1794401</v>
      </c>
      <c r="BQ58" s="28">
        <v>285151</v>
      </c>
      <c r="BR58" s="28">
        <v>276800</v>
      </c>
      <c r="BS58" s="28">
        <v>0</v>
      </c>
      <c r="BT58" s="28">
        <v>8351</v>
      </c>
      <c r="BU58" s="28">
        <v>0</v>
      </c>
      <c r="BV58" s="28">
        <v>869569</v>
      </c>
      <c r="BW58" s="28">
        <v>0</v>
      </c>
      <c r="BX58" s="28">
        <v>869569</v>
      </c>
      <c r="BY58" s="28">
        <v>0</v>
      </c>
      <c r="BZ58" s="28">
        <v>0</v>
      </c>
      <c r="CA58" s="28">
        <v>606640</v>
      </c>
      <c r="CB58" s="28">
        <v>76427</v>
      </c>
      <c r="CC58" s="28">
        <v>411988</v>
      </c>
      <c r="CD58" s="28">
        <v>118225</v>
      </c>
      <c r="CE58" s="28">
        <v>0</v>
      </c>
      <c r="CF58" s="28">
        <v>0</v>
      </c>
      <c r="CG58" s="28">
        <v>33041</v>
      </c>
      <c r="CH58" s="28">
        <v>3681</v>
      </c>
      <c r="CI58" s="28">
        <v>7805607</v>
      </c>
    </row>
    <row r="59" spans="1:87" ht="13.5" customHeight="1" x14ac:dyDescent="0.55000000000000004">
      <c r="A59" s="26" t="s">
        <v>42</v>
      </c>
      <c r="B59" s="27" t="s">
        <v>150</v>
      </c>
      <c r="C59" s="26" t="s">
        <v>151</v>
      </c>
      <c r="D59" s="28">
        <v>572603</v>
      </c>
      <c r="E59" s="28">
        <v>430953</v>
      </c>
      <c r="F59" s="28">
        <v>0</v>
      </c>
      <c r="G59" s="28">
        <v>430953</v>
      </c>
      <c r="H59" s="28">
        <v>0</v>
      </c>
      <c r="I59" s="28">
        <v>0</v>
      </c>
      <c r="J59" s="28">
        <v>141650</v>
      </c>
      <c r="K59" s="28"/>
      <c r="L59" s="28">
        <v>788473</v>
      </c>
      <c r="M59" s="28">
        <v>166563</v>
      </c>
      <c r="N59" s="28">
        <v>166563</v>
      </c>
      <c r="O59" s="28">
        <v>0</v>
      </c>
      <c r="P59" s="28">
        <v>0</v>
      </c>
      <c r="Q59" s="28">
        <v>0</v>
      </c>
      <c r="R59" s="28">
        <v>71692</v>
      </c>
      <c r="S59" s="28">
        <v>0</v>
      </c>
      <c r="T59" s="28">
        <v>71692</v>
      </c>
      <c r="U59" s="28">
        <v>0</v>
      </c>
      <c r="V59" s="28">
        <v>0</v>
      </c>
      <c r="W59" s="28">
        <v>550218</v>
      </c>
      <c r="X59" s="28">
        <v>9585</v>
      </c>
      <c r="Y59" s="28">
        <v>484869</v>
      </c>
      <c r="Z59" s="28">
        <v>55764</v>
      </c>
      <c r="AA59" s="28">
        <v>0</v>
      </c>
      <c r="AB59" s="28"/>
      <c r="AC59" s="28">
        <v>0</v>
      </c>
      <c r="AD59" s="28">
        <v>262665</v>
      </c>
      <c r="AE59" s="28">
        <v>1623741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/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/>
      <c r="BE59" s="28">
        <v>0</v>
      </c>
      <c r="BF59" s="28">
        <v>0</v>
      </c>
      <c r="BG59" s="28">
        <v>0</v>
      </c>
      <c r="BH59" s="28">
        <v>572603</v>
      </c>
      <c r="BI59" s="28">
        <v>430953</v>
      </c>
      <c r="BJ59" s="28">
        <v>0</v>
      </c>
      <c r="BK59" s="28">
        <v>430953</v>
      </c>
      <c r="BL59" s="28">
        <v>0</v>
      </c>
      <c r="BM59" s="28">
        <v>0</v>
      </c>
      <c r="BN59" s="28">
        <v>141650</v>
      </c>
      <c r="BO59" s="28">
        <v>0</v>
      </c>
      <c r="BP59" s="28">
        <v>788473</v>
      </c>
      <c r="BQ59" s="28">
        <v>166563</v>
      </c>
      <c r="BR59" s="28">
        <v>166563</v>
      </c>
      <c r="BS59" s="28">
        <v>0</v>
      </c>
      <c r="BT59" s="28">
        <v>0</v>
      </c>
      <c r="BU59" s="28">
        <v>0</v>
      </c>
      <c r="BV59" s="28">
        <v>71692</v>
      </c>
      <c r="BW59" s="28">
        <v>0</v>
      </c>
      <c r="BX59" s="28">
        <v>71692</v>
      </c>
      <c r="BY59" s="28">
        <v>0</v>
      </c>
      <c r="BZ59" s="28">
        <v>0</v>
      </c>
      <c r="CA59" s="28">
        <v>550218</v>
      </c>
      <c r="CB59" s="28">
        <v>9585</v>
      </c>
      <c r="CC59" s="28">
        <v>484869</v>
      </c>
      <c r="CD59" s="28">
        <v>55764</v>
      </c>
      <c r="CE59" s="28">
        <v>0</v>
      </c>
      <c r="CF59" s="28">
        <v>0</v>
      </c>
      <c r="CG59" s="28">
        <v>0</v>
      </c>
      <c r="CH59" s="28">
        <v>262665</v>
      </c>
      <c r="CI59" s="28">
        <v>1623741</v>
      </c>
    </row>
    <row r="60" spans="1:87" ht="13.5" customHeight="1" x14ac:dyDescent="0.55000000000000004">
      <c r="A60" s="26" t="s">
        <v>42</v>
      </c>
      <c r="B60" s="27" t="s">
        <v>152</v>
      </c>
      <c r="C60" s="26" t="s">
        <v>153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/>
      <c r="L60" s="28">
        <v>325087</v>
      </c>
      <c r="M60" s="28">
        <v>50233</v>
      </c>
      <c r="N60" s="28">
        <v>50233</v>
      </c>
      <c r="O60" s="28">
        <v>0</v>
      </c>
      <c r="P60" s="28">
        <v>0</v>
      </c>
      <c r="Q60" s="28">
        <v>0</v>
      </c>
      <c r="R60" s="28">
        <v>73565</v>
      </c>
      <c r="S60" s="28">
        <v>0</v>
      </c>
      <c r="T60" s="28">
        <v>73565</v>
      </c>
      <c r="U60" s="28">
        <v>0</v>
      </c>
      <c r="V60" s="28">
        <v>2192</v>
      </c>
      <c r="W60" s="28">
        <v>195445</v>
      </c>
      <c r="X60" s="28">
        <v>0</v>
      </c>
      <c r="Y60" s="28">
        <v>195080</v>
      </c>
      <c r="Z60" s="28">
        <v>0</v>
      </c>
      <c r="AA60" s="28">
        <v>365</v>
      </c>
      <c r="AB60" s="28"/>
      <c r="AC60" s="28">
        <v>3652</v>
      </c>
      <c r="AD60" s="28">
        <v>48433</v>
      </c>
      <c r="AE60" s="28">
        <v>373520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/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/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0</v>
      </c>
      <c r="BP60" s="28">
        <v>325087</v>
      </c>
      <c r="BQ60" s="28">
        <v>50233</v>
      </c>
      <c r="BR60" s="28">
        <v>50233</v>
      </c>
      <c r="BS60" s="28">
        <v>0</v>
      </c>
      <c r="BT60" s="28">
        <v>0</v>
      </c>
      <c r="BU60" s="28">
        <v>0</v>
      </c>
      <c r="BV60" s="28">
        <v>73565</v>
      </c>
      <c r="BW60" s="28">
        <v>0</v>
      </c>
      <c r="BX60" s="28">
        <v>73565</v>
      </c>
      <c r="BY60" s="28">
        <v>0</v>
      </c>
      <c r="BZ60" s="28">
        <v>2192</v>
      </c>
      <c r="CA60" s="28">
        <v>195445</v>
      </c>
      <c r="CB60" s="28">
        <v>0</v>
      </c>
      <c r="CC60" s="28">
        <v>195080</v>
      </c>
      <c r="CD60" s="28">
        <v>0</v>
      </c>
      <c r="CE60" s="28">
        <v>365</v>
      </c>
      <c r="CF60" s="28">
        <v>0</v>
      </c>
      <c r="CG60" s="28">
        <v>3652</v>
      </c>
      <c r="CH60" s="28">
        <v>48433</v>
      </c>
      <c r="CI60" s="28">
        <v>373520</v>
      </c>
    </row>
    <row r="61" spans="1:87" ht="13.5" customHeight="1" x14ac:dyDescent="0.55000000000000004">
      <c r="A61" s="26" t="s">
        <v>42</v>
      </c>
      <c r="B61" s="27" t="s">
        <v>154</v>
      </c>
      <c r="C61" s="26" t="s">
        <v>155</v>
      </c>
      <c r="D61" s="28">
        <v>2424662</v>
      </c>
      <c r="E61" s="28">
        <v>2424662</v>
      </c>
      <c r="F61" s="28">
        <v>0</v>
      </c>
      <c r="G61" s="28">
        <v>2286310</v>
      </c>
      <c r="H61" s="28">
        <v>138352</v>
      </c>
      <c r="I61" s="28">
        <v>0</v>
      </c>
      <c r="J61" s="28">
        <v>0</v>
      </c>
      <c r="K61" s="28"/>
      <c r="L61" s="28">
        <v>14878923</v>
      </c>
      <c r="M61" s="28">
        <v>3818924</v>
      </c>
      <c r="N61" s="28">
        <v>1085601</v>
      </c>
      <c r="O61" s="28">
        <v>0</v>
      </c>
      <c r="P61" s="28">
        <v>2714012</v>
      </c>
      <c r="Q61" s="28">
        <v>19311</v>
      </c>
      <c r="R61" s="28">
        <v>9656528</v>
      </c>
      <c r="S61" s="28">
        <v>0</v>
      </c>
      <c r="T61" s="28">
        <v>9588766</v>
      </c>
      <c r="U61" s="28">
        <v>67762</v>
      </c>
      <c r="V61" s="28">
        <v>0</v>
      </c>
      <c r="W61" s="28">
        <v>1397484</v>
      </c>
      <c r="X61" s="28">
        <v>0</v>
      </c>
      <c r="Y61" s="28">
        <v>342259</v>
      </c>
      <c r="Z61" s="28">
        <v>1055225</v>
      </c>
      <c r="AA61" s="28">
        <v>0</v>
      </c>
      <c r="AB61" s="28"/>
      <c r="AC61" s="28">
        <v>5987</v>
      </c>
      <c r="AD61" s="28">
        <v>373969</v>
      </c>
      <c r="AE61" s="28">
        <v>17677554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/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/>
      <c r="BE61" s="28">
        <v>0</v>
      </c>
      <c r="BF61" s="28">
        <v>0</v>
      </c>
      <c r="BG61" s="28">
        <v>0</v>
      </c>
      <c r="BH61" s="28">
        <v>2424662</v>
      </c>
      <c r="BI61" s="28">
        <v>2424662</v>
      </c>
      <c r="BJ61" s="28">
        <v>0</v>
      </c>
      <c r="BK61" s="28">
        <v>2286310</v>
      </c>
      <c r="BL61" s="28">
        <v>138352</v>
      </c>
      <c r="BM61" s="28">
        <v>0</v>
      </c>
      <c r="BN61" s="28">
        <v>0</v>
      </c>
      <c r="BO61" s="28">
        <v>0</v>
      </c>
      <c r="BP61" s="28">
        <v>14878923</v>
      </c>
      <c r="BQ61" s="28">
        <v>3818924</v>
      </c>
      <c r="BR61" s="28">
        <v>1085601</v>
      </c>
      <c r="BS61" s="28">
        <v>0</v>
      </c>
      <c r="BT61" s="28">
        <v>2714012</v>
      </c>
      <c r="BU61" s="28">
        <v>19311</v>
      </c>
      <c r="BV61" s="28">
        <v>9656528</v>
      </c>
      <c r="BW61" s="28">
        <v>0</v>
      </c>
      <c r="BX61" s="28">
        <v>9588766</v>
      </c>
      <c r="BY61" s="28">
        <v>67762</v>
      </c>
      <c r="BZ61" s="28">
        <v>0</v>
      </c>
      <c r="CA61" s="28">
        <v>1397484</v>
      </c>
      <c r="CB61" s="28">
        <v>0</v>
      </c>
      <c r="CC61" s="28">
        <v>342259</v>
      </c>
      <c r="CD61" s="28">
        <v>1055225</v>
      </c>
      <c r="CE61" s="28">
        <v>0</v>
      </c>
      <c r="CF61" s="28">
        <v>0</v>
      </c>
      <c r="CG61" s="28">
        <v>5987</v>
      </c>
      <c r="CH61" s="28">
        <v>373969</v>
      </c>
      <c r="CI61" s="28">
        <v>17677554</v>
      </c>
    </row>
    <row r="62" spans="1:87" ht="13.5" customHeight="1" x14ac:dyDescent="0.55000000000000004">
      <c r="A62" s="26" t="s">
        <v>42</v>
      </c>
      <c r="B62" s="27" t="s">
        <v>156</v>
      </c>
      <c r="C62" s="26" t="s">
        <v>157</v>
      </c>
      <c r="D62" s="28">
        <v>7188340</v>
      </c>
      <c r="E62" s="28">
        <v>7188340</v>
      </c>
      <c r="F62" s="28">
        <v>0</v>
      </c>
      <c r="G62" s="28">
        <v>7188340</v>
      </c>
      <c r="H62" s="28">
        <v>0</v>
      </c>
      <c r="I62" s="28">
        <v>0</v>
      </c>
      <c r="J62" s="28">
        <v>0</v>
      </c>
      <c r="K62" s="28"/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/>
      <c r="AC62" s="28">
        <v>0</v>
      </c>
      <c r="AD62" s="28">
        <v>0</v>
      </c>
      <c r="AE62" s="28">
        <v>7188340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/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/>
      <c r="BE62" s="28">
        <v>0</v>
      </c>
      <c r="BF62" s="28">
        <v>0</v>
      </c>
      <c r="BG62" s="28">
        <v>0</v>
      </c>
      <c r="BH62" s="28">
        <v>7188340</v>
      </c>
      <c r="BI62" s="28">
        <v>7188340</v>
      </c>
      <c r="BJ62" s="28">
        <v>0</v>
      </c>
      <c r="BK62" s="28">
        <v>7188340</v>
      </c>
      <c r="BL62" s="28">
        <v>0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0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0</v>
      </c>
      <c r="CG62" s="28">
        <v>0</v>
      </c>
      <c r="CH62" s="28">
        <v>0</v>
      </c>
      <c r="CI62" s="28">
        <v>7188340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&amp;L廃棄物処理事業経費（市区町村及び一部事務組合・広域連合の合計）【歳出】（令和2年度実績）</oddHeader>
  </headerFooter>
  <colBreaks count="2" manualBreakCount="2">
    <brk id="39" min="1" max="30" man="1"/>
    <brk id="67" min="1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567E6-3AFC-432F-820A-9733C9687CFD}">
  <dimension ref="A1:BE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3.83203125" style="19" customWidth="1"/>
    <col min="10" max="10" width="6.58203125" style="18" customWidth="1"/>
    <col min="11" max="11" width="35.58203125" style="11" customWidth="1"/>
    <col min="12" max="17" width="13.83203125" style="19" customWidth="1"/>
    <col min="18" max="18" width="6.58203125" style="18" customWidth="1"/>
    <col min="19" max="19" width="35.58203125" style="11" customWidth="1"/>
    <col min="20" max="25" width="13.83203125" style="19" customWidth="1"/>
    <col min="26" max="26" width="6.58203125" style="18" customWidth="1"/>
    <col min="27" max="27" width="35.58203125" style="11" customWidth="1"/>
    <col min="28" max="33" width="13.83203125" style="19" customWidth="1"/>
    <col min="34" max="34" width="6.58203125" style="18" customWidth="1"/>
    <col min="35" max="35" width="35.58203125" style="11" customWidth="1"/>
    <col min="36" max="41" width="13.83203125" style="19" customWidth="1"/>
    <col min="42" max="42" width="6.58203125" style="18" customWidth="1"/>
    <col min="43" max="43" width="35.58203125" style="11" customWidth="1"/>
    <col min="44" max="49" width="13.83203125" style="19" customWidth="1"/>
    <col min="50" max="50" width="6.58203125" style="18" customWidth="1"/>
    <col min="51" max="51" width="35.58203125" style="11" customWidth="1"/>
    <col min="52" max="52" width="14.08203125" style="19" customWidth="1"/>
    <col min="53" max="57" width="13.83203125" style="19" customWidth="1"/>
    <col min="58" max="16384" width="9" style="11"/>
  </cols>
  <sheetData>
    <row r="1" spans="1:57" s="2" customFormat="1" ht="16.5" x14ac:dyDescent="0.55000000000000004">
      <c r="A1" s="32" t="s">
        <v>187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  <c r="M1" s="35"/>
      <c r="N1" s="34"/>
      <c r="O1" s="34"/>
      <c r="P1" s="34"/>
      <c r="Q1" s="34"/>
      <c r="R1" s="34"/>
      <c r="S1" s="34"/>
      <c r="T1" s="34"/>
      <c r="U1" s="35"/>
      <c r="V1" s="34"/>
      <c r="W1" s="34"/>
      <c r="X1" s="34"/>
      <c r="Y1" s="34"/>
      <c r="Z1" s="34"/>
      <c r="AA1" s="34"/>
      <c r="AB1" s="34"/>
      <c r="AC1" s="35"/>
      <c r="AD1" s="34"/>
      <c r="AE1" s="34"/>
      <c r="AF1" s="34"/>
      <c r="AG1" s="34"/>
      <c r="AH1" s="34"/>
      <c r="AI1" s="34"/>
      <c r="AJ1" s="34"/>
      <c r="AK1" s="35"/>
      <c r="AL1" s="34"/>
      <c r="AM1" s="34"/>
      <c r="AN1" s="34"/>
      <c r="AO1" s="34"/>
      <c r="AP1" s="34"/>
      <c r="AQ1" s="34"/>
      <c r="AR1" s="34"/>
      <c r="AS1" s="35"/>
      <c r="AT1" s="34"/>
      <c r="AU1" s="34"/>
      <c r="AV1" s="34"/>
      <c r="AW1" s="34"/>
      <c r="AX1" s="34"/>
      <c r="AY1" s="34"/>
      <c r="AZ1" s="34"/>
      <c r="BA1" s="35"/>
      <c r="BB1" s="34"/>
      <c r="BC1" s="34"/>
      <c r="BD1" s="34"/>
      <c r="BE1" s="34"/>
    </row>
    <row r="2" spans="1:57" ht="13.5" customHeight="1" x14ac:dyDescent="0.55000000000000004">
      <c r="A2" s="7" t="s">
        <v>0</v>
      </c>
      <c r="B2" s="8" t="s">
        <v>1</v>
      </c>
      <c r="C2" s="36" t="s">
        <v>2</v>
      </c>
      <c r="D2" s="36" t="s">
        <v>168</v>
      </c>
      <c r="E2" s="36" t="s">
        <v>168</v>
      </c>
      <c r="F2" s="36" t="s">
        <v>168</v>
      </c>
      <c r="G2" s="36" t="s">
        <v>168</v>
      </c>
      <c r="H2" s="36" t="s">
        <v>168</v>
      </c>
      <c r="I2" s="36" t="s">
        <v>168</v>
      </c>
      <c r="J2" s="36" t="s">
        <v>169</v>
      </c>
      <c r="K2" s="36" t="s">
        <v>169</v>
      </c>
      <c r="L2" s="36" t="s">
        <v>169</v>
      </c>
      <c r="M2" s="36" t="s">
        <v>169</v>
      </c>
      <c r="N2" s="36" t="s">
        <v>169</v>
      </c>
      <c r="O2" s="36" t="s">
        <v>169</v>
      </c>
      <c r="P2" s="36" t="s">
        <v>169</v>
      </c>
      <c r="Q2" s="36" t="s">
        <v>169</v>
      </c>
      <c r="R2" s="36" t="s">
        <v>170</v>
      </c>
      <c r="S2" s="36" t="s">
        <v>170</v>
      </c>
      <c r="T2" s="36" t="s">
        <v>170</v>
      </c>
      <c r="U2" s="36" t="s">
        <v>170</v>
      </c>
      <c r="V2" s="36" t="s">
        <v>170</v>
      </c>
      <c r="W2" s="36" t="s">
        <v>170</v>
      </c>
      <c r="X2" s="36" t="s">
        <v>170</v>
      </c>
      <c r="Y2" s="36" t="s">
        <v>170</v>
      </c>
      <c r="Z2" s="36" t="s">
        <v>171</v>
      </c>
      <c r="AA2" s="36" t="s">
        <v>171</v>
      </c>
      <c r="AB2" s="36" t="s">
        <v>171</v>
      </c>
      <c r="AC2" s="36" t="s">
        <v>171</v>
      </c>
      <c r="AD2" s="36" t="s">
        <v>171</v>
      </c>
      <c r="AE2" s="36" t="s">
        <v>171</v>
      </c>
      <c r="AF2" s="36" t="s">
        <v>171</v>
      </c>
      <c r="AG2" s="36" t="s">
        <v>171</v>
      </c>
      <c r="AH2" s="36" t="s">
        <v>172</v>
      </c>
      <c r="AI2" s="36" t="s">
        <v>172</v>
      </c>
      <c r="AJ2" s="36" t="s">
        <v>172</v>
      </c>
      <c r="AK2" s="36" t="s">
        <v>172</v>
      </c>
      <c r="AL2" s="36" t="s">
        <v>172</v>
      </c>
      <c r="AM2" s="36" t="s">
        <v>172</v>
      </c>
      <c r="AN2" s="36" t="s">
        <v>172</v>
      </c>
      <c r="AO2" s="36" t="s">
        <v>172</v>
      </c>
      <c r="AP2" s="36" t="s">
        <v>173</v>
      </c>
      <c r="AQ2" s="36" t="s">
        <v>173</v>
      </c>
      <c r="AR2" s="36" t="s">
        <v>173</v>
      </c>
      <c r="AS2" s="36" t="s">
        <v>173</v>
      </c>
      <c r="AT2" s="36" t="s">
        <v>173</v>
      </c>
      <c r="AU2" s="36" t="s">
        <v>173</v>
      </c>
      <c r="AV2" s="36" t="s">
        <v>173</v>
      </c>
      <c r="AW2" s="36" t="s">
        <v>173</v>
      </c>
      <c r="AX2" s="36" t="s">
        <v>174</v>
      </c>
      <c r="AY2" s="36" t="s">
        <v>174</v>
      </c>
      <c r="AZ2" s="36" t="s">
        <v>174</v>
      </c>
      <c r="BA2" s="36" t="s">
        <v>174</v>
      </c>
      <c r="BB2" s="36" t="s">
        <v>174</v>
      </c>
      <c r="BC2" s="36" t="s">
        <v>174</v>
      </c>
      <c r="BD2" s="36" t="s">
        <v>174</v>
      </c>
      <c r="BE2" s="36" t="s">
        <v>174</v>
      </c>
    </row>
    <row r="3" spans="1:57" ht="18.75" customHeight="1" x14ac:dyDescent="0.55000000000000004">
      <c r="A3" s="7"/>
      <c r="B3" s="8"/>
      <c r="C3" s="37"/>
      <c r="D3" s="37" t="s">
        <v>3</v>
      </c>
      <c r="E3" s="37" t="s">
        <v>3</v>
      </c>
      <c r="F3" s="37" t="s">
        <v>3</v>
      </c>
      <c r="G3" s="37" t="s">
        <v>4</v>
      </c>
      <c r="H3" s="37" t="s">
        <v>4</v>
      </c>
      <c r="I3" s="37" t="s">
        <v>4</v>
      </c>
      <c r="J3" s="38" t="s">
        <v>175</v>
      </c>
      <c r="K3" s="37" t="s">
        <v>133</v>
      </c>
      <c r="L3" s="37" t="s">
        <v>3</v>
      </c>
      <c r="M3" s="37" t="s">
        <v>3</v>
      </c>
      <c r="N3" s="37" t="s">
        <v>3</v>
      </c>
      <c r="O3" s="37" t="s">
        <v>4</v>
      </c>
      <c r="P3" s="37" t="s">
        <v>4</v>
      </c>
      <c r="Q3" s="37" t="s">
        <v>4</v>
      </c>
      <c r="R3" s="38" t="s">
        <v>175</v>
      </c>
      <c r="S3" s="37" t="s">
        <v>133</v>
      </c>
      <c r="T3" s="37" t="s">
        <v>3</v>
      </c>
      <c r="U3" s="37" t="s">
        <v>3</v>
      </c>
      <c r="V3" s="37" t="s">
        <v>3</v>
      </c>
      <c r="W3" s="37" t="s">
        <v>4</v>
      </c>
      <c r="X3" s="37" t="s">
        <v>4</v>
      </c>
      <c r="Y3" s="37" t="s">
        <v>4</v>
      </c>
      <c r="Z3" s="38" t="s">
        <v>175</v>
      </c>
      <c r="AA3" s="37" t="s">
        <v>133</v>
      </c>
      <c r="AB3" s="37" t="s">
        <v>3</v>
      </c>
      <c r="AC3" s="37" t="s">
        <v>3</v>
      </c>
      <c r="AD3" s="37" t="s">
        <v>3</v>
      </c>
      <c r="AE3" s="37" t="s">
        <v>4</v>
      </c>
      <c r="AF3" s="37" t="s">
        <v>4</v>
      </c>
      <c r="AG3" s="37" t="s">
        <v>4</v>
      </c>
      <c r="AH3" s="38" t="s">
        <v>175</v>
      </c>
      <c r="AI3" s="37" t="s">
        <v>133</v>
      </c>
      <c r="AJ3" s="37" t="s">
        <v>3</v>
      </c>
      <c r="AK3" s="37" t="s">
        <v>3</v>
      </c>
      <c r="AL3" s="37" t="s">
        <v>3</v>
      </c>
      <c r="AM3" s="37" t="s">
        <v>4</v>
      </c>
      <c r="AN3" s="37" t="s">
        <v>4</v>
      </c>
      <c r="AO3" s="37" t="s">
        <v>4</v>
      </c>
      <c r="AP3" s="38" t="s">
        <v>175</v>
      </c>
      <c r="AQ3" s="37" t="s">
        <v>133</v>
      </c>
      <c r="AR3" s="37" t="s">
        <v>3</v>
      </c>
      <c r="AS3" s="37" t="s">
        <v>3</v>
      </c>
      <c r="AT3" s="37" t="s">
        <v>3</v>
      </c>
      <c r="AU3" s="37" t="s">
        <v>4</v>
      </c>
      <c r="AV3" s="37" t="s">
        <v>4</v>
      </c>
      <c r="AW3" s="37" t="s">
        <v>4</v>
      </c>
      <c r="AX3" s="38" t="s">
        <v>175</v>
      </c>
      <c r="AY3" s="37" t="s">
        <v>133</v>
      </c>
      <c r="AZ3" s="37" t="s">
        <v>3</v>
      </c>
      <c r="BA3" s="37" t="s">
        <v>3</v>
      </c>
      <c r="BB3" s="37" t="s">
        <v>3</v>
      </c>
      <c r="BC3" s="37" t="s">
        <v>4</v>
      </c>
      <c r="BD3" s="37" t="s">
        <v>4</v>
      </c>
      <c r="BE3" s="37" t="s">
        <v>4</v>
      </c>
    </row>
    <row r="4" spans="1:57" ht="22.5" customHeight="1" x14ac:dyDescent="0.55000000000000004">
      <c r="A4" s="7"/>
      <c r="B4" s="8"/>
      <c r="C4" s="37"/>
      <c r="D4" s="39" t="s">
        <v>176</v>
      </c>
      <c r="E4" s="39" t="s">
        <v>177</v>
      </c>
      <c r="F4" s="39" t="s">
        <v>5</v>
      </c>
      <c r="G4" s="36" t="s">
        <v>176</v>
      </c>
      <c r="H4" s="39" t="s">
        <v>177</v>
      </c>
      <c r="I4" s="38" t="s">
        <v>5</v>
      </c>
      <c r="J4" s="38"/>
      <c r="K4" s="37"/>
      <c r="L4" s="39" t="s">
        <v>176</v>
      </c>
      <c r="M4" s="39" t="s">
        <v>177</v>
      </c>
      <c r="N4" s="38" t="s">
        <v>178</v>
      </c>
      <c r="O4" s="39" t="s">
        <v>176</v>
      </c>
      <c r="P4" s="39" t="s">
        <v>177</v>
      </c>
      <c r="Q4" s="38" t="s">
        <v>178</v>
      </c>
      <c r="R4" s="38"/>
      <c r="S4" s="37"/>
      <c r="T4" s="39" t="s">
        <v>176</v>
      </c>
      <c r="U4" s="39" t="s">
        <v>177</v>
      </c>
      <c r="V4" s="38" t="s">
        <v>178</v>
      </c>
      <c r="W4" s="39" t="s">
        <v>176</v>
      </c>
      <c r="X4" s="39" t="s">
        <v>177</v>
      </c>
      <c r="Y4" s="38" t="s">
        <v>178</v>
      </c>
      <c r="Z4" s="38"/>
      <c r="AA4" s="37"/>
      <c r="AB4" s="39" t="s">
        <v>176</v>
      </c>
      <c r="AC4" s="39" t="s">
        <v>177</v>
      </c>
      <c r="AD4" s="38" t="s">
        <v>178</v>
      </c>
      <c r="AE4" s="39" t="s">
        <v>176</v>
      </c>
      <c r="AF4" s="39" t="s">
        <v>177</v>
      </c>
      <c r="AG4" s="38" t="s">
        <v>178</v>
      </c>
      <c r="AH4" s="38"/>
      <c r="AI4" s="37"/>
      <c r="AJ4" s="39" t="s">
        <v>176</v>
      </c>
      <c r="AK4" s="39" t="s">
        <v>177</v>
      </c>
      <c r="AL4" s="38" t="s">
        <v>178</v>
      </c>
      <c r="AM4" s="39" t="s">
        <v>176</v>
      </c>
      <c r="AN4" s="39" t="s">
        <v>177</v>
      </c>
      <c r="AO4" s="38" t="s">
        <v>178</v>
      </c>
      <c r="AP4" s="38"/>
      <c r="AQ4" s="37"/>
      <c r="AR4" s="39" t="s">
        <v>176</v>
      </c>
      <c r="AS4" s="39" t="s">
        <v>177</v>
      </c>
      <c r="AT4" s="38" t="s">
        <v>178</v>
      </c>
      <c r="AU4" s="39" t="s">
        <v>176</v>
      </c>
      <c r="AV4" s="39" t="s">
        <v>177</v>
      </c>
      <c r="AW4" s="38" t="s">
        <v>178</v>
      </c>
      <c r="AX4" s="38"/>
      <c r="AY4" s="37"/>
      <c r="AZ4" s="39" t="s">
        <v>176</v>
      </c>
      <c r="BA4" s="39" t="s">
        <v>177</v>
      </c>
      <c r="BB4" s="38" t="s">
        <v>178</v>
      </c>
      <c r="BC4" s="39" t="s">
        <v>176</v>
      </c>
      <c r="BD4" s="39" t="s">
        <v>177</v>
      </c>
      <c r="BE4" s="38" t="s">
        <v>178</v>
      </c>
    </row>
    <row r="5" spans="1:57" s="17" customFormat="1" ht="13.5" customHeight="1" x14ac:dyDescent="0.55000000000000004">
      <c r="A5" s="7"/>
      <c r="B5" s="8"/>
      <c r="C5" s="37"/>
      <c r="D5" s="39" t="s">
        <v>41</v>
      </c>
      <c r="E5" s="39" t="s">
        <v>41</v>
      </c>
      <c r="F5" s="39" t="s">
        <v>41</v>
      </c>
      <c r="G5" s="39" t="s">
        <v>41</v>
      </c>
      <c r="H5" s="39" t="s">
        <v>41</v>
      </c>
      <c r="I5" s="39" t="s">
        <v>41</v>
      </c>
      <c r="J5" s="38"/>
      <c r="K5" s="37"/>
      <c r="L5" s="39" t="s">
        <v>41</v>
      </c>
      <c r="M5" s="39" t="s">
        <v>41</v>
      </c>
      <c r="N5" s="39" t="s">
        <v>41</v>
      </c>
      <c r="O5" s="39" t="s">
        <v>41</v>
      </c>
      <c r="P5" s="39" t="s">
        <v>41</v>
      </c>
      <c r="Q5" s="39" t="s">
        <v>41</v>
      </c>
      <c r="R5" s="38"/>
      <c r="S5" s="37"/>
      <c r="T5" s="39" t="s">
        <v>41</v>
      </c>
      <c r="U5" s="39" t="s">
        <v>41</v>
      </c>
      <c r="V5" s="39" t="s">
        <v>41</v>
      </c>
      <c r="W5" s="39" t="s">
        <v>41</v>
      </c>
      <c r="X5" s="39" t="s">
        <v>41</v>
      </c>
      <c r="Y5" s="39" t="s">
        <v>41</v>
      </c>
      <c r="Z5" s="38"/>
      <c r="AA5" s="37"/>
      <c r="AB5" s="39" t="s">
        <v>41</v>
      </c>
      <c r="AC5" s="39" t="s">
        <v>41</v>
      </c>
      <c r="AD5" s="39" t="s">
        <v>41</v>
      </c>
      <c r="AE5" s="39" t="s">
        <v>41</v>
      </c>
      <c r="AF5" s="39" t="s">
        <v>41</v>
      </c>
      <c r="AG5" s="39" t="s">
        <v>41</v>
      </c>
      <c r="AH5" s="38"/>
      <c r="AI5" s="37"/>
      <c r="AJ5" s="39" t="s">
        <v>41</v>
      </c>
      <c r="AK5" s="39" t="s">
        <v>41</v>
      </c>
      <c r="AL5" s="39" t="s">
        <v>41</v>
      </c>
      <c r="AM5" s="39" t="s">
        <v>41</v>
      </c>
      <c r="AN5" s="39" t="s">
        <v>41</v>
      </c>
      <c r="AO5" s="39" t="s">
        <v>41</v>
      </c>
      <c r="AP5" s="38"/>
      <c r="AQ5" s="37"/>
      <c r="AR5" s="39" t="s">
        <v>41</v>
      </c>
      <c r="AS5" s="39" t="s">
        <v>41</v>
      </c>
      <c r="AT5" s="39" t="s">
        <v>41</v>
      </c>
      <c r="AU5" s="39" t="s">
        <v>41</v>
      </c>
      <c r="AV5" s="39" t="s">
        <v>41</v>
      </c>
      <c r="AW5" s="39" t="s">
        <v>41</v>
      </c>
      <c r="AX5" s="38"/>
      <c r="AY5" s="37"/>
      <c r="AZ5" s="39" t="s">
        <v>41</v>
      </c>
      <c r="BA5" s="39" t="s">
        <v>41</v>
      </c>
      <c r="BB5" s="39" t="s">
        <v>41</v>
      </c>
      <c r="BC5" s="39" t="s">
        <v>41</v>
      </c>
      <c r="BD5" s="39" t="s">
        <v>41</v>
      </c>
      <c r="BE5" s="39" t="s">
        <v>41</v>
      </c>
    </row>
    <row r="6" spans="1:57" ht="13.5" customHeight="1" x14ac:dyDescent="0.55000000000000004">
      <c r="A6" s="21" t="s">
        <v>42</v>
      </c>
      <c r="B6" s="31" t="s">
        <v>43</v>
      </c>
      <c r="C6" s="21" t="s">
        <v>44</v>
      </c>
      <c r="D6" s="23">
        <v>2471528</v>
      </c>
      <c r="E6" s="23">
        <v>21917049</v>
      </c>
      <c r="F6" s="23">
        <v>24388577</v>
      </c>
      <c r="G6" s="23">
        <v>24495</v>
      </c>
      <c r="H6" s="23">
        <v>926648</v>
      </c>
      <c r="I6" s="23">
        <v>951143</v>
      </c>
      <c r="J6" s="40">
        <v>32</v>
      </c>
      <c r="K6" s="40">
        <v>32</v>
      </c>
      <c r="L6" s="23">
        <v>2260620</v>
      </c>
      <c r="M6" s="23">
        <v>21362231</v>
      </c>
      <c r="N6" s="23">
        <v>23622851</v>
      </c>
      <c r="O6" s="23">
        <v>24495</v>
      </c>
      <c r="P6" s="23">
        <v>926648</v>
      </c>
      <c r="Q6" s="23">
        <v>951143</v>
      </c>
      <c r="R6" s="40">
        <v>3</v>
      </c>
      <c r="S6" s="40">
        <v>3</v>
      </c>
      <c r="T6" s="23">
        <v>210908</v>
      </c>
      <c r="U6" s="23">
        <v>554818</v>
      </c>
      <c r="V6" s="23">
        <v>765726</v>
      </c>
      <c r="W6" s="23">
        <v>0</v>
      </c>
      <c r="X6" s="23">
        <v>0</v>
      </c>
      <c r="Y6" s="23">
        <v>0</v>
      </c>
      <c r="Z6" s="40">
        <v>0</v>
      </c>
      <c r="AA6" s="40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40">
        <v>0</v>
      </c>
      <c r="AI6" s="40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40">
        <v>0</v>
      </c>
      <c r="AQ6" s="40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40">
        <v>0</v>
      </c>
      <c r="AY6" s="40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</row>
    <row r="7" spans="1:57" ht="13.5" customHeight="1" x14ac:dyDescent="0.55000000000000004">
      <c r="A7" s="26" t="s">
        <v>42</v>
      </c>
      <c r="B7" s="27" t="s">
        <v>46</v>
      </c>
      <c r="C7" s="26" t="s">
        <v>47</v>
      </c>
      <c r="D7" s="28">
        <v>594757</v>
      </c>
      <c r="E7" s="28">
        <v>10368543</v>
      </c>
      <c r="F7" s="28">
        <v>10963300</v>
      </c>
      <c r="G7" s="28">
        <v>0</v>
      </c>
      <c r="H7" s="28">
        <v>0</v>
      </c>
      <c r="I7" s="28">
        <v>0</v>
      </c>
      <c r="J7" s="27" t="s">
        <v>154</v>
      </c>
      <c r="K7" s="26" t="s">
        <v>155</v>
      </c>
      <c r="L7" s="28">
        <v>594757</v>
      </c>
      <c r="M7" s="28">
        <v>10368543</v>
      </c>
      <c r="N7" s="28">
        <v>10963300</v>
      </c>
      <c r="O7" s="28">
        <v>0</v>
      </c>
      <c r="P7" s="28">
        <v>0</v>
      </c>
      <c r="Q7" s="28">
        <v>0</v>
      </c>
      <c r="R7" s="27"/>
      <c r="S7" s="26"/>
      <c r="T7" s="28"/>
      <c r="U7" s="28"/>
      <c r="V7" s="28" t="s">
        <v>179</v>
      </c>
      <c r="W7" s="28"/>
      <c r="X7" s="28"/>
      <c r="Y7" s="28" t="s">
        <v>179</v>
      </c>
      <c r="Z7" s="27"/>
      <c r="AA7" s="26"/>
      <c r="AB7" s="28"/>
      <c r="AC7" s="28"/>
      <c r="AD7" s="28" t="s">
        <v>179</v>
      </c>
      <c r="AE7" s="28"/>
      <c r="AF7" s="28"/>
      <c r="AG7" s="28" t="s">
        <v>179</v>
      </c>
      <c r="AH7" s="27"/>
      <c r="AI7" s="26"/>
      <c r="AJ7" s="28"/>
      <c r="AK7" s="28"/>
      <c r="AL7" s="28" t="s">
        <v>179</v>
      </c>
      <c r="AM7" s="28"/>
      <c r="AN7" s="28"/>
      <c r="AO7" s="28" t="s">
        <v>179</v>
      </c>
      <c r="AP7" s="27"/>
      <c r="AQ7" s="26"/>
      <c r="AR7" s="28"/>
      <c r="AS7" s="28"/>
      <c r="AT7" s="28" t="s">
        <v>179</v>
      </c>
      <c r="AU7" s="28"/>
      <c r="AV7" s="28"/>
      <c r="AW7" s="28" t="s">
        <v>179</v>
      </c>
      <c r="AX7" s="27"/>
      <c r="AY7" s="26"/>
      <c r="AZ7" s="28"/>
      <c r="BA7" s="28"/>
      <c r="BB7" s="28" t="s">
        <v>179</v>
      </c>
      <c r="BC7" s="28"/>
      <c r="BD7" s="28"/>
      <c r="BE7" s="28" t="s">
        <v>179</v>
      </c>
    </row>
    <row r="8" spans="1:57" ht="13.5" customHeight="1" x14ac:dyDescent="0.55000000000000004">
      <c r="A8" s="26" t="s">
        <v>42</v>
      </c>
      <c r="B8" s="27" t="s">
        <v>48</v>
      </c>
      <c r="C8" s="26" t="s">
        <v>49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7"/>
      <c r="K8" s="26"/>
      <c r="L8" s="28"/>
      <c r="M8" s="28"/>
      <c r="N8" s="28" t="s">
        <v>179</v>
      </c>
      <c r="O8" s="28"/>
      <c r="P8" s="28"/>
      <c r="Q8" s="28" t="s">
        <v>179</v>
      </c>
      <c r="R8" s="27"/>
      <c r="S8" s="26"/>
      <c r="T8" s="28"/>
      <c r="U8" s="28"/>
      <c r="V8" s="28" t="s">
        <v>179</v>
      </c>
      <c r="W8" s="28"/>
      <c r="X8" s="28"/>
      <c r="Y8" s="28" t="s">
        <v>179</v>
      </c>
      <c r="Z8" s="27"/>
      <c r="AA8" s="26"/>
      <c r="AB8" s="28"/>
      <c r="AC8" s="28"/>
      <c r="AD8" s="28" t="s">
        <v>179</v>
      </c>
      <c r="AE8" s="28"/>
      <c r="AF8" s="28"/>
      <c r="AG8" s="28" t="s">
        <v>179</v>
      </c>
      <c r="AH8" s="27"/>
      <c r="AI8" s="26"/>
      <c r="AJ8" s="28"/>
      <c r="AK8" s="28"/>
      <c r="AL8" s="28" t="s">
        <v>179</v>
      </c>
      <c r="AM8" s="28"/>
      <c r="AN8" s="28"/>
      <c r="AO8" s="28" t="s">
        <v>179</v>
      </c>
      <c r="AP8" s="27"/>
      <c r="AQ8" s="26"/>
      <c r="AR8" s="28"/>
      <c r="AS8" s="28"/>
      <c r="AT8" s="28" t="s">
        <v>179</v>
      </c>
      <c r="AU8" s="28"/>
      <c r="AV8" s="28"/>
      <c r="AW8" s="28" t="s">
        <v>179</v>
      </c>
      <c r="AX8" s="27"/>
      <c r="AY8" s="26"/>
      <c r="AZ8" s="28"/>
      <c r="BA8" s="28"/>
      <c r="BB8" s="28" t="s">
        <v>179</v>
      </c>
      <c r="BC8" s="28"/>
      <c r="BD8" s="28"/>
      <c r="BE8" s="28" t="s">
        <v>179</v>
      </c>
    </row>
    <row r="9" spans="1:57" ht="13.5" customHeight="1" x14ac:dyDescent="0.55000000000000004">
      <c r="A9" s="26" t="s">
        <v>42</v>
      </c>
      <c r="B9" s="27" t="s">
        <v>50</v>
      </c>
      <c r="C9" s="26" t="s">
        <v>51</v>
      </c>
      <c r="D9" s="28">
        <v>22613</v>
      </c>
      <c r="E9" s="28">
        <v>864645</v>
      </c>
      <c r="F9" s="28">
        <v>887258</v>
      </c>
      <c r="G9" s="28">
        <v>0</v>
      </c>
      <c r="H9" s="28">
        <v>0</v>
      </c>
      <c r="I9" s="28">
        <v>0</v>
      </c>
      <c r="J9" s="27" t="s">
        <v>146</v>
      </c>
      <c r="K9" s="26" t="s">
        <v>147</v>
      </c>
      <c r="L9" s="28">
        <v>22613</v>
      </c>
      <c r="M9" s="28">
        <v>864645</v>
      </c>
      <c r="N9" s="28">
        <v>887258</v>
      </c>
      <c r="O9" s="28">
        <v>0</v>
      </c>
      <c r="P9" s="28">
        <v>0</v>
      </c>
      <c r="Q9" s="28">
        <v>0</v>
      </c>
      <c r="R9" s="27"/>
      <c r="S9" s="26"/>
      <c r="T9" s="28"/>
      <c r="U9" s="28"/>
      <c r="V9" s="28" t="s">
        <v>179</v>
      </c>
      <c r="W9" s="28"/>
      <c r="X9" s="28"/>
      <c r="Y9" s="28" t="s">
        <v>179</v>
      </c>
      <c r="Z9" s="27"/>
      <c r="AA9" s="26"/>
      <c r="AB9" s="28"/>
      <c r="AC9" s="28"/>
      <c r="AD9" s="28" t="s">
        <v>179</v>
      </c>
      <c r="AE9" s="28"/>
      <c r="AF9" s="28"/>
      <c r="AG9" s="28" t="s">
        <v>179</v>
      </c>
      <c r="AH9" s="27"/>
      <c r="AI9" s="26"/>
      <c r="AJ9" s="28"/>
      <c r="AK9" s="28"/>
      <c r="AL9" s="28" t="s">
        <v>179</v>
      </c>
      <c r="AM9" s="28"/>
      <c r="AN9" s="28"/>
      <c r="AO9" s="28" t="s">
        <v>179</v>
      </c>
      <c r="AP9" s="27"/>
      <c r="AQ9" s="26"/>
      <c r="AR9" s="28"/>
      <c r="AS9" s="28"/>
      <c r="AT9" s="28" t="s">
        <v>179</v>
      </c>
      <c r="AU9" s="28"/>
      <c r="AV9" s="28"/>
      <c r="AW9" s="28" t="s">
        <v>179</v>
      </c>
      <c r="AX9" s="27"/>
      <c r="AY9" s="26"/>
      <c r="AZ9" s="28"/>
      <c r="BA9" s="28"/>
      <c r="BB9" s="28" t="s">
        <v>179</v>
      </c>
      <c r="BC9" s="28"/>
      <c r="BD9" s="28"/>
      <c r="BE9" s="28" t="s">
        <v>179</v>
      </c>
    </row>
    <row r="10" spans="1:57" ht="13.5" customHeight="1" x14ac:dyDescent="0.55000000000000004">
      <c r="A10" s="26" t="s">
        <v>42</v>
      </c>
      <c r="B10" s="27" t="s">
        <v>52</v>
      </c>
      <c r="C10" s="26" t="s">
        <v>53</v>
      </c>
      <c r="D10" s="28">
        <v>1672</v>
      </c>
      <c r="E10" s="28">
        <v>685793</v>
      </c>
      <c r="F10" s="28">
        <v>687465</v>
      </c>
      <c r="G10" s="28">
        <v>0</v>
      </c>
      <c r="H10" s="28">
        <v>0</v>
      </c>
      <c r="I10" s="28">
        <v>0</v>
      </c>
      <c r="J10" s="27" t="s">
        <v>134</v>
      </c>
      <c r="K10" s="26" t="s">
        <v>135</v>
      </c>
      <c r="L10" s="28">
        <v>1672</v>
      </c>
      <c r="M10" s="28">
        <v>685793</v>
      </c>
      <c r="N10" s="28">
        <v>687465</v>
      </c>
      <c r="O10" s="28">
        <v>0</v>
      </c>
      <c r="P10" s="28">
        <v>0</v>
      </c>
      <c r="Q10" s="28">
        <v>0</v>
      </c>
      <c r="R10" s="27"/>
      <c r="S10" s="26"/>
      <c r="T10" s="28"/>
      <c r="U10" s="28"/>
      <c r="V10" s="28" t="s">
        <v>179</v>
      </c>
      <c r="W10" s="28"/>
      <c r="X10" s="28"/>
      <c r="Y10" s="28" t="s">
        <v>179</v>
      </c>
      <c r="Z10" s="27"/>
      <c r="AA10" s="26"/>
      <c r="AB10" s="28"/>
      <c r="AC10" s="28"/>
      <c r="AD10" s="28" t="s">
        <v>179</v>
      </c>
      <c r="AE10" s="28"/>
      <c r="AF10" s="28"/>
      <c r="AG10" s="28" t="s">
        <v>179</v>
      </c>
      <c r="AH10" s="27"/>
      <c r="AI10" s="26"/>
      <c r="AJ10" s="28"/>
      <c r="AK10" s="28"/>
      <c r="AL10" s="28" t="s">
        <v>179</v>
      </c>
      <c r="AM10" s="28"/>
      <c r="AN10" s="28"/>
      <c r="AO10" s="28" t="s">
        <v>179</v>
      </c>
      <c r="AP10" s="27"/>
      <c r="AQ10" s="26"/>
      <c r="AR10" s="28"/>
      <c r="AS10" s="28"/>
      <c r="AT10" s="28" t="s">
        <v>179</v>
      </c>
      <c r="AU10" s="28"/>
      <c r="AV10" s="28"/>
      <c r="AW10" s="28" t="s">
        <v>179</v>
      </c>
      <c r="AX10" s="27"/>
      <c r="AY10" s="26"/>
      <c r="AZ10" s="28"/>
      <c r="BA10" s="28"/>
      <c r="BB10" s="28" t="s">
        <v>179</v>
      </c>
      <c r="BC10" s="28"/>
      <c r="BD10" s="28"/>
      <c r="BE10" s="28" t="s">
        <v>179</v>
      </c>
    </row>
    <row r="11" spans="1:57" ht="13.5" customHeight="1" x14ac:dyDescent="0.55000000000000004">
      <c r="A11" s="26" t="s">
        <v>42</v>
      </c>
      <c r="B11" s="27" t="s">
        <v>54</v>
      </c>
      <c r="C11" s="26" t="s">
        <v>55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7"/>
      <c r="K11" s="26"/>
      <c r="L11" s="28"/>
      <c r="M11" s="28"/>
      <c r="N11" s="28" t="s">
        <v>179</v>
      </c>
      <c r="O11" s="28"/>
      <c r="P11" s="28"/>
      <c r="Q11" s="28" t="s">
        <v>179</v>
      </c>
      <c r="R11" s="27"/>
      <c r="S11" s="26"/>
      <c r="T11" s="28"/>
      <c r="U11" s="28"/>
      <c r="V11" s="28" t="s">
        <v>179</v>
      </c>
      <c r="W11" s="28"/>
      <c r="X11" s="28"/>
      <c r="Y11" s="28" t="s">
        <v>179</v>
      </c>
      <c r="Z11" s="27"/>
      <c r="AA11" s="26"/>
      <c r="AB11" s="28"/>
      <c r="AC11" s="28"/>
      <c r="AD11" s="28" t="s">
        <v>179</v>
      </c>
      <c r="AE11" s="28"/>
      <c r="AF11" s="28"/>
      <c r="AG11" s="28" t="s">
        <v>179</v>
      </c>
      <c r="AH11" s="27"/>
      <c r="AI11" s="26"/>
      <c r="AJ11" s="28"/>
      <c r="AK11" s="28"/>
      <c r="AL11" s="28" t="s">
        <v>179</v>
      </c>
      <c r="AM11" s="28"/>
      <c r="AN11" s="28"/>
      <c r="AO11" s="28" t="s">
        <v>179</v>
      </c>
      <c r="AP11" s="27"/>
      <c r="AQ11" s="26"/>
      <c r="AR11" s="28"/>
      <c r="AS11" s="28"/>
      <c r="AT11" s="28" t="s">
        <v>179</v>
      </c>
      <c r="AU11" s="28"/>
      <c r="AV11" s="28"/>
      <c r="AW11" s="28" t="s">
        <v>179</v>
      </c>
      <c r="AX11" s="27"/>
      <c r="AY11" s="26"/>
      <c r="AZ11" s="28"/>
      <c r="BA11" s="28"/>
      <c r="BB11" s="28" t="s">
        <v>179</v>
      </c>
      <c r="BC11" s="28"/>
      <c r="BD11" s="28"/>
      <c r="BE11" s="28" t="s">
        <v>179</v>
      </c>
    </row>
    <row r="12" spans="1:57" ht="13.5" customHeight="1" x14ac:dyDescent="0.55000000000000004">
      <c r="A12" s="26" t="s">
        <v>42</v>
      </c>
      <c r="B12" s="27" t="s">
        <v>56</v>
      </c>
      <c r="C12" s="26" t="s">
        <v>57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7"/>
      <c r="K12" s="26"/>
      <c r="L12" s="28"/>
      <c r="M12" s="28"/>
      <c r="N12" s="28" t="s">
        <v>179</v>
      </c>
      <c r="O12" s="28"/>
      <c r="P12" s="28"/>
      <c r="Q12" s="28" t="s">
        <v>179</v>
      </c>
      <c r="R12" s="27"/>
      <c r="S12" s="26"/>
      <c r="T12" s="28"/>
      <c r="U12" s="28"/>
      <c r="V12" s="28" t="s">
        <v>179</v>
      </c>
      <c r="W12" s="28"/>
      <c r="X12" s="28"/>
      <c r="Y12" s="28" t="s">
        <v>179</v>
      </c>
      <c r="Z12" s="27"/>
      <c r="AA12" s="26"/>
      <c r="AB12" s="28"/>
      <c r="AC12" s="28"/>
      <c r="AD12" s="28" t="s">
        <v>179</v>
      </c>
      <c r="AE12" s="28"/>
      <c r="AF12" s="28"/>
      <c r="AG12" s="28" t="s">
        <v>179</v>
      </c>
      <c r="AH12" s="27"/>
      <c r="AI12" s="26"/>
      <c r="AJ12" s="28"/>
      <c r="AK12" s="28"/>
      <c r="AL12" s="28" t="s">
        <v>179</v>
      </c>
      <c r="AM12" s="28"/>
      <c r="AN12" s="28"/>
      <c r="AO12" s="28" t="s">
        <v>179</v>
      </c>
      <c r="AP12" s="27"/>
      <c r="AQ12" s="26"/>
      <c r="AR12" s="28"/>
      <c r="AS12" s="28"/>
      <c r="AT12" s="28" t="s">
        <v>179</v>
      </c>
      <c r="AU12" s="28"/>
      <c r="AV12" s="28"/>
      <c r="AW12" s="28" t="s">
        <v>179</v>
      </c>
      <c r="AX12" s="27"/>
      <c r="AY12" s="26"/>
      <c r="AZ12" s="28"/>
      <c r="BA12" s="28"/>
      <c r="BB12" s="28" t="s">
        <v>179</v>
      </c>
      <c r="BC12" s="28"/>
      <c r="BD12" s="28"/>
      <c r="BE12" s="28" t="s">
        <v>179</v>
      </c>
    </row>
    <row r="13" spans="1:57" ht="13.5" customHeight="1" x14ac:dyDescent="0.55000000000000004">
      <c r="A13" s="26" t="s">
        <v>42</v>
      </c>
      <c r="B13" s="27" t="s">
        <v>58</v>
      </c>
      <c r="C13" s="26" t="s">
        <v>59</v>
      </c>
      <c r="D13" s="28">
        <v>6395</v>
      </c>
      <c r="E13" s="28">
        <v>182212</v>
      </c>
      <c r="F13" s="28">
        <v>188607</v>
      </c>
      <c r="G13" s="28">
        <v>1702</v>
      </c>
      <c r="H13" s="28">
        <v>32058</v>
      </c>
      <c r="I13" s="28">
        <v>33760</v>
      </c>
      <c r="J13" s="27" t="s">
        <v>136</v>
      </c>
      <c r="K13" s="26" t="s">
        <v>137</v>
      </c>
      <c r="L13" s="28">
        <v>6395</v>
      </c>
      <c r="M13" s="28">
        <v>182212</v>
      </c>
      <c r="N13" s="28">
        <v>188607</v>
      </c>
      <c r="O13" s="28">
        <v>1702</v>
      </c>
      <c r="P13" s="28">
        <v>32058</v>
      </c>
      <c r="Q13" s="28">
        <v>33760</v>
      </c>
      <c r="R13" s="27"/>
      <c r="S13" s="26"/>
      <c r="T13" s="28"/>
      <c r="U13" s="28"/>
      <c r="V13" s="28" t="s">
        <v>179</v>
      </c>
      <c r="W13" s="28"/>
      <c r="X13" s="28"/>
      <c r="Y13" s="28" t="s">
        <v>179</v>
      </c>
      <c r="Z13" s="27"/>
      <c r="AA13" s="26"/>
      <c r="AB13" s="28"/>
      <c r="AC13" s="28"/>
      <c r="AD13" s="28" t="s">
        <v>179</v>
      </c>
      <c r="AE13" s="28"/>
      <c r="AF13" s="28"/>
      <c r="AG13" s="28" t="s">
        <v>179</v>
      </c>
      <c r="AH13" s="27"/>
      <c r="AI13" s="26"/>
      <c r="AJ13" s="28"/>
      <c r="AK13" s="28"/>
      <c r="AL13" s="28" t="s">
        <v>179</v>
      </c>
      <c r="AM13" s="28"/>
      <c r="AN13" s="28"/>
      <c r="AO13" s="28" t="s">
        <v>179</v>
      </c>
      <c r="AP13" s="27"/>
      <c r="AQ13" s="26"/>
      <c r="AR13" s="28"/>
      <c r="AS13" s="28"/>
      <c r="AT13" s="28" t="s">
        <v>179</v>
      </c>
      <c r="AU13" s="28"/>
      <c r="AV13" s="28"/>
      <c r="AW13" s="28" t="s">
        <v>179</v>
      </c>
      <c r="AX13" s="27"/>
      <c r="AY13" s="26"/>
      <c r="AZ13" s="28"/>
      <c r="BA13" s="28"/>
      <c r="BB13" s="28" t="s">
        <v>179</v>
      </c>
      <c r="BC13" s="28"/>
      <c r="BD13" s="28"/>
      <c r="BE13" s="28" t="s">
        <v>179</v>
      </c>
    </row>
    <row r="14" spans="1:57" ht="13.5" customHeight="1" x14ac:dyDescent="0.55000000000000004">
      <c r="A14" s="26" t="s">
        <v>42</v>
      </c>
      <c r="B14" s="27" t="s">
        <v>60</v>
      </c>
      <c r="C14" s="26" t="s">
        <v>61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7"/>
      <c r="K14" s="26"/>
      <c r="L14" s="28"/>
      <c r="M14" s="28"/>
      <c r="N14" s="28" t="s">
        <v>179</v>
      </c>
      <c r="O14" s="28"/>
      <c r="P14" s="28"/>
      <c r="Q14" s="28" t="s">
        <v>179</v>
      </c>
      <c r="R14" s="27"/>
      <c r="S14" s="26"/>
      <c r="T14" s="28"/>
      <c r="U14" s="28"/>
      <c r="V14" s="28" t="s">
        <v>179</v>
      </c>
      <c r="W14" s="28"/>
      <c r="X14" s="28"/>
      <c r="Y14" s="28" t="s">
        <v>179</v>
      </c>
      <c r="Z14" s="27"/>
      <c r="AA14" s="26"/>
      <c r="AB14" s="28"/>
      <c r="AC14" s="28"/>
      <c r="AD14" s="28" t="s">
        <v>179</v>
      </c>
      <c r="AE14" s="28"/>
      <c r="AF14" s="28"/>
      <c r="AG14" s="28" t="s">
        <v>179</v>
      </c>
      <c r="AH14" s="27"/>
      <c r="AI14" s="26"/>
      <c r="AJ14" s="28"/>
      <c r="AK14" s="28"/>
      <c r="AL14" s="28" t="s">
        <v>179</v>
      </c>
      <c r="AM14" s="28"/>
      <c r="AN14" s="28"/>
      <c r="AO14" s="28" t="s">
        <v>179</v>
      </c>
      <c r="AP14" s="27"/>
      <c r="AQ14" s="26"/>
      <c r="AR14" s="28"/>
      <c r="AS14" s="28"/>
      <c r="AT14" s="28" t="s">
        <v>179</v>
      </c>
      <c r="AU14" s="28"/>
      <c r="AV14" s="28"/>
      <c r="AW14" s="28" t="s">
        <v>179</v>
      </c>
      <c r="AX14" s="27"/>
      <c r="AY14" s="26"/>
      <c r="AZ14" s="28"/>
      <c r="BA14" s="28"/>
      <c r="BB14" s="28" t="s">
        <v>179</v>
      </c>
      <c r="BC14" s="28"/>
      <c r="BD14" s="28"/>
      <c r="BE14" s="28" t="s">
        <v>179</v>
      </c>
    </row>
    <row r="15" spans="1:57" ht="13.5" customHeight="1" x14ac:dyDescent="0.55000000000000004">
      <c r="A15" s="26" t="s">
        <v>42</v>
      </c>
      <c r="B15" s="27" t="s">
        <v>62</v>
      </c>
      <c r="C15" s="26" t="s">
        <v>63</v>
      </c>
      <c r="D15" s="28">
        <v>11942</v>
      </c>
      <c r="E15" s="28">
        <v>456634</v>
      </c>
      <c r="F15" s="28">
        <v>468576</v>
      </c>
      <c r="G15" s="28">
        <v>0</v>
      </c>
      <c r="H15" s="28">
        <v>0</v>
      </c>
      <c r="I15" s="28">
        <v>0</v>
      </c>
      <c r="J15" s="27" t="s">
        <v>146</v>
      </c>
      <c r="K15" s="26" t="s">
        <v>147</v>
      </c>
      <c r="L15" s="28">
        <v>11942</v>
      </c>
      <c r="M15" s="28">
        <v>456634</v>
      </c>
      <c r="N15" s="28">
        <v>468576</v>
      </c>
      <c r="O15" s="28">
        <v>0</v>
      </c>
      <c r="P15" s="28">
        <v>0</v>
      </c>
      <c r="Q15" s="28">
        <v>0</v>
      </c>
      <c r="R15" s="27"/>
      <c r="S15" s="26"/>
      <c r="T15" s="28"/>
      <c r="U15" s="28"/>
      <c r="V15" s="28" t="s">
        <v>179</v>
      </c>
      <c r="W15" s="28"/>
      <c r="X15" s="28"/>
      <c r="Y15" s="28" t="s">
        <v>179</v>
      </c>
      <c r="Z15" s="27"/>
      <c r="AA15" s="26"/>
      <c r="AB15" s="28"/>
      <c r="AC15" s="28"/>
      <c r="AD15" s="28" t="s">
        <v>179</v>
      </c>
      <c r="AE15" s="28"/>
      <c r="AF15" s="28"/>
      <c r="AG15" s="28" t="s">
        <v>179</v>
      </c>
      <c r="AH15" s="27"/>
      <c r="AI15" s="26"/>
      <c r="AJ15" s="28"/>
      <c r="AK15" s="28"/>
      <c r="AL15" s="28" t="s">
        <v>179</v>
      </c>
      <c r="AM15" s="28"/>
      <c r="AN15" s="28"/>
      <c r="AO15" s="28" t="s">
        <v>179</v>
      </c>
      <c r="AP15" s="27"/>
      <c r="AQ15" s="26"/>
      <c r="AR15" s="28"/>
      <c r="AS15" s="28"/>
      <c r="AT15" s="28" t="s">
        <v>179</v>
      </c>
      <c r="AU15" s="28"/>
      <c r="AV15" s="28"/>
      <c r="AW15" s="28" t="s">
        <v>179</v>
      </c>
      <c r="AX15" s="27"/>
      <c r="AY15" s="26"/>
      <c r="AZ15" s="28"/>
      <c r="BA15" s="28"/>
      <c r="BB15" s="28" t="s">
        <v>179</v>
      </c>
      <c r="BC15" s="28"/>
      <c r="BD15" s="28"/>
      <c r="BE15" s="28" t="s">
        <v>179</v>
      </c>
    </row>
    <row r="16" spans="1:57" ht="13.5" customHeight="1" x14ac:dyDescent="0.55000000000000004">
      <c r="A16" s="26" t="s">
        <v>42</v>
      </c>
      <c r="B16" s="27" t="s">
        <v>64</v>
      </c>
      <c r="C16" s="26" t="s">
        <v>65</v>
      </c>
      <c r="D16" s="28">
        <v>0</v>
      </c>
      <c r="E16" s="28">
        <v>666493</v>
      </c>
      <c r="F16" s="28">
        <v>666493</v>
      </c>
      <c r="G16" s="28">
        <v>0</v>
      </c>
      <c r="H16" s="28">
        <v>0</v>
      </c>
      <c r="I16" s="28">
        <v>0</v>
      </c>
      <c r="J16" s="27" t="s">
        <v>154</v>
      </c>
      <c r="K16" s="26" t="s">
        <v>155</v>
      </c>
      <c r="L16" s="28">
        <v>0</v>
      </c>
      <c r="M16" s="28">
        <v>666493</v>
      </c>
      <c r="N16" s="28">
        <v>666493</v>
      </c>
      <c r="O16" s="28">
        <v>0</v>
      </c>
      <c r="P16" s="28">
        <v>0</v>
      </c>
      <c r="Q16" s="28">
        <v>0</v>
      </c>
      <c r="R16" s="27"/>
      <c r="S16" s="26"/>
      <c r="T16" s="28"/>
      <c r="U16" s="28"/>
      <c r="V16" s="28" t="s">
        <v>179</v>
      </c>
      <c r="W16" s="28"/>
      <c r="X16" s="28"/>
      <c r="Y16" s="28" t="s">
        <v>179</v>
      </c>
      <c r="Z16" s="27"/>
      <c r="AA16" s="26"/>
      <c r="AB16" s="28"/>
      <c r="AC16" s="28"/>
      <c r="AD16" s="28" t="s">
        <v>179</v>
      </c>
      <c r="AE16" s="28"/>
      <c r="AF16" s="28"/>
      <c r="AG16" s="28" t="s">
        <v>179</v>
      </c>
      <c r="AH16" s="27"/>
      <c r="AI16" s="26"/>
      <c r="AJ16" s="28"/>
      <c r="AK16" s="28"/>
      <c r="AL16" s="28" t="s">
        <v>179</v>
      </c>
      <c r="AM16" s="28"/>
      <c r="AN16" s="28"/>
      <c r="AO16" s="28" t="s">
        <v>179</v>
      </c>
      <c r="AP16" s="27"/>
      <c r="AQ16" s="26"/>
      <c r="AR16" s="28"/>
      <c r="AS16" s="28"/>
      <c r="AT16" s="28" t="s">
        <v>179</v>
      </c>
      <c r="AU16" s="28"/>
      <c r="AV16" s="28"/>
      <c r="AW16" s="28" t="s">
        <v>179</v>
      </c>
      <c r="AX16" s="27"/>
      <c r="AY16" s="26"/>
      <c r="AZ16" s="28"/>
      <c r="BA16" s="28"/>
      <c r="BB16" s="28" t="s">
        <v>179</v>
      </c>
      <c r="BC16" s="28"/>
      <c r="BD16" s="28"/>
      <c r="BE16" s="28" t="s">
        <v>179</v>
      </c>
    </row>
    <row r="17" spans="1:57" ht="13.5" customHeight="1" x14ac:dyDescent="0.55000000000000004">
      <c r="A17" s="26" t="s">
        <v>42</v>
      </c>
      <c r="B17" s="27" t="s">
        <v>66</v>
      </c>
      <c r="C17" s="26" t="s">
        <v>67</v>
      </c>
      <c r="D17" s="28">
        <v>208991</v>
      </c>
      <c r="E17" s="28">
        <v>135954</v>
      </c>
      <c r="F17" s="28">
        <v>344945</v>
      </c>
      <c r="G17" s="28">
        <v>0</v>
      </c>
      <c r="H17" s="28">
        <v>0</v>
      </c>
      <c r="I17" s="28">
        <v>0</v>
      </c>
      <c r="J17" s="27" t="s">
        <v>152</v>
      </c>
      <c r="K17" s="26" t="s">
        <v>180</v>
      </c>
      <c r="L17" s="28">
        <v>0</v>
      </c>
      <c r="M17" s="28">
        <v>135954</v>
      </c>
      <c r="N17" s="28">
        <v>135954</v>
      </c>
      <c r="O17" s="28">
        <v>0</v>
      </c>
      <c r="P17" s="28">
        <v>0</v>
      </c>
      <c r="Q17" s="28">
        <v>0</v>
      </c>
      <c r="R17" s="27" t="s">
        <v>156</v>
      </c>
      <c r="S17" s="26" t="s">
        <v>157</v>
      </c>
      <c r="T17" s="28">
        <v>208991</v>
      </c>
      <c r="U17" s="28">
        <v>0</v>
      </c>
      <c r="V17" s="28">
        <v>208991</v>
      </c>
      <c r="W17" s="28">
        <v>0</v>
      </c>
      <c r="X17" s="28">
        <v>0</v>
      </c>
      <c r="Y17" s="28">
        <v>0</v>
      </c>
      <c r="Z17" s="27"/>
      <c r="AA17" s="26"/>
      <c r="AB17" s="28"/>
      <c r="AC17" s="28"/>
      <c r="AD17" s="28" t="s">
        <v>179</v>
      </c>
      <c r="AE17" s="28"/>
      <c r="AF17" s="28"/>
      <c r="AG17" s="28" t="s">
        <v>179</v>
      </c>
      <c r="AH17" s="27"/>
      <c r="AI17" s="26"/>
      <c r="AJ17" s="28"/>
      <c r="AK17" s="28"/>
      <c r="AL17" s="28" t="s">
        <v>179</v>
      </c>
      <c r="AM17" s="28"/>
      <c r="AN17" s="28"/>
      <c r="AO17" s="28" t="s">
        <v>179</v>
      </c>
      <c r="AP17" s="27"/>
      <c r="AQ17" s="26"/>
      <c r="AR17" s="28"/>
      <c r="AS17" s="28"/>
      <c r="AT17" s="28" t="s">
        <v>179</v>
      </c>
      <c r="AU17" s="28"/>
      <c r="AV17" s="28"/>
      <c r="AW17" s="28" t="s">
        <v>179</v>
      </c>
      <c r="AX17" s="27"/>
      <c r="AY17" s="26"/>
      <c r="AZ17" s="28"/>
      <c r="BA17" s="28"/>
      <c r="BB17" s="28" t="s">
        <v>179</v>
      </c>
      <c r="BC17" s="28"/>
      <c r="BD17" s="28"/>
      <c r="BE17" s="28" t="s">
        <v>179</v>
      </c>
    </row>
    <row r="18" spans="1:57" ht="13.5" customHeight="1" x14ac:dyDescent="0.55000000000000004">
      <c r="A18" s="26" t="s">
        <v>42</v>
      </c>
      <c r="B18" s="27" t="s">
        <v>68</v>
      </c>
      <c r="C18" s="26" t="s">
        <v>69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7"/>
      <c r="K18" s="26"/>
      <c r="L18" s="28"/>
      <c r="M18" s="28"/>
      <c r="N18" s="28" t="s">
        <v>179</v>
      </c>
      <c r="O18" s="28"/>
      <c r="P18" s="28"/>
      <c r="Q18" s="28" t="s">
        <v>179</v>
      </c>
      <c r="R18" s="27"/>
      <c r="S18" s="26"/>
      <c r="T18" s="28"/>
      <c r="U18" s="28"/>
      <c r="V18" s="28" t="s">
        <v>179</v>
      </c>
      <c r="W18" s="28"/>
      <c r="X18" s="28"/>
      <c r="Y18" s="28" t="s">
        <v>179</v>
      </c>
      <c r="Z18" s="27"/>
      <c r="AA18" s="26"/>
      <c r="AB18" s="28"/>
      <c r="AC18" s="28"/>
      <c r="AD18" s="28" t="s">
        <v>179</v>
      </c>
      <c r="AE18" s="28"/>
      <c r="AF18" s="28"/>
      <c r="AG18" s="28" t="s">
        <v>179</v>
      </c>
      <c r="AH18" s="27"/>
      <c r="AI18" s="26"/>
      <c r="AJ18" s="28"/>
      <c r="AK18" s="28"/>
      <c r="AL18" s="28" t="s">
        <v>179</v>
      </c>
      <c r="AM18" s="28"/>
      <c r="AN18" s="28"/>
      <c r="AO18" s="28" t="s">
        <v>179</v>
      </c>
      <c r="AP18" s="27"/>
      <c r="AQ18" s="26"/>
      <c r="AR18" s="28"/>
      <c r="AS18" s="28"/>
      <c r="AT18" s="28" t="s">
        <v>179</v>
      </c>
      <c r="AU18" s="28"/>
      <c r="AV18" s="28"/>
      <c r="AW18" s="28" t="s">
        <v>179</v>
      </c>
      <c r="AX18" s="27"/>
      <c r="AY18" s="26"/>
      <c r="AZ18" s="28"/>
      <c r="BA18" s="28"/>
      <c r="BB18" s="28" t="s">
        <v>179</v>
      </c>
      <c r="BC18" s="28"/>
      <c r="BD18" s="28"/>
      <c r="BE18" s="28" t="s">
        <v>179</v>
      </c>
    </row>
    <row r="19" spans="1:57" ht="13.5" customHeight="1" x14ac:dyDescent="0.55000000000000004">
      <c r="A19" s="26" t="s">
        <v>42</v>
      </c>
      <c r="B19" s="27" t="s">
        <v>70</v>
      </c>
      <c r="C19" s="26" t="s">
        <v>71</v>
      </c>
      <c r="D19" s="28">
        <v>0</v>
      </c>
      <c r="E19" s="28">
        <v>960501</v>
      </c>
      <c r="F19" s="28">
        <v>960501</v>
      </c>
      <c r="G19" s="28">
        <v>0</v>
      </c>
      <c r="H19" s="28">
        <v>0</v>
      </c>
      <c r="I19" s="28">
        <v>0</v>
      </c>
      <c r="J19" s="27" t="s">
        <v>154</v>
      </c>
      <c r="K19" s="26" t="s">
        <v>155</v>
      </c>
      <c r="L19" s="28">
        <v>0</v>
      </c>
      <c r="M19" s="28">
        <v>960501</v>
      </c>
      <c r="N19" s="28">
        <v>960501</v>
      </c>
      <c r="O19" s="28">
        <v>0</v>
      </c>
      <c r="P19" s="28">
        <v>0</v>
      </c>
      <c r="Q19" s="28">
        <v>0</v>
      </c>
      <c r="R19" s="27"/>
      <c r="S19" s="26"/>
      <c r="T19" s="28"/>
      <c r="U19" s="28"/>
      <c r="V19" s="28" t="s">
        <v>179</v>
      </c>
      <c r="W19" s="28"/>
      <c r="X19" s="28"/>
      <c r="Y19" s="28" t="s">
        <v>179</v>
      </c>
      <c r="Z19" s="27"/>
      <c r="AA19" s="26"/>
      <c r="AB19" s="28"/>
      <c r="AC19" s="28"/>
      <c r="AD19" s="28" t="s">
        <v>179</v>
      </c>
      <c r="AE19" s="28"/>
      <c r="AF19" s="28"/>
      <c r="AG19" s="28" t="s">
        <v>179</v>
      </c>
      <c r="AH19" s="27"/>
      <c r="AI19" s="26"/>
      <c r="AJ19" s="28"/>
      <c r="AK19" s="28"/>
      <c r="AL19" s="28" t="s">
        <v>179</v>
      </c>
      <c r="AM19" s="28"/>
      <c r="AN19" s="28"/>
      <c r="AO19" s="28" t="s">
        <v>179</v>
      </c>
      <c r="AP19" s="27"/>
      <c r="AQ19" s="26"/>
      <c r="AR19" s="28"/>
      <c r="AS19" s="28"/>
      <c r="AT19" s="28" t="s">
        <v>179</v>
      </c>
      <c r="AU19" s="28"/>
      <c r="AV19" s="28"/>
      <c r="AW19" s="28" t="s">
        <v>179</v>
      </c>
      <c r="AX19" s="27"/>
      <c r="AY19" s="26"/>
      <c r="AZ19" s="28"/>
      <c r="BA19" s="28"/>
      <c r="BB19" s="28" t="s">
        <v>179</v>
      </c>
      <c r="BC19" s="28"/>
      <c r="BD19" s="28"/>
      <c r="BE19" s="28" t="s">
        <v>179</v>
      </c>
    </row>
    <row r="20" spans="1:57" ht="13.5" customHeight="1" x14ac:dyDescent="0.55000000000000004">
      <c r="A20" s="26" t="s">
        <v>42</v>
      </c>
      <c r="B20" s="27" t="s">
        <v>72</v>
      </c>
      <c r="C20" s="26" t="s">
        <v>73</v>
      </c>
      <c r="D20" s="28">
        <v>58973</v>
      </c>
      <c r="E20" s="28">
        <v>1004656</v>
      </c>
      <c r="F20" s="28">
        <v>1063629</v>
      </c>
      <c r="G20" s="28">
        <v>0</v>
      </c>
      <c r="H20" s="28">
        <v>225300</v>
      </c>
      <c r="I20" s="28">
        <v>225300</v>
      </c>
      <c r="J20" s="27" t="s">
        <v>140</v>
      </c>
      <c r="K20" s="26" t="s">
        <v>141</v>
      </c>
      <c r="L20" s="28">
        <v>58973</v>
      </c>
      <c r="M20" s="28">
        <v>1004656</v>
      </c>
      <c r="N20" s="28">
        <v>1063629</v>
      </c>
      <c r="O20" s="28">
        <v>0</v>
      </c>
      <c r="P20" s="28">
        <v>225300</v>
      </c>
      <c r="Q20" s="28">
        <v>225300</v>
      </c>
      <c r="R20" s="27"/>
      <c r="S20" s="26"/>
      <c r="T20" s="28"/>
      <c r="U20" s="28"/>
      <c r="V20" s="28" t="s">
        <v>179</v>
      </c>
      <c r="W20" s="28"/>
      <c r="X20" s="28"/>
      <c r="Y20" s="28" t="s">
        <v>179</v>
      </c>
      <c r="Z20" s="27"/>
      <c r="AA20" s="26"/>
      <c r="AB20" s="28"/>
      <c r="AC20" s="28"/>
      <c r="AD20" s="28" t="s">
        <v>179</v>
      </c>
      <c r="AE20" s="28"/>
      <c r="AF20" s="28"/>
      <c r="AG20" s="28" t="s">
        <v>179</v>
      </c>
      <c r="AH20" s="27"/>
      <c r="AI20" s="26"/>
      <c r="AJ20" s="28"/>
      <c r="AK20" s="28"/>
      <c r="AL20" s="28" t="s">
        <v>179</v>
      </c>
      <c r="AM20" s="28"/>
      <c r="AN20" s="28"/>
      <c r="AO20" s="28" t="s">
        <v>179</v>
      </c>
      <c r="AP20" s="27"/>
      <c r="AQ20" s="26"/>
      <c r="AR20" s="28"/>
      <c r="AS20" s="28"/>
      <c r="AT20" s="28" t="s">
        <v>179</v>
      </c>
      <c r="AU20" s="28"/>
      <c r="AV20" s="28"/>
      <c r="AW20" s="28" t="s">
        <v>179</v>
      </c>
      <c r="AX20" s="27"/>
      <c r="AY20" s="26"/>
      <c r="AZ20" s="28"/>
      <c r="BA20" s="28"/>
      <c r="BB20" s="28" t="s">
        <v>179</v>
      </c>
      <c r="BC20" s="28"/>
      <c r="BD20" s="28"/>
      <c r="BE20" s="28" t="s">
        <v>179</v>
      </c>
    </row>
    <row r="21" spans="1:57" ht="13.5" customHeight="1" x14ac:dyDescent="0.55000000000000004">
      <c r="A21" s="26" t="s">
        <v>42</v>
      </c>
      <c r="B21" s="27" t="s">
        <v>74</v>
      </c>
      <c r="C21" s="26" t="s">
        <v>75</v>
      </c>
      <c r="D21" s="28">
        <v>2087</v>
      </c>
      <c r="E21" s="28">
        <v>490774</v>
      </c>
      <c r="F21" s="28">
        <v>492861</v>
      </c>
      <c r="G21" s="28">
        <v>0</v>
      </c>
      <c r="H21" s="28">
        <v>98181</v>
      </c>
      <c r="I21" s="28">
        <v>98181</v>
      </c>
      <c r="J21" s="27" t="s">
        <v>148</v>
      </c>
      <c r="K21" s="26" t="s">
        <v>181</v>
      </c>
      <c r="L21" s="28">
        <v>2087</v>
      </c>
      <c r="M21" s="28">
        <v>490774</v>
      </c>
      <c r="N21" s="28">
        <v>492861</v>
      </c>
      <c r="O21" s="28">
        <v>0</v>
      </c>
      <c r="P21" s="28">
        <v>98181</v>
      </c>
      <c r="Q21" s="28">
        <v>98181</v>
      </c>
      <c r="R21" s="27"/>
      <c r="S21" s="26"/>
      <c r="T21" s="28"/>
      <c r="U21" s="28"/>
      <c r="V21" s="28" t="s">
        <v>179</v>
      </c>
      <c r="W21" s="28"/>
      <c r="X21" s="28"/>
      <c r="Y21" s="28" t="s">
        <v>179</v>
      </c>
      <c r="Z21" s="27"/>
      <c r="AA21" s="26"/>
      <c r="AB21" s="28"/>
      <c r="AC21" s="28"/>
      <c r="AD21" s="28" t="s">
        <v>179</v>
      </c>
      <c r="AE21" s="28"/>
      <c r="AF21" s="28"/>
      <c r="AG21" s="28" t="s">
        <v>179</v>
      </c>
      <c r="AH21" s="27"/>
      <c r="AI21" s="26"/>
      <c r="AJ21" s="28"/>
      <c r="AK21" s="28"/>
      <c r="AL21" s="28" t="s">
        <v>179</v>
      </c>
      <c r="AM21" s="28"/>
      <c r="AN21" s="28"/>
      <c r="AO21" s="28" t="s">
        <v>179</v>
      </c>
      <c r="AP21" s="27"/>
      <c r="AQ21" s="26"/>
      <c r="AR21" s="28"/>
      <c r="AS21" s="28"/>
      <c r="AT21" s="28" t="s">
        <v>179</v>
      </c>
      <c r="AU21" s="28"/>
      <c r="AV21" s="28"/>
      <c r="AW21" s="28" t="s">
        <v>179</v>
      </c>
      <c r="AX21" s="27"/>
      <c r="AY21" s="26"/>
      <c r="AZ21" s="28"/>
      <c r="BA21" s="28"/>
      <c r="BB21" s="28" t="s">
        <v>179</v>
      </c>
      <c r="BC21" s="28"/>
      <c r="BD21" s="28"/>
      <c r="BE21" s="28" t="s">
        <v>179</v>
      </c>
    </row>
    <row r="22" spans="1:57" ht="13.5" customHeight="1" x14ac:dyDescent="0.55000000000000004">
      <c r="A22" s="26" t="s">
        <v>42</v>
      </c>
      <c r="B22" s="27" t="s">
        <v>76</v>
      </c>
      <c r="C22" s="26" t="s">
        <v>77</v>
      </c>
      <c r="D22" s="28">
        <v>0</v>
      </c>
      <c r="E22" s="28">
        <v>88439</v>
      </c>
      <c r="F22" s="28">
        <v>88439</v>
      </c>
      <c r="G22" s="28">
        <v>0</v>
      </c>
      <c r="H22" s="28">
        <v>0</v>
      </c>
      <c r="I22" s="28">
        <v>0</v>
      </c>
      <c r="J22" s="27" t="s">
        <v>152</v>
      </c>
      <c r="K22" s="26" t="s">
        <v>182</v>
      </c>
      <c r="L22" s="28">
        <v>0</v>
      </c>
      <c r="M22" s="28">
        <v>88439</v>
      </c>
      <c r="N22" s="28">
        <v>88439</v>
      </c>
      <c r="O22" s="28">
        <v>0</v>
      </c>
      <c r="P22" s="28">
        <v>0</v>
      </c>
      <c r="Q22" s="28">
        <v>0</v>
      </c>
      <c r="R22" s="27"/>
      <c r="S22" s="26"/>
      <c r="T22" s="28"/>
      <c r="U22" s="28"/>
      <c r="V22" s="28" t="s">
        <v>179</v>
      </c>
      <c r="W22" s="28"/>
      <c r="X22" s="28"/>
      <c r="Y22" s="28" t="s">
        <v>179</v>
      </c>
      <c r="Z22" s="27"/>
      <c r="AA22" s="26"/>
      <c r="AB22" s="28"/>
      <c r="AC22" s="28"/>
      <c r="AD22" s="28" t="s">
        <v>179</v>
      </c>
      <c r="AE22" s="28"/>
      <c r="AF22" s="28"/>
      <c r="AG22" s="28" t="s">
        <v>179</v>
      </c>
      <c r="AH22" s="27"/>
      <c r="AI22" s="26"/>
      <c r="AJ22" s="28"/>
      <c r="AK22" s="28"/>
      <c r="AL22" s="28" t="s">
        <v>179</v>
      </c>
      <c r="AM22" s="28"/>
      <c r="AN22" s="28"/>
      <c r="AO22" s="28" t="s">
        <v>179</v>
      </c>
      <c r="AP22" s="27"/>
      <c r="AQ22" s="26"/>
      <c r="AR22" s="28"/>
      <c r="AS22" s="28"/>
      <c r="AT22" s="28" t="s">
        <v>179</v>
      </c>
      <c r="AU22" s="28"/>
      <c r="AV22" s="28"/>
      <c r="AW22" s="28" t="s">
        <v>179</v>
      </c>
      <c r="AX22" s="27"/>
      <c r="AY22" s="26"/>
      <c r="AZ22" s="28"/>
      <c r="BA22" s="28"/>
      <c r="BB22" s="28" t="s">
        <v>179</v>
      </c>
      <c r="BC22" s="28"/>
      <c r="BD22" s="28"/>
      <c r="BE22" s="28" t="s">
        <v>179</v>
      </c>
    </row>
    <row r="23" spans="1:57" ht="13.5" customHeight="1" x14ac:dyDescent="0.55000000000000004">
      <c r="A23" s="26" t="s">
        <v>42</v>
      </c>
      <c r="B23" s="27" t="s">
        <v>78</v>
      </c>
      <c r="C23" s="26" t="s">
        <v>79</v>
      </c>
      <c r="D23" s="28">
        <v>1938</v>
      </c>
      <c r="E23" s="28">
        <v>398159</v>
      </c>
      <c r="F23" s="28">
        <v>400097</v>
      </c>
      <c r="G23" s="28">
        <v>0</v>
      </c>
      <c r="H23" s="28">
        <v>0</v>
      </c>
      <c r="I23" s="28">
        <v>0</v>
      </c>
      <c r="J23" s="27" t="s">
        <v>148</v>
      </c>
      <c r="K23" s="26" t="s">
        <v>149</v>
      </c>
      <c r="L23" s="28">
        <v>1938</v>
      </c>
      <c r="M23" s="28">
        <v>398159</v>
      </c>
      <c r="N23" s="28">
        <v>400097</v>
      </c>
      <c r="O23" s="28">
        <v>0</v>
      </c>
      <c r="P23" s="28">
        <v>0</v>
      </c>
      <c r="Q23" s="28">
        <v>0</v>
      </c>
      <c r="R23" s="27"/>
      <c r="S23" s="26"/>
      <c r="T23" s="28"/>
      <c r="U23" s="28"/>
      <c r="V23" s="28" t="s">
        <v>179</v>
      </c>
      <c r="W23" s="28"/>
      <c r="X23" s="28"/>
      <c r="Y23" s="28" t="s">
        <v>179</v>
      </c>
      <c r="Z23" s="27"/>
      <c r="AA23" s="26"/>
      <c r="AB23" s="28"/>
      <c r="AC23" s="28"/>
      <c r="AD23" s="28" t="s">
        <v>179</v>
      </c>
      <c r="AE23" s="28"/>
      <c r="AF23" s="28"/>
      <c r="AG23" s="28" t="s">
        <v>179</v>
      </c>
      <c r="AH23" s="27"/>
      <c r="AI23" s="26"/>
      <c r="AJ23" s="28"/>
      <c r="AK23" s="28"/>
      <c r="AL23" s="28" t="s">
        <v>179</v>
      </c>
      <c r="AM23" s="28"/>
      <c r="AN23" s="28"/>
      <c r="AO23" s="28" t="s">
        <v>179</v>
      </c>
      <c r="AP23" s="27"/>
      <c r="AQ23" s="26"/>
      <c r="AR23" s="28"/>
      <c r="AS23" s="28"/>
      <c r="AT23" s="28" t="s">
        <v>179</v>
      </c>
      <c r="AU23" s="28"/>
      <c r="AV23" s="28"/>
      <c r="AW23" s="28" t="s">
        <v>179</v>
      </c>
      <c r="AX23" s="27"/>
      <c r="AY23" s="26"/>
      <c r="AZ23" s="28"/>
      <c r="BA23" s="28"/>
      <c r="BB23" s="28" t="s">
        <v>179</v>
      </c>
      <c r="BC23" s="28"/>
      <c r="BD23" s="28"/>
      <c r="BE23" s="28" t="s">
        <v>179</v>
      </c>
    </row>
    <row r="24" spans="1:57" ht="13.5" customHeight="1" x14ac:dyDescent="0.55000000000000004">
      <c r="A24" s="26" t="s">
        <v>42</v>
      </c>
      <c r="B24" s="27" t="s">
        <v>80</v>
      </c>
      <c r="C24" s="26" t="s">
        <v>81</v>
      </c>
      <c r="D24" s="28">
        <v>0</v>
      </c>
      <c r="E24" s="28">
        <v>488093</v>
      </c>
      <c r="F24" s="28">
        <v>488093</v>
      </c>
      <c r="G24" s="28">
        <v>0</v>
      </c>
      <c r="H24" s="28">
        <v>0</v>
      </c>
      <c r="I24" s="28">
        <v>0</v>
      </c>
      <c r="J24" s="27" t="s">
        <v>154</v>
      </c>
      <c r="K24" s="26" t="s">
        <v>155</v>
      </c>
      <c r="L24" s="28">
        <v>0</v>
      </c>
      <c r="M24" s="28">
        <v>488093</v>
      </c>
      <c r="N24" s="28">
        <v>488093</v>
      </c>
      <c r="O24" s="28">
        <v>0</v>
      </c>
      <c r="P24" s="28">
        <v>0</v>
      </c>
      <c r="Q24" s="28">
        <v>0</v>
      </c>
      <c r="R24" s="27"/>
      <c r="S24" s="26"/>
      <c r="T24" s="28"/>
      <c r="U24" s="28"/>
      <c r="V24" s="28" t="s">
        <v>179</v>
      </c>
      <c r="W24" s="28"/>
      <c r="X24" s="28"/>
      <c r="Y24" s="28" t="s">
        <v>179</v>
      </c>
      <c r="Z24" s="27"/>
      <c r="AA24" s="26"/>
      <c r="AB24" s="28"/>
      <c r="AC24" s="28"/>
      <c r="AD24" s="28" t="s">
        <v>179</v>
      </c>
      <c r="AE24" s="28"/>
      <c r="AF24" s="28"/>
      <c r="AG24" s="28" t="s">
        <v>179</v>
      </c>
      <c r="AH24" s="27"/>
      <c r="AI24" s="26"/>
      <c r="AJ24" s="28"/>
      <c r="AK24" s="28"/>
      <c r="AL24" s="28" t="s">
        <v>179</v>
      </c>
      <c r="AM24" s="28"/>
      <c r="AN24" s="28"/>
      <c r="AO24" s="28" t="s">
        <v>179</v>
      </c>
      <c r="AP24" s="27"/>
      <c r="AQ24" s="26"/>
      <c r="AR24" s="28"/>
      <c r="AS24" s="28"/>
      <c r="AT24" s="28" t="s">
        <v>179</v>
      </c>
      <c r="AU24" s="28"/>
      <c r="AV24" s="28"/>
      <c r="AW24" s="28" t="s">
        <v>179</v>
      </c>
      <c r="AX24" s="27"/>
      <c r="AY24" s="26"/>
      <c r="AZ24" s="28"/>
      <c r="BA24" s="28"/>
      <c r="BB24" s="28" t="s">
        <v>179</v>
      </c>
      <c r="BC24" s="28"/>
      <c r="BD24" s="28"/>
      <c r="BE24" s="28" t="s">
        <v>179</v>
      </c>
    </row>
    <row r="25" spans="1:57" ht="13.5" customHeight="1" x14ac:dyDescent="0.55000000000000004">
      <c r="A25" s="26" t="s">
        <v>42</v>
      </c>
      <c r="B25" s="27" t="s">
        <v>82</v>
      </c>
      <c r="C25" s="26" t="s">
        <v>83</v>
      </c>
      <c r="D25" s="28">
        <v>305827</v>
      </c>
      <c r="E25" s="28">
        <v>128365</v>
      </c>
      <c r="F25" s="28">
        <v>434192</v>
      </c>
      <c r="G25" s="28">
        <v>0</v>
      </c>
      <c r="H25" s="28">
        <v>0</v>
      </c>
      <c r="I25" s="28">
        <v>0</v>
      </c>
      <c r="J25" s="27" t="s">
        <v>142</v>
      </c>
      <c r="K25" s="26" t="s">
        <v>143</v>
      </c>
      <c r="L25" s="28">
        <v>305827</v>
      </c>
      <c r="M25" s="28">
        <v>128365</v>
      </c>
      <c r="N25" s="28">
        <v>434192</v>
      </c>
      <c r="O25" s="28">
        <v>0</v>
      </c>
      <c r="P25" s="28">
        <v>0</v>
      </c>
      <c r="Q25" s="28">
        <v>0</v>
      </c>
      <c r="R25" s="27"/>
      <c r="S25" s="26"/>
      <c r="T25" s="28"/>
      <c r="U25" s="28"/>
      <c r="V25" s="28" t="s">
        <v>179</v>
      </c>
      <c r="W25" s="28"/>
      <c r="X25" s="28"/>
      <c r="Y25" s="28" t="s">
        <v>179</v>
      </c>
      <c r="Z25" s="27"/>
      <c r="AA25" s="26"/>
      <c r="AB25" s="28"/>
      <c r="AC25" s="28"/>
      <c r="AD25" s="28" t="s">
        <v>179</v>
      </c>
      <c r="AE25" s="28"/>
      <c r="AF25" s="28"/>
      <c r="AG25" s="28" t="s">
        <v>179</v>
      </c>
      <c r="AH25" s="27"/>
      <c r="AI25" s="26"/>
      <c r="AJ25" s="28"/>
      <c r="AK25" s="28"/>
      <c r="AL25" s="28" t="s">
        <v>179</v>
      </c>
      <c r="AM25" s="28"/>
      <c r="AN25" s="28"/>
      <c r="AO25" s="28" t="s">
        <v>179</v>
      </c>
      <c r="AP25" s="27"/>
      <c r="AQ25" s="26"/>
      <c r="AR25" s="28"/>
      <c r="AS25" s="28"/>
      <c r="AT25" s="28" t="s">
        <v>179</v>
      </c>
      <c r="AU25" s="28"/>
      <c r="AV25" s="28"/>
      <c r="AW25" s="28" t="s">
        <v>179</v>
      </c>
      <c r="AX25" s="27"/>
      <c r="AY25" s="26"/>
      <c r="AZ25" s="28"/>
      <c r="BA25" s="28"/>
      <c r="BB25" s="28" t="s">
        <v>179</v>
      </c>
      <c r="BC25" s="28"/>
      <c r="BD25" s="28"/>
      <c r="BE25" s="28" t="s">
        <v>179</v>
      </c>
    </row>
    <row r="26" spans="1:57" ht="13.5" customHeight="1" x14ac:dyDescent="0.55000000000000004">
      <c r="A26" s="26" t="s">
        <v>42</v>
      </c>
      <c r="B26" s="27" t="s">
        <v>84</v>
      </c>
      <c r="C26" s="26" t="s">
        <v>85</v>
      </c>
      <c r="D26" s="28">
        <v>11388</v>
      </c>
      <c r="E26" s="28">
        <v>426731</v>
      </c>
      <c r="F26" s="28">
        <v>438119</v>
      </c>
      <c r="G26" s="28">
        <v>3897</v>
      </c>
      <c r="H26" s="28">
        <v>113059</v>
      </c>
      <c r="I26" s="28">
        <v>116956</v>
      </c>
      <c r="J26" s="27" t="s">
        <v>136</v>
      </c>
      <c r="K26" s="26" t="s">
        <v>137</v>
      </c>
      <c r="L26" s="28">
        <v>11388</v>
      </c>
      <c r="M26" s="28">
        <v>426731</v>
      </c>
      <c r="N26" s="28">
        <v>438119</v>
      </c>
      <c r="O26" s="28">
        <v>3897</v>
      </c>
      <c r="P26" s="28">
        <v>113059</v>
      </c>
      <c r="Q26" s="28">
        <v>116956</v>
      </c>
      <c r="R26" s="27"/>
      <c r="S26" s="26"/>
      <c r="T26" s="28"/>
      <c r="U26" s="28"/>
      <c r="V26" s="28" t="s">
        <v>179</v>
      </c>
      <c r="W26" s="28"/>
      <c r="X26" s="28"/>
      <c r="Y26" s="28" t="s">
        <v>179</v>
      </c>
      <c r="Z26" s="27"/>
      <c r="AA26" s="26"/>
      <c r="AB26" s="28"/>
      <c r="AC26" s="28"/>
      <c r="AD26" s="28" t="s">
        <v>179</v>
      </c>
      <c r="AE26" s="28"/>
      <c r="AF26" s="28"/>
      <c r="AG26" s="28" t="s">
        <v>179</v>
      </c>
      <c r="AH26" s="27"/>
      <c r="AI26" s="26"/>
      <c r="AJ26" s="28"/>
      <c r="AK26" s="28"/>
      <c r="AL26" s="28" t="s">
        <v>179</v>
      </c>
      <c r="AM26" s="28"/>
      <c r="AN26" s="28"/>
      <c r="AO26" s="28" t="s">
        <v>179</v>
      </c>
      <c r="AP26" s="27"/>
      <c r="AQ26" s="26"/>
      <c r="AR26" s="28"/>
      <c r="AS26" s="28"/>
      <c r="AT26" s="28" t="s">
        <v>179</v>
      </c>
      <c r="AU26" s="28"/>
      <c r="AV26" s="28"/>
      <c r="AW26" s="28" t="s">
        <v>179</v>
      </c>
      <c r="AX26" s="27"/>
      <c r="AY26" s="26"/>
      <c r="AZ26" s="28"/>
      <c r="BA26" s="28"/>
      <c r="BB26" s="28" t="s">
        <v>179</v>
      </c>
      <c r="BC26" s="28"/>
      <c r="BD26" s="28"/>
      <c r="BE26" s="28" t="s">
        <v>179</v>
      </c>
    </row>
    <row r="27" spans="1:57" ht="13.5" customHeight="1" x14ac:dyDescent="0.55000000000000004">
      <c r="A27" s="26" t="s">
        <v>42</v>
      </c>
      <c r="B27" s="27" t="s">
        <v>86</v>
      </c>
      <c r="C27" s="26" t="s">
        <v>87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7"/>
      <c r="K27" s="26"/>
      <c r="L27" s="28"/>
      <c r="M27" s="28"/>
      <c r="N27" s="28" t="s">
        <v>179</v>
      </c>
      <c r="O27" s="28"/>
      <c r="P27" s="28"/>
      <c r="Q27" s="28" t="s">
        <v>179</v>
      </c>
      <c r="R27" s="27"/>
      <c r="S27" s="26"/>
      <c r="T27" s="28"/>
      <c r="U27" s="28"/>
      <c r="V27" s="28" t="s">
        <v>179</v>
      </c>
      <c r="W27" s="28"/>
      <c r="X27" s="28"/>
      <c r="Y27" s="28" t="s">
        <v>179</v>
      </c>
      <c r="Z27" s="27"/>
      <c r="AA27" s="26"/>
      <c r="AB27" s="28"/>
      <c r="AC27" s="28"/>
      <c r="AD27" s="28" t="s">
        <v>179</v>
      </c>
      <c r="AE27" s="28"/>
      <c r="AF27" s="28"/>
      <c r="AG27" s="28" t="s">
        <v>179</v>
      </c>
      <c r="AH27" s="27"/>
      <c r="AI27" s="26"/>
      <c r="AJ27" s="28"/>
      <c r="AK27" s="28"/>
      <c r="AL27" s="28" t="s">
        <v>179</v>
      </c>
      <c r="AM27" s="28"/>
      <c r="AN27" s="28"/>
      <c r="AO27" s="28" t="s">
        <v>179</v>
      </c>
      <c r="AP27" s="27"/>
      <c r="AQ27" s="26"/>
      <c r="AR27" s="28"/>
      <c r="AS27" s="28"/>
      <c r="AT27" s="28" t="s">
        <v>179</v>
      </c>
      <c r="AU27" s="28"/>
      <c r="AV27" s="28"/>
      <c r="AW27" s="28" t="s">
        <v>179</v>
      </c>
      <c r="AX27" s="27"/>
      <c r="AY27" s="26"/>
      <c r="AZ27" s="28"/>
      <c r="BA27" s="28"/>
      <c r="BB27" s="28" t="s">
        <v>179</v>
      </c>
      <c r="BC27" s="28"/>
      <c r="BD27" s="28"/>
      <c r="BE27" s="28" t="s">
        <v>179</v>
      </c>
    </row>
    <row r="28" spans="1:57" ht="13.5" customHeight="1" x14ac:dyDescent="0.55000000000000004">
      <c r="A28" s="26" t="s">
        <v>42</v>
      </c>
      <c r="B28" s="27" t="s">
        <v>88</v>
      </c>
      <c r="C28" s="26" t="s">
        <v>89</v>
      </c>
      <c r="D28" s="28">
        <v>50205</v>
      </c>
      <c r="E28" s="28">
        <v>433569</v>
      </c>
      <c r="F28" s="28">
        <v>483774</v>
      </c>
      <c r="G28" s="28">
        <v>5297</v>
      </c>
      <c r="H28" s="28">
        <v>93051</v>
      </c>
      <c r="I28" s="28">
        <v>98348</v>
      </c>
      <c r="J28" s="27" t="s">
        <v>138</v>
      </c>
      <c r="K28" s="26" t="s">
        <v>183</v>
      </c>
      <c r="L28" s="28">
        <v>50205</v>
      </c>
      <c r="M28" s="28">
        <v>433569</v>
      </c>
      <c r="N28" s="28">
        <v>483774</v>
      </c>
      <c r="O28" s="28">
        <v>5297</v>
      </c>
      <c r="P28" s="28">
        <v>93051</v>
      </c>
      <c r="Q28" s="28">
        <v>98348</v>
      </c>
      <c r="R28" s="27"/>
      <c r="S28" s="26"/>
      <c r="T28" s="28"/>
      <c r="U28" s="28"/>
      <c r="V28" s="28" t="s">
        <v>179</v>
      </c>
      <c r="W28" s="28"/>
      <c r="X28" s="28"/>
      <c r="Y28" s="28" t="s">
        <v>179</v>
      </c>
      <c r="Z28" s="27"/>
      <c r="AA28" s="26"/>
      <c r="AB28" s="28"/>
      <c r="AC28" s="28"/>
      <c r="AD28" s="28" t="s">
        <v>179</v>
      </c>
      <c r="AE28" s="28"/>
      <c r="AF28" s="28"/>
      <c r="AG28" s="28" t="s">
        <v>179</v>
      </c>
      <c r="AH28" s="27"/>
      <c r="AI28" s="26"/>
      <c r="AJ28" s="28"/>
      <c r="AK28" s="28"/>
      <c r="AL28" s="28" t="s">
        <v>179</v>
      </c>
      <c r="AM28" s="28"/>
      <c r="AN28" s="28"/>
      <c r="AO28" s="28" t="s">
        <v>179</v>
      </c>
      <c r="AP28" s="27"/>
      <c r="AQ28" s="26"/>
      <c r="AR28" s="28"/>
      <c r="AS28" s="28"/>
      <c r="AT28" s="28" t="s">
        <v>179</v>
      </c>
      <c r="AU28" s="28"/>
      <c r="AV28" s="28"/>
      <c r="AW28" s="28" t="s">
        <v>179</v>
      </c>
      <c r="AX28" s="27"/>
      <c r="AY28" s="26"/>
      <c r="AZ28" s="28"/>
      <c r="BA28" s="28"/>
      <c r="BB28" s="28" t="s">
        <v>179</v>
      </c>
      <c r="BC28" s="28"/>
      <c r="BD28" s="28"/>
      <c r="BE28" s="28" t="s">
        <v>179</v>
      </c>
    </row>
    <row r="29" spans="1:57" ht="13.5" customHeight="1" x14ac:dyDescent="0.55000000000000004">
      <c r="A29" s="26" t="s">
        <v>42</v>
      </c>
      <c r="B29" s="27" t="s">
        <v>90</v>
      </c>
      <c r="C29" s="26" t="s">
        <v>91</v>
      </c>
      <c r="D29" s="28">
        <v>70320</v>
      </c>
      <c r="E29" s="28">
        <v>607285</v>
      </c>
      <c r="F29" s="28">
        <v>677605</v>
      </c>
      <c r="G29" s="28">
        <v>7706</v>
      </c>
      <c r="H29" s="28">
        <v>135382</v>
      </c>
      <c r="I29" s="28">
        <v>143088</v>
      </c>
      <c r="J29" s="27" t="s">
        <v>138</v>
      </c>
      <c r="K29" s="26" t="s">
        <v>139</v>
      </c>
      <c r="L29" s="28">
        <v>70320</v>
      </c>
      <c r="M29" s="28">
        <v>607285</v>
      </c>
      <c r="N29" s="28">
        <v>677605</v>
      </c>
      <c r="O29" s="28">
        <v>7706</v>
      </c>
      <c r="P29" s="28">
        <v>135382</v>
      </c>
      <c r="Q29" s="28">
        <v>143088</v>
      </c>
      <c r="R29" s="27"/>
      <c r="S29" s="26"/>
      <c r="T29" s="28"/>
      <c r="U29" s="28"/>
      <c r="V29" s="28" t="s">
        <v>179</v>
      </c>
      <c r="W29" s="28"/>
      <c r="X29" s="28"/>
      <c r="Y29" s="28" t="s">
        <v>179</v>
      </c>
      <c r="Z29" s="27"/>
      <c r="AA29" s="26"/>
      <c r="AB29" s="28"/>
      <c r="AC29" s="28"/>
      <c r="AD29" s="28" t="s">
        <v>179</v>
      </c>
      <c r="AE29" s="28"/>
      <c r="AF29" s="28"/>
      <c r="AG29" s="28" t="s">
        <v>179</v>
      </c>
      <c r="AH29" s="27"/>
      <c r="AI29" s="26"/>
      <c r="AJ29" s="28"/>
      <c r="AK29" s="28"/>
      <c r="AL29" s="28" t="s">
        <v>179</v>
      </c>
      <c r="AM29" s="28"/>
      <c r="AN29" s="28"/>
      <c r="AO29" s="28" t="s">
        <v>179</v>
      </c>
      <c r="AP29" s="27"/>
      <c r="AQ29" s="26"/>
      <c r="AR29" s="28"/>
      <c r="AS29" s="28"/>
      <c r="AT29" s="28" t="s">
        <v>179</v>
      </c>
      <c r="AU29" s="28"/>
      <c r="AV29" s="28"/>
      <c r="AW29" s="28" t="s">
        <v>179</v>
      </c>
      <c r="AX29" s="27"/>
      <c r="AY29" s="26"/>
      <c r="AZ29" s="28"/>
      <c r="BA29" s="28"/>
      <c r="BB29" s="28" t="s">
        <v>179</v>
      </c>
      <c r="BC29" s="28"/>
      <c r="BD29" s="28"/>
      <c r="BE29" s="28" t="s">
        <v>179</v>
      </c>
    </row>
    <row r="30" spans="1:57" ht="13.5" customHeight="1" x14ac:dyDescent="0.55000000000000004">
      <c r="A30" s="26" t="s">
        <v>42</v>
      </c>
      <c r="B30" s="27" t="s">
        <v>92</v>
      </c>
      <c r="C30" s="26" t="s">
        <v>93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7"/>
      <c r="K30" s="26"/>
      <c r="L30" s="28"/>
      <c r="M30" s="28"/>
      <c r="N30" s="28" t="s">
        <v>179</v>
      </c>
      <c r="O30" s="28"/>
      <c r="P30" s="28"/>
      <c r="Q30" s="28" t="s">
        <v>179</v>
      </c>
      <c r="R30" s="27"/>
      <c r="S30" s="26"/>
      <c r="T30" s="28"/>
      <c r="U30" s="28"/>
      <c r="V30" s="28" t="s">
        <v>179</v>
      </c>
      <c r="W30" s="28"/>
      <c r="X30" s="28"/>
      <c r="Y30" s="28" t="s">
        <v>179</v>
      </c>
      <c r="Z30" s="27"/>
      <c r="AA30" s="26"/>
      <c r="AB30" s="28"/>
      <c r="AC30" s="28"/>
      <c r="AD30" s="28" t="s">
        <v>179</v>
      </c>
      <c r="AE30" s="28"/>
      <c r="AF30" s="28"/>
      <c r="AG30" s="28" t="s">
        <v>179</v>
      </c>
      <c r="AH30" s="27"/>
      <c r="AI30" s="26"/>
      <c r="AJ30" s="28"/>
      <c r="AK30" s="28"/>
      <c r="AL30" s="28" t="s">
        <v>179</v>
      </c>
      <c r="AM30" s="28"/>
      <c r="AN30" s="28"/>
      <c r="AO30" s="28" t="s">
        <v>179</v>
      </c>
      <c r="AP30" s="27"/>
      <c r="AQ30" s="26"/>
      <c r="AR30" s="28"/>
      <c r="AS30" s="28"/>
      <c r="AT30" s="28" t="s">
        <v>179</v>
      </c>
      <c r="AU30" s="28"/>
      <c r="AV30" s="28"/>
      <c r="AW30" s="28" t="s">
        <v>179</v>
      </c>
      <c r="AX30" s="27"/>
      <c r="AY30" s="26"/>
      <c r="AZ30" s="28"/>
      <c r="BA30" s="28"/>
      <c r="BB30" s="28" t="s">
        <v>179</v>
      </c>
      <c r="BC30" s="28"/>
      <c r="BD30" s="28"/>
      <c r="BE30" s="28" t="s">
        <v>179</v>
      </c>
    </row>
    <row r="31" spans="1:57" ht="13.5" customHeight="1" x14ac:dyDescent="0.55000000000000004">
      <c r="A31" s="26" t="s">
        <v>42</v>
      </c>
      <c r="B31" s="27" t="s">
        <v>94</v>
      </c>
      <c r="C31" s="26" t="s">
        <v>95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7"/>
      <c r="K31" s="26"/>
      <c r="L31" s="28"/>
      <c r="M31" s="28"/>
      <c r="N31" s="28" t="s">
        <v>179</v>
      </c>
      <c r="O31" s="28"/>
      <c r="P31" s="28"/>
      <c r="Q31" s="28" t="s">
        <v>179</v>
      </c>
      <c r="R31" s="27"/>
      <c r="S31" s="26"/>
      <c r="T31" s="28"/>
      <c r="U31" s="28"/>
      <c r="V31" s="28" t="s">
        <v>179</v>
      </c>
      <c r="W31" s="28"/>
      <c r="X31" s="28"/>
      <c r="Y31" s="28" t="s">
        <v>179</v>
      </c>
      <c r="Z31" s="27"/>
      <c r="AA31" s="26"/>
      <c r="AB31" s="28"/>
      <c r="AC31" s="28"/>
      <c r="AD31" s="28" t="s">
        <v>179</v>
      </c>
      <c r="AE31" s="28"/>
      <c r="AF31" s="28"/>
      <c r="AG31" s="28" t="s">
        <v>179</v>
      </c>
      <c r="AH31" s="27"/>
      <c r="AI31" s="26"/>
      <c r="AJ31" s="28"/>
      <c r="AK31" s="28"/>
      <c r="AL31" s="28" t="s">
        <v>179</v>
      </c>
      <c r="AM31" s="28"/>
      <c r="AN31" s="28"/>
      <c r="AO31" s="28" t="s">
        <v>179</v>
      </c>
      <c r="AP31" s="27"/>
      <c r="AQ31" s="26"/>
      <c r="AR31" s="28"/>
      <c r="AS31" s="28"/>
      <c r="AT31" s="28" t="s">
        <v>179</v>
      </c>
      <c r="AU31" s="28"/>
      <c r="AV31" s="28"/>
      <c r="AW31" s="28" t="s">
        <v>179</v>
      </c>
      <c r="AX31" s="27"/>
      <c r="AY31" s="26"/>
      <c r="AZ31" s="28"/>
      <c r="BA31" s="28"/>
      <c r="BB31" s="28" t="s">
        <v>179</v>
      </c>
      <c r="BC31" s="28"/>
      <c r="BD31" s="28"/>
      <c r="BE31" s="28" t="s">
        <v>179</v>
      </c>
    </row>
    <row r="32" spans="1:57" ht="13.5" customHeight="1" x14ac:dyDescent="0.55000000000000004">
      <c r="A32" s="26" t="s">
        <v>42</v>
      </c>
      <c r="B32" s="27" t="s">
        <v>96</v>
      </c>
      <c r="C32" s="26" t="s">
        <v>97</v>
      </c>
      <c r="D32" s="28">
        <v>5135</v>
      </c>
      <c r="E32" s="28">
        <v>120651</v>
      </c>
      <c r="F32" s="28">
        <v>125786</v>
      </c>
      <c r="G32" s="28">
        <v>1513</v>
      </c>
      <c r="H32" s="28">
        <v>25950</v>
      </c>
      <c r="I32" s="28">
        <v>27463</v>
      </c>
      <c r="J32" s="27" t="s">
        <v>136</v>
      </c>
      <c r="K32" s="26" t="s">
        <v>137</v>
      </c>
      <c r="L32" s="28">
        <v>5135</v>
      </c>
      <c r="M32" s="28">
        <v>120651</v>
      </c>
      <c r="N32" s="28">
        <v>125786</v>
      </c>
      <c r="O32" s="28">
        <v>1513</v>
      </c>
      <c r="P32" s="28">
        <v>25950</v>
      </c>
      <c r="Q32" s="28">
        <v>27463</v>
      </c>
      <c r="R32" s="27"/>
      <c r="S32" s="26"/>
      <c r="T32" s="28"/>
      <c r="U32" s="28"/>
      <c r="V32" s="28" t="s">
        <v>179</v>
      </c>
      <c r="W32" s="28"/>
      <c r="X32" s="28"/>
      <c r="Y32" s="28" t="s">
        <v>179</v>
      </c>
      <c r="Z32" s="27"/>
      <c r="AA32" s="26"/>
      <c r="AB32" s="28"/>
      <c r="AC32" s="28"/>
      <c r="AD32" s="28" t="s">
        <v>179</v>
      </c>
      <c r="AE32" s="28"/>
      <c r="AF32" s="28"/>
      <c r="AG32" s="28" t="s">
        <v>179</v>
      </c>
      <c r="AH32" s="27"/>
      <c r="AI32" s="26"/>
      <c r="AJ32" s="28"/>
      <c r="AK32" s="28"/>
      <c r="AL32" s="28" t="s">
        <v>179</v>
      </c>
      <c r="AM32" s="28"/>
      <c r="AN32" s="28"/>
      <c r="AO32" s="28" t="s">
        <v>179</v>
      </c>
      <c r="AP32" s="27"/>
      <c r="AQ32" s="26"/>
      <c r="AR32" s="28"/>
      <c r="AS32" s="28"/>
      <c r="AT32" s="28" t="s">
        <v>179</v>
      </c>
      <c r="AU32" s="28"/>
      <c r="AV32" s="28"/>
      <c r="AW32" s="28" t="s">
        <v>179</v>
      </c>
      <c r="AX32" s="27"/>
      <c r="AY32" s="26"/>
      <c r="AZ32" s="28"/>
      <c r="BA32" s="28"/>
      <c r="BB32" s="28" t="s">
        <v>179</v>
      </c>
      <c r="BC32" s="28"/>
      <c r="BD32" s="28"/>
      <c r="BE32" s="28" t="s">
        <v>179</v>
      </c>
    </row>
    <row r="33" spans="1:57" ht="13.5" customHeight="1" x14ac:dyDescent="0.55000000000000004">
      <c r="A33" s="26" t="s">
        <v>42</v>
      </c>
      <c r="B33" s="27" t="s">
        <v>98</v>
      </c>
      <c r="C33" s="26" t="s">
        <v>99</v>
      </c>
      <c r="D33" s="28">
        <v>50894</v>
      </c>
      <c r="E33" s="28">
        <v>439524</v>
      </c>
      <c r="F33" s="28">
        <v>490418</v>
      </c>
      <c r="G33" s="28">
        <v>4380</v>
      </c>
      <c r="H33" s="28">
        <v>76946</v>
      </c>
      <c r="I33" s="28">
        <v>81326</v>
      </c>
      <c r="J33" s="27" t="s">
        <v>138</v>
      </c>
      <c r="K33" s="26" t="s">
        <v>139</v>
      </c>
      <c r="L33" s="28">
        <v>50894</v>
      </c>
      <c r="M33" s="28">
        <v>439524</v>
      </c>
      <c r="N33" s="28">
        <v>490418</v>
      </c>
      <c r="O33" s="28">
        <v>4380</v>
      </c>
      <c r="P33" s="28">
        <v>76946</v>
      </c>
      <c r="Q33" s="28">
        <v>81326</v>
      </c>
      <c r="R33" s="27"/>
      <c r="S33" s="26"/>
      <c r="T33" s="28"/>
      <c r="U33" s="28"/>
      <c r="V33" s="28" t="s">
        <v>179</v>
      </c>
      <c r="W33" s="28"/>
      <c r="X33" s="28"/>
      <c r="Y33" s="28" t="s">
        <v>179</v>
      </c>
      <c r="Z33" s="27"/>
      <c r="AA33" s="26"/>
      <c r="AB33" s="28"/>
      <c r="AC33" s="28"/>
      <c r="AD33" s="28" t="s">
        <v>179</v>
      </c>
      <c r="AE33" s="28"/>
      <c r="AF33" s="28"/>
      <c r="AG33" s="28" t="s">
        <v>179</v>
      </c>
      <c r="AH33" s="27"/>
      <c r="AI33" s="26"/>
      <c r="AJ33" s="28"/>
      <c r="AK33" s="28"/>
      <c r="AL33" s="28" t="s">
        <v>179</v>
      </c>
      <c r="AM33" s="28"/>
      <c r="AN33" s="28"/>
      <c r="AO33" s="28" t="s">
        <v>179</v>
      </c>
      <c r="AP33" s="27"/>
      <c r="AQ33" s="26"/>
      <c r="AR33" s="28"/>
      <c r="AS33" s="28"/>
      <c r="AT33" s="28" t="s">
        <v>179</v>
      </c>
      <c r="AU33" s="28"/>
      <c r="AV33" s="28"/>
      <c r="AW33" s="28" t="s">
        <v>179</v>
      </c>
      <c r="AX33" s="27"/>
      <c r="AY33" s="26"/>
      <c r="AZ33" s="28"/>
      <c r="BA33" s="28"/>
      <c r="BB33" s="28" t="s">
        <v>179</v>
      </c>
      <c r="BC33" s="28"/>
      <c r="BD33" s="28"/>
      <c r="BE33" s="28" t="s">
        <v>179</v>
      </c>
    </row>
    <row r="34" spans="1:57" ht="13.5" customHeight="1" x14ac:dyDescent="0.55000000000000004">
      <c r="A34" s="26" t="s">
        <v>42</v>
      </c>
      <c r="B34" s="27" t="s">
        <v>100</v>
      </c>
      <c r="C34" s="26" t="s">
        <v>101</v>
      </c>
      <c r="D34" s="28">
        <v>1052198</v>
      </c>
      <c r="E34" s="28">
        <v>320787</v>
      </c>
      <c r="F34" s="28">
        <v>1372985</v>
      </c>
      <c r="G34" s="28">
        <v>0</v>
      </c>
      <c r="H34" s="28">
        <v>0</v>
      </c>
      <c r="I34" s="28">
        <v>0</v>
      </c>
      <c r="J34" s="27" t="s">
        <v>142</v>
      </c>
      <c r="K34" s="26" t="s">
        <v>143</v>
      </c>
      <c r="L34" s="28">
        <v>1052198</v>
      </c>
      <c r="M34" s="28">
        <v>320787</v>
      </c>
      <c r="N34" s="28">
        <v>1372985</v>
      </c>
      <c r="O34" s="28">
        <v>0</v>
      </c>
      <c r="P34" s="28">
        <v>0</v>
      </c>
      <c r="Q34" s="28">
        <v>0</v>
      </c>
      <c r="R34" s="27"/>
      <c r="S34" s="26"/>
      <c r="T34" s="28"/>
      <c r="U34" s="28"/>
      <c r="V34" s="28" t="s">
        <v>179</v>
      </c>
      <c r="W34" s="28"/>
      <c r="X34" s="28"/>
      <c r="Y34" s="28" t="s">
        <v>179</v>
      </c>
      <c r="Z34" s="27"/>
      <c r="AA34" s="26"/>
      <c r="AB34" s="28"/>
      <c r="AC34" s="28"/>
      <c r="AD34" s="28" t="s">
        <v>179</v>
      </c>
      <c r="AE34" s="28"/>
      <c r="AF34" s="28"/>
      <c r="AG34" s="28" t="s">
        <v>179</v>
      </c>
      <c r="AH34" s="27"/>
      <c r="AI34" s="26"/>
      <c r="AJ34" s="28"/>
      <c r="AK34" s="28"/>
      <c r="AL34" s="28" t="s">
        <v>179</v>
      </c>
      <c r="AM34" s="28"/>
      <c r="AN34" s="28"/>
      <c r="AO34" s="28" t="s">
        <v>179</v>
      </c>
      <c r="AP34" s="27"/>
      <c r="AQ34" s="26"/>
      <c r="AR34" s="28"/>
      <c r="AS34" s="28"/>
      <c r="AT34" s="28" t="s">
        <v>179</v>
      </c>
      <c r="AU34" s="28"/>
      <c r="AV34" s="28"/>
      <c r="AW34" s="28" t="s">
        <v>179</v>
      </c>
      <c r="AX34" s="27"/>
      <c r="AY34" s="26"/>
      <c r="AZ34" s="28"/>
      <c r="BA34" s="28"/>
      <c r="BB34" s="28" t="s">
        <v>179</v>
      </c>
      <c r="BC34" s="28"/>
      <c r="BD34" s="28"/>
      <c r="BE34" s="28" t="s">
        <v>179</v>
      </c>
    </row>
    <row r="35" spans="1:57" ht="13.5" customHeight="1" x14ac:dyDescent="0.55000000000000004">
      <c r="A35" s="26" t="s">
        <v>42</v>
      </c>
      <c r="B35" s="27" t="s">
        <v>102</v>
      </c>
      <c r="C35" s="26" t="s">
        <v>103</v>
      </c>
      <c r="D35" s="28">
        <v>0</v>
      </c>
      <c r="E35" s="28">
        <v>525715</v>
      </c>
      <c r="F35" s="28">
        <v>525715</v>
      </c>
      <c r="G35" s="28">
        <v>0</v>
      </c>
      <c r="H35" s="28">
        <v>0</v>
      </c>
      <c r="I35" s="28">
        <v>0</v>
      </c>
      <c r="J35" s="27" t="s">
        <v>150</v>
      </c>
      <c r="K35" s="26" t="s">
        <v>151</v>
      </c>
      <c r="L35" s="28">
        <v>0</v>
      </c>
      <c r="M35" s="28">
        <v>525715</v>
      </c>
      <c r="N35" s="28">
        <v>525715</v>
      </c>
      <c r="O35" s="28">
        <v>0</v>
      </c>
      <c r="P35" s="28">
        <v>0</v>
      </c>
      <c r="Q35" s="28">
        <v>0</v>
      </c>
      <c r="R35" s="27"/>
      <c r="S35" s="26"/>
      <c r="T35" s="28"/>
      <c r="U35" s="28"/>
      <c r="V35" s="28" t="s">
        <v>179</v>
      </c>
      <c r="W35" s="28"/>
      <c r="X35" s="28"/>
      <c r="Y35" s="28" t="s">
        <v>179</v>
      </c>
      <c r="Z35" s="27"/>
      <c r="AA35" s="26"/>
      <c r="AB35" s="28"/>
      <c r="AC35" s="28"/>
      <c r="AD35" s="28" t="s">
        <v>179</v>
      </c>
      <c r="AE35" s="28"/>
      <c r="AF35" s="28"/>
      <c r="AG35" s="28" t="s">
        <v>179</v>
      </c>
      <c r="AH35" s="27"/>
      <c r="AI35" s="26"/>
      <c r="AJ35" s="28"/>
      <c r="AK35" s="28"/>
      <c r="AL35" s="28" t="s">
        <v>179</v>
      </c>
      <c r="AM35" s="28"/>
      <c r="AN35" s="28"/>
      <c r="AO35" s="28" t="s">
        <v>179</v>
      </c>
      <c r="AP35" s="27"/>
      <c r="AQ35" s="26"/>
      <c r="AR35" s="28"/>
      <c r="AS35" s="28"/>
      <c r="AT35" s="28" t="s">
        <v>179</v>
      </c>
      <c r="AU35" s="28"/>
      <c r="AV35" s="28"/>
      <c r="AW35" s="28" t="s">
        <v>179</v>
      </c>
      <c r="AX35" s="27"/>
      <c r="AY35" s="26"/>
      <c r="AZ35" s="28"/>
      <c r="BA35" s="28"/>
      <c r="BB35" s="28" t="s">
        <v>179</v>
      </c>
      <c r="BC35" s="28"/>
      <c r="BD35" s="28"/>
      <c r="BE35" s="28" t="s">
        <v>179</v>
      </c>
    </row>
    <row r="36" spans="1:57" ht="13.5" customHeight="1" x14ac:dyDescent="0.55000000000000004">
      <c r="A36" s="26" t="s">
        <v>42</v>
      </c>
      <c r="B36" s="27" t="s">
        <v>104</v>
      </c>
      <c r="C36" s="26" t="s">
        <v>105</v>
      </c>
      <c r="D36" s="28">
        <v>1569</v>
      </c>
      <c r="E36" s="28">
        <v>468363</v>
      </c>
      <c r="F36" s="28">
        <v>469932</v>
      </c>
      <c r="G36" s="28">
        <v>0</v>
      </c>
      <c r="H36" s="28">
        <v>0</v>
      </c>
      <c r="I36" s="28">
        <v>0</v>
      </c>
      <c r="J36" s="27" t="s">
        <v>144</v>
      </c>
      <c r="K36" s="26" t="s">
        <v>145</v>
      </c>
      <c r="L36" s="28">
        <v>1569</v>
      </c>
      <c r="M36" s="28">
        <v>432416</v>
      </c>
      <c r="N36" s="28">
        <v>433985</v>
      </c>
      <c r="O36" s="28">
        <v>0</v>
      </c>
      <c r="P36" s="28">
        <v>0</v>
      </c>
      <c r="Q36" s="28">
        <v>0</v>
      </c>
      <c r="R36" s="27" t="s">
        <v>152</v>
      </c>
      <c r="S36" s="26" t="s">
        <v>182</v>
      </c>
      <c r="T36" s="28">
        <v>0</v>
      </c>
      <c r="U36" s="28">
        <v>35947</v>
      </c>
      <c r="V36" s="28">
        <v>35947</v>
      </c>
      <c r="W36" s="28">
        <v>0</v>
      </c>
      <c r="X36" s="28">
        <v>0</v>
      </c>
      <c r="Y36" s="28">
        <v>0</v>
      </c>
      <c r="Z36" s="27"/>
      <c r="AA36" s="26"/>
      <c r="AB36" s="28"/>
      <c r="AC36" s="28"/>
      <c r="AD36" s="28" t="s">
        <v>179</v>
      </c>
      <c r="AE36" s="28"/>
      <c r="AF36" s="28"/>
      <c r="AG36" s="28" t="s">
        <v>179</v>
      </c>
      <c r="AH36" s="27"/>
      <c r="AI36" s="26"/>
      <c r="AJ36" s="28"/>
      <c r="AK36" s="28"/>
      <c r="AL36" s="28" t="s">
        <v>179</v>
      </c>
      <c r="AM36" s="28"/>
      <c r="AN36" s="28"/>
      <c r="AO36" s="28" t="s">
        <v>179</v>
      </c>
      <c r="AP36" s="27"/>
      <c r="AQ36" s="26"/>
      <c r="AR36" s="28"/>
      <c r="AS36" s="28"/>
      <c r="AT36" s="28" t="s">
        <v>179</v>
      </c>
      <c r="AU36" s="28"/>
      <c r="AV36" s="28"/>
      <c r="AW36" s="28" t="s">
        <v>179</v>
      </c>
      <c r="AX36" s="27"/>
      <c r="AY36" s="26"/>
      <c r="AZ36" s="28"/>
      <c r="BA36" s="28"/>
      <c r="BB36" s="28" t="s">
        <v>179</v>
      </c>
      <c r="BC36" s="28"/>
      <c r="BD36" s="28"/>
      <c r="BE36" s="28" t="s">
        <v>179</v>
      </c>
    </row>
    <row r="37" spans="1:57" ht="13.5" customHeight="1" x14ac:dyDescent="0.55000000000000004">
      <c r="A37" s="26" t="s">
        <v>42</v>
      </c>
      <c r="B37" s="27" t="s">
        <v>106</v>
      </c>
      <c r="C37" s="26" t="s">
        <v>107</v>
      </c>
      <c r="D37" s="28">
        <v>1917</v>
      </c>
      <c r="E37" s="28">
        <v>560966</v>
      </c>
      <c r="F37" s="28">
        <v>562883</v>
      </c>
      <c r="G37" s="28">
        <v>0</v>
      </c>
      <c r="H37" s="28">
        <v>0</v>
      </c>
      <c r="I37" s="28">
        <v>0</v>
      </c>
      <c r="J37" s="27" t="s">
        <v>152</v>
      </c>
      <c r="K37" s="26" t="s">
        <v>182</v>
      </c>
      <c r="L37" s="28">
        <v>0</v>
      </c>
      <c r="M37" s="28">
        <v>42095</v>
      </c>
      <c r="N37" s="28">
        <v>42095</v>
      </c>
      <c r="O37" s="28">
        <v>0</v>
      </c>
      <c r="P37" s="28">
        <v>0</v>
      </c>
      <c r="Q37" s="28">
        <v>0</v>
      </c>
      <c r="R37" s="27" t="s">
        <v>144</v>
      </c>
      <c r="S37" s="26" t="s">
        <v>145</v>
      </c>
      <c r="T37" s="28">
        <v>1917</v>
      </c>
      <c r="U37" s="28">
        <v>518871</v>
      </c>
      <c r="V37" s="28">
        <v>520788</v>
      </c>
      <c r="W37" s="28">
        <v>0</v>
      </c>
      <c r="X37" s="28">
        <v>0</v>
      </c>
      <c r="Y37" s="28">
        <v>0</v>
      </c>
      <c r="Z37" s="27"/>
      <c r="AA37" s="26"/>
      <c r="AB37" s="28"/>
      <c r="AC37" s="28"/>
      <c r="AD37" s="28" t="s">
        <v>179</v>
      </c>
      <c r="AE37" s="28"/>
      <c r="AF37" s="28"/>
      <c r="AG37" s="28" t="s">
        <v>179</v>
      </c>
      <c r="AH37" s="27"/>
      <c r="AI37" s="26"/>
      <c r="AJ37" s="28"/>
      <c r="AK37" s="28"/>
      <c r="AL37" s="28" t="s">
        <v>179</v>
      </c>
      <c r="AM37" s="28"/>
      <c r="AN37" s="28"/>
      <c r="AO37" s="28" t="s">
        <v>179</v>
      </c>
      <c r="AP37" s="27"/>
      <c r="AQ37" s="26"/>
      <c r="AR37" s="28"/>
      <c r="AS37" s="28"/>
      <c r="AT37" s="28" t="s">
        <v>179</v>
      </c>
      <c r="AU37" s="28"/>
      <c r="AV37" s="28"/>
      <c r="AW37" s="28" t="s">
        <v>179</v>
      </c>
      <c r="AX37" s="27"/>
      <c r="AY37" s="26"/>
      <c r="AZ37" s="28"/>
      <c r="BA37" s="28"/>
      <c r="BB37" s="28" t="s">
        <v>179</v>
      </c>
      <c r="BC37" s="28"/>
      <c r="BD37" s="28"/>
      <c r="BE37" s="28" t="s">
        <v>179</v>
      </c>
    </row>
    <row r="38" spans="1:57" ht="13.5" customHeight="1" x14ac:dyDescent="0.55000000000000004">
      <c r="A38" s="26" t="s">
        <v>42</v>
      </c>
      <c r="B38" s="27" t="s">
        <v>108</v>
      </c>
      <c r="C38" s="26" t="s">
        <v>109</v>
      </c>
      <c r="D38" s="28">
        <v>1173</v>
      </c>
      <c r="E38" s="28">
        <v>236539</v>
      </c>
      <c r="F38" s="28">
        <v>237712</v>
      </c>
      <c r="G38" s="28">
        <v>0</v>
      </c>
      <c r="H38" s="28">
        <v>14249</v>
      </c>
      <c r="I38" s="28">
        <v>14249</v>
      </c>
      <c r="J38" s="27" t="s">
        <v>148</v>
      </c>
      <c r="K38" s="26" t="s">
        <v>149</v>
      </c>
      <c r="L38" s="28">
        <v>1173</v>
      </c>
      <c r="M38" s="28">
        <v>236539</v>
      </c>
      <c r="N38" s="28">
        <v>237712</v>
      </c>
      <c r="O38" s="28">
        <v>0</v>
      </c>
      <c r="P38" s="28">
        <v>14249</v>
      </c>
      <c r="Q38" s="28">
        <v>14249</v>
      </c>
      <c r="R38" s="27"/>
      <c r="S38" s="26"/>
      <c r="T38" s="28"/>
      <c r="U38" s="28"/>
      <c r="V38" s="28" t="s">
        <v>179</v>
      </c>
      <c r="W38" s="28"/>
      <c r="X38" s="28"/>
      <c r="Y38" s="28" t="s">
        <v>179</v>
      </c>
      <c r="Z38" s="27"/>
      <c r="AA38" s="26"/>
      <c r="AB38" s="28"/>
      <c r="AC38" s="28"/>
      <c r="AD38" s="28" t="s">
        <v>179</v>
      </c>
      <c r="AE38" s="28"/>
      <c r="AF38" s="28"/>
      <c r="AG38" s="28" t="s">
        <v>179</v>
      </c>
      <c r="AH38" s="27"/>
      <c r="AI38" s="26"/>
      <c r="AJ38" s="28"/>
      <c r="AK38" s="28"/>
      <c r="AL38" s="28" t="s">
        <v>179</v>
      </c>
      <c r="AM38" s="28"/>
      <c r="AN38" s="28"/>
      <c r="AO38" s="28" t="s">
        <v>179</v>
      </c>
      <c r="AP38" s="27"/>
      <c r="AQ38" s="26"/>
      <c r="AR38" s="28"/>
      <c r="AS38" s="28"/>
      <c r="AT38" s="28" t="s">
        <v>179</v>
      </c>
      <c r="AU38" s="28"/>
      <c r="AV38" s="28"/>
      <c r="AW38" s="28" t="s">
        <v>179</v>
      </c>
      <c r="AX38" s="27"/>
      <c r="AY38" s="26"/>
      <c r="AZ38" s="28"/>
      <c r="BA38" s="28"/>
      <c r="BB38" s="28" t="s">
        <v>179</v>
      </c>
      <c r="BC38" s="28"/>
      <c r="BD38" s="28"/>
      <c r="BE38" s="28" t="s">
        <v>179</v>
      </c>
    </row>
    <row r="39" spans="1:57" ht="13.5" customHeight="1" x14ac:dyDescent="0.55000000000000004">
      <c r="A39" s="26" t="s">
        <v>42</v>
      </c>
      <c r="B39" s="27" t="s">
        <v>110</v>
      </c>
      <c r="C39" s="26" t="s">
        <v>111</v>
      </c>
      <c r="D39" s="28">
        <v>0</v>
      </c>
      <c r="E39" s="28">
        <v>433224</v>
      </c>
      <c r="F39" s="28">
        <v>433224</v>
      </c>
      <c r="G39" s="28">
        <v>0</v>
      </c>
      <c r="H39" s="28">
        <v>0</v>
      </c>
      <c r="I39" s="28">
        <v>0</v>
      </c>
      <c r="J39" s="27" t="s">
        <v>150</v>
      </c>
      <c r="K39" s="26" t="s">
        <v>151</v>
      </c>
      <c r="L39" s="28">
        <v>0</v>
      </c>
      <c r="M39" s="28">
        <v>433224</v>
      </c>
      <c r="N39" s="28">
        <v>433224</v>
      </c>
      <c r="O39" s="28">
        <v>0</v>
      </c>
      <c r="P39" s="28">
        <v>0</v>
      </c>
      <c r="Q39" s="28">
        <v>0</v>
      </c>
      <c r="R39" s="27"/>
      <c r="S39" s="26"/>
      <c r="T39" s="28"/>
      <c r="U39" s="28"/>
      <c r="V39" s="28" t="s">
        <v>179</v>
      </c>
      <c r="W39" s="28"/>
      <c r="X39" s="28"/>
      <c r="Y39" s="28" t="s">
        <v>179</v>
      </c>
      <c r="Z39" s="27"/>
      <c r="AA39" s="26"/>
      <c r="AB39" s="28"/>
      <c r="AC39" s="28"/>
      <c r="AD39" s="28" t="s">
        <v>179</v>
      </c>
      <c r="AE39" s="28"/>
      <c r="AF39" s="28"/>
      <c r="AG39" s="28" t="s">
        <v>179</v>
      </c>
      <c r="AH39" s="27"/>
      <c r="AI39" s="26"/>
      <c r="AJ39" s="28"/>
      <c r="AK39" s="28"/>
      <c r="AL39" s="28" t="s">
        <v>179</v>
      </c>
      <c r="AM39" s="28"/>
      <c r="AN39" s="28"/>
      <c r="AO39" s="28" t="s">
        <v>179</v>
      </c>
      <c r="AP39" s="27"/>
      <c r="AQ39" s="26"/>
      <c r="AR39" s="28"/>
      <c r="AS39" s="28"/>
      <c r="AT39" s="28" t="s">
        <v>179</v>
      </c>
      <c r="AU39" s="28"/>
      <c r="AV39" s="28"/>
      <c r="AW39" s="28" t="s">
        <v>179</v>
      </c>
      <c r="AX39" s="27"/>
      <c r="AY39" s="26"/>
      <c r="AZ39" s="28"/>
      <c r="BA39" s="28"/>
      <c r="BB39" s="28" t="s">
        <v>179</v>
      </c>
      <c r="BC39" s="28"/>
      <c r="BD39" s="28"/>
      <c r="BE39" s="28" t="s">
        <v>179</v>
      </c>
    </row>
    <row r="40" spans="1:57" ht="13.5" customHeight="1" x14ac:dyDescent="0.55000000000000004">
      <c r="A40" s="26" t="s">
        <v>42</v>
      </c>
      <c r="B40" s="27" t="s">
        <v>112</v>
      </c>
      <c r="C40" s="26" t="s">
        <v>113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7"/>
      <c r="K40" s="26"/>
      <c r="L40" s="28"/>
      <c r="M40" s="28"/>
      <c r="N40" s="28" t="s">
        <v>179</v>
      </c>
      <c r="O40" s="28"/>
      <c r="P40" s="28"/>
      <c r="Q40" s="28" t="s">
        <v>179</v>
      </c>
      <c r="R40" s="27"/>
      <c r="S40" s="26"/>
      <c r="T40" s="28"/>
      <c r="U40" s="28"/>
      <c r="V40" s="28" t="s">
        <v>179</v>
      </c>
      <c r="W40" s="28"/>
      <c r="X40" s="28"/>
      <c r="Y40" s="28" t="s">
        <v>179</v>
      </c>
      <c r="Z40" s="27"/>
      <c r="AA40" s="26"/>
      <c r="AB40" s="28"/>
      <c r="AC40" s="28"/>
      <c r="AD40" s="28" t="s">
        <v>179</v>
      </c>
      <c r="AE40" s="28"/>
      <c r="AF40" s="28"/>
      <c r="AG40" s="28" t="s">
        <v>179</v>
      </c>
      <c r="AH40" s="27"/>
      <c r="AI40" s="26"/>
      <c r="AJ40" s="28"/>
      <c r="AK40" s="28"/>
      <c r="AL40" s="28" t="s">
        <v>179</v>
      </c>
      <c r="AM40" s="28"/>
      <c r="AN40" s="28"/>
      <c r="AO40" s="28" t="s">
        <v>179</v>
      </c>
      <c r="AP40" s="27"/>
      <c r="AQ40" s="26"/>
      <c r="AR40" s="28"/>
      <c r="AS40" s="28"/>
      <c r="AT40" s="28" t="s">
        <v>179</v>
      </c>
      <c r="AU40" s="28"/>
      <c r="AV40" s="28"/>
      <c r="AW40" s="28" t="s">
        <v>179</v>
      </c>
      <c r="AX40" s="27"/>
      <c r="AY40" s="26"/>
      <c r="AZ40" s="28"/>
      <c r="BA40" s="28"/>
      <c r="BB40" s="28" t="s">
        <v>179</v>
      </c>
      <c r="BC40" s="28"/>
      <c r="BD40" s="28"/>
      <c r="BE40" s="28" t="s">
        <v>179</v>
      </c>
    </row>
    <row r="41" spans="1:57" ht="13.5" customHeight="1" x14ac:dyDescent="0.55000000000000004">
      <c r="A41" s="26" t="s">
        <v>42</v>
      </c>
      <c r="B41" s="27" t="s">
        <v>114</v>
      </c>
      <c r="C41" s="26" t="s">
        <v>115</v>
      </c>
      <c r="D41" s="28">
        <v>0</v>
      </c>
      <c r="E41" s="28">
        <v>119748</v>
      </c>
      <c r="F41" s="28">
        <v>119748</v>
      </c>
      <c r="G41" s="28">
        <v>0</v>
      </c>
      <c r="H41" s="28">
        <v>0</v>
      </c>
      <c r="I41" s="28">
        <v>0</v>
      </c>
      <c r="J41" s="27" t="s">
        <v>184</v>
      </c>
      <c r="K41" s="26" t="s">
        <v>185</v>
      </c>
      <c r="L41" s="28">
        <v>0</v>
      </c>
      <c r="M41" s="28">
        <v>119748</v>
      </c>
      <c r="N41" s="28">
        <v>119748</v>
      </c>
      <c r="O41" s="28">
        <v>0</v>
      </c>
      <c r="P41" s="28">
        <v>0</v>
      </c>
      <c r="Q41" s="28">
        <v>0</v>
      </c>
      <c r="R41" s="27"/>
      <c r="S41" s="26"/>
      <c r="T41" s="28"/>
      <c r="U41" s="28"/>
      <c r="V41" s="28" t="s">
        <v>179</v>
      </c>
      <c r="W41" s="28"/>
      <c r="X41" s="28"/>
      <c r="Y41" s="28" t="s">
        <v>179</v>
      </c>
      <c r="Z41" s="27"/>
      <c r="AA41" s="26"/>
      <c r="AB41" s="28"/>
      <c r="AC41" s="28"/>
      <c r="AD41" s="28" t="s">
        <v>179</v>
      </c>
      <c r="AE41" s="28"/>
      <c r="AF41" s="28"/>
      <c r="AG41" s="28" t="s">
        <v>179</v>
      </c>
      <c r="AH41" s="27"/>
      <c r="AI41" s="26"/>
      <c r="AJ41" s="28"/>
      <c r="AK41" s="28"/>
      <c r="AL41" s="28" t="s">
        <v>179</v>
      </c>
      <c r="AM41" s="28"/>
      <c r="AN41" s="28"/>
      <c r="AO41" s="28" t="s">
        <v>179</v>
      </c>
      <c r="AP41" s="27"/>
      <c r="AQ41" s="26"/>
      <c r="AR41" s="28"/>
      <c r="AS41" s="28"/>
      <c r="AT41" s="28" t="s">
        <v>179</v>
      </c>
      <c r="AU41" s="28"/>
      <c r="AV41" s="28"/>
      <c r="AW41" s="28" t="s">
        <v>179</v>
      </c>
      <c r="AX41" s="27"/>
      <c r="AY41" s="26"/>
      <c r="AZ41" s="28"/>
      <c r="BA41" s="28"/>
      <c r="BB41" s="28" t="s">
        <v>179</v>
      </c>
      <c r="BC41" s="28"/>
      <c r="BD41" s="28"/>
      <c r="BE41" s="28" t="s">
        <v>179</v>
      </c>
    </row>
    <row r="42" spans="1:57" ht="13.5" customHeight="1" x14ac:dyDescent="0.55000000000000004">
      <c r="A42" s="26" t="s">
        <v>42</v>
      </c>
      <c r="B42" s="27" t="s">
        <v>116</v>
      </c>
      <c r="C42" s="26" t="s">
        <v>117</v>
      </c>
      <c r="D42" s="28">
        <v>0</v>
      </c>
      <c r="E42" s="28">
        <v>74637</v>
      </c>
      <c r="F42" s="28">
        <v>74637</v>
      </c>
      <c r="G42" s="28">
        <v>0</v>
      </c>
      <c r="H42" s="28">
        <v>0</v>
      </c>
      <c r="I42" s="28">
        <v>0</v>
      </c>
      <c r="J42" s="27" t="s">
        <v>184</v>
      </c>
      <c r="K42" s="26" t="s">
        <v>185</v>
      </c>
      <c r="L42" s="28">
        <v>0</v>
      </c>
      <c r="M42" s="28">
        <v>74637</v>
      </c>
      <c r="N42" s="28">
        <v>74637</v>
      </c>
      <c r="O42" s="28">
        <v>0</v>
      </c>
      <c r="P42" s="28">
        <v>0</v>
      </c>
      <c r="Q42" s="28">
        <v>0</v>
      </c>
      <c r="R42" s="27"/>
      <c r="S42" s="26"/>
      <c r="T42" s="28"/>
      <c r="U42" s="28"/>
      <c r="V42" s="28" t="s">
        <v>179</v>
      </c>
      <c r="W42" s="28"/>
      <c r="X42" s="28"/>
      <c r="Y42" s="28" t="s">
        <v>179</v>
      </c>
      <c r="Z42" s="27"/>
      <c r="AA42" s="26"/>
      <c r="AB42" s="28"/>
      <c r="AC42" s="28"/>
      <c r="AD42" s="28" t="s">
        <v>179</v>
      </c>
      <c r="AE42" s="28"/>
      <c r="AF42" s="28"/>
      <c r="AG42" s="28" t="s">
        <v>179</v>
      </c>
      <c r="AH42" s="27"/>
      <c r="AI42" s="26"/>
      <c r="AJ42" s="28"/>
      <c r="AK42" s="28"/>
      <c r="AL42" s="28" t="s">
        <v>179</v>
      </c>
      <c r="AM42" s="28"/>
      <c r="AN42" s="28"/>
      <c r="AO42" s="28" t="s">
        <v>179</v>
      </c>
      <c r="AP42" s="27"/>
      <c r="AQ42" s="26"/>
      <c r="AR42" s="28"/>
      <c r="AS42" s="28"/>
      <c r="AT42" s="28" t="s">
        <v>179</v>
      </c>
      <c r="AU42" s="28"/>
      <c r="AV42" s="28"/>
      <c r="AW42" s="28" t="s">
        <v>179</v>
      </c>
      <c r="AX42" s="27"/>
      <c r="AY42" s="26"/>
      <c r="AZ42" s="28"/>
      <c r="BA42" s="28"/>
      <c r="BB42" s="28" t="s">
        <v>179</v>
      </c>
      <c r="BC42" s="28"/>
      <c r="BD42" s="28"/>
      <c r="BE42" s="28" t="s">
        <v>179</v>
      </c>
    </row>
    <row r="43" spans="1:57" ht="13.5" customHeight="1" x14ac:dyDescent="0.55000000000000004">
      <c r="A43" s="26" t="s">
        <v>42</v>
      </c>
      <c r="B43" s="27" t="s">
        <v>118</v>
      </c>
      <c r="C43" s="26" t="s">
        <v>119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7"/>
      <c r="K43" s="26"/>
      <c r="L43" s="28"/>
      <c r="M43" s="28"/>
      <c r="N43" s="28" t="s">
        <v>179</v>
      </c>
      <c r="O43" s="28"/>
      <c r="P43" s="28"/>
      <c r="Q43" s="28" t="s">
        <v>179</v>
      </c>
      <c r="R43" s="27"/>
      <c r="S43" s="26"/>
      <c r="T43" s="28"/>
      <c r="U43" s="28"/>
      <c r="V43" s="28" t="s">
        <v>179</v>
      </c>
      <c r="W43" s="28"/>
      <c r="X43" s="28"/>
      <c r="Y43" s="28" t="s">
        <v>179</v>
      </c>
      <c r="Z43" s="27"/>
      <c r="AA43" s="26"/>
      <c r="AB43" s="28"/>
      <c r="AC43" s="28"/>
      <c r="AD43" s="28" t="s">
        <v>179</v>
      </c>
      <c r="AE43" s="28"/>
      <c r="AF43" s="28"/>
      <c r="AG43" s="28" t="s">
        <v>179</v>
      </c>
      <c r="AH43" s="27"/>
      <c r="AI43" s="26"/>
      <c r="AJ43" s="28"/>
      <c r="AK43" s="28"/>
      <c r="AL43" s="28" t="s">
        <v>179</v>
      </c>
      <c r="AM43" s="28"/>
      <c r="AN43" s="28"/>
      <c r="AO43" s="28" t="s">
        <v>179</v>
      </c>
      <c r="AP43" s="27"/>
      <c r="AQ43" s="26"/>
      <c r="AR43" s="28"/>
      <c r="AS43" s="28"/>
      <c r="AT43" s="28" t="s">
        <v>179</v>
      </c>
      <c r="AU43" s="28"/>
      <c r="AV43" s="28"/>
      <c r="AW43" s="28" t="s">
        <v>179</v>
      </c>
      <c r="AX43" s="27"/>
      <c r="AY43" s="26"/>
      <c r="AZ43" s="28"/>
      <c r="BA43" s="28"/>
      <c r="BB43" s="28" t="s">
        <v>179</v>
      </c>
      <c r="BC43" s="28"/>
      <c r="BD43" s="28"/>
      <c r="BE43" s="28" t="s">
        <v>179</v>
      </c>
    </row>
    <row r="44" spans="1:57" ht="13.5" customHeight="1" x14ac:dyDescent="0.55000000000000004">
      <c r="A44" s="26" t="s">
        <v>42</v>
      </c>
      <c r="B44" s="27" t="s">
        <v>120</v>
      </c>
      <c r="C44" s="26" t="s">
        <v>121</v>
      </c>
      <c r="D44" s="28">
        <v>6149</v>
      </c>
      <c r="E44" s="28">
        <v>0</v>
      </c>
      <c r="F44" s="28">
        <v>6149</v>
      </c>
      <c r="G44" s="28">
        <v>0</v>
      </c>
      <c r="H44" s="28">
        <v>66259</v>
      </c>
      <c r="I44" s="28">
        <v>66259</v>
      </c>
      <c r="J44" s="27" t="s">
        <v>140</v>
      </c>
      <c r="K44" s="26" t="s">
        <v>141</v>
      </c>
      <c r="L44" s="28">
        <v>6149</v>
      </c>
      <c r="M44" s="28">
        <v>0</v>
      </c>
      <c r="N44" s="28">
        <v>6149</v>
      </c>
      <c r="O44" s="28">
        <v>0</v>
      </c>
      <c r="P44" s="28">
        <v>66259</v>
      </c>
      <c r="Q44" s="28">
        <v>66259</v>
      </c>
      <c r="R44" s="27"/>
      <c r="S44" s="26"/>
      <c r="T44" s="28"/>
      <c r="U44" s="28"/>
      <c r="V44" s="28" t="s">
        <v>179</v>
      </c>
      <c r="W44" s="28"/>
      <c r="X44" s="28"/>
      <c r="Y44" s="28" t="s">
        <v>179</v>
      </c>
      <c r="Z44" s="27"/>
      <c r="AA44" s="26"/>
      <c r="AB44" s="28"/>
      <c r="AC44" s="28"/>
      <c r="AD44" s="28" t="s">
        <v>179</v>
      </c>
      <c r="AE44" s="28"/>
      <c r="AF44" s="28"/>
      <c r="AG44" s="28" t="s">
        <v>179</v>
      </c>
      <c r="AH44" s="27"/>
      <c r="AI44" s="26"/>
      <c r="AJ44" s="28"/>
      <c r="AK44" s="28"/>
      <c r="AL44" s="28" t="s">
        <v>179</v>
      </c>
      <c r="AM44" s="28"/>
      <c r="AN44" s="28"/>
      <c r="AO44" s="28" t="s">
        <v>179</v>
      </c>
      <c r="AP44" s="27"/>
      <c r="AQ44" s="26"/>
      <c r="AR44" s="28"/>
      <c r="AS44" s="28"/>
      <c r="AT44" s="28" t="s">
        <v>179</v>
      </c>
      <c r="AU44" s="28"/>
      <c r="AV44" s="28"/>
      <c r="AW44" s="28" t="s">
        <v>179</v>
      </c>
      <c r="AX44" s="27"/>
      <c r="AY44" s="26"/>
      <c r="AZ44" s="28"/>
      <c r="BA44" s="28"/>
      <c r="BB44" s="28" t="s">
        <v>179</v>
      </c>
      <c r="BC44" s="28"/>
      <c r="BD44" s="28"/>
      <c r="BE44" s="28" t="s">
        <v>179</v>
      </c>
    </row>
    <row r="45" spans="1:57" ht="13.5" customHeight="1" x14ac:dyDescent="0.55000000000000004">
      <c r="A45" s="26" t="s">
        <v>42</v>
      </c>
      <c r="B45" s="27" t="s">
        <v>122</v>
      </c>
      <c r="C45" s="26" t="s">
        <v>123</v>
      </c>
      <c r="D45" s="28">
        <v>4480</v>
      </c>
      <c r="E45" s="28">
        <v>85616</v>
      </c>
      <c r="F45" s="28">
        <v>90096</v>
      </c>
      <c r="G45" s="28">
        <v>0</v>
      </c>
      <c r="H45" s="28">
        <v>2129</v>
      </c>
      <c r="I45" s="28">
        <v>2129</v>
      </c>
      <c r="J45" s="27" t="s">
        <v>140</v>
      </c>
      <c r="K45" s="41" t="s">
        <v>186</v>
      </c>
      <c r="L45" s="28">
        <v>4480</v>
      </c>
      <c r="M45" s="28">
        <v>85616</v>
      </c>
      <c r="N45" s="28">
        <v>90096</v>
      </c>
      <c r="O45" s="28">
        <v>0</v>
      </c>
      <c r="P45" s="28">
        <v>2129</v>
      </c>
      <c r="Q45" s="28">
        <v>2129</v>
      </c>
      <c r="R45" s="27"/>
      <c r="S45" s="26"/>
      <c r="T45" s="28"/>
      <c r="U45" s="28"/>
      <c r="V45" s="28" t="s">
        <v>179</v>
      </c>
      <c r="W45" s="28"/>
      <c r="X45" s="28"/>
      <c r="Y45" s="28" t="s">
        <v>179</v>
      </c>
      <c r="Z45" s="27"/>
      <c r="AA45" s="26"/>
      <c r="AB45" s="28"/>
      <c r="AC45" s="28"/>
      <c r="AD45" s="28" t="s">
        <v>179</v>
      </c>
      <c r="AE45" s="28"/>
      <c r="AF45" s="28"/>
      <c r="AG45" s="28" t="s">
        <v>179</v>
      </c>
      <c r="AH45" s="27"/>
      <c r="AI45" s="26"/>
      <c r="AJ45" s="28"/>
      <c r="AK45" s="28"/>
      <c r="AL45" s="28" t="s">
        <v>179</v>
      </c>
      <c r="AM45" s="28"/>
      <c r="AN45" s="28"/>
      <c r="AO45" s="28" t="s">
        <v>179</v>
      </c>
      <c r="AP45" s="27"/>
      <c r="AQ45" s="26"/>
      <c r="AR45" s="28"/>
      <c r="AS45" s="28"/>
      <c r="AT45" s="28" t="s">
        <v>179</v>
      </c>
      <c r="AU45" s="28"/>
      <c r="AV45" s="28"/>
      <c r="AW45" s="28" t="s">
        <v>179</v>
      </c>
      <c r="AX45" s="27"/>
      <c r="AY45" s="26"/>
      <c r="AZ45" s="28"/>
      <c r="BA45" s="28"/>
      <c r="BB45" s="28" t="s">
        <v>179</v>
      </c>
      <c r="BC45" s="28"/>
      <c r="BD45" s="28"/>
      <c r="BE45" s="28" t="s">
        <v>179</v>
      </c>
    </row>
    <row r="46" spans="1:57" ht="13.5" customHeight="1" x14ac:dyDescent="0.55000000000000004">
      <c r="A46" s="26" t="s">
        <v>42</v>
      </c>
      <c r="B46" s="27" t="s">
        <v>124</v>
      </c>
      <c r="C46" s="26" t="s">
        <v>125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7"/>
      <c r="K46" s="26"/>
      <c r="L46" s="28"/>
      <c r="M46" s="28"/>
      <c r="N46" s="28" t="s">
        <v>179</v>
      </c>
      <c r="O46" s="28"/>
      <c r="P46" s="28"/>
      <c r="Q46" s="28" t="s">
        <v>179</v>
      </c>
      <c r="R46" s="27"/>
      <c r="S46" s="26"/>
      <c r="T46" s="28"/>
      <c r="U46" s="28"/>
      <c r="V46" s="28" t="s">
        <v>179</v>
      </c>
      <c r="W46" s="28"/>
      <c r="X46" s="28"/>
      <c r="Y46" s="28" t="s">
        <v>179</v>
      </c>
      <c r="Z46" s="27"/>
      <c r="AA46" s="26"/>
      <c r="AB46" s="28"/>
      <c r="AC46" s="28"/>
      <c r="AD46" s="28" t="s">
        <v>179</v>
      </c>
      <c r="AE46" s="28"/>
      <c r="AF46" s="28"/>
      <c r="AG46" s="28" t="s">
        <v>179</v>
      </c>
      <c r="AH46" s="27"/>
      <c r="AI46" s="26"/>
      <c r="AJ46" s="28"/>
      <c r="AK46" s="28"/>
      <c r="AL46" s="28" t="s">
        <v>179</v>
      </c>
      <c r="AM46" s="28"/>
      <c r="AN46" s="28"/>
      <c r="AO46" s="28" t="s">
        <v>179</v>
      </c>
      <c r="AP46" s="27"/>
      <c r="AQ46" s="26"/>
      <c r="AR46" s="28"/>
      <c r="AS46" s="28"/>
      <c r="AT46" s="28" t="s">
        <v>179</v>
      </c>
      <c r="AU46" s="28"/>
      <c r="AV46" s="28"/>
      <c r="AW46" s="28" t="s">
        <v>179</v>
      </c>
      <c r="AX46" s="27"/>
      <c r="AY46" s="26"/>
      <c r="AZ46" s="28"/>
      <c r="BA46" s="28"/>
      <c r="BB46" s="28" t="s">
        <v>179</v>
      </c>
      <c r="BC46" s="28"/>
      <c r="BD46" s="28"/>
      <c r="BE46" s="28" t="s">
        <v>179</v>
      </c>
    </row>
    <row r="47" spans="1:57" ht="13.5" customHeight="1" x14ac:dyDescent="0.55000000000000004">
      <c r="A47" s="26" t="s">
        <v>42</v>
      </c>
      <c r="B47" s="27" t="s">
        <v>126</v>
      </c>
      <c r="C47" s="26" t="s">
        <v>127</v>
      </c>
      <c r="D47" s="28">
        <v>339</v>
      </c>
      <c r="E47" s="28">
        <v>50671</v>
      </c>
      <c r="F47" s="28">
        <v>51010</v>
      </c>
      <c r="G47" s="28">
        <v>0</v>
      </c>
      <c r="H47" s="28">
        <v>17118</v>
      </c>
      <c r="I47" s="28">
        <v>17118</v>
      </c>
      <c r="J47" s="27" t="s">
        <v>148</v>
      </c>
      <c r="K47" s="26" t="s">
        <v>149</v>
      </c>
      <c r="L47" s="28">
        <v>339</v>
      </c>
      <c r="M47" s="28">
        <v>50671</v>
      </c>
      <c r="N47" s="28">
        <v>51010</v>
      </c>
      <c r="O47" s="28">
        <v>0</v>
      </c>
      <c r="P47" s="28">
        <v>17118</v>
      </c>
      <c r="Q47" s="28">
        <v>17118</v>
      </c>
      <c r="R47" s="27"/>
      <c r="S47" s="26"/>
      <c r="T47" s="28"/>
      <c r="U47" s="28"/>
      <c r="V47" s="28" t="s">
        <v>179</v>
      </c>
      <c r="W47" s="28"/>
      <c r="X47" s="28"/>
      <c r="Y47" s="28" t="s">
        <v>179</v>
      </c>
      <c r="Z47" s="27"/>
      <c r="AA47" s="26"/>
      <c r="AB47" s="28"/>
      <c r="AC47" s="28"/>
      <c r="AD47" s="28" t="s">
        <v>179</v>
      </c>
      <c r="AE47" s="28"/>
      <c r="AF47" s="28"/>
      <c r="AG47" s="28" t="s">
        <v>179</v>
      </c>
      <c r="AH47" s="27"/>
      <c r="AI47" s="26"/>
      <c r="AJ47" s="28"/>
      <c r="AK47" s="28"/>
      <c r="AL47" s="28" t="s">
        <v>179</v>
      </c>
      <c r="AM47" s="28"/>
      <c r="AN47" s="28"/>
      <c r="AO47" s="28" t="s">
        <v>179</v>
      </c>
      <c r="AP47" s="27"/>
      <c r="AQ47" s="26"/>
      <c r="AR47" s="28"/>
      <c r="AS47" s="28"/>
      <c r="AT47" s="28" t="s">
        <v>179</v>
      </c>
      <c r="AU47" s="28"/>
      <c r="AV47" s="28"/>
      <c r="AW47" s="28" t="s">
        <v>179</v>
      </c>
      <c r="AX47" s="27"/>
      <c r="AY47" s="26"/>
      <c r="AZ47" s="28"/>
      <c r="BA47" s="28"/>
      <c r="BB47" s="28" t="s">
        <v>179</v>
      </c>
      <c r="BC47" s="28"/>
      <c r="BD47" s="28"/>
      <c r="BE47" s="28" t="s">
        <v>179</v>
      </c>
    </row>
    <row r="48" spans="1:57" ht="13.5" customHeight="1" x14ac:dyDescent="0.55000000000000004">
      <c r="A48" s="26" t="s">
        <v>42</v>
      </c>
      <c r="B48" s="27" t="s">
        <v>128</v>
      </c>
      <c r="C48" s="26" t="s">
        <v>129</v>
      </c>
      <c r="D48" s="28">
        <v>376</v>
      </c>
      <c r="E48" s="28">
        <v>72493</v>
      </c>
      <c r="F48" s="28">
        <v>72869</v>
      </c>
      <c r="G48" s="28">
        <v>0</v>
      </c>
      <c r="H48" s="28">
        <v>13822</v>
      </c>
      <c r="I48" s="28">
        <v>13822</v>
      </c>
      <c r="J48" s="27" t="s">
        <v>148</v>
      </c>
      <c r="K48" s="26" t="s">
        <v>149</v>
      </c>
      <c r="L48" s="28">
        <v>376</v>
      </c>
      <c r="M48" s="28">
        <v>72493</v>
      </c>
      <c r="N48" s="28">
        <v>72869</v>
      </c>
      <c r="O48" s="28">
        <v>0</v>
      </c>
      <c r="P48" s="28">
        <v>13822</v>
      </c>
      <c r="Q48" s="28">
        <v>13822</v>
      </c>
      <c r="R48" s="27"/>
      <c r="S48" s="26"/>
      <c r="T48" s="28"/>
      <c r="U48" s="28"/>
      <c r="V48" s="28" t="s">
        <v>179</v>
      </c>
      <c r="W48" s="28"/>
      <c r="X48" s="28"/>
      <c r="Y48" s="28" t="s">
        <v>179</v>
      </c>
      <c r="Z48" s="27"/>
      <c r="AA48" s="26"/>
      <c r="AB48" s="28"/>
      <c r="AC48" s="28"/>
      <c r="AD48" s="28" t="s">
        <v>179</v>
      </c>
      <c r="AE48" s="28"/>
      <c r="AF48" s="28"/>
      <c r="AG48" s="28" t="s">
        <v>179</v>
      </c>
      <c r="AH48" s="27"/>
      <c r="AI48" s="26"/>
      <c r="AJ48" s="28"/>
      <c r="AK48" s="28"/>
      <c r="AL48" s="28" t="s">
        <v>179</v>
      </c>
      <c r="AM48" s="28"/>
      <c r="AN48" s="28"/>
      <c r="AO48" s="28" t="s">
        <v>179</v>
      </c>
      <c r="AP48" s="27"/>
      <c r="AQ48" s="26"/>
      <c r="AR48" s="28"/>
      <c r="AS48" s="28"/>
      <c r="AT48" s="28" t="s">
        <v>179</v>
      </c>
      <c r="AU48" s="28"/>
      <c r="AV48" s="28"/>
      <c r="AW48" s="28" t="s">
        <v>179</v>
      </c>
      <c r="AX48" s="27"/>
      <c r="AY48" s="26"/>
      <c r="AZ48" s="28"/>
      <c r="BA48" s="28"/>
      <c r="BB48" s="28" t="s">
        <v>179</v>
      </c>
      <c r="BC48" s="28"/>
      <c r="BD48" s="28"/>
      <c r="BE48" s="28" t="s">
        <v>179</v>
      </c>
    </row>
    <row r="49" spans="1:57" ht="13.5" customHeight="1" x14ac:dyDescent="0.55000000000000004">
      <c r="A49" s="26" t="s">
        <v>42</v>
      </c>
      <c r="B49" s="27" t="s">
        <v>130</v>
      </c>
      <c r="C49" s="26" t="s">
        <v>131</v>
      </c>
      <c r="D49" s="28">
        <v>190</v>
      </c>
      <c r="E49" s="28">
        <v>21269</v>
      </c>
      <c r="F49" s="28">
        <v>21459</v>
      </c>
      <c r="G49" s="28">
        <v>0</v>
      </c>
      <c r="H49" s="28">
        <v>13144</v>
      </c>
      <c r="I49" s="28">
        <v>13144</v>
      </c>
      <c r="J49" s="27" t="s">
        <v>148</v>
      </c>
      <c r="K49" s="26" t="s">
        <v>149</v>
      </c>
      <c r="L49" s="28">
        <v>190</v>
      </c>
      <c r="M49" s="28">
        <v>21269</v>
      </c>
      <c r="N49" s="28">
        <v>21459</v>
      </c>
      <c r="O49" s="28">
        <v>0</v>
      </c>
      <c r="P49" s="28">
        <v>13144</v>
      </c>
      <c r="Q49" s="28">
        <v>13144</v>
      </c>
      <c r="R49" s="27"/>
      <c r="S49" s="26"/>
      <c r="T49" s="28"/>
      <c r="U49" s="28"/>
      <c r="V49" s="28" t="s">
        <v>179</v>
      </c>
      <c r="W49" s="28"/>
      <c r="X49" s="28"/>
      <c r="Y49" s="28" t="s">
        <v>179</v>
      </c>
      <c r="Z49" s="27"/>
      <c r="AA49" s="26"/>
      <c r="AB49" s="28"/>
      <c r="AC49" s="28"/>
      <c r="AD49" s="28" t="s">
        <v>179</v>
      </c>
      <c r="AE49" s="28"/>
      <c r="AF49" s="28"/>
      <c r="AG49" s="28" t="s">
        <v>179</v>
      </c>
      <c r="AH49" s="27"/>
      <c r="AI49" s="26"/>
      <c r="AJ49" s="28"/>
      <c r="AK49" s="28"/>
      <c r="AL49" s="28" t="s">
        <v>179</v>
      </c>
      <c r="AM49" s="28"/>
      <c r="AN49" s="28"/>
      <c r="AO49" s="28" t="s">
        <v>179</v>
      </c>
      <c r="AP49" s="27"/>
      <c r="AQ49" s="26"/>
      <c r="AR49" s="28"/>
      <c r="AS49" s="28"/>
      <c r="AT49" s="28" t="s">
        <v>179</v>
      </c>
      <c r="AU49" s="28"/>
      <c r="AV49" s="28"/>
      <c r="AW49" s="28" t="s">
        <v>179</v>
      </c>
      <c r="AX49" s="27"/>
      <c r="AY49" s="26"/>
      <c r="AZ49" s="28"/>
      <c r="BA49" s="28"/>
      <c r="BB49" s="28" t="s">
        <v>179</v>
      </c>
      <c r="BC49" s="28"/>
      <c r="BD49" s="28"/>
      <c r="BE49" s="28" t="s">
        <v>179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&amp;L廃棄物処理事業経費【分担金の合計】（令和2年度実績）</oddHeader>
  </headerFooter>
  <colBreaks count="6" manualBreakCount="6">
    <brk id="9" min="1" max="23" man="1"/>
    <brk id="17" min="1" max="23" man="1"/>
    <brk id="25" min="1" max="23" man="1"/>
    <brk id="33" min="1" max="23" man="1"/>
    <brk id="41" min="1" max="23" man="1"/>
    <brk id="49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DDDD7-07DD-4B47-8342-C99373BF6CE2}">
  <dimension ref="A1:DU1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35.58203125" style="11" customWidth="1"/>
    <col min="4" max="5" width="14.75" style="19" customWidth="1"/>
    <col min="6" max="6" width="6.58203125" style="18" customWidth="1"/>
    <col min="7" max="7" width="12.58203125" style="11" customWidth="1"/>
    <col min="8" max="9" width="14.75" style="19" customWidth="1"/>
    <col min="10" max="10" width="6.58203125" style="18" customWidth="1"/>
    <col min="11" max="11" width="12.58203125" style="11" customWidth="1"/>
    <col min="12" max="13" width="14.75" style="19" customWidth="1"/>
    <col min="14" max="14" width="6.58203125" style="18" customWidth="1"/>
    <col min="15" max="15" width="12.58203125" style="11" customWidth="1"/>
    <col min="16" max="17" width="14.75" style="19" customWidth="1"/>
    <col min="18" max="18" width="6.58203125" style="18" customWidth="1"/>
    <col min="19" max="19" width="12.58203125" style="11" customWidth="1"/>
    <col min="20" max="21" width="14.75" style="19" customWidth="1"/>
    <col min="22" max="22" width="6.58203125" style="18" customWidth="1"/>
    <col min="23" max="23" width="12.58203125" style="11" customWidth="1"/>
    <col min="24" max="25" width="14.75" style="19" customWidth="1"/>
    <col min="26" max="26" width="6.58203125" style="18" customWidth="1"/>
    <col min="27" max="27" width="12.58203125" style="11" customWidth="1"/>
    <col min="28" max="29" width="14.75" style="19" customWidth="1"/>
    <col min="30" max="30" width="6.58203125" style="18" customWidth="1"/>
    <col min="31" max="31" width="12.58203125" style="11" customWidth="1"/>
    <col min="32" max="33" width="14.75" style="19" customWidth="1"/>
    <col min="34" max="34" width="6.58203125" style="18" customWidth="1"/>
    <col min="35" max="35" width="12.58203125" style="11" customWidth="1"/>
    <col min="36" max="37" width="14.75" style="19" customWidth="1"/>
    <col min="38" max="38" width="6.58203125" style="18" customWidth="1"/>
    <col min="39" max="39" width="12.58203125" style="11" customWidth="1"/>
    <col min="40" max="41" width="14.75" style="19" customWidth="1"/>
    <col min="42" max="42" width="6.58203125" style="18" customWidth="1"/>
    <col min="43" max="43" width="12.58203125" style="11" customWidth="1"/>
    <col min="44" max="45" width="14.75" style="19" customWidth="1"/>
    <col min="46" max="46" width="6.58203125" style="18" customWidth="1"/>
    <col min="47" max="47" width="12.58203125" style="11" customWidth="1"/>
    <col min="48" max="49" width="14.75" style="19" customWidth="1"/>
    <col min="50" max="50" width="6.58203125" style="18" customWidth="1"/>
    <col min="51" max="51" width="12.58203125" style="11" customWidth="1"/>
    <col min="52" max="53" width="14.75" style="19" customWidth="1"/>
    <col min="54" max="54" width="6.58203125" style="18" customWidth="1"/>
    <col min="55" max="55" width="12.58203125" style="11" customWidth="1"/>
    <col min="56" max="57" width="14.75" style="19" customWidth="1"/>
    <col min="58" max="58" width="6.58203125" style="18" customWidth="1"/>
    <col min="59" max="59" width="12.58203125" style="11" customWidth="1"/>
    <col min="60" max="61" width="14.75" style="19" customWidth="1"/>
    <col min="62" max="62" width="6.58203125" style="18" customWidth="1"/>
    <col min="63" max="63" width="12.58203125" style="11" customWidth="1"/>
    <col min="64" max="65" width="14.75" style="19" customWidth="1"/>
    <col min="66" max="66" width="6.58203125" style="18" customWidth="1"/>
    <col min="67" max="67" width="12.58203125" style="11" customWidth="1"/>
    <col min="68" max="69" width="14.75" style="19" customWidth="1"/>
    <col min="70" max="70" width="6.58203125" style="18" customWidth="1"/>
    <col min="71" max="71" width="12.58203125" style="11" customWidth="1"/>
    <col min="72" max="73" width="14.75" style="19" customWidth="1"/>
    <col min="74" max="74" width="6.58203125" style="18" customWidth="1"/>
    <col min="75" max="75" width="12.58203125" style="11" customWidth="1"/>
    <col min="76" max="77" width="14.75" style="19" customWidth="1"/>
    <col min="78" max="78" width="6.58203125" style="18" customWidth="1"/>
    <col min="79" max="79" width="12.58203125" style="11" customWidth="1"/>
    <col min="80" max="81" width="14.75" style="19" customWidth="1"/>
    <col min="82" max="82" width="6.58203125" style="18" customWidth="1"/>
    <col min="83" max="83" width="12.58203125" style="11" customWidth="1"/>
    <col min="84" max="85" width="14.75" style="19" customWidth="1"/>
    <col min="86" max="86" width="6.58203125" style="18" customWidth="1"/>
    <col min="87" max="87" width="12.58203125" style="11" customWidth="1"/>
    <col min="88" max="89" width="14.75" style="19" customWidth="1"/>
    <col min="90" max="90" width="6.58203125" style="18" customWidth="1"/>
    <col min="91" max="91" width="12.58203125" style="11" customWidth="1"/>
    <col min="92" max="93" width="14.75" style="19" customWidth="1"/>
    <col min="94" max="94" width="6.58203125" style="18" customWidth="1"/>
    <col min="95" max="95" width="12.58203125" style="11" customWidth="1"/>
    <col min="96" max="97" width="14.75" style="19" customWidth="1"/>
    <col min="98" max="98" width="6.58203125" style="18" customWidth="1"/>
    <col min="99" max="99" width="12.58203125" style="11" customWidth="1"/>
    <col min="100" max="101" width="14.75" style="19" customWidth="1"/>
    <col min="102" max="102" width="6.58203125" style="18" customWidth="1"/>
    <col min="103" max="103" width="12.58203125" style="11" customWidth="1"/>
    <col min="104" max="105" width="14.75" style="19" customWidth="1"/>
    <col min="106" max="106" width="6.58203125" style="18" customWidth="1"/>
    <col min="107" max="107" width="12.58203125" style="11" customWidth="1"/>
    <col min="108" max="109" width="14.75" style="19" customWidth="1"/>
    <col min="110" max="110" width="6.58203125" style="18" customWidth="1"/>
    <col min="111" max="111" width="12.58203125" style="11" customWidth="1"/>
    <col min="112" max="113" width="14.75" style="19" customWidth="1"/>
    <col min="114" max="114" width="6.58203125" style="18" customWidth="1"/>
    <col min="115" max="115" width="12.58203125" style="11" customWidth="1"/>
    <col min="116" max="117" width="14.75" style="19" customWidth="1"/>
    <col min="118" max="118" width="6.58203125" style="18" customWidth="1"/>
    <col min="119" max="119" width="12.58203125" style="11" customWidth="1"/>
    <col min="120" max="121" width="14.75" style="19" customWidth="1"/>
    <col min="122" max="122" width="6.58203125" style="18" customWidth="1"/>
    <col min="123" max="123" width="12.58203125" style="11" customWidth="1"/>
    <col min="124" max="125" width="14.75" style="19" customWidth="1"/>
    <col min="126" max="16384" width="9" style="11"/>
  </cols>
  <sheetData>
    <row r="1" spans="1:125" s="2" customFormat="1" ht="16.5" x14ac:dyDescent="0.55000000000000004">
      <c r="A1" s="32" t="s">
        <v>224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</row>
    <row r="2" spans="1:125" ht="13.5" customHeight="1" x14ac:dyDescent="0.55000000000000004">
      <c r="A2" s="7" t="s">
        <v>0</v>
      </c>
      <c r="B2" s="8" t="s">
        <v>1</v>
      </c>
      <c r="C2" s="36" t="s">
        <v>133</v>
      </c>
      <c r="D2" s="39" t="s">
        <v>188</v>
      </c>
      <c r="E2" s="39" t="s">
        <v>188</v>
      </c>
      <c r="F2" s="36" t="s">
        <v>189</v>
      </c>
      <c r="G2" s="36" t="s">
        <v>189</v>
      </c>
      <c r="H2" s="36" t="s">
        <v>189</v>
      </c>
      <c r="I2" s="36" t="s">
        <v>189</v>
      </c>
      <c r="J2" s="36" t="s">
        <v>190</v>
      </c>
      <c r="K2" s="36" t="s">
        <v>190</v>
      </c>
      <c r="L2" s="36" t="s">
        <v>190</v>
      </c>
      <c r="M2" s="36" t="s">
        <v>190</v>
      </c>
      <c r="N2" s="36" t="s">
        <v>191</v>
      </c>
      <c r="O2" s="36" t="s">
        <v>191</v>
      </c>
      <c r="P2" s="36" t="s">
        <v>191</v>
      </c>
      <c r="Q2" s="36" t="s">
        <v>191</v>
      </c>
      <c r="R2" s="36" t="s">
        <v>192</v>
      </c>
      <c r="S2" s="36" t="s">
        <v>192</v>
      </c>
      <c r="T2" s="36" t="s">
        <v>192</v>
      </c>
      <c r="U2" s="36" t="s">
        <v>192</v>
      </c>
      <c r="V2" s="36" t="s">
        <v>193</v>
      </c>
      <c r="W2" s="36" t="s">
        <v>193</v>
      </c>
      <c r="X2" s="36" t="s">
        <v>193</v>
      </c>
      <c r="Y2" s="36" t="s">
        <v>193</v>
      </c>
      <c r="Z2" s="36" t="s">
        <v>194</v>
      </c>
      <c r="AA2" s="36" t="s">
        <v>194</v>
      </c>
      <c r="AB2" s="36" t="s">
        <v>194</v>
      </c>
      <c r="AC2" s="36" t="s">
        <v>194</v>
      </c>
      <c r="AD2" s="36" t="s">
        <v>195</v>
      </c>
      <c r="AE2" s="36" t="s">
        <v>195</v>
      </c>
      <c r="AF2" s="36" t="s">
        <v>195</v>
      </c>
      <c r="AG2" s="36" t="s">
        <v>195</v>
      </c>
      <c r="AH2" s="36" t="s">
        <v>196</v>
      </c>
      <c r="AI2" s="36" t="s">
        <v>196</v>
      </c>
      <c r="AJ2" s="36" t="s">
        <v>196</v>
      </c>
      <c r="AK2" s="36" t="s">
        <v>196</v>
      </c>
      <c r="AL2" s="36" t="s">
        <v>197</v>
      </c>
      <c r="AM2" s="36" t="s">
        <v>197</v>
      </c>
      <c r="AN2" s="36" t="s">
        <v>197</v>
      </c>
      <c r="AO2" s="36" t="s">
        <v>197</v>
      </c>
      <c r="AP2" s="36" t="s">
        <v>198</v>
      </c>
      <c r="AQ2" s="36" t="s">
        <v>198</v>
      </c>
      <c r="AR2" s="36" t="s">
        <v>198</v>
      </c>
      <c r="AS2" s="36" t="s">
        <v>198</v>
      </c>
      <c r="AT2" s="36" t="s">
        <v>199</v>
      </c>
      <c r="AU2" s="36" t="s">
        <v>199</v>
      </c>
      <c r="AV2" s="36" t="s">
        <v>199</v>
      </c>
      <c r="AW2" s="36" t="s">
        <v>199</v>
      </c>
      <c r="AX2" s="36" t="s">
        <v>200</v>
      </c>
      <c r="AY2" s="36" t="s">
        <v>200</v>
      </c>
      <c r="AZ2" s="36" t="s">
        <v>200</v>
      </c>
      <c r="BA2" s="36" t="s">
        <v>200</v>
      </c>
      <c r="BB2" s="36" t="s">
        <v>201</v>
      </c>
      <c r="BC2" s="36" t="s">
        <v>201</v>
      </c>
      <c r="BD2" s="36" t="s">
        <v>201</v>
      </c>
      <c r="BE2" s="36" t="s">
        <v>201</v>
      </c>
      <c r="BF2" s="36" t="s">
        <v>202</v>
      </c>
      <c r="BG2" s="36" t="s">
        <v>202</v>
      </c>
      <c r="BH2" s="36" t="s">
        <v>202</v>
      </c>
      <c r="BI2" s="36" t="s">
        <v>202</v>
      </c>
      <c r="BJ2" s="36" t="s">
        <v>203</v>
      </c>
      <c r="BK2" s="36" t="s">
        <v>203</v>
      </c>
      <c r="BL2" s="36" t="s">
        <v>203</v>
      </c>
      <c r="BM2" s="36" t="s">
        <v>203</v>
      </c>
      <c r="BN2" s="36" t="s">
        <v>204</v>
      </c>
      <c r="BO2" s="36" t="s">
        <v>204</v>
      </c>
      <c r="BP2" s="36" t="s">
        <v>204</v>
      </c>
      <c r="BQ2" s="36" t="s">
        <v>204</v>
      </c>
      <c r="BR2" s="36" t="s">
        <v>205</v>
      </c>
      <c r="BS2" s="36" t="s">
        <v>205</v>
      </c>
      <c r="BT2" s="36" t="s">
        <v>205</v>
      </c>
      <c r="BU2" s="36" t="s">
        <v>205</v>
      </c>
      <c r="BV2" s="36" t="s">
        <v>206</v>
      </c>
      <c r="BW2" s="36" t="s">
        <v>206</v>
      </c>
      <c r="BX2" s="36" t="s">
        <v>206</v>
      </c>
      <c r="BY2" s="36" t="s">
        <v>206</v>
      </c>
      <c r="BZ2" s="36" t="s">
        <v>207</v>
      </c>
      <c r="CA2" s="36" t="s">
        <v>207</v>
      </c>
      <c r="CB2" s="36" t="s">
        <v>207</v>
      </c>
      <c r="CC2" s="36" t="s">
        <v>207</v>
      </c>
      <c r="CD2" s="36" t="s">
        <v>208</v>
      </c>
      <c r="CE2" s="36" t="s">
        <v>208</v>
      </c>
      <c r="CF2" s="36" t="s">
        <v>208</v>
      </c>
      <c r="CG2" s="36" t="s">
        <v>208</v>
      </c>
      <c r="CH2" s="36" t="s">
        <v>209</v>
      </c>
      <c r="CI2" s="36" t="s">
        <v>209</v>
      </c>
      <c r="CJ2" s="36" t="s">
        <v>209</v>
      </c>
      <c r="CK2" s="36" t="s">
        <v>209</v>
      </c>
      <c r="CL2" s="36" t="s">
        <v>210</v>
      </c>
      <c r="CM2" s="36" t="s">
        <v>210</v>
      </c>
      <c r="CN2" s="36" t="s">
        <v>210</v>
      </c>
      <c r="CO2" s="36" t="s">
        <v>210</v>
      </c>
      <c r="CP2" s="36" t="s">
        <v>211</v>
      </c>
      <c r="CQ2" s="36" t="s">
        <v>211</v>
      </c>
      <c r="CR2" s="36" t="s">
        <v>211</v>
      </c>
      <c r="CS2" s="36" t="s">
        <v>211</v>
      </c>
      <c r="CT2" s="36" t="s">
        <v>212</v>
      </c>
      <c r="CU2" s="36" t="s">
        <v>212</v>
      </c>
      <c r="CV2" s="36" t="s">
        <v>212</v>
      </c>
      <c r="CW2" s="36" t="s">
        <v>212</v>
      </c>
      <c r="CX2" s="36" t="s">
        <v>213</v>
      </c>
      <c r="CY2" s="36" t="s">
        <v>213</v>
      </c>
      <c r="CZ2" s="36" t="s">
        <v>213</v>
      </c>
      <c r="DA2" s="36" t="s">
        <v>213</v>
      </c>
      <c r="DB2" s="36" t="s">
        <v>214</v>
      </c>
      <c r="DC2" s="36" t="s">
        <v>214</v>
      </c>
      <c r="DD2" s="36" t="s">
        <v>214</v>
      </c>
      <c r="DE2" s="36" t="s">
        <v>214</v>
      </c>
      <c r="DF2" s="36" t="s">
        <v>215</v>
      </c>
      <c r="DG2" s="36" t="s">
        <v>215</v>
      </c>
      <c r="DH2" s="36" t="s">
        <v>215</v>
      </c>
      <c r="DI2" s="36" t="s">
        <v>215</v>
      </c>
      <c r="DJ2" s="36" t="s">
        <v>216</v>
      </c>
      <c r="DK2" s="36" t="s">
        <v>216</v>
      </c>
      <c r="DL2" s="36" t="s">
        <v>216</v>
      </c>
      <c r="DM2" s="36" t="s">
        <v>216</v>
      </c>
      <c r="DN2" s="36" t="s">
        <v>217</v>
      </c>
      <c r="DO2" s="36" t="s">
        <v>217</v>
      </c>
      <c r="DP2" s="36" t="s">
        <v>217</v>
      </c>
      <c r="DQ2" s="36" t="s">
        <v>217</v>
      </c>
      <c r="DR2" s="36" t="s">
        <v>218</v>
      </c>
      <c r="DS2" s="36" t="s">
        <v>218</v>
      </c>
      <c r="DT2" s="36" t="s">
        <v>218</v>
      </c>
      <c r="DU2" s="36" t="s">
        <v>218</v>
      </c>
    </row>
    <row r="3" spans="1:125" ht="18.75" customHeight="1" x14ac:dyDescent="0.55000000000000004">
      <c r="A3" s="7"/>
      <c r="B3" s="8"/>
      <c r="C3" s="37"/>
      <c r="D3" s="38" t="s">
        <v>3</v>
      </c>
      <c r="E3" s="38" t="s">
        <v>4</v>
      </c>
      <c r="F3" s="39" t="s">
        <v>219</v>
      </c>
      <c r="G3" s="38" t="s">
        <v>2</v>
      </c>
      <c r="H3" s="38" t="s">
        <v>3</v>
      </c>
      <c r="I3" s="38" t="s">
        <v>4</v>
      </c>
      <c r="J3" s="39" t="s">
        <v>219</v>
      </c>
      <c r="K3" s="38" t="s">
        <v>2</v>
      </c>
      <c r="L3" s="38" t="s">
        <v>3</v>
      </c>
      <c r="M3" s="38" t="s">
        <v>4</v>
      </c>
      <c r="N3" s="39" t="s">
        <v>219</v>
      </c>
      <c r="O3" s="38" t="s">
        <v>2</v>
      </c>
      <c r="P3" s="38" t="s">
        <v>3</v>
      </c>
      <c r="Q3" s="38" t="s">
        <v>4</v>
      </c>
      <c r="R3" s="39" t="s">
        <v>219</v>
      </c>
      <c r="S3" s="38" t="s">
        <v>2</v>
      </c>
      <c r="T3" s="38" t="s">
        <v>3</v>
      </c>
      <c r="U3" s="38" t="s">
        <v>4</v>
      </c>
      <c r="V3" s="39" t="s">
        <v>219</v>
      </c>
      <c r="W3" s="38" t="s">
        <v>2</v>
      </c>
      <c r="X3" s="38" t="s">
        <v>3</v>
      </c>
      <c r="Y3" s="38" t="s">
        <v>4</v>
      </c>
      <c r="Z3" s="39" t="s">
        <v>219</v>
      </c>
      <c r="AA3" s="38" t="s">
        <v>2</v>
      </c>
      <c r="AB3" s="38" t="s">
        <v>3</v>
      </c>
      <c r="AC3" s="38" t="s">
        <v>4</v>
      </c>
      <c r="AD3" s="39" t="s">
        <v>219</v>
      </c>
      <c r="AE3" s="38" t="s">
        <v>2</v>
      </c>
      <c r="AF3" s="38" t="s">
        <v>3</v>
      </c>
      <c r="AG3" s="38" t="s">
        <v>4</v>
      </c>
      <c r="AH3" s="39" t="s">
        <v>219</v>
      </c>
      <c r="AI3" s="38" t="s">
        <v>2</v>
      </c>
      <c r="AJ3" s="38" t="s">
        <v>3</v>
      </c>
      <c r="AK3" s="38" t="s">
        <v>4</v>
      </c>
      <c r="AL3" s="39" t="s">
        <v>219</v>
      </c>
      <c r="AM3" s="38" t="s">
        <v>2</v>
      </c>
      <c r="AN3" s="38" t="s">
        <v>3</v>
      </c>
      <c r="AO3" s="38" t="s">
        <v>4</v>
      </c>
      <c r="AP3" s="39" t="s">
        <v>219</v>
      </c>
      <c r="AQ3" s="38" t="s">
        <v>2</v>
      </c>
      <c r="AR3" s="38" t="s">
        <v>3</v>
      </c>
      <c r="AS3" s="38" t="s">
        <v>4</v>
      </c>
      <c r="AT3" s="39" t="s">
        <v>219</v>
      </c>
      <c r="AU3" s="38" t="s">
        <v>2</v>
      </c>
      <c r="AV3" s="38" t="s">
        <v>3</v>
      </c>
      <c r="AW3" s="38" t="s">
        <v>4</v>
      </c>
      <c r="AX3" s="39" t="s">
        <v>219</v>
      </c>
      <c r="AY3" s="38" t="s">
        <v>2</v>
      </c>
      <c r="AZ3" s="38" t="s">
        <v>3</v>
      </c>
      <c r="BA3" s="38" t="s">
        <v>4</v>
      </c>
      <c r="BB3" s="39" t="s">
        <v>219</v>
      </c>
      <c r="BC3" s="38" t="s">
        <v>2</v>
      </c>
      <c r="BD3" s="38" t="s">
        <v>3</v>
      </c>
      <c r="BE3" s="38" t="s">
        <v>4</v>
      </c>
      <c r="BF3" s="39" t="s">
        <v>219</v>
      </c>
      <c r="BG3" s="38" t="s">
        <v>2</v>
      </c>
      <c r="BH3" s="38" t="s">
        <v>3</v>
      </c>
      <c r="BI3" s="38" t="s">
        <v>4</v>
      </c>
      <c r="BJ3" s="39" t="s">
        <v>219</v>
      </c>
      <c r="BK3" s="38" t="s">
        <v>2</v>
      </c>
      <c r="BL3" s="38" t="s">
        <v>3</v>
      </c>
      <c r="BM3" s="38" t="s">
        <v>4</v>
      </c>
      <c r="BN3" s="39" t="s">
        <v>219</v>
      </c>
      <c r="BO3" s="38" t="s">
        <v>2</v>
      </c>
      <c r="BP3" s="38" t="s">
        <v>3</v>
      </c>
      <c r="BQ3" s="38" t="s">
        <v>4</v>
      </c>
      <c r="BR3" s="39" t="s">
        <v>219</v>
      </c>
      <c r="BS3" s="38" t="s">
        <v>2</v>
      </c>
      <c r="BT3" s="38" t="s">
        <v>3</v>
      </c>
      <c r="BU3" s="38" t="s">
        <v>4</v>
      </c>
      <c r="BV3" s="39" t="s">
        <v>219</v>
      </c>
      <c r="BW3" s="38" t="s">
        <v>2</v>
      </c>
      <c r="BX3" s="38" t="s">
        <v>3</v>
      </c>
      <c r="BY3" s="38" t="s">
        <v>4</v>
      </c>
      <c r="BZ3" s="39" t="s">
        <v>219</v>
      </c>
      <c r="CA3" s="38" t="s">
        <v>2</v>
      </c>
      <c r="CB3" s="38" t="s">
        <v>3</v>
      </c>
      <c r="CC3" s="38" t="s">
        <v>4</v>
      </c>
      <c r="CD3" s="39" t="s">
        <v>219</v>
      </c>
      <c r="CE3" s="38" t="s">
        <v>2</v>
      </c>
      <c r="CF3" s="38" t="s">
        <v>3</v>
      </c>
      <c r="CG3" s="38" t="s">
        <v>4</v>
      </c>
      <c r="CH3" s="39" t="s">
        <v>219</v>
      </c>
      <c r="CI3" s="38" t="s">
        <v>2</v>
      </c>
      <c r="CJ3" s="38" t="s">
        <v>3</v>
      </c>
      <c r="CK3" s="38" t="s">
        <v>4</v>
      </c>
      <c r="CL3" s="39" t="s">
        <v>219</v>
      </c>
      <c r="CM3" s="38" t="s">
        <v>2</v>
      </c>
      <c r="CN3" s="38" t="s">
        <v>3</v>
      </c>
      <c r="CO3" s="38" t="s">
        <v>4</v>
      </c>
      <c r="CP3" s="39" t="s">
        <v>219</v>
      </c>
      <c r="CQ3" s="38" t="s">
        <v>2</v>
      </c>
      <c r="CR3" s="38" t="s">
        <v>3</v>
      </c>
      <c r="CS3" s="38" t="s">
        <v>4</v>
      </c>
      <c r="CT3" s="39" t="s">
        <v>219</v>
      </c>
      <c r="CU3" s="38" t="s">
        <v>2</v>
      </c>
      <c r="CV3" s="38" t="s">
        <v>3</v>
      </c>
      <c r="CW3" s="38" t="s">
        <v>4</v>
      </c>
      <c r="CX3" s="39" t="s">
        <v>219</v>
      </c>
      <c r="CY3" s="38" t="s">
        <v>2</v>
      </c>
      <c r="CZ3" s="38" t="s">
        <v>3</v>
      </c>
      <c r="DA3" s="38" t="s">
        <v>4</v>
      </c>
      <c r="DB3" s="39" t="s">
        <v>219</v>
      </c>
      <c r="DC3" s="38" t="s">
        <v>2</v>
      </c>
      <c r="DD3" s="38" t="s">
        <v>3</v>
      </c>
      <c r="DE3" s="38" t="s">
        <v>4</v>
      </c>
      <c r="DF3" s="39" t="s">
        <v>219</v>
      </c>
      <c r="DG3" s="38" t="s">
        <v>2</v>
      </c>
      <c r="DH3" s="38" t="s">
        <v>3</v>
      </c>
      <c r="DI3" s="38" t="s">
        <v>4</v>
      </c>
      <c r="DJ3" s="39" t="s">
        <v>219</v>
      </c>
      <c r="DK3" s="38" t="s">
        <v>2</v>
      </c>
      <c r="DL3" s="38" t="s">
        <v>3</v>
      </c>
      <c r="DM3" s="38" t="s">
        <v>4</v>
      </c>
      <c r="DN3" s="39" t="s">
        <v>219</v>
      </c>
      <c r="DO3" s="38" t="s">
        <v>2</v>
      </c>
      <c r="DP3" s="38" t="s">
        <v>3</v>
      </c>
      <c r="DQ3" s="38" t="s">
        <v>4</v>
      </c>
      <c r="DR3" s="39" t="s">
        <v>219</v>
      </c>
      <c r="DS3" s="38" t="s">
        <v>2</v>
      </c>
      <c r="DT3" s="38" t="s">
        <v>3</v>
      </c>
      <c r="DU3" s="38" t="s">
        <v>4</v>
      </c>
    </row>
    <row r="4" spans="1:125" s="17" customFormat="1" ht="13.5" customHeight="1" x14ac:dyDescent="0.55000000000000004">
      <c r="A4" s="7"/>
      <c r="B4" s="8"/>
      <c r="C4" s="37"/>
      <c r="D4" s="39" t="s">
        <v>41</v>
      </c>
      <c r="E4" s="39" t="s">
        <v>41</v>
      </c>
      <c r="F4" s="39"/>
      <c r="G4" s="38"/>
      <c r="H4" s="39" t="s">
        <v>41</v>
      </c>
      <c r="I4" s="39" t="s">
        <v>41</v>
      </c>
      <c r="J4" s="39"/>
      <c r="K4" s="38"/>
      <c r="L4" s="39" t="s">
        <v>41</v>
      </c>
      <c r="M4" s="39" t="s">
        <v>41</v>
      </c>
      <c r="N4" s="39"/>
      <c r="O4" s="38"/>
      <c r="P4" s="39" t="s">
        <v>41</v>
      </c>
      <c r="Q4" s="39" t="s">
        <v>41</v>
      </c>
      <c r="R4" s="39"/>
      <c r="S4" s="38"/>
      <c r="T4" s="39" t="s">
        <v>41</v>
      </c>
      <c r="U4" s="39" t="s">
        <v>41</v>
      </c>
      <c r="V4" s="39"/>
      <c r="W4" s="38"/>
      <c r="X4" s="39" t="s">
        <v>41</v>
      </c>
      <c r="Y4" s="39" t="s">
        <v>41</v>
      </c>
      <c r="Z4" s="39"/>
      <c r="AA4" s="38"/>
      <c r="AB4" s="39" t="s">
        <v>41</v>
      </c>
      <c r="AC4" s="39" t="s">
        <v>41</v>
      </c>
      <c r="AD4" s="39"/>
      <c r="AE4" s="38"/>
      <c r="AF4" s="39" t="s">
        <v>41</v>
      </c>
      <c r="AG4" s="39" t="s">
        <v>41</v>
      </c>
      <c r="AH4" s="39"/>
      <c r="AI4" s="38"/>
      <c r="AJ4" s="39" t="s">
        <v>41</v>
      </c>
      <c r="AK4" s="39" t="s">
        <v>41</v>
      </c>
      <c r="AL4" s="39"/>
      <c r="AM4" s="38"/>
      <c r="AN4" s="39" t="s">
        <v>41</v>
      </c>
      <c r="AO4" s="39" t="s">
        <v>41</v>
      </c>
      <c r="AP4" s="39"/>
      <c r="AQ4" s="38"/>
      <c r="AR4" s="39" t="s">
        <v>41</v>
      </c>
      <c r="AS4" s="39" t="s">
        <v>41</v>
      </c>
      <c r="AT4" s="39"/>
      <c r="AU4" s="38"/>
      <c r="AV4" s="39" t="s">
        <v>41</v>
      </c>
      <c r="AW4" s="39" t="s">
        <v>41</v>
      </c>
      <c r="AX4" s="39"/>
      <c r="AY4" s="38"/>
      <c r="AZ4" s="39" t="s">
        <v>41</v>
      </c>
      <c r="BA4" s="39" t="s">
        <v>41</v>
      </c>
      <c r="BB4" s="39"/>
      <c r="BC4" s="38"/>
      <c r="BD4" s="39" t="s">
        <v>41</v>
      </c>
      <c r="BE4" s="39" t="s">
        <v>41</v>
      </c>
      <c r="BF4" s="39"/>
      <c r="BG4" s="38"/>
      <c r="BH4" s="39" t="s">
        <v>41</v>
      </c>
      <c r="BI4" s="39" t="s">
        <v>41</v>
      </c>
      <c r="BJ4" s="39"/>
      <c r="BK4" s="38"/>
      <c r="BL4" s="39" t="s">
        <v>41</v>
      </c>
      <c r="BM4" s="39" t="s">
        <v>41</v>
      </c>
      <c r="BN4" s="39"/>
      <c r="BO4" s="38"/>
      <c r="BP4" s="39" t="s">
        <v>41</v>
      </c>
      <c r="BQ4" s="39" t="s">
        <v>41</v>
      </c>
      <c r="BR4" s="39"/>
      <c r="BS4" s="38"/>
      <c r="BT4" s="39" t="s">
        <v>41</v>
      </c>
      <c r="BU4" s="39" t="s">
        <v>41</v>
      </c>
      <c r="BV4" s="39"/>
      <c r="BW4" s="38"/>
      <c r="BX4" s="39" t="s">
        <v>41</v>
      </c>
      <c r="BY4" s="39" t="s">
        <v>41</v>
      </c>
      <c r="BZ4" s="39"/>
      <c r="CA4" s="38"/>
      <c r="CB4" s="39" t="s">
        <v>41</v>
      </c>
      <c r="CC4" s="39" t="s">
        <v>41</v>
      </c>
      <c r="CD4" s="39"/>
      <c r="CE4" s="38"/>
      <c r="CF4" s="39" t="s">
        <v>41</v>
      </c>
      <c r="CG4" s="39" t="s">
        <v>41</v>
      </c>
      <c r="CH4" s="39"/>
      <c r="CI4" s="38"/>
      <c r="CJ4" s="39" t="s">
        <v>41</v>
      </c>
      <c r="CK4" s="39" t="s">
        <v>41</v>
      </c>
      <c r="CL4" s="39"/>
      <c r="CM4" s="38"/>
      <c r="CN4" s="39" t="s">
        <v>41</v>
      </c>
      <c r="CO4" s="39" t="s">
        <v>41</v>
      </c>
      <c r="CP4" s="39"/>
      <c r="CQ4" s="38"/>
      <c r="CR4" s="39" t="s">
        <v>41</v>
      </c>
      <c r="CS4" s="39" t="s">
        <v>41</v>
      </c>
      <c r="CT4" s="39"/>
      <c r="CU4" s="38"/>
      <c r="CV4" s="39" t="s">
        <v>41</v>
      </c>
      <c r="CW4" s="39" t="s">
        <v>41</v>
      </c>
      <c r="CX4" s="39"/>
      <c r="CY4" s="38"/>
      <c r="CZ4" s="39" t="s">
        <v>41</v>
      </c>
      <c r="DA4" s="39" t="s">
        <v>41</v>
      </c>
      <c r="DB4" s="39"/>
      <c r="DC4" s="38"/>
      <c r="DD4" s="39" t="s">
        <v>41</v>
      </c>
      <c r="DE4" s="39" t="s">
        <v>41</v>
      </c>
      <c r="DF4" s="39"/>
      <c r="DG4" s="38"/>
      <c r="DH4" s="39" t="s">
        <v>41</v>
      </c>
      <c r="DI4" s="39" t="s">
        <v>41</v>
      </c>
      <c r="DJ4" s="39"/>
      <c r="DK4" s="38"/>
      <c r="DL4" s="39" t="s">
        <v>41</v>
      </c>
      <c r="DM4" s="39" t="s">
        <v>41</v>
      </c>
      <c r="DN4" s="39"/>
      <c r="DO4" s="38"/>
      <c r="DP4" s="39" t="s">
        <v>41</v>
      </c>
      <c r="DQ4" s="39" t="s">
        <v>41</v>
      </c>
      <c r="DR4" s="39"/>
      <c r="DS4" s="38"/>
      <c r="DT4" s="39" t="s">
        <v>41</v>
      </c>
      <c r="DU4" s="39" t="s">
        <v>41</v>
      </c>
    </row>
    <row r="5" spans="1:125" ht="13.5" customHeight="1" x14ac:dyDescent="0.55000000000000004">
      <c r="A5" s="21" t="s">
        <v>42</v>
      </c>
      <c r="B5" s="31" t="s">
        <v>43</v>
      </c>
      <c r="C5" s="21" t="s">
        <v>44</v>
      </c>
      <c r="D5" s="23">
        <v>24667588</v>
      </c>
      <c r="E5" s="23">
        <v>951143</v>
      </c>
      <c r="F5" s="40">
        <v>12</v>
      </c>
      <c r="G5" s="40">
        <v>12</v>
      </c>
      <c r="H5" s="23">
        <v>17444524</v>
      </c>
      <c r="I5" s="23">
        <v>455589</v>
      </c>
      <c r="J5" s="40">
        <v>12</v>
      </c>
      <c r="K5" s="40">
        <v>12</v>
      </c>
      <c r="L5" s="23">
        <v>4985033</v>
      </c>
      <c r="M5" s="23">
        <v>262173</v>
      </c>
      <c r="N5" s="40">
        <v>6</v>
      </c>
      <c r="O5" s="40">
        <v>6</v>
      </c>
      <c r="P5" s="23">
        <v>1384105</v>
      </c>
      <c r="Q5" s="23">
        <v>189297</v>
      </c>
      <c r="R5" s="40">
        <v>3</v>
      </c>
      <c r="S5" s="40">
        <v>3</v>
      </c>
      <c r="T5" s="23">
        <v>781457</v>
      </c>
      <c r="U5" s="23">
        <v>13822</v>
      </c>
      <c r="V5" s="40">
        <v>1</v>
      </c>
      <c r="W5" s="40">
        <v>1</v>
      </c>
      <c r="X5" s="23">
        <v>51010</v>
      </c>
      <c r="Y5" s="23">
        <v>17118</v>
      </c>
      <c r="Z5" s="40">
        <v>1</v>
      </c>
      <c r="AA5" s="40">
        <v>1</v>
      </c>
      <c r="AB5" s="23">
        <v>21459</v>
      </c>
      <c r="AC5" s="23">
        <v>13144</v>
      </c>
      <c r="AD5" s="40">
        <v>0</v>
      </c>
      <c r="AE5" s="40">
        <v>0</v>
      </c>
      <c r="AF5" s="23">
        <v>0</v>
      </c>
      <c r="AG5" s="23">
        <v>0</v>
      </c>
      <c r="AH5" s="40">
        <v>0</v>
      </c>
      <c r="AI5" s="40">
        <v>0</v>
      </c>
      <c r="AJ5" s="23">
        <v>0</v>
      </c>
      <c r="AK5" s="23">
        <v>0</v>
      </c>
      <c r="AL5" s="40">
        <v>0</v>
      </c>
      <c r="AM5" s="40">
        <v>0</v>
      </c>
      <c r="AN5" s="23">
        <v>0</v>
      </c>
      <c r="AO5" s="23">
        <v>0</v>
      </c>
      <c r="AP5" s="40">
        <v>0</v>
      </c>
      <c r="AQ5" s="40">
        <v>0</v>
      </c>
      <c r="AR5" s="23">
        <v>0</v>
      </c>
      <c r="AS5" s="23">
        <v>0</v>
      </c>
      <c r="AT5" s="40">
        <v>0</v>
      </c>
      <c r="AU5" s="40">
        <v>0</v>
      </c>
      <c r="AV5" s="23">
        <v>0</v>
      </c>
      <c r="AW5" s="23">
        <v>0</v>
      </c>
      <c r="AX5" s="40">
        <v>0</v>
      </c>
      <c r="AY5" s="40">
        <v>0</v>
      </c>
      <c r="AZ5" s="23">
        <v>0</v>
      </c>
      <c r="BA5" s="23">
        <v>0</v>
      </c>
      <c r="BB5" s="40">
        <v>0</v>
      </c>
      <c r="BC5" s="40">
        <v>0</v>
      </c>
      <c r="BD5" s="23">
        <v>0</v>
      </c>
      <c r="BE5" s="23">
        <v>0</v>
      </c>
      <c r="BF5" s="40">
        <v>0</v>
      </c>
      <c r="BG5" s="40">
        <v>0</v>
      </c>
      <c r="BH5" s="23">
        <v>0</v>
      </c>
      <c r="BI5" s="23">
        <v>0</v>
      </c>
      <c r="BJ5" s="40">
        <v>0</v>
      </c>
      <c r="BK5" s="40">
        <v>0</v>
      </c>
      <c r="BL5" s="23">
        <v>0</v>
      </c>
      <c r="BM5" s="23">
        <v>0</v>
      </c>
      <c r="BN5" s="40">
        <v>0</v>
      </c>
      <c r="BO5" s="40">
        <v>0</v>
      </c>
      <c r="BP5" s="23">
        <v>0</v>
      </c>
      <c r="BQ5" s="23">
        <v>0</v>
      </c>
      <c r="BR5" s="40">
        <v>0</v>
      </c>
      <c r="BS5" s="40">
        <v>0</v>
      </c>
      <c r="BT5" s="23">
        <v>0</v>
      </c>
      <c r="BU5" s="23">
        <v>0</v>
      </c>
      <c r="BV5" s="40">
        <v>0</v>
      </c>
      <c r="BW5" s="40">
        <v>0</v>
      </c>
      <c r="BX5" s="23">
        <v>0</v>
      </c>
      <c r="BY5" s="23">
        <v>0</v>
      </c>
      <c r="BZ5" s="40">
        <v>0</v>
      </c>
      <c r="CA5" s="40">
        <v>0</v>
      </c>
      <c r="CB5" s="23">
        <v>0</v>
      </c>
      <c r="CC5" s="23">
        <v>0</v>
      </c>
      <c r="CD5" s="40">
        <v>0</v>
      </c>
      <c r="CE5" s="40">
        <v>0</v>
      </c>
      <c r="CF5" s="23">
        <v>0</v>
      </c>
      <c r="CG5" s="23">
        <v>0</v>
      </c>
      <c r="CH5" s="40">
        <v>0</v>
      </c>
      <c r="CI5" s="40">
        <v>0</v>
      </c>
      <c r="CJ5" s="23">
        <v>0</v>
      </c>
      <c r="CK5" s="23">
        <v>0</v>
      </c>
      <c r="CL5" s="40">
        <v>0</v>
      </c>
      <c r="CM5" s="40">
        <v>0</v>
      </c>
      <c r="CN5" s="23">
        <v>0</v>
      </c>
      <c r="CO5" s="23">
        <v>0</v>
      </c>
      <c r="CP5" s="40">
        <v>0</v>
      </c>
      <c r="CQ5" s="40">
        <v>0</v>
      </c>
      <c r="CR5" s="23">
        <v>0</v>
      </c>
      <c r="CS5" s="23">
        <v>0</v>
      </c>
      <c r="CT5" s="40">
        <v>0</v>
      </c>
      <c r="CU5" s="40">
        <v>0</v>
      </c>
      <c r="CV5" s="23">
        <v>0</v>
      </c>
      <c r="CW5" s="23">
        <v>0</v>
      </c>
      <c r="CX5" s="40">
        <v>0</v>
      </c>
      <c r="CY5" s="40">
        <v>0</v>
      </c>
      <c r="CZ5" s="23">
        <v>0</v>
      </c>
      <c r="DA5" s="23">
        <v>0</v>
      </c>
      <c r="DB5" s="40">
        <v>0</v>
      </c>
      <c r="DC5" s="40">
        <v>0</v>
      </c>
      <c r="DD5" s="23">
        <v>0</v>
      </c>
      <c r="DE5" s="23">
        <v>0</v>
      </c>
      <c r="DF5" s="40">
        <v>0</v>
      </c>
      <c r="DG5" s="40">
        <v>0</v>
      </c>
      <c r="DH5" s="23">
        <v>0</v>
      </c>
      <c r="DI5" s="23">
        <v>0</v>
      </c>
      <c r="DJ5" s="40">
        <v>0</v>
      </c>
      <c r="DK5" s="40">
        <v>0</v>
      </c>
      <c r="DL5" s="23">
        <v>0</v>
      </c>
      <c r="DM5" s="23">
        <v>0</v>
      </c>
      <c r="DN5" s="40">
        <v>0</v>
      </c>
      <c r="DO5" s="40">
        <v>0</v>
      </c>
      <c r="DP5" s="23">
        <v>0</v>
      </c>
      <c r="DQ5" s="23">
        <v>0</v>
      </c>
      <c r="DR5" s="40">
        <v>0</v>
      </c>
      <c r="DS5" s="40">
        <v>0</v>
      </c>
      <c r="DT5" s="23">
        <v>0</v>
      </c>
      <c r="DU5" s="23">
        <v>0</v>
      </c>
    </row>
    <row r="6" spans="1:125" ht="13.5" customHeight="1" x14ac:dyDescent="0.55000000000000004">
      <c r="A6" s="26" t="s">
        <v>42</v>
      </c>
      <c r="B6" s="27" t="s">
        <v>134</v>
      </c>
      <c r="C6" s="26" t="s">
        <v>135</v>
      </c>
      <c r="D6" s="28">
        <v>1025607</v>
      </c>
      <c r="E6" s="28">
        <v>0</v>
      </c>
      <c r="F6" s="27" t="s">
        <v>52</v>
      </c>
      <c r="G6" s="26" t="s">
        <v>53</v>
      </c>
      <c r="H6" s="28">
        <v>687465</v>
      </c>
      <c r="I6" s="28">
        <v>0</v>
      </c>
      <c r="J6" s="27" t="s">
        <v>220</v>
      </c>
      <c r="K6" s="26" t="s">
        <v>221</v>
      </c>
      <c r="L6" s="28">
        <v>338142</v>
      </c>
      <c r="M6" s="28">
        <v>0</v>
      </c>
      <c r="N6" s="27"/>
      <c r="O6" s="26"/>
      <c r="P6" s="28"/>
      <c r="Q6" s="28"/>
      <c r="R6" s="27"/>
      <c r="S6" s="26"/>
      <c r="T6" s="28"/>
      <c r="U6" s="28"/>
      <c r="V6" s="27"/>
      <c r="W6" s="26"/>
      <c r="X6" s="28"/>
      <c r="Y6" s="28"/>
      <c r="Z6" s="27"/>
      <c r="AA6" s="26"/>
      <c r="AB6" s="28"/>
      <c r="AC6" s="28"/>
      <c r="AD6" s="27"/>
      <c r="AE6" s="26"/>
      <c r="AF6" s="28"/>
      <c r="AG6" s="28"/>
      <c r="AH6" s="27"/>
      <c r="AI6" s="26"/>
      <c r="AJ6" s="28"/>
      <c r="AK6" s="28"/>
      <c r="AL6" s="27"/>
      <c r="AM6" s="26"/>
      <c r="AN6" s="28"/>
      <c r="AO6" s="28"/>
      <c r="AP6" s="27"/>
      <c r="AQ6" s="26"/>
      <c r="AR6" s="28"/>
      <c r="AS6" s="28"/>
      <c r="AT6" s="27"/>
      <c r="AU6" s="26"/>
      <c r="AV6" s="28"/>
      <c r="AW6" s="28"/>
      <c r="AX6" s="27"/>
      <c r="AY6" s="26"/>
      <c r="AZ6" s="28"/>
      <c r="BA6" s="28"/>
      <c r="BB6" s="27"/>
      <c r="BC6" s="26"/>
      <c r="BD6" s="28"/>
      <c r="BE6" s="28"/>
      <c r="BF6" s="27"/>
      <c r="BG6" s="26"/>
      <c r="BH6" s="28"/>
      <c r="BI6" s="28"/>
      <c r="BJ6" s="27"/>
      <c r="BK6" s="26"/>
      <c r="BL6" s="28"/>
      <c r="BM6" s="28"/>
      <c r="BN6" s="27"/>
      <c r="BO6" s="26"/>
      <c r="BP6" s="28"/>
      <c r="BQ6" s="28"/>
      <c r="BR6" s="27"/>
      <c r="BS6" s="26"/>
      <c r="BT6" s="28"/>
      <c r="BU6" s="28"/>
      <c r="BV6" s="27"/>
      <c r="BW6" s="26"/>
      <c r="BX6" s="28"/>
      <c r="BY6" s="28"/>
      <c r="BZ6" s="27"/>
      <c r="CA6" s="26"/>
      <c r="CB6" s="28"/>
      <c r="CC6" s="28"/>
      <c r="CD6" s="27"/>
      <c r="CE6" s="26"/>
      <c r="CF6" s="28"/>
      <c r="CG6" s="28"/>
      <c r="CH6" s="27"/>
      <c r="CI6" s="26"/>
      <c r="CJ6" s="28"/>
      <c r="CK6" s="28"/>
      <c r="CL6" s="27"/>
      <c r="CM6" s="26"/>
      <c r="CN6" s="28"/>
      <c r="CO6" s="28"/>
      <c r="CP6" s="27"/>
      <c r="CQ6" s="26"/>
      <c r="CR6" s="28"/>
      <c r="CS6" s="28"/>
      <c r="CT6" s="27"/>
      <c r="CU6" s="26"/>
      <c r="CV6" s="28"/>
      <c r="CW6" s="28"/>
      <c r="CX6" s="27"/>
      <c r="CY6" s="26"/>
      <c r="CZ6" s="28"/>
      <c r="DA6" s="28"/>
      <c r="DB6" s="27"/>
      <c r="DC6" s="26"/>
      <c r="DD6" s="28"/>
      <c r="DE6" s="28"/>
      <c r="DF6" s="27"/>
      <c r="DG6" s="26"/>
      <c r="DH6" s="28"/>
      <c r="DI6" s="28"/>
      <c r="DJ6" s="27"/>
      <c r="DK6" s="26"/>
      <c r="DL6" s="28"/>
      <c r="DM6" s="28"/>
      <c r="DN6" s="27"/>
      <c r="DO6" s="26"/>
      <c r="DP6" s="28"/>
      <c r="DQ6" s="28"/>
      <c r="DR6" s="27"/>
      <c r="DS6" s="26"/>
      <c r="DT6" s="28"/>
      <c r="DU6" s="28"/>
    </row>
    <row r="7" spans="1:125" ht="13.5" customHeight="1" x14ac:dyDescent="0.55000000000000004">
      <c r="A7" s="26" t="s">
        <v>42</v>
      </c>
      <c r="B7" s="27" t="s">
        <v>136</v>
      </c>
      <c r="C7" s="26" t="s">
        <v>137</v>
      </c>
      <c r="D7" s="28">
        <v>752512</v>
      </c>
      <c r="E7" s="28">
        <v>178179</v>
      </c>
      <c r="F7" s="27" t="s">
        <v>58</v>
      </c>
      <c r="G7" s="26" t="s">
        <v>59</v>
      </c>
      <c r="H7" s="28">
        <v>188607</v>
      </c>
      <c r="I7" s="28">
        <v>33760</v>
      </c>
      <c r="J7" s="27" t="s">
        <v>84</v>
      </c>
      <c r="K7" s="26" t="s">
        <v>85</v>
      </c>
      <c r="L7" s="28">
        <v>438119</v>
      </c>
      <c r="M7" s="28">
        <v>116956</v>
      </c>
      <c r="N7" s="27" t="s">
        <v>96</v>
      </c>
      <c r="O7" s="26" t="s">
        <v>97</v>
      </c>
      <c r="P7" s="28">
        <v>125786</v>
      </c>
      <c r="Q7" s="28">
        <v>27463</v>
      </c>
      <c r="R7" s="27"/>
      <c r="S7" s="26"/>
      <c r="T7" s="28"/>
      <c r="U7" s="28"/>
      <c r="V7" s="27"/>
      <c r="W7" s="26"/>
      <c r="X7" s="28"/>
      <c r="Y7" s="28"/>
      <c r="Z7" s="27"/>
      <c r="AA7" s="26"/>
      <c r="AB7" s="28"/>
      <c r="AC7" s="28"/>
      <c r="AD7" s="27"/>
      <c r="AE7" s="26"/>
      <c r="AF7" s="28"/>
      <c r="AG7" s="28"/>
      <c r="AH7" s="27"/>
      <c r="AI7" s="26"/>
      <c r="AJ7" s="28"/>
      <c r="AK7" s="28"/>
      <c r="AL7" s="27"/>
      <c r="AM7" s="26"/>
      <c r="AN7" s="28"/>
      <c r="AO7" s="28"/>
      <c r="AP7" s="27"/>
      <c r="AQ7" s="26"/>
      <c r="AR7" s="28"/>
      <c r="AS7" s="28"/>
      <c r="AT7" s="27"/>
      <c r="AU7" s="26"/>
      <c r="AV7" s="28"/>
      <c r="AW7" s="28"/>
      <c r="AX7" s="27"/>
      <c r="AY7" s="26"/>
      <c r="AZ7" s="28"/>
      <c r="BA7" s="28"/>
      <c r="BB7" s="27"/>
      <c r="BC7" s="26"/>
      <c r="BD7" s="28"/>
      <c r="BE7" s="28"/>
      <c r="BF7" s="27"/>
      <c r="BG7" s="26"/>
      <c r="BH7" s="28"/>
      <c r="BI7" s="28"/>
      <c r="BJ7" s="27"/>
      <c r="BK7" s="26"/>
      <c r="BL7" s="28"/>
      <c r="BM7" s="28"/>
      <c r="BN7" s="27"/>
      <c r="BO7" s="26"/>
      <c r="BP7" s="28"/>
      <c r="BQ7" s="28"/>
      <c r="BR7" s="27"/>
      <c r="BS7" s="26"/>
      <c r="BT7" s="28"/>
      <c r="BU7" s="28"/>
      <c r="BV7" s="27"/>
      <c r="BW7" s="26"/>
      <c r="BX7" s="28"/>
      <c r="BY7" s="28"/>
      <c r="BZ7" s="27"/>
      <c r="CA7" s="26"/>
      <c r="CB7" s="28"/>
      <c r="CC7" s="28"/>
      <c r="CD7" s="27"/>
      <c r="CE7" s="26"/>
      <c r="CF7" s="28"/>
      <c r="CG7" s="28"/>
      <c r="CH7" s="27"/>
      <c r="CI7" s="26"/>
      <c r="CJ7" s="28"/>
      <c r="CK7" s="28"/>
      <c r="CL7" s="27"/>
      <c r="CM7" s="26"/>
      <c r="CN7" s="28"/>
      <c r="CO7" s="28"/>
      <c r="CP7" s="27"/>
      <c r="CQ7" s="26"/>
      <c r="CR7" s="28"/>
      <c r="CS7" s="28"/>
      <c r="CT7" s="27"/>
      <c r="CU7" s="26"/>
      <c r="CV7" s="28"/>
      <c r="CW7" s="28"/>
      <c r="CX7" s="27"/>
      <c r="CY7" s="26"/>
      <c r="CZ7" s="28"/>
      <c r="DA7" s="28"/>
      <c r="DB7" s="27"/>
      <c r="DC7" s="26"/>
      <c r="DD7" s="28"/>
      <c r="DE7" s="28"/>
      <c r="DF7" s="27"/>
      <c r="DG7" s="26"/>
      <c r="DH7" s="28"/>
      <c r="DI7" s="28"/>
      <c r="DJ7" s="27"/>
      <c r="DK7" s="26"/>
      <c r="DL7" s="28"/>
      <c r="DM7" s="28"/>
      <c r="DN7" s="27"/>
      <c r="DO7" s="26"/>
      <c r="DP7" s="28"/>
      <c r="DQ7" s="28"/>
      <c r="DR7" s="27"/>
      <c r="DS7" s="26"/>
      <c r="DT7" s="28"/>
      <c r="DU7" s="28"/>
    </row>
    <row r="8" spans="1:125" ht="13.5" customHeight="1" x14ac:dyDescent="0.55000000000000004">
      <c r="A8" s="26" t="s">
        <v>42</v>
      </c>
      <c r="B8" s="27" t="s">
        <v>138</v>
      </c>
      <c r="C8" s="26" t="s">
        <v>139</v>
      </c>
      <c r="D8" s="28">
        <v>1651797</v>
      </c>
      <c r="E8" s="28">
        <v>322762</v>
      </c>
      <c r="F8" s="27" t="s">
        <v>88</v>
      </c>
      <c r="G8" s="26" t="s">
        <v>89</v>
      </c>
      <c r="H8" s="28">
        <v>483774</v>
      </c>
      <c r="I8" s="28">
        <v>98348</v>
      </c>
      <c r="J8" s="27" t="s">
        <v>90</v>
      </c>
      <c r="K8" s="26" t="s">
        <v>91</v>
      </c>
      <c r="L8" s="28">
        <v>677605</v>
      </c>
      <c r="M8" s="28">
        <v>143088</v>
      </c>
      <c r="N8" s="27" t="s">
        <v>98</v>
      </c>
      <c r="O8" s="26" t="s">
        <v>99</v>
      </c>
      <c r="P8" s="28">
        <v>490418</v>
      </c>
      <c r="Q8" s="28">
        <v>81326</v>
      </c>
      <c r="R8" s="27"/>
      <c r="S8" s="26"/>
      <c r="T8" s="28"/>
      <c r="U8" s="28"/>
      <c r="V8" s="27"/>
      <c r="W8" s="26"/>
      <c r="X8" s="28"/>
      <c r="Y8" s="28"/>
      <c r="Z8" s="27"/>
      <c r="AA8" s="26"/>
      <c r="AB8" s="28"/>
      <c r="AC8" s="28"/>
      <c r="AD8" s="27"/>
      <c r="AE8" s="26"/>
      <c r="AF8" s="28"/>
      <c r="AG8" s="28"/>
      <c r="AH8" s="27"/>
      <c r="AI8" s="26"/>
      <c r="AJ8" s="28"/>
      <c r="AK8" s="28"/>
      <c r="AL8" s="27"/>
      <c r="AM8" s="26"/>
      <c r="AN8" s="28"/>
      <c r="AO8" s="28"/>
      <c r="AP8" s="27"/>
      <c r="AQ8" s="26"/>
      <c r="AR8" s="28"/>
      <c r="AS8" s="28"/>
      <c r="AT8" s="27"/>
      <c r="AU8" s="26"/>
      <c r="AV8" s="28"/>
      <c r="AW8" s="28"/>
      <c r="AX8" s="27"/>
      <c r="AY8" s="26"/>
      <c r="AZ8" s="28"/>
      <c r="BA8" s="28"/>
      <c r="BB8" s="27"/>
      <c r="BC8" s="26"/>
      <c r="BD8" s="28"/>
      <c r="BE8" s="28"/>
      <c r="BF8" s="27"/>
      <c r="BG8" s="26"/>
      <c r="BH8" s="28"/>
      <c r="BI8" s="28"/>
      <c r="BJ8" s="27"/>
      <c r="BK8" s="26"/>
      <c r="BL8" s="28"/>
      <c r="BM8" s="28"/>
      <c r="BN8" s="27"/>
      <c r="BO8" s="26"/>
      <c r="BP8" s="28"/>
      <c r="BQ8" s="28"/>
      <c r="BR8" s="27"/>
      <c r="BS8" s="26"/>
      <c r="BT8" s="28"/>
      <c r="BU8" s="28"/>
      <c r="BV8" s="27"/>
      <c r="BW8" s="26"/>
      <c r="BX8" s="28"/>
      <c r="BY8" s="28"/>
      <c r="BZ8" s="27"/>
      <c r="CA8" s="26"/>
      <c r="CB8" s="28"/>
      <c r="CC8" s="28"/>
      <c r="CD8" s="27"/>
      <c r="CE8" s="26"/>
      <c r="CF8" s="28"/>
      <c r="CG8" s="28"/>
      <c r="CH8" s="27"/>
      <c r="CI8" s="26"/>
      <c r="CJ8" s="28"/>
      <c r="CK8" s="28"/>
      <c r="CL8" s="27"/>
      <c r="CM8" s="26"/>
      <c r="CN8" s="28"/>
      <c r="CO8" s="28"/>
      <c r="CP8" s="27"/>
      <c r="CQ8" s="26"/>
      <c r="CR8" s="28"/>
      <c r="CS8" s="28"/>
      <c r="CT8" s="27"/>
      <c r="CU8" s="26"/>
      <c r="CV8" s="28"/>
      <c r="CW8" s="28"/>
      <c r="CX8" s="27"/>
      <c r="CY8" s="26"/>
      <c r="CZ8" s="28"/>
      <c r="DA8" s="28"/>
      <c r="DB8" s="27"/>
      <c r="DC8" s="26"/>
      <c r="DD8" s="28"/>
      <c r="DE8" s="28"/>
      <c r="DF8" s="27"/>
      <c r="DG8" s="26"/>
      <c r="DH8" s="28"/>
      <c r="DI8" s="28"/>
      <c r="DJ8" s="27"/>
      <c r="DK8" s="26"/>
      <c r="DL8" s="28"/>
      <c r="DM8" s="28"/>
      <c r="DN8" s="27"/>
      <c r="DO8" s="26"/>
      <c r="DP8" s="28"/>
      <c r="DQ8" s="28"/>
      <c r="DR8" s="27"/>
      <c r="DS8" s="26"/>
      <c r="DT8" s="28"/>
      <c r="DU8" s="28"/>
    </row>
    <row r="9" spans="1:125" ht="13.5" customHeight="1" x14ac:dyDescent="0.55000000000000004">
      <c r="A9" s="26" t="s">
        <v>42</v>
      </c>
      <c r="B9" s="27" t="s">
        <v>140</v>
      </c>
      <c r="C9" s="26" t="s">
        <v>141</v>
      </c>
      <c r="D9" s="28">
        <v>1159874</v>
      </c>
      <c r="E9" s="28">
        <v>293688</v>
      </c>
      <c r="F9" s="27" t="s">
        <v>72</v>
      </c>
      <c r="G9" s="26" t="s">
        <v>73</v>
      </c>
      <c r="H9" s="28">
        <v>1063629</v>
      </c>
      <c r="I9" s="28">
        <v>225300</v>
      </c>
      <c r="J9" s="27" t="s">
        <v>122</v>
      </c>
      <c r="K9" s="26" t="s">
        <v>123</v>
      </c>
      <c r="L9" s="28">
        <v>90096</v>
      </c>
      <c r="M9" s="28">
        <v>2129</v>
      </c>
      <c r="N9" s="27" t="s">
        <v>120</v>
      </c>
      <c r="O9" s="26" t="s">
        <v>121</v>
      </c>
      <c r="P9" s="28">
        <v>6149</v>
      </c>
      <c r="Q9" s="28">
        <v>66259</v>
      </c>
      <c r="R9" s="27"/>
      <c r="S9" s="26"/>
      <c r="T9" s="28"/>
      <c r="U9" s="28"/>
      <c r="V9" s="27"/>
      <c r="W9" s="26"/>
      <c r="X9" s="28"/>
      <c r="Y9" s="28"/>
      <c r="Z9" s="27"/>
      <c r="AA9" s="26"/>
      <c r="AB9" s="28"/>
      <c r="AC9" s="28"/>
      <c r="AD9" s="27"/>
      <c r="AE9" s="26"/>
      <c r="AF9" s="28"/>
      <c r="AG9" s="28"/>
      <c r="AH9" s="27"/>
      <c r="AI9" s="26"/>
      <c r="AJ9" s="28"/>
      <c r="AK9" s="28"/>
      <c r="AL9" s="27"/>
      <c r="AM9" s="26"/>
      <c r="AN9" s="28"/>
      <c r="AO9" s="28"/>
      <c r="AP9" s="27"/>
      <c r="AQ9" s="26"/>
      <c r="AR9" s="28"/>
      <c r="AS9" s="28"/>
      <c r="AT9" s="27"/>
      <c r="AU9" s="26"/>
      <c r="AV9" s="28"/>
      <c r="AW9" s="28"/>
      <c r="AX9" s="27"/>
      <c r="AY9" s="26"/>
      <c r="AZ9" s="28"/>
      <c r="BA9" s="28"/>
      <c r="BB9" s="27"/>
      <c r="BC9" s="26"/>
      <c r="BD9" s="28"/>
      <c r="BE9" s="28"/>
      <c r="BF9" s="27"/>
      <c r="BG9" s="26"/>
      <c r="BH9" s="28"/>
      <c r="BI9" s="28"/>
      <c r="BJ9" s="27"/>
      <c r="BK9" s="26"/>
      <c r="BL9" s="28"/>
      <c r="BM9" s="28"/>
      <c r="BN9" s="27"/>
      <c r="BO9" s="26"/>
      <c r="BP9" s="28"/>
      <c r="BQ9" s="28"/>
      <c r="BR9" s="27"/>
      <c r="BS9" s="26"/>
      <c r="BT9" s="28"/>
      <c r="BU9" s="28"/>
      <c r="BV9" s="27"/>
      <c r="BW9" s="26"/>
      <c r="BX9" s="28"/>
      <c r="BY9" s="28"/>
      <c r="BZ9" s="27"/>
      <c r="CA9" s="26"/>
      <c r="CB9" s="28"/>
      <c r="CC9" s="28"/>
      <c r="CD9" s="27"/>
      <c r="CE9" s="26"/>
      <c r="CF9" s="28"/>
      <c r="CG9" s="28"/>
      <c r="CH9" s="27"/>
      <c r="CI9" s="26"/>
      <c r="CJ9" s="28"/>
      <c r="CK9" s="28"/>
      <c r="CL9" s="27"/>
      <c r="CM9" s="26"/>
      <c r="CN9" s="28"/>
      <c r="CO9" s="28"/>
      <c r="CP9" s="27"/>
      <c r="CQ9" s="26"/>
      <c r="CR9" s="28"/>
      <c r="CS9" s="28"/>
      <c r="CT9" s="27"/>
      <c r="CU9" s="26"/>
      <c r="CV9" s="28"/>
      <c r="CW9" s="28"/>
      <c r="CX9" s="27"/>
      <c r="CY9" s="26"/>
      <c r="CZ9" s="28"/>
      <c r="DA9" s="28"/>
      <c r="DB9" s="27"/>
      <c r="DC9" s="26"/>
      <c r="DD9" s="28"/>
      <c r="DE9" s="28"/>
      <c r="DF9" s="27"/>
      <c r="DG9" s="26"/>
      <c r="DH9" s="28"/>
      <c r="DI9" s="28"/>
      <c r="DJ9" s="27"/>
      <c r="DK9" s="26"/>
      <c r="DL9" s="28"/>
      <c r="DM9" s="28"/>
      <c r="DN9" s="27"/>
      <c r="DO9" s="26"/>
      <c r="DP9" s="28"/>
      <c r="DQ9" s="28"/>
      <c r="DR9" s="27"/>
      <c r="DS9" s="26"/>
      <c r="DT9" s="28"/>
      <c r="DU9" s="28"/>
    </row>
    <row r="10" spans="1:125" ht="13.5" customHeight="1" x14ac:dyDescent="0.55000000000000004">
      <c r="A10" s="26" t="s">
        <v>42</v>
      </c>
      <c r="B10" s="27" t="s">
        <v>142</v>
      </c>
      <c r="C10" s="26" t="s">
        <v>143</v>
      </c>
      <c r="D10" s="28">
        <v>1807177</v>
      </c>
      <c r="E10" s="28">
        <v>0</v>
      </c>
      <c r="F10" s="27" t="s">
        <v>100</v>
      </c>
      <c r="G10" s="26" t="s">
        <v>101</v>
      </c>
      <c r="H10" s="28">
        <v>1372985</v>
      </c>
      <c r="I10" s="28">
        <v>0</v>
      </c>
      <c r="J10" s="27" t="s">
        <v>82</v>
      </c>
      <c r="K10" s="26" t="s">
        <v>83</v>
      </c>
      <c r="L10" s="28">
        <v>434192</v>
      </c>
      <c r="M10" s="28">
        <v>0</v>
      </c>
      <c r="N10" s="27"/>
      <c r="O10" s="26"/>
      <c r="P10" s="28"/>
      <c r="Q10" s="28"/>
      <c r="R10" s="27"/>
      <c r="S10" s="26"/>
      <c r="T10" s="28"/>
      <c r="U10" s="28"/>
      <c r="V10" s="27"/>
      <c r="W10" s="26"/>
      <c r="X10" s="28"/>
      <c r="Y10" s="28"/>
      <c r="Z10" s="27"/>
      <c r="AA10" s="26"/>
      <c r="AB10" s="28"/>
      <c r="AC10" s="28"/>
      <c r="AD10" s="27"/>
      <c r="AE10" s="26"/>
      <c r="AF10" s="28"/>
      <c r="AG10" s="28"/>
      <c r="AH10" s="27"/>
      <c r="AI10" s="26"/>
      <c r="AJ10" s="28"/>
      <c r="AK10" s="28"/>
      <c r="AL10" s="27"/>
      <c r="AM10" s="26"/>
      <c r="AN10" s="28"/>
      <c r="AO10" s="28"/>
      <c r="AP10" s="27"/>
      <c r="AQ10" s="26"/>
      <c r="AR10" s="28"/>
      <c r="AS10" s="28"/>
      <c r="AT10" s="27"/>
      <c r="AU10" s="26"/>
      <c r="AV10" s="28"/>
      <c r="AW10" s="28"/>
      <c r="AX10" s="27"/>
      <c r="AY10" s="26"/>
      <c r="AZ10" s="28"/>
      <c r="BA10" s="28"/>
      <c r="BB10" s="27"/>
      <c r="BC10" s="26"/>
      <c r="BD10" s="28"/>
      <c r="BE10" s="28"/>
      <c r="BF10" s="27"/>
      <c r="BG10" s="26"/>
      <c r="BH10" s="28"/>
      <c r="BI10" s="28"/>
      <c r="BJ10" s="27"/>
      <c r="BK10" s="26"/>
      <c r="BL10" s="28"/>
      <c r="BM10" s="28"/>
      <c r="BN10" s="27"/>
      <c r="BO10" s="26"/>
      <c r="BP10" s="28"/>
      <c r="BQ10" s="28"/>
      <c r="BR10" s="27"/>
      <c r="BS10" s="26"/>
      <c r="BT10" s="28"/>
      <c r="BU10" s="28"/>
      <c r="BV10" s="27"/>
      <c r="BW10" s="26"/>
      <c r="BX10" s="28"/>
      <c r="BY10" s="28"/>
      <c r="BZ10" s="27"/>
      <c r="CA10" s="26"/>
      <c r="CB10" s="28"/>
      <c r="CC10" s="28"/>
      <c r="CD10" s="27"/>
      <c r="CE10" s="26"/>
      <c r="CF10" s="28"/>
      <c r="CG10" s="28"/>
      <c r="CH10" s="27"/>
      <c r="CI10" s="26"/>
      <c r="CJ10" s="28"/>
      <c r="CK10" s="28"/>
      <c r="CL10" s="27"/>
      <c r="CM10" s="26"/>
      <c r="CN10" s="28"/>
      <c r="CO10" s="28"/>
      <c r="CP10" s="27"/>
      <c r="CQ10" s="26"/>
      <c r="CR10" s="28"/>
      <c r="CS10" s="28"/>
      <c r="CT10" s="27"/>
      <c r="CU10" s="26"/>
      <c r="CV10" s="28"/>
      <c r="CW10" s="28"/>
      <c r="CX10" s="27"/>
      <c r="CY10" s="26"/>
      <c r="CZ10" s="28"/>
      <c r="DA10" s="28"/>
      <c r="DB10" s="27"/>
      <c r="DC10" s="26"/>
      <c r="DD10" s="28"/>
      <c r="DE10" s="28"/>
      <c r="DF10" s="27"/>
      <c r="DG10" s="26"/>
      <c r="DH10" s="28"/>
      <c r="DI10" s="28"/>
      <c r="DJ10" s="27"/>
      <c r="DK10" s="26"/>
      <c r="DL10" s="28"/>
      <c r="DM10" s="28"/>
      <c r="DN10" s="27"/>
      <c r="DO10" s="26"/>
      <c r="DP10" s="28"/>
      <c r="DQ10" s="28"/>
      <c r="DR10" s="27"/>
      <c r="DS10" s="26"/>
      <c r="DT10" s="28"/>
      <c r="DU10" s="28"/>
    </row>
    <row r="11" spans="1:125" ht="13.5" customHeight="1" x14ac:dyDescent="0.55000000000000004">
      <c r="A11" s="26" t="s">
        <v>42</v>
      </c>
      <c r="B11" s="27" t="s">
        <v>144</v>
      </c>
      <c r="C11" s="26" t="s">
        <v>145</v>
      </c>
      <c r="D11" s="28">
        <v>954773</v>
      </c>
      <c r="E11" s="28">
        <v>0</v>
      </c>
      <c r="F11" s="27" t="s">
        <v>104</v>
      </c>
      <c r="G11" s="26" t="s">
        <v>105</v>
      </c>
      <c r="H11" s="28">
        <v>433985</v>
      </c>
      <c r="I11" s="28">
        <v>0</v>
      </c>
      <c r="J11" s="27" t="s">
        <v>106</v>
      </c>
      <c r="K11" s="26" t="s">
        <v>107</v>
      </c>
      <c r="L11" s="28">
        <v>520788</v>
      </c>
      <c r="M11" s="28">
        <v>0</v>
      </c>
      <c r="N11" s="27"/>
      <c r="O11" s="26"/>
      <c r="P11" s="28"/>
      <c r="Q11" s="28"/>
      <c r="R11" s="27"/>
      <c r="S11" s="26"/>
      <c r="T11" s="28"/>
      <c r="U11" s="28"/>
      <c r="V11" s="27"/>
      <c r="W11" s="26"/>
      <c r="X11" s="28"/>
      <c r="Y11" s="28"/>
      <c r="Z11" s="27"/>
      <c r="AA11" s="26"/>
      <c r="AB11" s="28"/>
      <c r="AC11" s="28"/>
      <c r="AD11" s="27"/>
      <c r="AE11" s="26"/>
      <c r="AF11" s="28"/>
      <c r="AG11" s="28"/>
      <c r="AH11" s="27"/>
      <c r="AI11" s="26"/>
      <c r="AJ11" s="28"/>
      <c r="AK11" s="28"/>
      <c r="AL11" s="27"/>
      <c r="AM11" s="26"/>
      <c r="AN11" s="28"/>
      <c r="AO11" s="28"/>
      <c r="AP11" s="27"/>
      <c r="AQ11" s="26"/>
      <c r="AR11" s="28"/>
      <c r="AS11" s="28"/>
      <c r="AT11" s="27"/>
      <c r="AU11" s="26"/>
      <c r="AV11" s="28"/>
      <c r="AW11" s="28"/>
      <c r="AX11" s="27"/>
      <c r="AY11" s="26"/>
      <c r="AZ11" s="28"/>
      <c r="BA11" s="28"/>
      <c r="BB11" s="27"/>
      <c r="BC11" s="26"/>
      <c r="BD11" s="28"/>
      <c r="BE11" s="28"/>
      <c r="BF11" s="27"/>
      <c r="BG11" s="26"/>
      <c r="BH11" s="28"/>
      <c r="BI11" s="28"/>
      <c r="BJ11" s="27"/>
      <c r="BK11" s="26"/>
      <c r="BL11" s="28"/>
      <c r="BM11" s="28"/>
      <c r="BN11" s="27"/>
      <c r="BO11" s="26"/>
      <c r="BP11" s="28"/>
      <c r="BQ11" s="28"/>
      <c r="BR11" s="27"/>
      <c r="BS11" s="26"/>
      <c r="BT11" s="28"/>
      <c r="BU11" s="28"/>
      <c r="BV11" s="27"/>
      <c r="BW11" s="26"/>
      <c r="BX11" s="28"/>
      <c r="BY11" s="28"/>
      <c r="BZ11" s="27"/>
      <c r="CA11" s="26"/>
      <c r="CB11" s="28"/>
      <c r="CC11" s="28"/>
      <c r="CD11" s="27"/>
      <c r="CE11" s="26"/>
      <c r="CF11" s="28"/>
      <c r="CG11" s="28"/>
      <c r="CH11" s="27"/>
      <c r="CI11" s="26"/>
      <c r="CJ11" s="28"/>
      <c r="CK11" s="28"/>
      <c r="CL11" s="27"/>
      <c r="CM11" s="26"/>
      <c r="CN11" s="28"/>
      <c r="CO11" s="28"/>
      <c r="CP11" s="27"/>
      <c r="CQ11" s="26"/>
      <c r="CR11" s="28"/>
      <c r="CS11" s="28"/>
      <c r="CT11" s="27"/>
      <c r="CU11" s="26"/>
      <c r="CV11" s="28"/>
      <c r="CW11" s="28"/>
      <c r="CX11" s="27"/>
      <c r="CY11" s="26"/>
      <c r="CZ11" s="28"/>
      <c r="DA11" s="28"/>
      <c r="DB11" s="27"/>
      <c r="DC11" s="26"/>
      <c r="DD11" s="28"/>
      <c r="DE11" s="28"/>
      <c r="DF11" s="27"/>
      <c r="DG11" s="26"/>
      <c r="DH11" s="28"/>
      <c r="DI11" s="28"/>
      <c r="DJ11" s="27"/>
      <c r="DK11" s="26"/>
      <c r="DL11" s="28"/>
      <c r="DM11" s="28"/>
      <c r="DN11" s="27"/>
      <c r="DO11" s="26"/>
      <c r="DP11" s="28"/>
      <c r="DQ11" s="28"/>
      <c r="DR11" s="27"/>
      <c r="DS11" s="26"/>
      <c r="DT11" s="28"/>
      <c r="DU11" s="28"/>
    </row>
    <row r="12" spans="1:125" ht="13.5" customHeight="1" x14ac:dyDescent="0.55000000000000004">
      <c r="A12" s="26" t="s">
        <v>42</v>
      </c>
      <c r="B12" s="27" t="s">
        <v>146</v>
      </c>
      <c r="C12" s="26" t="s">
        <v>147</v>
      </c>
      <c r="D12" s="28">
        <v>1355834</v>
      </c>
      <c r="E12" s="28">
        <v>0</v>
      </c>
      <c r="F12" s="27" t="s">
        <v>50</v>
      </c>
      <c r="G12" s="26" t="s">
        <v>51</v>
      </c>
      <c r="H12" s="28">
        <v>887258</v>
      </c>
      <c r="I12" s="28">
        <v>0</v>
      </c>
      <c r="J12" s="27" t="s">
        <v>62</v>
      </c>
      <c r="K12" s="26" t="s">
        <v>63</v>
      </c>
      <c r="L12" s="28">
        <v>468576</v>
      </c>
      <c r="M12" s="28">
        <v>0</v>
      </c>
      <c r="N12" s="27"/>
      <c r="O12" s="26"/>
      <c r="P12" s="28"/>
      <c r="Q12" s="28"/>
      <c r="R12" s="27"/>
      <c r="S12" s="26"/>
      <c r="T12" s="28"/>
      <c r="U12" s="28"/>
      <c r="V12" s="27"/>
      <c r="W12" s="26"/>
      <c r="X12" s="28"/>
      <c r="Y12" s="28"/>
      <c r="Z12" s="27"/>
      <c r="AA12" s="26"/>
      <c r="AB12" s="28"/>
      <c r="AC12" s="28"/>
      <c r="AD12" s="27"/>
      <c r="AE12" s="26"/>
      <c r="AF12" s="28"/>
      <c r="AG12" s="28"/>
      <c r="AH12" s="27"/>
      <c r="AI12" s="26"/>
      <c r="AJ12" s="28"/>
      <c r="AK12" s="28"/>
      <c r="AL12" s="27"/>
      <c r="AM12" s="26"/>
      <c r="AN12" s="28"/>
      <c r="AO12" s="28"/>
      <c r="AP12" s="27"/>
      <c r="AQ12" s="26"/>
      <c r="AR12" s="28"/>
      <c r="AS12" s="28"/>
      <c r="AT12" s="27"/>
      <c r="AU12" s="26"/>
      <c r="AV12" s="28"/>
      <c r="AW12" s="28"/>
      <c r="AX12" s="27"/>
      <c r="AY12" s="26"/>
      <c r="AZ12" s="28"/>
      <c r="BA12" s="28"/>
      <c r="BB12" s="27"/>
      <c r="BC12" s="26"/>
      <c r="BD12" s="28"/>
      <c r="BE12" s="28"/>
      <c r="BF12" s="27"/>
      <c r="BG12" s="26"/>
      <c r="BH12" s="28"/>
      <c r="BI12" s="28"/>
      <c r="BJ12" s="27"/>
      <c r="BK12" s="26"/>
      <c r="BL12" s="28"/>
      <c r="BM12" s="28"/>
      <c r="BN12" s="27"/>
      <c r="BO12" s="26"/>
      <c r="BP12" s="28"/>
      <c r="BQ12" s="28"/>
      <c r="BR12" s="27"/>
      <c r="BS12" s="26"/>
      <c r="BT12" s="28"/>
      <c r="BU12" s="28"/>
      <c r="BV12" s="27"/>
      <c r="BW12" s="26"/>
      <c r="BX12" s="28"/>
      <c r="BY12" s="28"/>
      <c r="BZ12" s="27"/>
      <c r="CA12" s="26"/>
      <c r="CB12" s="28"/>
      <c r="CC12" s="28"/>
      <c r="CD12" s="27"/>
      <c r="CE12" s="26"/>
      <c r="CF12" s="28"/>
      <c r="CG12" s="28"/>
      <c r="CH12" s="27"/>
      <c r="CI12" s="26"/>
      <c r="CJ12" s="28"/>
      <c r="CK12" s="28"/>
      <c r="CL12" s="27"/>
      <c r="CM12" s="26"/>
      <c r="CN12" s="28"/>
      <c r="CO12" s="28"/>
      <c r="CP12" s="27"/>
      <c r="CQ12" s="26"/>
      <c r="CR12" s="28"/>
      <c r="CS12" s="28"/>
      <c r="CT12" s="27"/>
      <c r="CU12" s="26"/>
      <c r="CV12" s="28"/>
      <c r="CW12" s="28"/>
      <c r="CX12" s="27"/>
      <c r="CY12" s="26"/>
      <c r="CZ12" s="28"/>
      <c r="DA12" s="28"/>
      <c r="DB12" s="27"/>
      <c r="DC12" s="26"/>
      <c r="DD12" s="28"/>
      <c r="DE12" s="28"/>
      <c r="DF12" s="27"/>
      <c r="DG12" s="26"/>
      <c r="DH12" s="28"/>
      <c r="DI12" s="28"/>
      <c r="DJ12" s="27"/>
      <c r="DK12" s="26"/>
      <c r="DL12" s="28"/>
      <c r="DM12" s="28"/>
      <c r="DN12" s="27"/>
      <c r="DO12" s="26"/>
      <c r="DP12" s="28"/>
      <c r="DQ12" s="28"/>
      <c r="DR12" s="27"/>
      <c r="DS12" s="26"/>
      <c r="DT12" s="28"/>
      <c r="DU12" s="28"/>
    </row>
    <row r="13" spans="1:125" ht="13.5" customHeight="1" x14ac:dyDescent="0.55000000000000004">
      <c r="A13" s="26" t="s">
        <v>42</v>
      </c>
      <c r="B13" s="27" t="s">
        <v>148</v>
      </c>
      <c r="C13" s="26" t="s">
        <v>149</v>
      </c>
      <c r="D13" s="28">
        <v>1276008</v>
      </c>
      <c r="E13" s="28">
        <v>156514</v>
      </c>
      <c r="F13" s="27" t="s">
        <v>74</v>
      </c>
      <c r="G13" s="26" t="s">
        <v>75</v>
      </c>
      <c r="H13" s="28">
        <v>492861</v>
      </c>
      <c r="I13" s="28">
        <v>98181</v>
      </c>
      <c r="J13" s="27" t="s">
        <v>78</v>
      </c>
      <c r="K13" s="26" t="s">
        <v>79</v>
      </c>
      <c r="L13" s="28">
        <v>400097</v>
      </c>
      <c r="M13" s="28">
        <v>0</v>
      </c>
      <c r="N13" s="27" t="s">
        <v>108</v>
      </c>
      <c r="O13" s="26" t="s">
        <v>109</v>
      </c>
      <c r="P13" s="28">
        <v>237712</v>
      </c>
      <c r="Q13" s="28">
        <v>14249</v>
      </c>
      <c r="R13" s="27" t="s">
        <v>128</v>
      </c>
      <c r="S13" s="26" t="s">
        <v>129</v>
      </c>
      <c r="T13" s="28">
        <v>72869</v>
      </c>
      <c r="U13" s="28">
        <v>13822</v>
      </c>
      <c r="V13" s="27" t="s">
        <v>126</v>
      </c>
      <c r="W13" s="26" t="s">
        <v>127</v>
      </c>
      <c r="X13" s="28">
        <v>51010</v>
      </c>
      <c r="Y13" s="28">
        <v>17118</v>
      </c>
      <c r="Z13" s="27" t="s">
        <v>130</v>
      </c>
      <c r="AA13" s="26" t="s">
        <v>131</v>
      </c>
      <c r="AB13" s="28">
        <v>21459</v>
      </c>
      <c r="AC13" s="28">
        <v>13144</v>
      </c>
      <c r="AD13" s="27"/>
      <c r="AE13" s="26"/>
      <c r="AF13" s="28"/>
      <c r="AG13" s="28"/>
      <c r="AH13" s="27"/>
      <c r="AI13" s="26"/>
      <c r="AJ13" s="28"/>
      <c r="AK13" s="28"/>
      <c r="AL13" s="27"/>
      <c r="AM13" s="26"/>
      <c r="AN13" s="28"/>
      <c r="AO13" s="28"/>
      <c r="AP13" s="27"/>
      <c r="AQ13" s="26"/>
      <c r="AR13" s="28"/>
      <c r="AS13" s="28"/>
      <c r="AT13" s="27"/>
      <c r="AU13" s="26"/>
      <c r="AV13" s="28"/>
      <c r="AW13" s="28"/>
      <c r="AX13" s="27"/>
      <c r="AY13" s="26"/>
      <c r="AZ13" s="28"/>
      <c r="BA13" s="28"/>
      <c r="BB13" s="27"/>
      <c r="BC13" s="26"/>
      <c r="BD13" s="28"/>
      <c r="BE13" s="28"/>
      <c r="BF13" s="27"/>
      <c r="BG13" s="26"/>
      <c r="BH13" s="28"/>
      <c r="BI13" s="28"/>
      <c r="BJ13" s="27"/>
      <c r="BK13" s="26"/>
      <c r="BL13" s="28"/>
      <c r="BM13" s="28"/>
      <c r="BN13" s="27"/>
      <c r="BO13" s="26"/>
      <c r="BP13" s="28"/>
      <c r="BQ13" s="28"/>
      <c r="BR13" s="27"/>
      <c r="BS13" s="26"/>
      <c r="BT13" s="28"/>
      <c r="BU13" s="28"/>
      <c r="BV13" s="27"/>
      <c r="BW13" s="26"/>
      <c r="BX13" s="28"/>
      <c r="BY13" s="28"/>
      <c r="BZ13" s="27"/>
      <c r="CA13" s="26"/>
      <c r="CB13" s="28"/>
      <c r="CC13" s="28"/>
      <c r="CD13" s="27"/>
      <c r="CE13" s="26"/>
      <c r="CF13" s="28"/>
      <c r="CG13" s="28"/>
      <c r="CH13" s="27"/>
      <c r="CI13" s="26"/>
      <c r="CJ13" s="28"/>
      <c r="CK13" s="28"/>
      <c r="CL13" s="27"/>
      <c r="CM13" s="26"/>
      <c r="CN13" s="28"/>
      <c r="CO13" s="28"/>
      <c r="CP13" s="27"/>
      <c r="CQ13" s="26"/>
      <c r="CR13" s="28"/>
      <c r="CS13" s="28"/>
      <c r="CT13" s="27"/>
      <c r="CU13" s="26"/>
      <c r="CV13" s="28"/>
      <c r="CW13" s="28"/>
      <c r="CX13" s="27"/>
      <c r="CY13" s="26"/>
      <c r="CZ13" s="28"/>
      <c r="DA13" s="28"/>
      <c r="DB13" s="27"/>
      <c r="DC13" s="26"/>
      <c r="DD13" s="28"/>
      <c r="DE13" s="28"/>
      <c r="DF13" s="27"/>
      <c r="DG13" s="26"/>
      <c r="DH13" s="28"/>
      <c r="DI13" s="28"/>
      <c r="DJ13" s="27"/>
      <c r="DK13" s="26"/>
      <c r="DL13" s="28"/>
      <c r="DM13" s="28"/>
      <c r="DN13" s="27"/>
      <c r="DO13" s="26"/>
      <c r="DP13" s="28"/>
      <c r="DQ13" s="28"/>
      <c r="DR13" s="27"/>
      <c r="DS13" s="26"/>
      <c r="DT13" s="28"/>
      <c r="DU13" s="28"/>
    </row>
    <row r="14" spans="1:125" ht="13.5" customHeight="1" x14ac:dyDescent="0.55000000000000004">
      <c r="A14" s="26" t="s">
        <v>42</v>
      </c>
      <c r="B14" s="27" t="s">
        <v>150</v>
      </c>
      <c r="C14" s="26" t="s">
        <v>151</v>
      </c>
      <c r="D14" s="28">
        <v>958939</v>
      </c>
      <c r="E14" s="28">
        <v>0</v>
      </c>
      <c r="F14" s="27" t="s">
        <v>102</v>
      </c>
      <c r="G14" s="26" t="s">
        <v>103</v>
      </c>
      <c r="H14" s="28">
        <v>525715</v>
      </c>
      <c r="I14" s="28">
        <v>0</v>
      </c>
      <c r="J14" s="27" t="s">
        <v>110</v>
      </c>
      <c r="K14" s="26" t="s">
        <v>111</v>
      </c>
      <c r="L14" s="28">
        <v>433224</v>
      </c>
      <c r="M14" s="28">
        <v>0</v>
      </c>
      <c r="N14" s="27"/>
      <c r="O14" s="26"/>
      <c r="P14" s="28"/>
      <c r="Q14" s="28"/>
      <c r="R14" s="27"/>
      <c r="S14" s="26"/>
      <c r="T14" s="28"/>
      <c r="U14" s="28"/>
      <c r="V14" s="27"/>
      <c r="W14" s="26"/>
      <c r="X14" s="28"/>
      <c r="Y14" s="28"/>
      <c r="Z14" s="27"/>
      <c r="AA14" s="26"/>
      <c r="AB14" s="28"/>
      <c r="AC14" s="28"/>
      <c r="AD14" s="27"/>
      <c r="AE14" s="26"/>
      <c r="AF14" s="28"/>
      <c r="AG14" s="28"/>
      <c r="AH14" s="27"/>
      <c r="AI14" s="26"/>
      <c r="AJ14" s="28"/>
      <c r="AK14" s="28"/>
      <c r="AL14" s="27"/>
      <c r="AM14" s="26"/>
      <c r="AN14" s="28"/>
      <c r="AO14" s="28"/>
      <c r="AP14" s="27"/>
      <c r="AQ14" s="26"/>
      <c r="AR14" s="28"/>
      <c r="AS14" s="28"/>
      <c r="AT14" s="27"/>
      <c r="AU14" s="26"/>
      <c r="AV14" s="28"/>
      <c r="AW14" s="28"/>
      <c r="AX14" s="27"/>
      <c r="AY14" s="26"/>
      <c r="AZ14" s="28"/>
      <c r="BA14" s="28"/>
      <c r="BB14" s="27"/>
      <c r="BC14" s="26"/>
      <c r="BD14" s="28"/>
      <c r="BE14" s="28"/>
      <c r="BF14" s="27"/>
      <c r="BG14" s="26"/>
      <c r="BH14" s="28"/>
      <c r="BI14" s="28"/>
      <c r="BJ14" s="27"/>
      <c r="BK14" s="26"/>
      <c r="BL14" s="28"/>
      <c r="BM14" s="28"/>
      <c r="BN14" s="27"/>
      <c r="BO14" s="26"/>
      <c r="BP14" s="28"/>
      <c r="BQ14" s="28"/>
      <c r="BR14" s="27"/>
      <c r="BS14" s="26"/>
      <c r="BT14" s="28"/>
      <c r="BU14" s="28"/>
      <c r="BV14" s="27"/>
      <c r="BW14" s="26"/>
      <c r="BX14" s="28"/>
      <c r="BY14" s="28"/>
      <c r="BZ14" s="27"/>
      <c r="CA14" s="26"/>
      <c r="CB14" s="28"/>
      <c r="CC14" s="28"/>
      <c r="CD14" s="27"/>
      <c r="CE14" s="26"/>
      <c r="CF14" s="28"/>
      <c r="CG14" s="28"/>
      <c r="CH14" s="27"/>
      <c r="CI14" s="26"/>
      <c r="CJ14" s="28"/>
      <c r="CK14" s="28"/>
      <c r="CL14" s="27"/>
      <c r="CM14" s="26"/>
      <c r="CN14" s="28"/>
      <c r="CO14" s="28"/>
      <c r="CP14" s="27"/>
      <c r="CQ14" s="26"/>
      <c r="CR14" s="28"/>
      <c r="CS14" s="28"/>
      <c r="CT14" s="27"/>
      <c r="CU14" s="26"/>
      <c r="CV14" s="28"/>
      <c r="CW14" s="28"/>
      <c r="CX14" s="27"/>
      <c r="CY14" s="26"/>
      <c r="CZ14" s="28"/>
      <c r="DA14" s="28"/>
      <c r="DB14" s="27"/>
      <c r="DC14" s="26"/>
      <c r="DD14" s="28"/>
      <c r="DE14" s="28"/>
      <c r="DF14" s="27"/>
      <c r="DG14" s="26"/>
      <c r="DH14" s="28"/>
      <c r="DI14" s="28"/>
      <c r="DJ14" s="27"/>
      <c r="DK14" s="26"/>
      <c r="DL14" s="28"/>
      <c r="DM14" s="28"/>
      <c r="DN14" s="27"/>
      <c r="DO14" s="26"/>
      <c r="DP14" s="28"/>
      <c r="DQ14" s="28"/>
      <c r="DR14" s="27"/>
      <c r="DS14" s="26"/>
      <c r="DT14" s="28"/>
      <c r="DU14" s="28"/>
    </row>
    <row r="15" spans="1:125" ht="13.5" customHeight="1" x14ac:dyDescent="0.55000000000000004">
      <c r="A15" s="26" t="s">
        <v>42</v>
      </c>
      <c r="B15" s="27" t="s">
        <v>152</v>
      </c>
      <c r="C15" s="26" t="s">
        <v>153</v>
      </c>
      <c r="D15" s="28">
        <v>302435</v>
      </c>
      <c r="E15" s="28">
        <v>0</v>
      </c>
      <c r="F15" s="27" t="s">
        <v>66</v>
      </c>
      <c r="G15" s="26" t="s">
        <v>67</v>
      </c>
      <c r="H15" s="28">
        <v>135954</v>
      </c>
      <c r="I15" s="28">
        <v>0</v>
      </c>
      <c r="J15" s="27" t="s">
        <v>76</v>
      </c>
      <c r="K15" s="26" t="s">
        <v>77</v>
      </c>
      <c r="L15" s="28">
        <v>88439</v>
      </c>
      <c r="M15" s="28">
        <v>0</v>
      </c>
      <c r="N15" s="27" t="s">
        <v>104</v>
      </c>
      <c r="O15" s="26" t="s">
        <v>105</v>
      </c>
      <c r="P15" s="28">
        <v>35947</v>
      </c>
      <c r="Q15" s="28">
        <v>0</v>
      </c>
      <c r="R15" s="27" t="s">
        <v>106</v>
      </c>
      <c r="S15" s="26" t="s">
        <v>107</v>
      </c>
      <c r="T15" s="28">
        <v>42095</v>
      </c>
      <c r="U15" s="28">
        <v>0</v>
      </c>
      <c r="V15" s="27"/>
      <c r="W15" s="26"/>
      <c r="X15" s="28"/>
      <c r="Y15" s="28"/>
      <c r="Z15" s="27"/>
      <c r="AA15" s="26"/>
      <c r="AB15" s="28"/>
      <c r="AC15" s="28"/>
      <c r="AD15" s="27"/>
      <c r="AE15" s="26"/>
      <c r="AF15" s="28"/>
      <c r="AG15" s="28"/>
      <c r="AH15" s="27"/>
      <c r="AI15" s="26"/>
      <c r="AJ15" s="28"/>
      <c r="AK15" s="28"/>
      <c r="AL15" s="27"/>
      <c r="AM15" s="26"/>
      <c r="AN15" s="28"/>
      <c r="AO15" s="28"/>
      <c r="AP15" s="27"/>
      <c r="AQ15" s="26"/>
      <c r="AR15" s="28"/>
      <c r="AS15" s="28"/>
      <c r="AT15" s="27"/>
      <c r="AU15" s="26"/>
      <c r="AV15" s="28"/>
      <c r="AW15" s="28"/>
      <c r="AX15" s="27"/>
      <c r="AY15" s="26"/>
      <c r="AZ15" s="28"/>
      <c r="BA15" s="28"/>
      <c r="BB15" s="27"/>
      <c r="BC15" s="26"/>
      <c r="BD15" s="28"/>
      <c r="BE15" s="28"/>
      <c r="BF15" s="27"/>
      <c r="BG15" s="26"/>
      <c r="BH15" s="28"/>
      <c r="BI15" s="28"/>
      <c r="BJ15" s="27"/>
      <c r="BK15" s="26"/>
      <c r="BL15" s="28"/>
      <c r="BM15" s="28"/>
      <c r="BN15" s="27"/>
      <c r="BO15" s="26"/>
      <c r="BP15" s="28"/>
      <c r="BQ15" s="28"/>
      <c r="BR15" s="27"/>
      <c r="BS15" s="26"/>
      <c r="BT15" s="28"/>
      <c r="BU15" s="28"/>
      <c r="BV15" s="27"/>
      <c r="BW15" s="26"/>
      <c r="BX15" s="28"/>
      <c r="BY15" s="28"/>
      <c r="BZ15" s="27"/>
      <c r="CA15" s="26"/>
      <c r="CB15" s="28"/>
      <c r="CC15" s="28"/>
      <c r="CD15" s="27"/>
      <c r="CE15" s="26"/>
      <c r="CF15" s="28"/>
      <c r="CG15" s="28"/>
      <c r="CH15" s="27"/>
      <c r="CI15" s="26"/>
      <c r="CJ15" s="28"/>
      <c r="CK15" s="28"/>
      <c r="CL15" s="27"/>
      <c r="CM15" s="26"/>
      <c r="CN15" s="28"/>
      <c r="CO15" s="28"/>
      <c r="CP15" s="27"/>
      <c r="CQ15" s="26"/>
      <c r="CR15" s="28"/>
      <c r="CS15" s="28"/>
      <c r="CT15" s="27"/>
      <c r="CU15" s="26"/>
      <c r="CV15" s="28"/>
      <c r="CW15" s="28"/>
      <c r="CX15" s="27"/>
      <c r="CY15" s="26"/>
      <c r="CZ15" s="28"/>
      <c r="DA15" s="28"/>
      <c r="DB15" s="27"/>
      <c r="DC15" s="26"/>
      <c r="DD15" s="28"/>
      <c r="DE15" s="28"/>
      <c r="DF15" s="27"/>
      <c r="DG15" s="26"/>
      <c r="DH15" s="28"/>
      <c r="DI15" s="28"/>
      <c r="DJ15" s="27"/>
      <c r="DK15" s="26"/>
      <c r="DL15" s="28"/>
      <c r="DM15" s="28"/>
      <c r="DN15" s="27"/>
      <c r="DO15" s="26"/>
      <c r="DP15" s="28"/>
      <c r="DQ15" s="28"/>
      <c r="DR15" s="27"/>
      <c r="DS15" s="26"/>
      <c r="DT15" s="28"/>
      <c r="DU15" s="28"/>
    </row>
    <row r="16" spans="1:125" ht="13.5" customHeight="1" x14ac:dyDescent="0.55000000000000004">
      <c r="A16" s="26" t="s">
        <v>42</v>
      </c>
      <c r="B16" s="27" t="s">
        <v>154</v>
      </c>
      <c r="C16" s="26" t="s">
        <v>155</v>
      </c>
      <c r="D16" s="28">
        <v>13078387</v>
      </c>
      <c r="E16" s="28">
        <v>0</v>
      </c>
      <c r="F16" s="27" t="s">
        <v>46</v>
      </c>
      <c r="G16" s="26" t="s">
        <v>47</v>
      </c>
      <c r="H16" s="28">
        <v>10963300</v>
      </c>
      <c r="I16" s="28">
        <v>0</v>
      </c>
      <c r="J16" s="27" t="s">
        <v>70</v>
      </c>
      <c r="K16" s="26" t="s">
        <v>71</v>
      </c>
      <c r="L16" s="28">
        <v>960501</v>
      </c>
      <c r="M16" s="28">
        <v>0</v>
      </c>
      <c r="N16" s="27" t="s">
        <v>80</v>
      </c>
      <c r="O16" s="26" t="s">
        <v>81</v>
      </c>
      <c r="P16" s="28">
        <v>488093</v>
      </c>
      <c r="Q16" s="28">
        <v>0</v>
      </c>
      <c r="R16" s="27" t="s">
        <v>64</v>
      </c>
      <c r="S16" s="26" t="s">
        <v>65</v>
      </c>
      <c r="T16" s="28">
        <v>666493</v>
      </c>
      <c r="U16" s="28">
        <v>0</v>
      </c>
      <c r="V16" s="27"/>
      <c r="W16" s="26"/>
      <c r="X16" s="28"/>
      <c r="Y16" s="28"/>
      <c r="Z16" s="27"/>
      <c r="AA16" s="26"/>
      <c r="AB16" s="28"/>
      <c r="AC16" s="28"/>
      <c r="AD16" s="27"/>
      <c r="AE16" s="26"/>
      <c r="AF16" s="28"/>
      <c r="AG16" s="28"/>
      <c r="AH16" s="27"/>
      <c r="AI16" s="26"/>
      <c r="AJ16" s="28"/>
      <c r="AK16" s="28"/>
      <c r="AL16" s="27"/>
      <c r="AM16" s="26"/>
      <c r="AN16" s="28"/>
      <c r="AO16" s="28"/>
      <c r="AP16" s="27"/>
      <c r="AQ16" s="26"/>
      <c r="AR16" s="28"/>
      <c r="AS16" s="28"/>
      <c r="AT16" s="27"/>
      <c r="AU16" s="26"/>
      <c r="AV16" s="28"/>
      <c r="AW16" s="28"/>
      <c r="AX16" s="27"/>
      <c r="AY16" s="26"/>
      <c r="AZ16" s="28"/>
      <c r="BA16" s="28"/>
      <c r="BB16" s="27"/>
      <c r="BC16" s="26"/>
      <c r="BD16" s="28"/>
      <c r="BE16" s="28"/>
      <c r="BF16" s="27"/>
      <c r="BG16" s="26"/>
      <c r="BH16" s="28"/>
      <c r="BI16" s="28"/>
      <c r="BJ16" s="27"/>
      <c r="BK16" s="26"/>
      <c r="BL16" s="28"/>
      <c r="BM16" s="28"/>
      <c r="BN16" s="27"/>
      <c r="BO16" s="26"/>
      <c r="BP16" s="28"/>
      <c r="BQ16" s="28"/>
      <c r="BR16" s="27"/>
      <c r="BS16" s="26"/>
      <c r="BT16" s="28"/>
      <c r="BU16" s="28"/>
      <c r="BV16" s="27"/>
      <c r="BW16" s="26"/>
      <c r="BX16" s="28"/>
      <c r="BY16" s="28"/>
      <c r="BZ16" s="27"/>
      <c r="CA16" s="26"/>
      <c r="CB16" s="28"/>
      <c r="CC16" s="28"/>
      <c r="CD16" s="27"/>
      <c r="CE16" s="26"/>
      <c r="CF16" s="28"/>
      <c r="CG16" s="28"/>
      <c r="CH16" s="27"/>
      <c r="CI16" s="26"/>
      <c r="CJ16" s="28"/>
      <c r="CK16" s="28"/>
      <c r="CL16" s="27"/>
      <c r="CM16" s="26"/>
      <c r="CN16" s="28"/>
      <c r="CO16" s="28"/>
      <c r="CP16" s="27"/>
      <c r="CQ16" s="26"/>
      <c r="CR16" s="28"/>
      <c r="CS16" s="28"/>
      <c r="CT16" s="27"/>
      <c r="CU16" s="26"/>
      <c r="CV16" s="28"/>
      <c r="CW16" s="28"/>
      <c r="CX16" s="27"/>
      <c r="CY16" s="26"/>
      <c r="CZ16" s="28"/>
      <c r="DA16" s="28"/>
      <c r="DB16" s="27"/>
      <c r="DC16" s="26"/>
      <c r="DD16" s="28"/>
      <c r="DE16" s="28"/>
      <c r="DF16" s="27"/>
      <c r="DG16" s="26"/>
      <c r="DH16" s="28"/>
      <c r="DI16" s="28"/>
      <c r="DJ16" s="27"/>
      <c r="DK16" s="26"/>
      <c r="DL16" s="28"/>
      <c r="DM16" s="28"/>
      <c r="DN16" s="27"/>
      <c r="DO16" s="26"/>
      <c r="DP16" s="28"/>
      <c r="DQ16" s="28"/>
      <c r="DR16" s="27"/>
      <c r="DS16" s="26"/>
      <c r="DT16" s="28"/>
      <c r="DU16" s="28"/>
    </row>
    <row r="17" spans="1:125" ht="13.5" customHeight="1" x14ac:dyDescent="0.55000000000000004">
      <c r="A17" s="26" t="s">
        <v>42</v>
      </c>
      <c r="B17" s="27" t="s">
        <v>156</v>
      </c>
      <c r="C17" s="26" t="s">
        <v>157</v>
      </c>
      <c r="D17" s="28">
        <v>344245</v>
      </c>
      <c r="E17" s="28">
        <v>0</v>
      </c>
      <c r="F17" s="27" t="s">
        <v>66</v>
      </c>
      <c r="G17" s="26" t="s">
        <v>67</v>
      </c>
      <c r="H17" s="28">
        <v>208991</v>
      </c>
      <c r="I17" s="28">
        <v>0</v>
      </c>
      <c r="J17" s="27" t="s">
        <v>222</v>
      </c>
      <c r="K17" s="26" t="s">
        <v>223</v>
      </c>
      <c r="L17" s="28">
        <v>135254</v>
      </c>
      <c r="M17" s="28">
        <v>0</v>
      </c>
      <c r="N17" s="27"/>
      <c r="O17" s="26"/>
      <c r="P17" s="28"/>
      <c r="Q17" s="28"/>
      <c r="R17" s="27"/>
      <c r="S17" s="26"/>
      <c r="T17" s="28"/>
      <c r="U17" s="28"/>
      <c r="V17" s="27"/>
      <c r="W17" s="26"/>
      <c r="X17" s="28"/>
      <c r="Y17" s="28"/>
      <c r="Z17" s="27"/>
      <c r="AA17" s="26"/>
      <c r="AB17" s="28"/>
      <c r="AC17" s="28"/>
      <c r="AD17" s="27"/>
      <c r="AE17" s="26"/>
      <c r="AF17" s="28"/>
      <c r="AG17" s="28"/>
      <c r="AH17" s="27"/>
      <c r="AI17" s="26"/>
      <c r="AJ17" s="28"/>
      <c r="AK17" s="28"/>
      <c r="AL17" s="27"/>
      <c r="AM17" s="26"/>
      <c r="AN17" s="28"/>
      <c r="AO17" s="28"/>
      <c r="AP17" s="27"/>
      <c r="AQ17" s="26"/>
      <c r="AR17" s="28"/>
      <c r="AS17" s="28"/>
      <c r="AT17" s="27"/>
      <c r="AU17" s="26"/>
      <c r="AV17" s="28"/>
      <c r="AW17" s="28"/>
      <c r="AX17" s="27"/>
      <c r="AY17" s="26"/>
      <c r="AZ17" s="28"/>
      <c r="BA17" s="28"/>
      <c r="BB17" s="27"/>
      <c r="BC17" s="26"/>
      <c r="BD17" s="28"/>
      <c r="BE17" s="28"/>
      <c r="BF17" s="27"/>
      <c r="BG17" s="26"/>
      <c r="BH17" s="28"/>
      <c r="BI17" s="28"/>
      <c r="BJ17" s="27"/>
      <c r="BK17" s="26"/>
      <c r="BL17" s="28"/>
      <c r="BM17" s="28"/>
      <c r="BN17" s="27"/>
      <c r="BO17" s="26"/>
      <c r="BP17" s="28"/>
      <c r="BQ17" s="28"/>
      <c r="BR17" s="27"/>
      <c r="BS17" s="26"/>
      <c r="BT17" s="28"/>
      <c r="BU17" s="28"/>
      <c r="BV17" s="27"/>
      <c r="BW17" s="26"/>
      <c r="BX17" s="28"/>
      <c r="BY17" s="28"/>
      <c r="BZ17" s="27"/>
      <c r="CA17" s="26"/>
      <c r="CB17" s="28"/>
      <c r="CC17" s="28"/>
      <c r="CD17" s="27"/>
      <c r="CE17" s="26"/>
      <c r="CF17" s="28"/>
      <c r="CG17" s="28"/>
      <c r="CH17" s="27"/>
      <c r="CI17" s="26"/>
      <c r="CJ17" s="28"/>
      <c r="CK17" s="28"/>
      <c r="CL17" s="27"/>
      <c r="CM17" s="26"/>
      <c r="CN17" s="28"/>
      <c r="CO17" s="28"/>
      <c r="CP17" s="27"/>
      <c r="CQ17" s="26"/>
      <c r="CR17" s="28"/>
      <c r="CS17" s="28"/>
      <c r="CT17" s="27"/>
      <c r="CU17" s="26"/>
      <c r="CV17" s="28"/>
      <c r="CW17" s="28"/>
      <c r="CX17" s="27"/>
      <c r="CY17" s="26"/>
      <c r="CZ17" s="28"/>
      <c r="DA17" s="28"/>
      <c r="DB17" s="27"/>
      <c r="DC17" s="26"/>
      <c r="DD17" s="28"/>
      <c r="DE17" s="28"/>
      <c r="DF17" s="27"/>
      <c r="DG17" s="26"/>
      <c r="DH17" s="28"/>
      <c r="DI17" s="28"/>
      <c r="DJ17" s="27"/>
      <c r="DK17" s="26"/>
      <c r="DL17" s="28"/>
      <c r="DM17" s="28"/>
      <c r="DN17" s="27"/>
      <c r="DO17" s="26"/>
      <c r="DP17" s="28"/>
      <c r="DQ17" s="28"/>
      <c r="DR17" s="27"/>
      <c r="DS17" s="26"/>
      <c r="DT17" s="28"/>
      <c r="DU17" s="28"/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&amp;L廃棄物処理事業経費【市区町村分担金の合計（令和2年度実績）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FF9F2-457D-4248-809C-D2A83458033A}">
  <sheetPr>
    <pageSetUpPr fitToPage="1"/>
  </sheetPr>
  <dimension ref="A1:AL2400"/>
  <sheetViews>
    <sheetView zoomScale="85" zoomScaleNormal="85" workbookViewId="0"/>
  </sheetViews>
  <sheetFormatPr defaultColWidth="0" defaultRowHeight="14" x14ac:dyDescent="0.55000000000000004"/>
  <cols>
    <col min="1" max="1" width="5.5" style="43" customWidth="1"/>
    <col min="2" max="3" width="4.5" style="60" customWidth="1"/>
    <col min="4" max="4" width="12.08203125" style="60" customWidth="1"/>
    <col min="5" max="6" width="16.5" style="60" customWidth="1"/>
    <col min="7" max="10" width="4.5" style="60" customWidth="1"/>
    <col min="11" max="11" width="14.58203125" style="60" customWidth="1"/>
    <col min="12" max="13" width="16.5" style="60" customWidth="1"/>
    <col min="14" max="14" width="4" style="60" bestFit="1" customWidth="1"/>
    <col min="15" max="15" width="8" style="60" customWidth="1"/>
    <col min="16" max="27" width="8.83203125" style="43" customWidth="1"/>
    <col min="28" max="28" width="8.83203125" style="43" hidden="1" customWidth="1"/>
    <col min="29" max="29" width="19.08203125" style="42" hidden="1" customWidth="1"/>
    <col min="30" max="30" width="26" style="42" hidden="1" customWidth="1"/>
    <col min="31" max="31" width="3" style="42" hidden="1" customWidth="1"/>
    <col min="32" max="32" width="10.83203125" style="42" hidden="1" customWidth="1"/>
    <col min="33" max="33" width="8" style="42" hidden="1" customWidth="1"/>
    <col min="34" max="34" width="8" style="44" hidden="1" customWidth="1"/>
    <col min="35" max="35" width="5" style="44" hidden="1" customWidth="1"/>
    <col min="36" max="36" width="8.83203125" style="43" hidden="1" customWidth="1"/>
    <col min="37" max="37" width="4" style="43" hidden="1" customWidth="1"/>
    <col min="38" max="38" width="10" style="43" hidden="1" customWidth="1"/>
    <col min="39" max="16384" width="9" style="43" hidden="1"/>
  </cols>
  <sheetData>
    <row r="1" spans="2:38" ht="14.5" thickBot="1" x14ac:dyDescent="0.6"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38" ht="14.5" thickBot="1" x14ac:dyDescent="0.6">
      <c r="B2" s="44"/>
      <c r="C2" s="45" t="s">
        <v>225</v>
      </c>
      <c r="D2" s="46"/>
      <c r="E2" s="47" t="s">
        <v>226</v>
      </c>
      <c r="F2" s="44"/>
      <c r="G2" s="44"/>
      <c r="H2" s="44"/>
      <c r="I2" s="44"/>
      <c r="J2" s="44"/>
      <c r="K2" s="44"/>
      <c r="L2" s="44" t="str">
        <f>LEFT(D2,2)</f>
        <v/>
      </c>
      <c r="M2" s="44" t="str">
        <f>IF(L2&lt;&gt;"",VLOOKUP(L2,$AK$6:$AL$53,2,FALSE),"-")</f>
        <v>-</v>
      </c>
      <c r="N2" s="44"/>
      <c r="O2" s="44"/>
      <c r="AC2" s="48">
        <f>IF(VALUE(D2)=0,0,1)</f>
        <v>0</v>
      </c>
      <c r="AD2" s="49" t="str">
        <f ca="1">IF(AC2=0,"",VLOOKUP(D2,INDIRECT("'"&amp;AD7&amp;"'!B7:C2400",TRUE),2,FALSE))</f>
        <v/>
      </c>
      <c r="AE2" s="50"/>
      <c r="AF2" s="51">
        <f>IF(AC2=0,1,IF(ISERROR(AD2),1,0))</f>
        <v>1</v>
      </c>
      <c r="AH2" s="52">
        <f ca="1">COUNTA(INDIRECT("'"&amp;AD7&amp;"'!B7:B2400",TRUE))+6</f>
        <v>62</v>
      </c>
      <c r="AI2" s="52">
        <f>IF(AC2=0,0,VLOOKUP(D2,AH5:AI250,2,FALSE))</f>
        <v>0</v>
      </c>
    </row>
    <row r="3" spans="2:38" x14ac:dyDescent="0.55000000000000004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38" ht="16.5" x14ac:dyDescent="0.55000000000000004">
      <c r="B4" s="53"/>
      <c r="C4" s="43"/>
      <c r="D4" s="54"/>
      <c r="E4" s="55"/>
      <c r="F4" s="55"/>
      <c r="G4" s="55"/>
      <c r="H4" s="56"/>
      <c r="I4" s="56"/>
      <c r="J4" s="56"/>
      <c r="K4" s="54"/>
      <c r="L4" s="55"/>
      <c r="M4" s="55"/>
      <c r="N4" s="55"/>
      <c r="O4" s="55"/>
      <c r="AC4" s="43"/>
      <c r="AD4" s="43"/>
      <c r="AE4" s="43"/>
      <c r="AF4" s="43"/>
      <c r="AG4" s="57"/>
    </row>
    <row r="5" spans="2:38" ht="19.5" customHeight="1" x14ac:dyDescent="0.55000000000000004">
      <c r="B5" s="58"/>
      <c r="C5" s="58"/>
      <c r="D5" s="59"/>
      <c r="M5" s="61" t="s">
        <v>227</v>
      </c>
      <c r="AH5" s="44">
        <f ca="1">INDIRECT("'"&amp;$AD$7&amp;"'!"&amp;"B"&amp;ROW(B5))</f>
        <v>0</v>
      </c>
      <c r="AI5" s="44">
        <v>5</v>
      </c>
    </row>
    <row r="6" spans="2:38" ht="18.75" customHeight="1" x14ac:dyDescent="0.55000000000000004">
      <c r="B6" s="85" t="s">
        <v>228</v>
      </c>
      <c r="C6" s="106"/>
      <c r="D6" s="107"/>
      <c r="E6" s="62" t="s">
        <v>229</v>
      </c>
      <c r="F6" s="63" t="s">
        <v>230</v>
      </c>
      <c r="H6" s="108" t="s">
        <v>231</v>
      </c>
      <c r="I6" s="109"/>
      <c r="J6" s="109"/>
      <c r="K6" s="110"/>
      <c r="L6" s="62" t="s">
        <v>229</v>
      </c>
      <c r="M6" s="62" t="s">
        <v>230</v>
      </c>
      <c r="AC6" s="64"/>
      <c r="AD6" s="64"/>
      <c r="AE6" s="64"/>
      <c r="AF6" s="64"/>
      <c r="AG6" s="64"/>
      <c r="AH6" s="44">
        <f t="shared" ref="AH6:AH69" ca="1" si="0">INDIRECT("'"&amp;$AD$7&amp;"'!"&amp;"B"&amp;ROW(B6))</f>
        <v>0</v>
      </c>
      <c r="AI6" s="44">
        <v>6</v>
      </c>
      <c r="AK6" s="65" t="s">
        <v>232</v>
      </c>
      <c r="AL6" s="43" t="s">
        <v>233</v>
      </c>
    </row>
    <row r="7" spans="2:38" ht="19.5" customHeight="1" x14ac:dyDescent="0.55000000000000004">
      <c r="B7" s="94" t="s">
        <v>234</v>
      </c>
      <c r="C7" s="99"/>
      <c r="D7" s="99"/>
      <c r="E7" s="67">
        <f t="shared" ref="E7:E12" ca="1" si="1">AF7</f>
        <v>0</v>
      </c>
      <c r="F7" s="67">
        <f t="shared" ref="F7:F12" ca="1" si="2">AF14</f>
        <v>0</v>
      </c>
      <c r="H7" s="88" t="s">
        <v>235</v>
      </c>
      <c r="I7" s="88" t="s">
        <v>236</v>
      </c>
      <c r="J7" s="82" t="s">
        <v>237</v>
      </c>
      <c r="K7" s="84"/>
      <c r="L7" s="67">
        <f t="shared" ref="L7:L12" ca="1" si="3">AF21</f>
        <v>0</v>
      </c>
      <c r="M7" s="67">
        <f t="shared" ref="M7:M12" ca="1" si="4">AF42</f>
        <v>0</v>
      </c>
      <c r="AC7" s="64" t="s">
        <v>234</v>
      </c>
      <c r="AD7" s="68" t="s">
        <v>238</v>
      </c>
      <c r="AE7" s="64" t="s">
        <v>239</v>
      </c>
      <c r="AF7" s="50">
        <f t="shared" ref="AF7:AF62" ca="1" si="5">IF(AF$2=0,INDIRECT("'"&amp;AD7&amp;"'!"&amp;AE7&amp;$AI$2),0)</f>
        <v>0</v>
      </c>
      <c r="AG7" s="64"/>
      <c r="AH7" s="44" t="str">
        <f t="shared" ca="1" si="0"/>
        <v>27000</v>
      </c>
      <c r="AI7" s="44">
        <v>7</v>
      </c>
      <c r="AK7" s="65" t="s">
        <v>240</v>
      </c>
      <c r="AL7" s="43" t="s">
        <v>241</v>
      </c>
    </row>
    <row r="8" spans="2:38" ht="19.5" customHeight="1" x14ac:dyDescent="0.55000000000000004">
      <c r="B8" s="94" t="s">
        <v>242</v>
      </c>
      <c r="C8" s="99"/>
      <c r="D8" s="99"/>
      <c r="E8" s="67">
        <f t="shared" ca="1" si="1"/>
        <v>0</v>
      </c>
      <c r="F8" s="67">
        <f t="shared" ca="1" si="2"/>
        <v>0</v>
      </c>
      <c r="H8" s="89"/>
      <c r="I8" s="89"/>
      <c r="J8" s="108" t="s">
        <v>243</v>
      </c>
      <c r="K8" s="110"/>
      <c r="L8" s="67">
        <f t="shared" ca="1" si="3"/>
        <v>0</v>
      </c>
      <c r="M8" s="67">
        <f t="shared" ca="1" si="4"/>
        <v>0</v>
      </c>
      <c r="AC8" s="64" t="s">
        <v>242</v>
      </c>
      <c r="AD8" s="68" t="s">
        <v>238</v>
      </c>
      <c r="AE8" s="64" t="s">
        <v>244</v>
      </c>
      <c r="AF8" s="50">
        <f t="shared" ca="1" si="5"/>
        <v>0</v>
      </c>
      <c r="AG8" s="64"/>
      <c r="AH8" s="44" t="str">
        <f t="shared" ca="1" si="0"/>
        <v>27100</v>
      </c>
      <c r="AI8" s="44">
        <v>8</v>
      </c>
      <c r="AK8" s="65" t="s">
        <v>245</v>
      </c>
      <c r="AL8" s="43" t="s">
        <v>246</v>
      </c>
    </row>
    <row r="9" spans="2:38" ht="19.5" customHeight="1" x14ac:dyDescent="0.55000000000000004">
      <c r="B9" s="94" t="s">
        <v>247</v>
      </c>
      <c r="C9" s="99"/>
      <c r="D9" s="99"/>
      <c r="E9" s="67">
        <f t="shared" ca="1" si="1"/>
        <v>0</v>
      </c>
      <c r="F9" s="67">
        <f t="shared" ca="1" si="2"/>
        <v>0</v>
      </c>
      <c r="H9" s="89"/>
      <c r="I9" s="89"/>
      <c r="J9" s="82" t="s">
        <v>248</v>
      </c>
      <c r="K9" s="84"/>
      <c r="L9" s="67">
        <f t="shared" ca="1" si="3"/>
        <v>0</v>
      </c>
      <c r="M9" s="67">
        <f t="shared" ca="1" si="4"/>
        <v>0</v>
      </c>
      <c r="AC9" s="64" t="s">
        <v>247</v>
      </c>
      <c r="AD9" s="68" t="s">
        <v>238</v>
      </c>
      <c r="AE9" s="64" t="s">
        <v>249</v>
      </c>
      <c r="AF9" s="50">
        <f t="shared" ca="1" si="5"/>
        <v>0</v>
      </c>
      <c r="AG9" s="64"/>
      <c r="AH9" s="44" t="str">
        <f t="shared" ca="1" si="0"/>
        <v>27140</v>
      </c>
      <c r="AI9" s="44">
        <v>9</v>
      </c>
      <c r="AK9" s="65" t="s">
        <v>250</v>
      </c>
      <c r="AL9" s="43" t="s">
        <v>251</v>
      </c>
    </row>
    <row r="10" spans="2:38" ht="19.5" customHeight="1" x14ac:dyDescent="0.55000000000000004">
      <c r="B10" s="94" t="s">
        <v>252</v>
      </c>
      <c r="C10" s="99"/>
      <c r="D10" s="99"/>
      <c r="E10" s="67">
        <f t="shared" ca="1" si="1"/>
        <v>0</v>
      </c>
      <c r="F10" s="67">
        <f t="shared" ca="1" si="2"/>
        <v>0</v>
      </c>
      <c r="H10" s="89"/>
      <c r="I10" s="90"/>
      <c r="J10" s="82" t="s">
        <v>253</v>
      </c>
      <c r="K10" s="84"/>
      <c r="L10" s="67">
        <f t="shared" ca="1" si="3"/>
        <v>0</v>
      </c>
      <c r="M10" s="67">
        <f t="shared" ca="1" si="4"/>
        <v>0</v>
      </c>
      <c r="AC10" s="64" t="s">
        <v>252</v>
      </c>
      <c r="AD10" s="68" t="s">
        <v>238</v>
      </c>
      <c r="AE10" s="64" t="s">
        <v>254</v>
      </c>
      <c r="AF10" s="50">
        <f t="shared" ca="1" si="5"/>
        <v>0</v>
      </c>
      <c r="AG10" s="64"/>
      <c r="AH10" s="44" t="str">
        <f t="shared" ca="1" si="0"/>
        <v>27202</v>
      </c>
      <c r="AI10" s="44">
        <v>10</v>
      </c>
      <c r="AK10" s="65" t="s">
        <v>255</v>
      </c>
      <c r="AL10" s="43" t="s">
        <v>256</v>
      </c>
    </row>
    <row r="11" spans="2:38" ht="19.5" customHeight="1" x14ac:dyDescent="0.55000000000000004">
      <c r="B11" s="93" t="s">
        <v>257</v>
      </c>
      <c r="C11" s="99"/>
      <c r="D11" s="99"/>
      <c r="E11" s="67">
        <f t="shared" ca="1" si="1"/>
        <v>0</v>
      </c>
      <c r="F11" s="67">
        <f t="shared" ca="1" si="2"/>
        <v>0</v>
      </c>
      <c r="H11" s="89"/>
      <c r="I11" s="105" t="s">
        <v>258</v>
      </c>
      <c r="J11" s="105"/>
      <c r="K11" s="105"/>
      <c r="L11" s="67">
        <f t="shared" ca="1" si="3"/>
        <v>0</v>
      </c>
      <c r="M11" s="67">
        <f t="shared" ca="1" si="4"/>
        <v>0</v>
      </c>
      <c r="AC11" s="64" t="s">
        <v>257</v>
      </c>
      <c r="AD11" s="68" t="s">
        <v>238</v>
      </c>
      <c r="AE11" s="64" t="s">
        <v>259</v>
      </c>
      <c r="AF11" s="50">
        <f t="shared" ca="1" si="5"/>
        <v>0</v>
      </c>
      <c r="AG11" s="64"/>
      <c r="AH11" s="44" t="str">
        <f t="shared" ca="1" si="0"/>
        <v>27203</v>
      </c>
      <c r="AI11" s="44">
        <v>11</v>
      </c>
      <c r="AK11" s="65" t="s">
        <v>260</v>
      </c>
      <c r="AL11" s="43" t="s">
        <v>261</v>
      </c>
    </row>
    <row r="12" spans="2:38" ht="19.5" customHeight="1" x14ac:dyDescent="0.55000000000000004">
      <c r="B12" s="94" t="s">
        <v>253</v>
      </c>
      <c r="C12" s="99"/>
      <c r="D12" s="99"/>
      <c r="E12" s="67">
        <f t="shared" ca="1" si="1"/>
        <v>0</v>
      </c>
      <c r="F12" s="67">
        <f t="shared" ca="1" si="2"/>
        <v>0</v>
      </c>
      <c r="H12" s="89"/>
      <c r="I12" s="105" t="s">
        <v>262</v>
      </c>
      <c r="J12" s="105"/>
      <c r="K12" s="105"/>
      <c r="L12" s="67">
        <f t="shared" ca="1" si="3"/>
        <v>0</v>
      </c>
      <c r="M12" s="67">
        <f t="shared" ca="1" si="4"/>
        <v>0</v>
      </c>
      <c r="AC12" s="64" t="s">
        <v>253</v>
      </c>
      <c r="AD12" s="68" t="s">
        <v>238</v>
      </c>
      <c r="AE12" s="64" t="s">
        <v>263</v>
      </c>
      <c r="AF12" s="50">
        <f t="shared" ca="1" si="5"/>
        <v>0</v>
      </c>
      <c r="AG12" s="64"/>
      <c r="AH12" s="44" t="str">
        <f t="shared" ca="1" si="0"/>
        <v>27204</v>
      </c>
      <c r="AI12" s="44">
        <v>12</v>
      </c>
      <c r="AK12" s="65" t="s">
        <v>264</v>
      </c>
      <c r="AL12" s="43" t="s">
        <v>265</v>
      </c>
    </row>
    <row r="13" spans="2:38" ht="19.5" customHeight="1" x14ac:dyDescent="0.55000000000000004">
      <c r="B13" s="95" t="s">
        <v>266</v>
      </c>
      <c r="C13" s="96"/>
      <c r="D13" s="96"/>
      <c r="E13" s="69">
        <f ca="1">SUM(E7:E12)</f>
        <v>0</v>
      </c>
      <c r="F13" s="69">
        <f ca="1">SUM(F7:F12)</f>
        <v>0</v>
      </c>
      <c r="H13" s="89"/>
      <c r="I13" s="85" t="s">
        <v>267</v>
      </c>
      <c r="J13" s="86"/>
      <c r="K13" s="87"/>
      <c r="L13" s="70">
        <f ca="1">SUM(L7:L12)</f>
        <v>0</v>
      </c>
      <c r="M13" s="70">
        <f ca="1">SUM(M7:M12)</f>
        <v>0</v>
      </c>
      <c r="AC13" s="64" t="s">
        <v>268</v>
      </c>
      <c r="AD13" s="68" t="s">
        <v>238</v>
      </c>
      <c r="AE13" s="64" t="s">
        <v>269</v>
      </c>
      <c r="AF13" s="50">
        <f t="shared" ca="1" si="5"/>
        <v>0</v>
      </c>
      <c r="AG13" s="64"/>
      <c r="AH13" s="44" t="str">
        <f t="shared" ca="1" si="0"/>
        <v>27205</v>
      </c>
      <c r="AI13" s="44">
        <v>13</v>
      </c>
      <c r="AK13" s="65" t="s">
        <v>270</v>
      </c>
      <c r="AL13" s="43" t="s">
        <v>271</v>
      </c>
    </row>
    <row r="14" spans="2:38" ht="19.5" customHeight="1" x14ac:dyDescent="0.55000000000000004">
      <c r="B14" s="71"/>
      <c r="C14" s="97" t="s">
        <v>272</v>
      </c>
      <c r="D14" s="98"/>
      <c r="E14" s="73">
        <f ca="1">E13-E11</f>
        <v>0</v>
      </c>
      <c r="F14" s="73">
        <f ca="1">F13-F11</f>
        <v>0</v>
      </c>
      <c r="H14" s="90"/>
      <c r="I14" s="71"/>
      <c r="J14" s="74"/>
      <c r="K14" s="72" t="s">
        <v>272</v>
      </c>
      <c r="L14" s="75">
        <f ca="1">L13-L12</f>
        <v>0</v>
      </c>
      <c r="M14" s="75">
        <f ca="1">M13-M12</f>
        <v>0</v>
      </c>
      <c r="AC14" s="64" t="s">
        <v>234</v>
      </c>
      <c r="AD14" s="68" t="s">
        <v>238</v>
      </c>
      <c r="AE14" s="64" t="s">
        <v>273</v>
      </c>
      <c r="AF14" s="50">
        <f t="shared" ca="1" si="5"/>
        <v>0</v>
      </c>
      <c r="AG14" s="64"/>
      <c r="AH14" s="44" t="str">
        <f t="shared" ca="1" si="0"/>
        <v>27206</v>
      </c>
      <c r="AI14" s="44">
        <v>14</v>
      </c>
      <c r="AK14" s="65" t="s">
        <v>274</v>
      </c>
      <c r="AL14" s="43" t="s">
        <v>275</v>
      </c>
    </row>
    <row r="15" spans="2:38" ht="19.5" customHeight="1" x14ac:dyDescent="0.55000000000000004">
      <c r="B15" s="94" t="s">
        <v>268</v>
      </c>
      <c r="C15" s="99"/>
      <c r="D15" s="99"/>
      <c r="E15" s="67">
        <f ca="1">AF13</f>
        <v>0</v>
      </c>
      <c r="F15" s="67">
        <f ca="1">AF20</f>
        <v>0</v>
      </c>
      <c r="H15" s="100" t="s">
        <v>276</v>
      </c>
      <c r="I15" s="88" t="s">
        <v>277</v>
      </c>
      <c r="J15" s="66" t="s">
        <v>278</v>
      </c>
      <c r="K15" s="76"/>
      <c r="L15" s="67">
        <f t="shared" ref="L15:L28" ca="1" si="6">AF27</f>
        <v>0</v>
      </c>
      <c r="M15" s="67">
        <f t="shared" ref="M15:M28" ca="1" si="7">AF48</f>
        <v>0</v>
      </c>
      <c r="AC15" s="64" t="s">
        <v>242</v>
      </c>
      <c r="AD15" s="68" t="s">
        <v>238</v>
      </c>
      <c r="AE15" s="64" t="s">
        <v>279</v>
      </c>
      <c r="AF15" s="50">
        <f t="shared" ca="1" si="5"/>
        <v>0</v>
      </c>
      <c r="AG15" s="64"/>
      <c r="AH15" s="44" t="str">
        <f t="shared" ca="1" si="0"/>
        <v>27207</v>
      </c>
      <c r="AI15" s="44">
        <v>15</v>
      </c>
      <c r="AK15" s="65" t="s">
        <v>280</v>
      </c>
      <c r="AL15" s="43" t="s">
        <v>281</v>
      </c>
    </row>
    <row r="16" spans="2:38" ht="19.5" customHeight="1" x14ac:dyDescent="0.55000000000000004">
      <c r="B16" s="103" t="s">
        <v>44</v>
      </c>
      <c r="C16" s="104"/>
      <c r="D16" s="104"/>
      <c r="E16" s="69">
        <f ca="1">SUM(E13,E15)</f>
        <v>0</v>
      </c>
      <c r="F16" s="69">
        <f ca="1">SUM(F13,F15)</f>
        <v>0</v>
      </c>
      <c r="H16" s="101"/>
      <c r="I16" s="89"/>
      <c r="J16" s="89" t="s">
        <v>282</v>
      </c>
      <c r="K16" s="62" t="s">
        <v>283</v>
      </c>
      <c r="L16" s="67">
        <f t="shared" ca="1" si="6"/>
        <v>0</v>
      </c>
      <c r="M16" s="67">
        <f t="shared" ca="1" si="7"/>
        <v>0</v>
      </c>
      <c r="AC16" s="64" t="s">
        <v>247</v>
      </c>
      <c r="AD16" s="68" t="s">
        <v>238</v>
      </c>
      <c r="AE16" s="64" t="s">
        <v>284</v>
      </c>
      <c r="AF16" s="50">
        <f t="shared" ca="1" si="5"/>
        <v>0</v>
      </c>
      <c r="AG16" s="64"/>
      <c r="AH16" s="44" t="str">
        <f t="shared" ca="1" si="0"/>
        <v>27208</v>
      </c>
      <c r="AI16" s="44">
        <v>16</v>
      </c>
      <c r="AK16" s="65" t="s">
        <v>285</v>
      </c>
      <c r="AL16" s="43" t="s">
        <v>286</v>
      </c>
    </row>
    <row r="17" spans="2:38" ht="19.5" customHeight="1" x14ac:dyDescent="0.55000000000000004">
      <c r="B17" s="71"/>
      <c r="C17" s="97" t="s">
        <v>272</v>
      </c>
      <c r="D17" s="98"/>
      <c r="E17" s="73">
        <f ca="1">SUM(E14:E15)</f>
        <v>0</v>
      </c>
      <c r="F17" s="73">
        <f ca="1">SUM(F14:F15)</f>
        <v>0</v>
      </c>
      <c r="H17" s="101"/>
      <c r="I17" s="89"/>
      <c r="J17" s="89"/>
      <c r="K17" s="62" t="s">
        <v>287</v>
      </c>
      <c r="L17" s="67">
        <f t="shared" ca="1" si="6"/>
        <v>0</v>
      </c>
      <c r="M17" s="67">
        <f t="shared" ca="1" si="7"/>
        <v>0</v>
      </c>
      <c r="AC17" s="64" t="s">
        <v>252</v>
      </c>
      <c r="AD17" s="68" t="s">
        <v>238</v>
      </c>
      <c r="AE17" s="64" t="s">
        <v>288</v>
      </c>
      <c r="AF17" s="50">
        <f t="shared" ca="1" si="5"/>
        <v>0</v>
      </c>
      <c r="AG17" s="64"/>
      <c r="AH17" s="44" t="str">
        <f t="shared" ca="1" si="0"/>
        <v>27209</v>
      </c>
      <c r="AI17" s="44">
        <v>17</v>
      </c>
      <c r="AK17" s="65" t="s">
        <v>289</v>
      </c>
      <c r="AL17" s="43" t="s">
        <v>290</v>
      </c>
    </row>
    <row r="18" spans="2:38" ht="19.5" customHeight="1" x14ac:dyDescent="0.55000000000000004">
      <c r="H18" s="101"/>
      <c r="I18" s="90"/>
      <c r="J18" s="90"/>
      <c r="K18" s="62" t="s">
        <v>291</v>
      </c>
      <c r="L18" s="67">
        <f t="shared" ca="1" si="6"/>
        <v>0</v>
      </c>
      <c r="M18" s="67">
        <f t="shared" ca="1" si="7"/>
        <v>0</v>
      </c>
      <c r="AC18" s="64" t="s">
        <v>257</v>
      </c>
      <c r="AD18" s="68" t="s">
        <v>238</v>
      </c>
      <c r="AE18" s="64" t="s">
        <v>292</v>
      </c>
      <c r="AF18" s="50">
        <f t="shared" ca="1" si="5"/>
        <v>0</v>
      </c>
      <c r="AG18" s="64"/>
      <c r="AH18" s="44" t="str">
        <f t="shared" ca="1" si="0"/>
        <v>27210</v>
      </c>
      <c r="AI18" s="44">
        <v>18</v>
      </c>
      <c r="AK18" s="65" t="s">
        <v>293</v>
      </c>
      <c r="AL18" s="43" t="s">
        <v>294</v>
      </c>
    </row>
    <row r="19" spans="2:38" ht="19.5" customHeight="1" x14ac:dyDescent="0.55000000000000004">
      <c r="H19" s="101"/>
      <c r="I19" s="88" t="s">
        <v>295</v>
      </c>
      <c r="J19" s="82" t="s">
        <v>296</v>
      </c>
      <c r="K19" s="84"/>
      <c r="L19" s="67">
        <f t="shared" ca="1" si="6"/>
        <v>0</v>
      </c>
      <c r="M19" s="67">
        <f t="shared" ca="1" si="7"/>
        <v>0</v>
      </c>
      <c r="AC19" s="64" t="s">
        <v>253</v>
      </c>
      <c r="AD19" s="68" t="s">
        <v>238</v>
      </c>
      <c r="AE19" s="64" t="s">
        <v>297</v>
      </c>
      <c r="AF19" s="50">
        <f t="shared" ca="1" si="5"/>
        <v>0</v>
      </c>
      <c r="AG19" s="64"/>
      <c r="AH19" s="44" t="str">
        <f t="shared" ca="1" si="0"/>
        <v>27211</v>
      </c>
      <c r="AI19" s="44">
        <v>19</v>
      </c>
      <c r="AK19" s="65" t="s">
        <v>298</v>
      </c>
      <c r="AL19" s="43" t="s">
        <v>299</v>
      </c>
    </row>
    <row r="20" spans="2:38" ht="19.5" customHeight="1" x14ac:dyDescent="0.55000000000000004">
      <c r="B20" s="93" t="s">
        <v>300</v>
      </c>
      <c r="C20" s="93"/>
      <c r="D20" s="93"/>
      <c r="E20" s="77">
        <f ca="1">E11</f>
        <v>0</v>
      </c>
      <c r="F20" s="77">
        <f ca="1">F11</f>
        <v>0</v>
      </c>
      <c r="H20" s="101"/>
      <c r="I20" s="89"/>
      <c r="J20" s="82" t="s">
        <v>301</v>
      </c>
      <c r="K20" s="84"/>
      <c r="L20" s="67">
        <f t="shared" ca="1" si="6"/>
        <v>0</v>
      </c>
      <c r="M20" s="67">
        <f t="shared" ca="1" si="7"/>
        <v>0</v>
      </c>
      <c r="AC20" s="64" t="s">
        <v>268</v>
      </c>
      <c r="AD20" s="68" t="s">
        <v>238</v>
      </c>
      <c r="AE20" s="64" t="s">
        <v>302</v>
      </c>
      <c r="AF20" s="50">
        <f t="shared" ca="1" si="5"/>
        <v>0</v>
      </c>
      <c r="AG20" s="64"/>
      <c r="AH20" s="44" t="str">
        <f t="shared" ca="1" si="0"/>
        <v>27212</v>
      </c>
      <c r="AI20" s="44">
        <v>20</v>
      </c>
      <c r="AK20" s="65" t="s">
        <v>303</v>
      </c>
      <c r="AL20" s="43" t="s">
        <v>304</v>
      </c>
    </row>
    <row r="21" spans="2:38" ht="19.5" customHeight="1" x14ac:dyDescent="0.55000000000000004">
      <c r="B21" s="93" t="s">
        <v>305</v>
      </c>
      <c r="C21" s="94"/>
      <c r="D21" s="94"/>
      <c r="E21" s="77">
        <f ca="1">L12+L27</f>
        <v>0</v>
      </c>
      <c r="F21" s="77">
        <f ca="1">M12+M27</f>
        <v>0</v>
      </c>
      <c r="H21" s="101"/>
      <c r="I21" s="90"/>
      <c r="J21" s="82" t="s">
        <v>306</v>
      </c>
      <c r="K21" s="84"/>
      <c r="L21" s="67">
        <f t="shared" ca="1" si="6"/>
        <v>0</v>
      </c>
      <c r="M21" s="67">
        <f t="shared" ca="1" si="7"/>
        <v>0</v>
      </c>
      <c r="AB21" s="43" t="s">
        <v>229</v>
      </c>
      <c r="AC21" s="64" t="s">
        <v>307</v>
      </c>
      <c r="AD21" s="68" t="s">
        <v>308</v>
      </c>
      <c r="AE21" s="64" t="s">
        <v>239</v>
      </c>
      <c r="AF21" s="50">
        <f t="shared" ca="1" si="5"/>
        <v>0</v>
      </c>
      <c r="AG21" s="64"/>
      <c r="AH21" s="44" t="str">
        <f t="shared" ca="1" si="0"/>
        <v>27213</v>
      </c>
      <c r="AI21" s="44">
        <v>21</v>
      </c>
      <c r="AK21" s="65" t="s">
        <v>309</v>
      </c>
      <c r="AL21" s="43" t="s">
        <v>310</v>
      </c>
    </row>
    <row r="22" spans="2:38" ht="19.5" customHeight="1" x14ac:dyDescent="0.55000000000000004">
      <c r="B22" s="78"/>
      <c r="C22" s="79"/>
      <c r="D22" s="79"/>
      <c r="E22" s="80"/>
      <c r="F22" s="80"/>
      <c r="H22" s="101"/>
      <c r="I22" s="82" t="s">
        <v>311</v>
      </c>
      <c r="J22" s="83"/>
      <c r="K22" s="84"/>
      <c r="L22" s="67">
        <f t="shared" ca="1" si="6"/>
        <v>0</v>
      </c>
      <c r="M22" s="67">
        <f t="shared" ca="1" si="7"/>
        <v>0</v>
      </c>
      <c r="AB22" s="43" t="s">
        <v>229</v>
      </c>
      <c r="AC22" s="64" t="s">
        <v>312</v>
      </c>
      <c r="AD22" s="68" t="s">
        <v>308</v>
      </c>
      <c r="AE22" s="64" t="s">
        <v>244</v>
      </c>
      <c r="AF22" s="50">
        <f t="shared" ca="1" si="5"/>
        <v>0</v>
      </c>
      <c r="AH22" s="44" t="str">
        <f t="shared" ca="1" si="0"/>
        <v>27214</v>
      </c>
      <c r="AI22" s="44">
        <v>22</v>
      </c>
      <c r="AK22" s="65" t="s">
        <v>313</v>
      </c>
      <c r="AL22" s="43" t="s">
        <v>314</v>
      </c>
    </row>
    <row r="23" spans="2:38" ht="19.5" customHeight="1" x14ac:dyDescent="0.55000000000000004">
      <c r="B23" s="78"/>
      <c r="C23" s="79"/>
      <c r="D23" s="79"/>
      <c r="E23" s="80"/>
      <c r="F23" s="80"/>
      <c r="H23" s="101"/>
      <c r="I23" s="88" t="s">
        <v>315</v>
      </c>
      <c r="J23" s="85" t="s">
        <v>296</v>
      </c>
      <c r="K23" s="87"/>
      <c r="L23" s="67">
        <f t="shared" ca="1" si="6"/>
        <v>0</v>
      </c>
      <c r="M23" s="67">
        <f t="shared" ca="1" si="7"/>
        <v>0</v>
      </c>
      <c r="AB23" s="43" t="s">
        <v>229</v>
      </c>
      <c r="AC23" s="42" t="s">
        <v>316</v>
      </c>
      <c r="AD23" s="68" t="s">
        <v>308</v>
      </c>
      <c r="AE23" s="42" t="s">
        <v>249</v>
      </c>
      <c r="AF23" s="50">
        <f t="shared" ca="1" si="5"/>
        <v>0</v>
      </c>
      <c r="AH23" s="44" t="str">
        <f t="shared" ca="1" si="0"/>
        <v>27215</v>
      </c>
      <c r="AI23" s="44">
        <v>23</v>
      </c>
      <c r="AK23" s="65" t="s">
        <v>317</v>
      </c>
      <c r="AL23" s="43" t="s">
        <v>318</v>
      </c>
    </row>
    <row r="24" spans="2:38" ht="19.5" customHeight="1" x14ac:dyDescent="0.55000000000000004">
      <c r="B24" s="78"/>
      <c r="C24" s="79"/>
      <c r="D24" s="79"/>
      <c r="E24" s="80"/>
      <c r="F24" s="80"/>
      <c r="H24" s="101"/>
      <c r="I24" s="89"/>
      <c r="J24" s="82" t="s">
        <v>301</v>
      </c>
      <c r="K24" s="84"/>
      <c r="L24" s="67">
        <f t="shared" ca="1" si="6"/>
        <v>0</v>
      </c>
      <c r="M24" s="67">
        <f t="shared" ca="1" si="7"/>
        <v>0</v>
      </c>
      <c r="AB24" s="43" t="s">
        <v>229</v>
      </c>
      <c r="AC24" s="64" t="s">
        <v>253</v>
      </c>
      <c r="AD24" s="68" t="s">
        <v>308</v>
      </c>
      <c r="AE24" s="64" t="s">
        <v>254</v>
      </c>
      <c r="AF24" s="50">
        <f t="shared" ca="1" si="5"/>
        <v>0</v>
      </c>
      <c r="AH24" s="44" t="str">
        <f t="shared" ca="1" si="0"/>
        <v>27216</v>
      </c>
      <c r="AI24" s="44">
        <v>24</v>
      </c>
      <c r="AK24" s="65" t="s">
        <v>319</v>
      </c>
      <c r="AL24" s="43" t="s">
        <v>320</v>
      </c>
    </row>
    <row r="25" spans="2:38" ht="19.5" customHeight="1" x14ac:dyDescent="0.55000000000000004">
      <c r="H25" s="101"/>
      <c r="I25" s="89"/>
      <c r="J25" s="82" t="s">
        <v>306</v>
      </c>
      <c r="K25" s="84"/>
      <c r="L25" s="67">
        <f t="shared" ca="1" si="6"/>
        <v>0</v>
      </c>
      <c r="M25" s="67">
        <f t="shared" ca="1" si="7"/>
        <v>0</v>
      </c>
      <c r="AB25" s="43" t="s">
        <v>229</v>
      </c>
      <c r="AC25" s="64" t="s">
        <v>258</v>
      </c>
      <c r="AD25" s="68" t="s">
        <v>308</v>
      </c>
      <c r="AE25" s="64" t="s">
        <v>259</v>
      </c>
      <c r="AF25" s="50">
        <f t="shared" ca="1" si="5"/>
        <v>0</v>
      </c>
      <c r="AH25" s="44" t="str">
        <f t="shared" ca="1" si="0"/>
        <v>27217</v>
      </c>
      <c r="AI25" s="44">
        <v>25</v>
      </c>
      <c r="AK25" s="65" t="s">
        <v>321</v>
      </c>
      <c r="AL25" s="43" t="s">
        <v>322</v>
      </c>
    </row>
    <row r="26" spans="2:38" ht="19.5" customHeight="1" x14ac:dyDescent="0.55000000000000004">
      <c r="H26" s="101"/>
      <c r="I26" s="90"/>
      <c r="J26" s="91" t="s">
        <v>253</v>
      </c>
      <c r="K26" s="92"/>
      <c r="L26" s="67">
        <f t="shared" ca="1" si="6"/>
        <v>0</v>
      </c>
      <c r="M26" s="67">
        <f t="shared" ca="1" si="7"/>
        <v>0</v>
      </c>
      <c r="AB26" s="43" t="s">
        <v>229</v>
      </c>
      <c r="AC26" s="42" t="s">
        <v>262</v>
      </c>
      <c r="AD26" s="68" t="s">
        <v>308</v>
      </c>
      <c r="AE26" s="42" t="s">
        <v>263</v>
      </c>
      <c r="AF26" s="50">
        <f t="shared" ca="1" si="5"/>
        <v>0</v>
      </c>
      <c r="AH26" s="44" t="str">
        <f t="shared" ca="1" si="0"/>
        <v>27218</v>
      </c>
      <c r="AI26" s="44">
        <v>26</v>
      </c>
      <c r="AK26" s="65" t="s">
        <v>323</v>
      </c>
      <c r="AL26" s="43" t="s">
        <v>324</v>
      </c>
    </row>
    <row r="27" spans="2:38" ht="19.5" customHeight="1" x14ac:dyDescent="0.55000000000000004">
      <c r="H27" s="101"/>
      <c r="I27" s="82" t="s">
        <v>262</v>
      </c>
      <c r="J27" s="83"/>
      <c r="K27" s="84"/>
      <c r="L27" s="67">
        <f t="shared" ca="1" si="6"/>
        <v>0</v>
      </c>
      <c r="M27" s="67">
        <f t="shared" ca="1" si="7"/>
        <v>0</v>
      </c>
      <c r="AB27" s="43" t="s">
        <v>229</v>
      </c>
      <c r="AC27" s="42" t="s">
        <v>325</v>
      </c>
      <c r="AD27" s="68" t="s">
        <v>308</v>
      </c>
      <c r="AE27" s="42" t="s">
        <v>326</v>
      </c>
      <c r="AF27" s="50">
        <f t="shared" ca="1" si="5"/>
        <v>0</v>
      </c>
      <c r="AH27" s="44" t="str">
        <f t="shared" ca="1" si="0"/>
        <v>27219</v>
      </c>
      <c r="AI27" s="44">
        <v>27</v>
      </c>
      <c r="AK27" s="65" t="s">
        <v>327</v>
      </c>
      <c r="AL27" s="43" t="s">
        <v>328</v>
      </c>
    </row>
    <row r="28" spans="2:38" ht="19.5" customHeight="1" x14ac:dyDescent="0.55000000000000004">
      <c r="H28" s="101"/>
      <c r="I28" s="82" t="s">
        <v>329</v>
      </c>
      <c r="J28" s="83"/>
      <c r="K28" s="84"/>
      <c r="L28" s="67">
        <f t="shared" ca="1" si="6"/>
        <v>0</v>
      </c>
      <c r="M28" s="67">
        <f t="shared" ca="1" si="7"/>
        <v>0</v>
      </c>
      <c r="AB28" s="43" t="s">
        <v>229</v>
      </c>
      <c r="AC28" s="42" t="s">
        <v>330</v>
      </c>
      <c r="AD28" s="68" t="s">
        <v>308</v>
      </c>
      <c r="AE28" s="42" t="s">
        <v>273</v>
      </c>
      <c r="AF28" s="50">
        <f t="shared" ca="1" si="5"/>
        <v>0</v>
      </c>
      <c r="AH28" s="44" t="str">
        <f t="shared" ca="1" si="0"/>
        <v>27220</v>
      </c>
      <c r="AI28" s="44">
        <v>28</v>
      </c>
      <c r="AK28" s="65" t="s">
        <v>331</v>
      </c>
      <c r="AL28" s="43" t="s">
        <v>332</v>
      </c>
    </row>
    <row r="29" spans="2:38" ht="19.5" customHeight="1" x14ac:dyDescent="0.55000000000000004">
      <c r="H29" s="101"/>
      <c r="I29" s="85" t="s">
        <v>267</v>
      </c>
      <c r="J29" s="86"/>
      <c r="K29" s="87"/>
      <c r="L29" s="70">
        <f ca="1">SUM(L15:L28)</f>
        <v>0</v>
      </c>
      <c r="M29" s="70">
        <f ca="1">SUM(M15:M28)</f>
        <v>0</v>
      </c>
      <c r="AB29" s="43" t="s">
        <v>229</v>
      </c>
      <c r="AC29" s="42" t="s">
        <v>333</v>
      </c>
      <c r="AD29" s="68" t="s">
        <v>308</v>
      </c>
      <c r="AE29" s="42" t="s">
        <v>279</v>
      </c>
      <c r="AF29" s="50">
        <f t="shared" ca="1" si="5"/>
        <v>0</v>
      </c>
      <c r="AH29" s="44" t="str">
        <f t="shared" ca="1" si="0"/>
        <v>27221</v>
      </c>
      <c r="AI29" s="44">
        <v>29</v>
      </c>
      <c r="AK29" s="65" t="s">
        <v>334</v>
      </c>
      <c r="AL29" s="43" t="s">
        <v>335</v>
      </c>
    </row>
    <row r="30" spans="2:38" ht="19.5" customHeight="1" x14ac:dyDescent="0.55000000000000004">
      <c r="H30" s="102"/>
      <c r="I30" s="71"/>
      <c r="J30" s="74"/>
      <c r="K30" s="72" t="s">
        <v>272</v>
      </c>
      <c r="L30" s="75">
        <f ca="1">L29-L27</f>
        <v>0</v>
      </c>
      <c r="M30" s="75">
        <f ca="1">M29-M27</f>
        <v>0</v>
      </c>
      <c r="AB30" s="43" t="s">
        <v>229</v>
      </c>
      <c r="AC30" s="42" t="s">
        <v>336</v>
      </c>
      <c r="AD30" s="68" t="s">
        <v>308</v>
      </c>
      <c r="AE30" s="42" t="s">
        <v>284</v>
      </c>
      <c r="AF30" s="50">
        <f t="shared" ca="1" si="5"/>
        <v>0</v>
      </c>
      <c r="AH30" s="44" t="str">
        <f t="shared" ca="1" si="0"/>
        <v>27222</v>
      </c>
      <c r="AI30" s="44">
        <v>30</v>
      </c>
      <c r="AK30" s="65" t="s">
        <v>337</v>
      </c>
      <c r="AL30" s="43" t="s">
        <v>338</v>
      </c>
    </row>
    <row r="31" spans="2:38" ht="19.5" customHeight="1" x14ac:dyDescent="0.55000000000000004">
      <c r="H31" s="82" t="s">
        <v>253</v>
      </c>
      <c r="I31" s="83"/>
      <c r="J31" s="83"/>
      <c r="K31" s="84"/>
      <c r="L31" s="67">
        <f ca="1">AF41</f>
        <v>0</v>
      </c>
      <c r="M31" s="67">
        <f ca="1">AF62</f>
        <v>0</v>
      </c>
      <c r="AB31" s="43" t="s">
        <v>229</v>
      </c>
      <c r="AC31" s="42" t="s">
        <v>339</v>
      </c>
      <c r="AD31" s="68" t="s">
        <v>308</v>
      </c>
      <c r="AE31" s="42" t="s">
        <v>292</v>
      </c>
      <c r="AF31" s="50">
        <f t="shared" ca="1" si="5"/>
        <v>0</v>
      </c>
      <c r="AH31" s="44" t="str">
        <f t="shared" ca="1" si="0"/>
        <v>27223</v>
      </c>
      <c r="AI31" s="44">
        <v>31</v>
      </c>
      <c r="AK31" s="65" t="s">
        <v>340</v>
      </c>
      <c r="AL31" s="43" t="s">
        <v>341</v>
      </c>
    </row>
    <row r="32" spans="2:38" ht="19.5" customHeight="1" x14ac:dyDescent="0.55000000000000004">
      <c r="H32" s="85" t="s">
        <v>44</v>
      </c>
      <c r="I32" s="86"/>
      <c r="J32" s="86"/>
      <c r="K32" s="87"/>
      <c r="L32" s="70">
        <f ca="1">SUM(L13,L29,L31)</f>
        <v>0</v>
      </c>
      <c r="M32" s="70">
        <f ca="1">SUM(M13,M29,M31)</f>
        <v>0</v>
      </c>
      <c r="AB32" s="43" t="s">
        <v>229</v>
      </c>
      <c r="AC32" s="42" t="s">
        <v>342</v>
      </c>
      <c r="AD32" s="68" t="s">
        <v>308</v>
      </c>
      <c r="AE32" s="42" t="s">
        <v>297</v>
      </c>
      <c r="AF32" s="50">
        <f t="shared" ca="1" si="5"/>
        <v>0</v>
      </c>
      <c r="AH32" s="44" t="str">
        <f t="shared" ca="1" si="0"/>
        <v>27224</v>
      </c>
      <c r="AI32" s="44">
        <v>32</v>
      </c>
      <c r="AK32" s="65" t="s">
        <v>343</v>
      </c>
      <c r="AL32" s="43" t="s">
        <v>42</v>
      </c>
    </row>
    <row r="33" spans="2:38" ht="19.5" customHeight="1" x14ac:dyDescent="0.55000000000000004">
      <c r="B33" s="43"/>
      <c r="C33" s="43"/>
      <c r="D33" s="43"/>
      <c r="E33" s="43"/>
      <c r="F33" s="43"/>
      <c r="G33" s="43"/>
      <c r="H33" s="71"/>
      <c r="I33" s="74"/>
      <c r="J33" s="74"/>
      <c r="K33" s="72" t="s">
        <v>272</v>
      </c>
      <c r="L33" s="75">
        <f ca="1">SUM(L14,L30,L31)</f>
        <v>0</v>
      </c>
      <c r="M33" s="75">
        <f ca="1">SUM(M14,M30,M31)</f>
        <v>0</v>
      </c>
      <c r="AB33" s="43" t="s">
        <v>229</v>
      </c>
      <c r="AC33" s="42" t="s">
        <v>344</v>
      </c>
      <c r="AD33" s="68" t="s">
        <v>308</v>
      </c>
      <c r="AE33" s="42" t="s">
        <v>302</v>
      </c>
      <c r="AF33" s="50">
        <f t="shared" ca="1" si="5"/>
        <v>0</v>
      </c>
      <c r="AH33" s="44" t="str">
        <f t="shared" ca="1" si="0"/>
        <v>27225</v>
      </c>
      <c r="AI33" s="44">
        <v>33</v>
      </c>
      <c r="AK33" s="65" t="s">
        <v>345</v>
      </c>
      <c r="AL33" s="43" t="s">
        <v>346</v>
      </c>
    </row>
    <row r="34" spans="2:38" x14ac:dyDescent="0.55000000000000004">
      <c r="B34" s="43"/>
      <c r="C34" s="43"/>
      <c r="D34" s="43"/>
      <c r="E34" s="43"/>
      <c r="F34" s="43"/>
      <c r="G34" s="43"/>
      <c r="AB34" s="43" t="s">
        <v>229</v>
      </c>
      <c r="AC34" s="64" t="s">
        <v>311</v>
      </c>
      <c r="AD34" s="68" t="s">
        <v>308</v>
      </c>
      <c r="AE34" s="42" t="s">
        <v>347</v>
      </c>
      <c r="AF34" s="50">
        <f t="shared" ca="1" si="5"/>
        <v>0</v>
      </c>
      <c r="AH34" s="44" t="str">
        <f t="shared" ca="1" si="0"/>
        <v>27226</v>
      </c>
      <c r="AI34" s="44">
        <v>34</v>
      </c>
      <c r="AK34" s="65" t="s">
        <v>348</v>
      </c>
      <c r="AL34" s="43" t="s">
        <v>349</v>
      </c>
    </row>
    <row r="35" spans="2:38" x14ac:dyDescent="0.55000000000000004">
      <c r="AB35" s="43" t="s">
        <v>229</v>
      </c>
      <c r="AC35" s="42" t="s">
        <v>350</v>
      </c>
      <c r="AD35" s="68" t="s">
        <v>308</v>
      </c>
      <c r="AE35" s="42" t="s">
        <v>351</v>
      </c>
      <c r="AF35" s="50">
        <f t="shared" ca="1" si="5"/>
        <v>0</v>
      </c>
      <c r="AH35" s="44" t="str">
        <f t="shared" ca="1" si="0"/>
        <v>27227</v>
      </c>
      <c r="AI35" s="44">
        <v>35</v>
      </c>
      <c r="AK35" s="81" t="s">
        <v>352</v>
      </c>
      <c r="AL35" s="43" t="s">
        <v>353</v>
      </c>
    </row>
    <row r="36" spans="2:38" x14ac:dyDescent="0.55000000000000004">
      <c r="AB36" s="43" t="s">
        <v>229</v>
      </c>
      <c r="AC36" s="42" t="s">
        <v>354</v>
      </c>
      <c r="AD36" s="68" t="s">
        <v>308</v>
      </c>
      <c r="AE36" s="42" t="s">
        <v>355</v>
      </c>
      <c r="AF36" s="50">
        <f t="shared" ca="1" si="5"/>
        <v>0</v>
      </c>
      <c r="AH36" s="44" t="str">
        <f t="shared" ca="1" si="0"/>
        <v>27228</v>
      </c>
      <c r="AI36" s="44">
        <v>36</v>
      </c>
      <c r="AK36" s="81" t="s">
        <v>356</v>
      </c>
      <c r="AL36" s="43" t="s">
        <v>357</v>
      </c>
    </row>
    <row r="37" spans="2:38" x14ac:dyDescent="0.55000000000000004">
      <c r="AB37" s="43" t="s">
        <v>229</v>
      </c>
      <c r="AC37" s="42" t="s">
        <v>358</v>
      </c>
      <c r="AD37" s="68" t="s">
        <v>308</v>
      </c>
      <c r="AE37" s="42" t="s">
        <v>359</v>
      </c>
      <c r="AF37" s="50">
        <f t="shared" ca="1" si="5"/>
        <v>0</v>
      </c>
      <c r="AH37" s="44" t="str">
        <f t="shared" ca="1" si="0"/>
        <v>27229</v>
      </c>
      <c r="AI37" s="44">
        <v>37</v>
      </c>
      <c r="AK37" s="81" t="s">
        <v>360</v>
      </c>
      <c r="AL37" s="43" t="s">
        <v>361</v>
      </c>
    </row>
    <row r="38" spans="2:38" x14ac:dyDescent="0.55000000000000004">
      <c r="AB38" s="43" t="s">
        <v>229</v>
      </c>
      <c r="AC38" s="42" t="s">
        <v>253</v>
      </c>
      <c r="AD38" s="68" t="s">
        <v>308</v>
      </c>
      <c r="AE38" s="42" t="s">
        <v>362</v>
      </c>
      <c r="AF38" s="42">
        <f t="shared" ca="1" si="5"/>
        <v>0</v>
      </c>
      <c r="AH38" s="44" t="str">
        <f t="shared" ca="1" si="0"/>
        <v>27230</v>
      </c>
      <c r="AI38" s="44">
        <v>38</v>
      </c>
      <c r="AK38" s="81" t="s">
        <v>363</v>
      </c>
      <c r="AL38" s="43" t="s">
        <v>364</v>
      </c>
    </row>
    <row r="39" spans="2:38" x14ac:dyDescent="0.55000000000000004">
      <c r="AB39" s="43" t="s">
        <v>229</v>
      </c>
      <c r="AC39" s="42" t="s">
        <v>262</v>
      </c>
      <c r="AD39" s="68" t="s">
        <v>308</v>
      </c>
      <c r="AE39" s="42" t="s">
        <v>365</v>
      </c>
      <c r="AF39" s="42">
        <f t="shared" ca="1" si="5"/>
        <v>0</v>
      </c>
      <c r="AH39" s="44" t="str">
        <f t="shared" ca="1" si="0"/>
        <v>27231</v>
      </c>
      <c r="AI39" s="44">
        <v>39</v>
      </c>
      <c r="AK39" s="81" t="s">
        <v>366</v>
      </c>
      <c r="AL39" s="43" t="s">
        <v>367</v>
      </c>
    </row>
    <row r="40" spans="2:38" x14ac:dyDescent="0.55000000000000004">
      <c r="AB40" s="43" t="s">
        <v>229</v>
      </c>
      <c r="AC40" s="42" t="s">
        <v>329</v>
      </c>
      <c r="AD40" s="68" t="s">
        <v>308</v>
      </c>
      <c r="AE40" s="42" t="s">
        <v>368</v>
      </c>
      <c r="AF40" s="42">
        <f t="shared" ca="1" si="5"/>
        <v>0</v>
      </c>
      <c r="AH40" s="44" t="str">
        <f t="shared" ca="1" si="0"/>
        <v>27232</v>
      </c>
      <c r="AI40" s="44">
        <v>40</v>
      </c>
      <c r="AK40" s="81" t="s">
        <v>369</v>
      </c>
      <c r="AL40" s="43" t="s">
        <v>370</v>
      </c>
    </row>
    <row r="41" spans="2:38" x14ac:dyDescent="0.55000000000000004">
      <c r="AB41" s="43" t="s">
        <v>229</v>
      </c>
      <c r="AC41" s="42" t="s">
        <v>253</v>
      </c>
      <c r="AD41" s="68" t="s">
        <v>308</v>
      </c>
      <c r="AE41" s="42" t="s">
        <v>371</v>
      </c>
      <c r="AF41" s="42">
        <f t="shared" ca="1" si="5"/>
        <v>0</v>
      </c>
      <c r="AH41" s="44" t="str">
        <f t="shared" ca="1" si="0"/>
        <v>27301</v>
      </c>
      <c r="AI41" s="44">
        <v>41</v>
      </c>
      <c r="AK41" s="81" t="s">
        <v>372</v>
      </c>
      <c r="AL41" s="43" t="s">
        <v>373</v>
      </c>
    </row>
    <row r="42" spans="2:38" x14ac:dyDescent="0.55000000000000004">
      <c r="AB42" s="43" t="s">
        <v>230</v>
      </c>
      <c r="AC42" s="64" t="s">
        <v>307</v>
      </c>
      <c r="AD42" s="68" t="s">
        <v>308</v>
      </c>
      <c r="AE42" s="42" t="s">
        <v>374</v>
      </c>
      <c r="AF42" s="42">
        <f t="shared" ca="1" si="5"/>
        <v>0</v>
      </c>
      <c r="AH42" s="44" t="str">
        <f t="shared" ca="1" si="0"/>
        <v>27321</v>
      </c>
      <c r="AI42" s="44">
        <v>42</v>
      </c>
      <c r="AK42" s="81" t="s">
        <v>375</v>
      </c>
      <c r="AL42" s="43" t="s">
        <v>376</v>
      </c>
    </row>
    <row r="43" spans="2:38" x14ac:dyDescent="0.55000000000000004">
      <c r="AB43" s="43" t="s">
        <v>230</v>
      </c>
      <c r="AC43" s="64" t="s">
        <v>312</v>
      </c>
      <c r="AD43" s="68" t="s">
        <v>308</v>
      </c>
      <c r="AE43" s="42" t="s">
        <v>377</v>
      </c>
      <c r="AF43" s="42">
        <f t="shared" ca="1" si="5"/>
        <v>0</v>
      </c>
      <c r="AH43" s="44" t="str">
        <f t="shared" ca="1" si="0"/>
        <v>27322</v>
      </c>
      <c r="AI43" s="44">
        <v>43</v>
      </c>
      <c r="AK43" s="81" t="s">
        <v>378</v>
      </c>
      <c r="AL43" s="43" t="s">
        <v>379</v>
      </c>
    </row>
    <row r="44" spans="2:38" x14ac:dyDescent="0.55000000000000004">
      <c r="AB44" s="43" t="s">
        <v>230</v>
      </c>
      <c r="AC44" s="42" t="s">
        <v>316</v>
      </c>
      <c r="AD44" s="68" t="s">
        <v>308</v>
      </c>
      <c r="AE44" s="42" t="s">
        <v>380</v>
      </c>
      <c r="AF44" s="42">
        <f t="shared" ca="1" si="5"/>
        <v>0</v>
      </c>
      <c r="AH44" s="44" t="str">
        <f t="shared" ca="1" si="0"/>
        <v>27341</v>
      </c>
      <c r="AI44" s="44">
        <v>44</v>
      </c>
      <c r="AK44" s="81" t="s">
        <v>381</v>
      </c>
      <c r="AL44" s="43" t="s">
        <v>382</v>
      </c>
    </row>
    <row r="45" spans="2:38" x14ac:dyDescent="0.55000000000000004">
      <c r="AB45" s="43" t="s">
        <v>230</v>
      </c>
      <c r="AC45" s="64" t="s">
        <v>253</v>
      </c>
      <c r="AD45" s="68" t="s">
        <v>308</v>
      </c>
      <c r="AE45" s="42" t="s">
        <v>383</v>
      </c>
      <c r="AF45" s="42">
        <f t="shared" ca="1" si="5"/>
        <v>0</v>
      </c>
      <c r="AH45" s="44" t="str">
        <f t="shared" ca="1" si="0"/>
        <v>27361</v>
      </c>
      <c r="AI45" s="44">
        <v>45</v>
      </c>
      <c r="AK45" s="81" t="s">
        <v>384</v>
      </c>
      <c r="AL45" s="43" t="s">
        <v>385</v>
      </c>
    </row>
    <row r="46" spans="2:38" x14ac:dyDescent="0.55000000000000004">
      <c r="AB46" s="43" t="s">
        <v>230</v>
      </c>
      <c r="AC46" s="64" t="s">
        <v>258</v>
      </c>
      <c r="AD46" s="68" t="s">
        <v>308</v>
      </c>
      <c r="AE46" s="42" t="s">
        <v>386</v>
      </c>
      <c r="AF46" s="42">
        <f t="shared" ca="1" si="5"/>
        <v>0</v>
      </c>
      <c r="AH46" s="44" t="str">
        <f t="shared" ca="1" si="0"/>
        <v>27362</v>
      </c>
      <c r="AI46" s="44">
        <v>46</v>
      </c>
      <c r="AK46" s="81" t="s">
        <v>387</v>
      </c>
      <c r="AL46" s="43" t="s">
        <v>388</v>
      </c>
    </row>
    <row r="47" spans="2:38" x14ac:dyDescent="0.55000000000000004">
      <c r="AB47" s="43" t="s">
        <v>230</v>
      </c>
      <c r="AC47" s="42" t="s">
        <v>262</v>
      </c>
      <c r="AD47" s="68" t="s">
        <v>308</v>
      </c>
      <c r="AE47" s="42" t="s">
        <v>389</v>
      </c>
      <c r="AF47" s="42">
        <f t="shared" ca="1" si="5"/>
        <v>0</v>
      </c>
      <c r="AH47" s="44" t="str">
        <f t="shared" ca="1" si="0"/>
        <v>27366</v>
      </c>
      <c r="AI47" s="44">
        <v>47</v>
      </c>
      <c r="AK47" s="81" t="s">
        <v>390</v>
      </c>
      <c r="AL47" s="43" t="s">
        <v>391</v>
      </c>
    </row>
    <row r="48" spans="2:38" x14ac:dyDescent="0.55000000000000004">
      <c r="AB48" s="43" t="s">
        <v>230</v>
      </c>
      <c r="AC48" s="42" t="s">
        <v>325</v>
      </c>
      <c r="AD48" s="68" t="s">
        <v>308</v>
      </c>
      <c r="AE48" s="42" t="s">
        <v>392</v>
      </c>
      <c r="AF48" s="42">
        <f t="shared" ca="1" si="5"/>
        <v>0</v>
      </c>
      <c r="AH48" s="44" t="str">
        <f t="shared" ca="1" si="0"/>
        <v>27381</v>
      </c>
      <c r="AI48" s="44">
        <v>48</v>
      </c>
      <c r="AK48" s="81" t="s">
        <v>393</v>
      </c>
      <c r="AL48" s="43" t="s">
        <v>394</v>
      </c>
    </row>
    <row r="49" spans="28:38" x14ac:dyDescent="0.55000000000000004">
      <c r="AB49" s="43" t="s">
        <v>230</v>
      </c>
      <c r="AC49" s="42" t="s">
        <v>330</v>
      </c>
      <c r="AD49" s="68" t="s">
        <v>308</v>
      </c>
      <c r="AE49" s="42" t="s">
        <v>395</v>
      </c>
      <c r="AF49" s="42">
        <f t="shared" ca="1" si="5"/>
        <v>0</v>
      </c>
      <c r="AG49" s="43"/>
      <c r="AH49" s="44" t="str">
        <f t="shared" ca="1" si="0"/>
        <v>27382</v>
      </c>
      <c r="AI49" s="44">
        <v>49</v>
      </c>
      <c r="AK49" s="81" t="s">
        <v>396</v>
      </c>
      <c r="AL49" s="43" t="s">
        <v>397</v>
      </c>
    </row>
    <row r="50" spans="28:38" x14ac:dyDescent="0.55000000000000004">
      <c r="AB50" s="43" t="s">
        <v>230</v>
      </c>
      <c r="AC50" s="42" t="s">
        <v>333</v>
      </c>
      <c r="AD50" s="68" t="s">
        <v>308</v>
      </c>
      <c r="AE50" s="42" t="s">
        <v>398</v>
      </c>
      <c r="AF50" s="42">
        <f t="shared" ca="1" si="5"/>
        <v>0</v>
      </c>
      <c r="AG50" s="43"/>
      <c r="AH50" s="44" t="str">
        <f t="shared" ca="1" si="0"/>
        <v>27383</v>
      </c>
      <c r="AI50" s="44">
        <v>50</v>
      </c>
      <c r="AK50" s="81" t="s">
        <v>399</v>
      </c>
      <c r="AL50" s="43" t="s">
        <v>400</v>
      </c>
    </row>
    <row r="51" spans="28:38" x14ac:dyDescent="0.55000000000000004">
      <c r="AB51" s="43" t="s">
        <v>230</v>
      </c>
      <c r="AC51" s="42" t="s">
        <v>336</v>
      </c>
      <c r="AD51" s="68" t="s">
        <v>308</v>
      </c>
      <c r="AE51" s="42" t="s">
        <v>401</v>
      </c>
      <c r="AF51" s="42">
        <f t="shared" ca="1" si="5"/>
        <v>0</v>
      </c>
      <c r="AG51" s="43"/>
      <c r="AH51" s="44" t="str">
        <f t="shared" ca="1" si="0"/>
        <v>27827</v>
      </c>
      <c r="AI51" s="44">
        <v>51</v>
      </c>
      <c r="AK51" s="81" t="s">
        <v>402</v>
      </c>
      <c r="AL51" s="43" t="s">
        <v>403</v>
      </c>
    </row>
    <row r="52" spans="28:38" x14ac:dyDescent="0.55000000000000004">
      <c r="AB52" s="43" t="s">
        <v>230</v>
      </c>
      <c r="AC52" s="42" t="s">
        <v>339</v>
      </c>
      <c r="AD52" s="68" t="s">
        <v>308</v>
      </c>
      <c r="AE52" s="42" t="s">
        <v>404</v>
      </c>
      <c r="AF52" s="42">
        <f t="shared" ca="1" si="5"/>
        <v>0</v>
      </c>
      <c r="AG52" s="43"/>
      <c r="AH52" s="44" t="str">
        <f t="shared" ca="1" si="0"/>
        <v>27828</v>
      </c>
      <c r="AI52" s="44">
        <v>52</v>
      </c>
      <c r="AK52" s="81" t="s">
        <v>405</v>
      </c>
      <c r="AL52" s="43" t="s">
        <v>406</v>
      </c>
    </row>
    <row r="53" spans="28:38" x14ac:dyDescent="0.55000000000000004">
      <c r="AB53" s="43" t="s">
        <v>230</v>
      </c>
      <c r="AC53" s="42" t="s">
        <v>342</v>
      </c>
      <c r="AD53" s="68" t="s">
        <v>308</v>
      </c>
      <c r="AE53" s="42" t="s">
        <v>407</v>
      </c>
      <c r="AF53" s="42">
        <f t="shared" ca="1" si="5"/>
        <v>0</v>
      </c>
      <c r="AG53" s="43"/>
      <c r="AH53" s="44" t="str">
        <f t="shared" ca="1" si="0"/>
        <v>27831</v>
      </c>
      <c r="AI53" s="44">
        <v>53</v>
      </c>
      <c r="AK53" s="81" t="s">
        <v>408</v>
      </c>
      <c r="AL53" s="43" t="s">
        <v>409</v>
      </c>
    </row>
    <row r="54" spans="28:38" x14ac:dyDescent="0.55000000000000004">
      <c r="AB54" s="43" t="s">
        <v>230</v>
      </c>
      <c r="AC54" s="42" t="s">
        <v>344</v>
      </c>
      <c r="AD54" s="68" t="s">
        <v>308</v>
      </c>
      <c r="AE54" s="42" t="s">
        <v>410</v>
      </c>
      <c r="AF54" s="42">
        <f t="shared" ca="1" si="5"/>
        <v>0</v>
      </c>
      <c r="AG54" s="43"/>
      <c r="AH54" s="44" t="str">
        <f t="shared" ca="1" si="0"/>
        <v>27833</v>
      </c>
      <c r="AI54" s="44">
        <v>54</v>
      </c>
    </row>
    <row r="55" spans="28:38" x14ac:dyDescent="0.55000000000000004">
      <c r="AB55" s="43" t="s">
        <v>230</v>
      </c>
      <c r="AC55" s="64" t="s">
        <v>311</v>
      </c>
      <c r="AD55" s="68" t="s">
        <v>308</v>
      </c>
      <c r="AE55" s="42" t="s">
        <v>411</v>
      </c>
      <c r="AF55" s="42">
        <f t="shared" ca="1" si="5"/>
        <v>0</v>
      </c>
      <c r="AG55" s="43"/>
      <c r="AH55" s="44" t="str">
        <f t="shared" ca="1" si="0"/>
        <v>27834</v>
      </c>
      <c r="AI55" s="44">
        <v>55</v>
      </c>
    </row>
    <row r="56" spans="28:38" x14ac:dyDescent="0.55000000000000004">
      <c r="AB56" s="43" t="s">
        <v>230</v>
      </c>
      <c r="AC56" s="42" t="s">
        <v>350</v>
      </c>
      <c r="AD56" s="68" t="s">
        <v>308</v>
      </c>
      <c r="AE56" s="42" t="s">
        <v>412</v>
      </c>
      <c r="AF56" s="42">
        <f t="shared" ca="1" si="5"/>
        <v>0</v>
      </c>
      <c r="AG56" s="43"/>
      <c r="AH56" s="44" t="str">
        <f t="shared" ca="1" si="0"/>
        <v>27835</v>
      </c>
      <c r="AI56" s="44">
        <v>56</v>
      </c>
    </row>
    <row r="57" spans="28:38" x14ac:dyDescent="0.55000000000000004">
      <c r="AB57" s="43" t="s">
        <v>230</v>
      </c>
      <c r="AC57" s="42" t="s">
        <v>354</v>
      </c>
      <c r="AD57" s="68" t="s">
        <v>308</v>
      </c>
      <c r="AE57" s="42" t="s">
        <v>413</v>
      </c>
      <c r="AF57" s="42">
        <f t="shared" ca="1" si="5"/>
        <v>0</v>
      </c>
      <c r="AG57" s="43"/>
      <c r="AH57" s="44" t="str">
        <f t="shared" ca="1" si="0"/>
        <v>27836</v>
      </c>
      <c r="AI57" s="44">
        <v>57</v>
      </c>
    </row>
    <row r="58" spans="28:38" x14ac:dyDescent="0.55000000000000004">
      <c r="AB58" s="43" t="s">
        <v>230</v>
      </c>
      <c r="AC58" s="42" t="s">
        <v>358</v>
      </c>
      <c r="AD58" s="68" t="s">
        <v>308</v>
      </c>
      <c r="AE58" s="42" t="s">
        <v>414</v>
      </c>
      <c r="AF58" s="42">
        <f t="shared" ca="1" si="5"/>
        <v>0</v>
      </c>
      <c r="AG58" s="43"/>
      <c r="AH58" s="44" t="str">
        <f t="shared" ca="1" si="0"/>
        <v>27837</v>
      </c>
      <c r="AI58" s="44">
        <v>58</v>
      </c>
    </row>
    <row r="59" spans="28:38" x14ac:dyDescent="0.55000000000000004">
      <c r="AB59" s="43" t="s">
        <v>230</v>
      </c>
      <c r="AC59" s="42" t="s">
        <v>253</v>
      </c>
      <c r="AD59" s="68" t="s">
        <v>308</v>
      </c>
      <c r="AE59" s="42" t="s">
        <v>415</v>
      </c>
      <c r="AF59" s="42">
        <f t="shared" ca="1" si="5"/>
        <v>0</v>
      </c>
      <c r="AG59" s="43"/>
      <c r="AH59" s="44" t="str">
        <f t="shared" ca="1" si="0"/>
        <v>27838</v>
      </c>
      <c r="AI59" s="44">
        <v>59</v>
      </c>
    </row>
    <row r="60" spans="28:38" x14ac:dyDescent="0.55000000000000004">
      <c r="AB60" s="43" t="s">
        <v>230</v>
      </c>
      <c r="AC60" s="42" t="s">
        <v>262</v>
      </c>
      <c r="AD60" s="68" t="s">
        <v>308</v>
      </c>
      <c r="AE60" s="42" t="s">
        <v>416</v>
      </c>
      <c r="AF60" s="42">
        <f t="shared" ca="1" si="5"/>
        <v>0</v>
      </c>
      <c r="AG60" s="43"/>
      <c r="AH60" s="44" t="str">
        <f t="shared" ca="1" si="0"/>
        <v>27866</v>
      </c>
      <c r="AI60" s="44">
        <v>60</v>
      </c>
    </row>
    <row r="61" spans="28:38" x14ac:dyDescent="0.55000000000000004">
      <c r="AB61" s="43" t="s">
        <v>230</v>
      </c>
      <c r="AC61" s="42" t="s">
        <v>329</v>
      </c>
      <c r="AD61" s="68" t="s">
        <v>308</v>
      </c>
      <c r="AE61" s="42" t="s">
        <v>417</v>
      </c>
      <c r="AF61" s="42">
        <f t="shared" ca="1" si="5"/>
        <v>0</v>
      </c>
      <c r="AG61" s="43"/>
      <c r="AH61" s="44" t="str">
        <f t="shared" ca="1" si="0"/>
        <v>27872</v>
      </c>
      <c r="AI61" s="44">
        <v>61</v>
      </c>
    </row>
    <row r="62" spans="28:38" x14ac:dyDescent="0.55000000000000004">
      <c r="AB62" s="43" t="s">
        <v>230</v>
      </c>
      <c r="AC62" s="42" t="s">
        <v>253</v>
      </c>
      <c r="AD62" s="68" t="s">
        <v>308</v>
      </c>
      <c r="AE62" s="42" t="s">
        <v>418</v>
      </c>
      <c r="AF62" s="42">
        <f t="shared" ca="1" si="5"/>
        <v>0</v>
      </c>
      <c r="AG62" s="43"/>
      <c r="AH62" s="44" t="str">
        <f t="shared" ca="1" si="0"/>
        <v>27873</v>
      </c>
      <c r="AI62" s="44">
        <v>62</v>
      </c>
    </row>
    <row r="63" spans="28:38" x14ac:dyDescent="0.55000000000000004">
      <c r="AC63" s="43"/>
      <c r="AD63" s="43"/>
      <c r="AE63" s="43"/>
      <c r="AF63" s="43"/>
      <c r="AG63" s="43"/>
      <c r="AH63" s="44">
        <f t="shared" ca="1" si="0"/>
        <v>0</v>
      </c>
      <c r="AI63" s="44">
        <v>63</v>
      </c>
    </row>
    <row r="64" spans="28:38" x14ac:dyDescent="0.55000000000000004">
      <c r="AC64" s="43"/>
      <c r="AD64" s="43"/>
      <c r="AE64" s="43"/>
      <c r="AF64" s="43"/>
      <c r="AG64" s="43"/>
      <c r="AH64" s="44">
        <f t="shared" ca="1" si="0"/>
        <v>0</v>
      </c>
      <c r="AI64" s="44">
        <v>64</v>
      </c>
    </row>
    <row r="65" spans="34:35" x14ac:dyDescent="0.55000000000000004">
      <c r="AH65" s="44">
        <f t="shared" ca="1" si="0"/>
        <v>0</v>
      </c>
      <c r="AI65" s="44">
        <v>65</v>
      </c>
    </row>
    <row r="66" spans="34:35" x14ac:dyDescent="0.55000000000000004">
      <c r="AH66" s="44">
        <f t="shared" ca="1" si="0"/>
        <v>0</v>
      </c>
      <c r="AI66" s="44">
        <v>66</v>
      </c>
    </row>
    <row r="67" spans="34:35" x14ac:dyDescent="0.55000000000000004">
      <c r="AH67" s="44">
        <f t="shared" ca="1" si="0"/>
        <v>0</v>
      </c>
      <c r="AI67" s="44">
        <v>67</v>
      </c>
    </row>
    <row r="68" spans="34:35" x14ac:dyDescent="0.55000000000000004">
      <c r="AH68" s="44">
        <f t="shared" ca="1" si="0"/>
        <v>0</v>
      </c>
      <c r="AI68" s="44">
        <v>68</v>
      </c>
    </row>
    <row r="69" spans="34:35" x14ac:dyDescent="0.55000000000000004">
      <c r="AH69" s="44">
        <f t="shared" ca="1" si="0"/>
        <v>0</v>
      </c>
      <c r="AI69" s="44">
        <v>69</v>
      </c>
    </row>
    <row r="70" spans="34:35" x14ac:dyDescent="0.55000000000000004">
      <c r="AH70" s="44">
        <f t="shared" ref="AH70:AH133" ca="1" si="8">INDIRECT("'"&amp;$AD$7&amp;"'!"&amp;"B"&amp;ROW(B70))</f>
        <v>0</v>
      </c>
      <c r="AI70" s="44">
        <v>70</v>
      </c>
    </row>
    <row r="71" spans="34:35" x14ac:dyDescent="0.55000000000000004">
      <c r="AH71" s="44">
        <f t="shared" ca="1" si="8"/>
        <v>0</v>
      </c>
      <c r="AI71" s="44">
        <v>71</v>
      </c>
    </row>
    <row r="72" spans="34:35" x14ac:dyDescent="0.55000000000000004">
      <c r="AH72" s="44">
        <f t="shared" ca="1" si="8"/>
        <v>0</v>
      </c>
      <c r="AI72" s="44">
        <v>72</v>
      </c>
    </row>
    <row r="73" spans="34:35" x14ac:dyDescent="0.55000000000000004">
      <c r="AH73" s="44">
        <f t="shared" ca="1" si="8"/>
        <v>0</v>
      </c>
      <c r="AI73" s="44">
        <v>73</v>
      </c>
    </row>
    <row r="74" spans="34:35" x14ac:dyDescent="0.55000000000000004">
      <c r="AH74" s="44">
        <f t="shared" ca="1" si="8"/>
        <v>0</v>
      </c>
      <c r="AI74" s="44">
        <v>74</v>
      </c>
    </row>
    <row r="75" spans="34:35" x14ac:dyDescent="0.55000000000000004">
      <c r="AH75" s="44">
        <f t="shared" ca="1" si="8"/>
        <v>0</v>
      </c>
      <c r="AI75" s="44">
        <v>75</v>
      </c>
    </row>
    <row r="76" spans="34:35" x14ac:dyDescent="0.55000000000000004">
      <c r="AH76" s="44">
        <f t="shared" ca="1" si="8"/>
        <v>0</v>
      </c>
      <c r="AI76" s="44">
        <v>76</v>
      </c>
    </row>
    <row r="77" spans="34:35" x14ac:dyDescent="0.55000000000000004">
      <c r="AH77" s="44">
        <f t="shared" ca="1" si="8"/>
        <v>0</v>
      </c>
      <c r="AI77" s="44">
        <v>77</v>
      </c>
    </row>
    <row r="78" spans="34:35" x14ac:dyDescent="0.55000000000000004">
      <c r="AH78" s="44">
        <f t="shared" ca="1" si="8"/>
        <v>0</v>
      </c>
      <c r="AI78" s="44">
        <v>78</v>
      </c>
    </row>
    <row r="79" spans="34:35" x14ac:dyDescent="0.55000000000000004">
      <c r="AH79" s="44">
        <f t="shared" ca="1" si="8"/>
        <v>0</v>
      </c>
      <c r="AI79" s="44">
        <v>79</v>
      </c>
    </row>
    <row r="80" spans="34:35" x14ac:dyDescent="0.55000000000000004">
      <c r="AH80" s="44">
        <f t="shared" ca="1" si="8"/>
        <v>0</v>
      </c>
      <c r="AI80" s="44">
        <v>80</v>
      </c>
    </row>
    <row r="81" spans="34:35" x14ac:dyDescent="0.55000000000000004">
      <c r="AH81" s="44">
        <f t="shared" ca="1" si="8"/>
        <v>0</v>
      </c>
      <c r="AI81" s="44">
        <v>81</v>
      </c>
    </row>
    <row r="82" spans="34:35" x14ac:dyDescent="0.55000000000000004">
      <c r="AH82" s="44">
        <f t="shared" ca="1" si="8"/>
        <v>0</v>
      </c>
      <c r="AI82" s="44">
        <v>82</v>
      </c>
    </row>
    <row r="83" spans="34:35" x14ac:dyDescent="0.55000000000000004">
      <c r="AH83" s="44">
        <f t="shared" ca="1" si="8"/>
        <v>0</v>
      </c>
      <c r="AI83" s="44">
        <v>83</v>
      </c>
    </row>
    <row r="84" spans="34:35" x14ac:dyDescent="0.55000000000000004">
      <c r="AH84" s="44">
        <f t="shared" ca="1" si="8"/>
        <v>0</v>
      </c>
      <c r="AI84" s="44">
        <v>84</v>
      </c>
    </row>
    <row r="85" spans="34:35" x14ac:dyDescent="0.55000000000000004">
      <c r="AH85" s="44">
        <f t="shared" ca="1" si="8"/>
        <v>0</v>
      </c>
      <c r="AI85" s="44">
        <v>85</v>
      </c>
    </row>
    <row r="86" spans="34:35" x14ac:dyDescent="0.55000000000000004">
      <c r="AH86" s="44">
        <f t="shared" ca="1" si="8"/>
        <v>0</v>
      </c>
      <c r="AI86" s="44">
        <v>86</v>
      </c>
    </row>
    <row r="87" spans="34:35" x14ac:dyDescent="0.55000000000000004">
      <c r="AH87" s="44">
        <f t="shared" ca="1" si="8"/>
        <v>0</v>
      </c>
      <c r="AI87" s="44">
        <v>87</v>
      </c>
    </row>
    <row r="88" spans="34:35" x14ac:dyDescent="0.55000000000000004">
      <c r="AH88" s="44">
        <f t="shared" ca="1" si="8"/>
        <v>0</v>
      </c>
      <c r="AI88" s="44">
        <v>88</v>
      </c>
    </row>
    <row r="89" spans="34:35" x14ac:dyDescent="0.55000000000000004">
      <c r="AH89" s="44">
        <f t="shared" ca="1" si="8"/>
        <v>0</v>
      </c>
      <c r="AI89" s="44">
        <v>89</v>
      </c>
    </row>
    <row r="90" spans="34:35" x14ac:dyDescent="0.55000000000000004">
      <c r="AH90" s="44">
        <f t="shared" ca="1" si="8"/>
        <v>0</v>
      </c>
      <c r="AI90" s="44">
        <v>90</v>
      </c>
    </row>
    <row r="91" spans="34:35" x14ac:dyDescent="0.55000000000000004">
      <c r="AH91" s="44">
        <f t="shared" ca="1" si="8"/>
        <v>0</v>
      </c>
      <c r="AI91" s="44">
        <v>91</v>
      </c>
    </row>
    <row r="92" spans="34:35" x14ac:dyDescent="0.55000000000000004">
      <c r="AH92" s="44">
        <f t="shared" ca="1" si="8"/>
        <v>0</v>
      </c>
      <c r="AI92" s="44">
        <v>92</v>
      </c>
    </row>
    <row r="93" spans="34:35" x14ac:dyDescent="0.55000000000000004">
      <c r="AH93" s="44">
        <f t="shared" ca="1" si="8"/>
        <v>0</v>
      </c>
      <c r="AI93" s="44">
        <v>93</v>
      </c>
    </row>
    <row r="94" spans="34:35" x14ac:dyDescent="0.55000000000000004">
      <c r="AH94" s="44">
        <f t="shared" ca="1" si="8"/>
        <v>0</v>
      </c>
      <c r="AI94" s="44">
        <v>94</v>
      </c>
    </row>
    <row r="95" spans="34:35" x14ac:dyDescent="0.55000000000000004">
      <c r="AH95" s="44">
        <f t="shared" ca="1" si="8"/>
        <v>0</v>
      </c>
      <c r="AI95" s="44">
        <v>95</v>
      </c>
    </row>
    <row r="96" spans="34:35" x14ac:dyDescent="0.55000000000000004">
      <c r="AH96" s="44">
        <f t="shared" ca="1" si="8"/>
        <v>0</v>
      </c>
      <c r="AI96" s="44">
        <v>96</v>
      </c>
    </row>
    <row r="97" spans="34:35" x14ac:dyDescent="0.55000000000000004">
      <c r="AH97" s="44">
        <f t="shared" ca="1" si="8"/>
        <v>0</v>
      </c>
      <c r="AI97" s="44">
        <v>97</v>
      </c>
    </row>
    <row r="98" spans="34:35" x14ac:dyDescent="0.55000000000000004">
      <c r="AH98" s="44">
        <f t="shared" ca="1" si="8"/>
        <v>0</v>
      </c>
      <c r="AI98" s="44">
        <v>98</v>
      </c>
    </row>
    <row r="99" spans="34:35" x14ac:dyDescent="0.55000000000000004">
      <c r="AH99" s="44">
        <f t="shared" ca="1" si="8"/>
        <v>0</v>
      </c>
      <c r="AI99" s="44">
        <v>99</v>
      </c>
    </row>
    <row r="100" spans="34:35" x14ac:dyDescent="0.55000000000000004">
      <c r="AH100" s="44">
        <f t="shared" ca="1" si="8"/>
        <v>0</v>
      </c>
      <c r="AI100" s="44">
        <v>100</v>
      </c>
    </row>
    <row r="101" spans="34:35" x14ac:dyDescent="0.55000000000000004">
      <c r="AH101" s="44">
        <f t="shared" ca="1" si="8"/>
        <v>0</v>
      </c>
      <c r="AI101" s="44">
        <v>101</v>
      </c>
    </row>
    <row r="102" spans="34:35" x14ac:dyDescent="0.55000000000000004">
      <c r="AH102" s="44">
        <f t="shared" ca="1" si="8"/>
        <v>0</v>
      </c>
      <c r="AI102" s="44">
        <v>102</v>
      </c>
    </row>
    <row r="103" spans="34:35" x14ac:dyDescent="0.55000000000000004">
      <c r="AH103" s="44">
        <f t="shared" ca="1" si="8"/>
        <v>0</v>
      </c>
      <c r="AI103" s="44">
        <v>103</v>
      </c>
    </row>
    <row r="104" spans="34:35" x14ac:dyDescent="0.55000000000000004">
      <c r="AH104" s="44">
        <f t="shared" ca="1" si="8"/>
        <v>0</v>
      </c>
      <c r="AI104" s="44">
        <v>104</v>
      </c>
    </row>
    <row r="105" spans="34:35" x14ac:dyDescent="0.55000000000000004">
      <c r="AH105" s="44">
        <f t="shared" ca="1" si="8"/>
        <v>0</v>
      </c>
      <c r="AI105" s="44">
        <v>105</v>
      </c>
    </row>
    <row r="106" spans="34:35" x14ac:dyDescent="0.55000000000000004">
      <c r="AH106" s="44">
        <f t="shared" ca="1" si="8"/>
        <v>0</v>
      </c>
      <c r="AI106" s="44">
        <v>106</v>
      </c>
    </row>
    <row r="107" spans="34:35" x14ac:dyDescent="0.55000000000000004">
      <c r="AH107" s="44">
        <f t="shared" ca="1" si="8"/>
        <v>0</v>
      </c>
      <c r="AI107" s="44">
        <v>107</v>
      </c>
    </row>
    <row r="108" spans="34:35" x14ac:dyDescent="0.55000000000000004">
      <c r="AH108" s="44">
        <f t="shared" ca="1" si="8"/>
        <v>0</v>
      </c>
      <c r="AI108" s="44">
        <v>108</v>
      </c>
    </row>
    <row r="109" spans="34:35" x14ac:dyDescent="0.55000000000000004">
      <c r="AH109" s="44">
        <f t="shared" ca="1" si="8"/>
        <v>0</v>
      </c>
      <c r="AI109" s="44">
        <v>109</v>
      </c>
    </row>
    <row r="110" spans="34:35" x14ac:dyDescent="0.55000000000000004">
      <c r="AH110" s="44">
        <f t="shared" ca="1" si="8"/>
        <v>0</v>
      </c>
      <c r="AI110" s="44">
        <v>110</v>
      </c>
    </row>
    <row r="111" spans="34:35" x14ac:dyDescent="0.55000000000000004">
      <c r="AH111" s="44">
        <f t="shared" ca="1" si="8"/>
        <v>0</v>
      </c>
      <c r="AI111" s="44">
        <v>111</v>
      </c>
    </row>
    <row r="112" spans="34:35" x14ac:dyDescent="0.55000000000000004">
      <c r="AH112" s="44">
        <f t="shared" ca="1" si="8"/>
        <v>0</v>
      </c>
      <c r="AI112" s="44">
        <v>112</v>
      </c>
    </row>
    <row r="113" spans="34:35" x14ac:dyDescent="0.55000000000000004">
      <c r="AH113" s="44">
        <f t="shared" ca="1" si="8"/>
        <v>0</v>
      </c>
      <c r="AI113" s="44">
        <v>113</v>
      </c>
    </row>
    <row r="114" spans="34:35" x14ac:dyDescent="0.55000000000000004">
      <c r="AH114" s="44">
        <f t="shared" ca="1" si="8"/>
        <v>0</v>
      </c>
      <c r="AI114" s="44">
        <v>114</v>
      </c>
    </row>
    <row r="115" spans="34:35" x14ac:dyDescent="0.55000000000000004">
      <c r="AH115" s="44">
        <f t="shared" ca="1" si="8"/>
        <v>0</v>
      </c>
      <c r="AI115" s="44">
        <v>115</v>
      </c>
    </row>
    <row r="116" spans="34:35" x14ac:dyDescent="0.55000000000000004">
      <c r="AH116" s="44">
        <f t="shared" ca="1" si="8"/>
        <v>0</v>
      </c>
      <c r="AI116" s="44">
        <v>116</v>
      </c>
    </row>
    <row r="117" spans="34:35" x14ac:dyDescent="0.55000000000000004">
      <c r="AH117" s="44">
        <f t="shared" ca="1" si="8"/>
        <v>0</v>
      </c>
      <c r="AI117" s="44">
        <v>117</v>
      </c>
    </row>
    <row r="118" spans="34:35" x14ac:dyDescent="0.55000000000000004">
      <c r="AH118" s="44">
        <f t="shared" ca="1" si="8"/>
        <v>0</v>
      </c>
      <c r="AI118" s="44">
        <v>118</v>
      </c>
    </row>
    <row r="119" spans="34:35" x14ac:dyDescent="0.55000000000000004">
      <c r="AH119" s="44">
        <f t="shared" ca="1" si="8"/>
        <v>0</v>
      </c>
      <c r="AI119" s="44">
        <v>119</v>
      </c>
    </row>
    <row r="120" spans="34:35" x14ac:dyDescent="0.55000000000000004">
      <c r="AH120" s="44">
        <f t="shared" ca="1" si="8"/>
        <v>0</v>
      </c>
      <c r="AI120" s="44">
        <v>120</v>
      </c>
    </row>
    <row r="121" spans="34:35" x14ac:dyDescent="0.55000000000000004">
      <c r="AH121" s="44">
        <f t="shared" ca="1" si="8"/>
        <v>0</v>
      </c>
      <c r="AI121" s="44">
        <v>121</v>
      </c>
    </row>
    <row r="122" spans="34:35" x14ac:dyDescent="0.55000000000000004">
      <c r="AH122" s="44">
        <f t="shared" ca="1" si="8"/>
        <v>0</v>
      </c>
      <c r="AI122" s="44">
        <v>122</v>
      </c>
    </row>
    <row r="123" spans="34:35" x14ac:dyDescent="0.55000000000000004">
      <c r="AH123" s="44">
        <f t="shared" ca="1" si="8"/>
        <v>0</v>
      </c>
      <c r="AI123" s="44">
        <v>123</v>
      </c>
    </row>
    <row r="124" spans="34:35" x14ac:dyDescent="0.55000000000000004">
      <c r="AH124" s="44">
        <f t="shared" ca="1" si="8"/>
        <v>0</v>
      </c>
      <c r="AI124" s="44">
        <v>124</v>
      </c>
    </row>
    <row r="125" spans="34:35" x14ac:dyDescent="0.55000000000000004">
      <c r="AH125" s="44">
        <f t="shared" ca="1" si="8"/>
        <v>0</v>
      </c>
      <c r="AI125" s="44">
        <v>125</v>
      </c>
    </row>
    <row r="126" spans="34:35" x14ac:dyDescent="0.55000000000000004">
      <c r="AH126" s="44">
        <f t="shared" ca="1" si="8"/>
        <v>0</v>
      </c>
      <c r="AI126" s="44">
        <v>126</v>
      </c>
    </row>
    <row r="127" spans="34:35" x14ac:dyDescent="0.55000000000000004">
      <c r="AH127" s="44">
        <f t="shared" ca="1" si="8"/>
        <v>0</v>
      </c>
      <c r="AI127" s="44">
        <v>127</v>
      </c>
    </row>
    <row r="128" spans="34:35" x14ac:dyDescent="0.55000000000000004">
      <c r="AH128" s="44">
        <f t="shared" ca="1" si="8"/>
        <v>0</v>
      </c>
      <c r="AI128" s="44">
        <v>128</v>
      </c>
    </row>
    <row r="129" spans="34:35" x14ac:dyDescent="0.55000000000000004">
      <c r="AH129" s="44">
        <f t="shared" ca="1" si="8"/>
        <v>0</v>
      </c>
      <c r="AI129" s="44">
        <v>129</v>
      </c>
    </row>
    <row r="130" spans="34:35" x14ac:dyDescent="0.55000000000000004">
      <c r="AH130" s="44">
        <f t="shared" ca="1" si="8"/>
        <v>0</v>
      </c>
      <c r="AI130" s="44">
        <v>130</v>
      </c>
    </row>
    <row r="131" spans="34:35" x14ac:dyDescent="0.55000000000000004">
      <c r="AH131" s="44">
        <f t="shared" ca="1" si="8"/>
        <v>0</v>
      </c>
      <c r="AI131" s="44">
        <v>131</v>
      </c>
    </row>
    <row r="132" spans="34:35" x14ac:dyDescent="0.55000000000000004">
      <c r="AH132" s="44">
        <f t="shared" ca="1" si="8"/>
        <v>0</v>
      </c>
      <c r="AI132" s="44">
        <v>132</v>
      </c>
    </row>
    <row r="133" spans="34:35" x14ac:dyDescent="0.55000000000000004">
      <c r="AH133" s="44">
        <f t="shared" ca="1" si="8"/>
        <v>0</v>
      </c>
      <c r="AI133" s="44">
        <v>133</v>
      </c>
    </row>
    <row r="134" spans="34:35" x14ac:dyDescent="0.55000000000000004">
      <c r="AH134" s="44">
        <f t="shared" ref="AH134:AH197" ca="1" si="9">INDIRECT("'"&amp;$AD$7&amp;"'!"&amp;"B"&amp;ROW(B134))</f>
        <v>0</v>
      </c>
      <c r="AI134" s="44">
        <v>134</v>
      </c>
    </row>
    <row r="135" spans="34:35" x14ac:dyDescent="0.55000000000000004">
      <c r="AH135" s="44">
        <f t="shared" ca="1" si="9"/>
        <v>0</v>
      </c>
      <c r="AI135" s="44">
        <v>135</v>
      </c>
    </row>
    <row r="136" spans="34:35" x14ac:dyDescent="0.55000000000000004">
      <c r="AH136" s="44">
        <f t="shared" ca="1" si="9"/>
        <v>0</v>
      </c>
      <c r="AI136" s="44">
        <v>136</v>
      </c>
    </row>
    <row r="137" spans="34:35" x14ac:dyDescent="0.55000000000000004">
      <c r="AH137" s="44">
        <f t="shared" ca="1" si="9"/>
        <v>0</v>
      </c>
      <c r="AI137" s="44">
        <v>137</v>
      </c>
    </row>
    <row r="138" spans="34:35" x14ac:dyDescent="0.55000000000000004">
      <c r="AH138" s="44">
        <f t="shared" ca="1" si="9"/>
        <v>0</v>
      </c>
      <c r="AI138" s="44">
        <v>138</v>
      </c>
    </row>
    <row r="139" spans="34:35" x14ac:dyDescent="0.55000000000000004">
      <c r="AH139" s="44">
        <f t="shared" ca="1" si="9"/>
        <v>0</v>
      </c>
      <c r="AI139" s="44">
        <v>139</v>
      </c>
    </row>
    <row r="140" spans="34:35" x14ac:dyDescent="0.55000000000000004">
      <c r="AH140" s="44">
        <f t="shared" ca="1" si="9"/>
        <v>0</v>
      </c>
      <c r="AI140" s="44">
        <v>140</v>
      </c>
    </row>
    <row r="141" spans="34:35" x14ac:dyDescent="0.55000000000000004">
      <c r="AH141" s="44">
        <f t="shared" ca="1" si="9"/>
        <v>0</v>
      </c>
      <c r="AI141" s="44">
        <v>141</v>
      </c>
    </row>
    <row r="142" spans="34:35" x14ac:dyDescent="0.55000000000000004">
      <c r="AH142" s="44">
        <f t="shared" ca="1" si="9"/>
        <v>0</v>
      </c>
      <c r="AI142" s="44">
        <v>142</v>
      </c>
    </row>
    <row r="143" spans="34:35" x14ac:dyDescent="0.55000000000000004">
      <c r="AH143" s="44">
        <f t="shared" ca="1" si="9"/>
        <v>0</v>
      </c>
      <c r="AI143" s="44">
        <v>143</v>
      </c>
    </row>
    <row r="144" spans="34:35" x14ac:dyDescent="0.55000000000000004">
      <c r="AH144" s="44">
        <f t="shared" ca="1" si="9"/>
        <v>0</v>
      </c>
      <c r="AI144" s="44">
        <v>144</v>
      </c>
    </row>
    <row r="145" spans="34:35" x14ac:dyDescent="0.55000000000000004">
      <c r="AH145" s="44">
        <f t="shared" ca="1" si="9"/>
        <v>0</v>
      </c>
      <c r="AI145" s="44">
        <v>145</v>
      </c>
    </row>
    <row r="146" spans="34:35" x14ac:dyDescent="0.55000000000000004">
      <c r="AH146" s="44">
        <f t="shared" ca="1" si="9"/>
        <v>0</v>
      </c>
      <c r="AI146" s="44">
        <v>146</v>
      </c>
    </row>
    <row r="147" spans="34:35" x14ac:dyDescent="0.55000000000000004">
      <c r="AH147" s="44">
        <f t="shared" ca="1" si="9"/>
        <v>0</v>
      </c>
      <c r="AI147" s="44">
        <v>147</v>
      </c>
    </row>
    <row r="148" spans="34:35" x14ac:dyDescent="0.55000000000000004">
      <c r="AH148" s="44">
        <f t="shared" ca="1" si="9"/>
        <v>0</v>
      </c>
      <c r="AI148" s="44">
        <v>148</v>
      </c>
    </row>
    <row r="149" spans="34:35" x14ac:dyDescent="0.55000000000000004">
      <c r="AH149" s="44">
        <f t="shared" ca="1" si="9"/>
        <v>0</v>
      </c>
      <c r="AI149" s="44">
        <v>149</v>
      </c>
    </row>
    <row r="150" spans="34:35" x14ac:dyDescent="0.55000000000000004">
      <c r="AH150" s="44">
        <f t="shared" ca="1" si="9"/>
        <v>0</v>
      </c>
      <c r="AI150" s="44">
        <v>150</v>
      </c>
    </row>
    <row r="151" spans="34:35" x14ac:dyDescent="0.55000000000000004">
      <c r="AH151" s="44">
        <f t="shared" ca="1" si="9"/>
        <v>0</v>
      </c>
      <c r="AI151" s="44">
        <v>151</v>
      </c>
    </row>
    <row r="152" spans="34:35" x14ac:dyDescent="0.55000000000000004">
      <c r="AH152" s="44">
        <f t="shared" ca="1" si="9"/>
        <v>0</v>
      </c>
      <c r="AI152" s="44">
        <v>152</v>
      </c>
    </row>
    <row r="153" spans="34:35" x14ac:dyDescent="0.55000000000000004">
      <c r="AH153" s="44">
        <f t="shared" ca="1" si="9"/>
        <v>0</v>
      </c>
      <c r="AI153" s="44">
        <v>153</v>
      </c>
    </row>
    <row r="154" spans="34:35" x14ac:dyDescent="0.55000000000000004">
      <c r="AH154" s="44">
        <f t="shared" ca="1" si="9"/>
        <v>0</v>
      </c>
      <c r="AI154" s="44">
        <v>154</v>
      </c>
    </row>
    <row r="155" spans="34:35" x14ac:dyDescent="0.55000000000000004">
      <c r="AH155" s="44">
        <f t="shared" ca="1" si="9"/>
        <v>0</v>
      </c>
      <c r="AI155" s="44">
        <v>155</v>
      </c>
    </row>
    <row r="156" spans="34:35" x14ac:dyDescent="0.55000000000000004">
      <c r="AH156" s="44">
        <f t="shared" ca="1" si="9"/>
        <v>0</v>
      </c>
      <c r="AI156" s="44">
        <v>156</v>
      </c>
    </row>
    <row r="157" spans="34:35" x14ac:dyDescent="0.55000000000000004">
      <c r="AH157" s="44">
        <f t="shared" ca="1" si="9"/>
        <v>0</v>
      </c>
      <c r="AI157" s="44">
        <v>157</v>
      </c>
    </row>
    <row r="158" spans="34:35" x14ac:dyDescent="0.55000000000000004">
      <c r="AH158" s="44">
        <f t="shared" ca="1" si="9"/>
        <v>0</v>
      </c>
      <c r="AI158" s="44">
        <v>158</v>
      </c>
    </row>
    <row r="159" spans="34:35" x14ac:dyDescent="0.55000000000000004">
      <c r="AH159" s="44">
        <f t="shared" ca="1" si="9"/>
        <v>0</v>
      </c>
      <c r="AI159" s="44">
        <v>159</v>
      </c>
    </row>
    <row r="160" spans="34:35" x14ac:dyDescent="0.55000000000000004">
      <c r="AH160" s="44">
        <f t="shared" ca="1" si="9"/>
        <v>0</v>
      </c>
      <c r="AI160" s="44">
        <v>160</v>
      </c>
    </row>
    <row r="161" spans="34:35" x14ac:dyDescent="0.55000000000000004">
      <c r="AH161" s="44">
        <f t="shared" ca="1" si="9"/>
        <v>0</v>
      </c>
      <c r="AI161" s="44">
        <v>161</v>
      </c>
    </row>
    <row r="162" spans="34:35" x14ac:dyDescent="0.55000000000000004">
      <c r="AH162" s="44">
        <f t="shared" ca="1" si="9"/>
        <v>0</v>
      </c>
      <c r="AI162" s="44">
        <v>162</v>
      </c>
    </row>
    <row r="163" spans="34:35" x14ac:dyDescent="0.55000000000000004">
      <c r="AH163" s="44">
        <f t="shared" ca="1" si="9"/>
        <v>0</v>
      </c>
      <c r="AI163" s="44">
        <v>163</v>
      </c>
    </row>
    <row r="164" spans="34:35" x14ac:dyDescent="0.55000000000000004">
      <c r="AH164" s="44">
        <f t="shared" ca="1" si="9"/>
        <v>0</v>
      </c>
      <c r="AI164" s="44">
        <v>164</v>
      </c>
    </row>
    <row r="165" spans="34:35" x14ac:dyDescent="0.55000000000000004">
      <c r="AH165" s="44">
        <f t="shared" ca="1" si="9"/>
        <v>0</v>
      </c>
      <c r="AI165" s="44">
        <v>165</v>
      </c>
    </row>
    <row r="166" spans="34:35" x14ac:dyDescent="0.55000000000000004">
      <c r="AH166" s="44">
        <f t="shared" ca="1" si="9"/>
        <v>0</v>
      </c>
      <c r="AI166" s="44">
        <v>166</v>
      </c>
    </row>
    <row r="167" spans="34:35" x14ac:dyDescent="0.55000000000000004">
      <c r="AH167" s="44">
        <f t="shared" ca="1" si="9"/>
        <v>0</v>
      </c>
      <c r="AI167" s="44">
        <v>167</v>
      </c>
    </row>
    <row r="168" spans="34:35" x14ac:dyDescent="0.55000000000000004">
      <c r="AH168" s="44">
        <f t="shared" ca="1" si="9"/>
        <v>0</v>
      </c>
      <c r="AI168" s="44">
        <v>168</v>
      </c>
    </row>
    <row r="169" spans="34:35" x14ac:dyDescent="0.55000000000000004">
      <c r="AH169" s="44">
        <f t="shared" ca="1" si="9"/>
        <v>0</v>
      </c>
      <c r="AI169" s="44">
        <v>169</v>
      </c>
    </row>
    <row r="170" spans="34:35" x14ac:dyDescent="0.55000000000000004">
      <c r="AH170" s="44">
        <f t="shared" ca="1" si="9"/>
        <v>0</v>
      </c>
      <c r="AI170" s="44">
        <v>170</v>
      </c>
    </row>
    <row r="171" spans="34:35" x14ac:dyDescent="0.55000000000000004">
      <c r="AH171" s="44">
        <f t="shared" ca="1" si="9"/>
        <v>0</v>
      </c>
      <c r="AI171" s="44">
        <v>171</v>
      </c>
    </row>
    <row r="172" spans="34:35" x14ac:dyDescent="0.55000000000000004">
      <c r="AH172" s="44">
        <f t="shared" ca="1" si="9"/>
        <v>0</v>
      </c>
      <c r="AI172" s="44">
        <v>172</v>
      </c>
    </row>
    <row r="173" spans="34:35" x14ac:dyDescent="0.55000000000000004">
      <c r="AH173" s="44">
        <f t="shared" ca="1" si="9"/>
        <v>0</v>
      </c>
      <c r="AI173" s="44">
        <v>173</v>
      </c>
    </row>
    <row r="174" spans="34:35" x14ac:dyDescent="0.55000000000000004">
      <c r="AH174" s="44">
        <f t="shared" ca="1" si="9"/>
        <v>0</v>
      </c>
      <c r="AI174" s="44">
        <v>174</v>
      </c>
    </row>
    <row r="175" spans="34:35" x14ac:dyDescent="0.55000000000000004">
      <c r="AH175" s="44">
        <f t="shared" ca="1" si="9"/>
        <v>0</v>
      </c>
      <c r="AI175" s="44">
        <v>175</v>
      </c>
    </row>
    <row r="176" spans="34:35" x14ac:dyDescent="0.55000000000000004">
      <c r="AH176" s="44">
        <f t="shared" ca="1" si="9"/>
        <v>0</v>
      </c>
      <c r="AI176" s="44">
        <v>176</v>
      </c>
    </row>
    <row r="177" spans="34:35" x14ac:dyDescent="0.55000000000000004">
      <c r="AH177" s="44">
        <f t="shared" ca="1" si="9"/>
        <v>0</v>
      </c>
      <c r="AI177" s="44">
        <v>177</v>
      </c>
    </row>
    <row r="178" spans="34:35" x14ac:dyDescent="0.55000000000000004">
      <c r="AH178" s="44">
        <f t="shared" ca="1" si="9"/>
        <v>0</v>
      </c>
      <c r="AI178" s="44">
        <v>178</v>
      </c>
    </row>
    <row r="179" spans="34:35" x14ac:dyDescent="0.55000000000000004">
      <c r="AH179" s="44">
        <f t="shared" ca="1" si="9"/>
        <v>0</v>
      </c>
      <c r="AI179" s="44">
        <v>179</v>
      </c>
    </row>
    <row r="180" spans="34:35" x14ac:dyDescent="0.55000000000000004">
      <c r="AH180" s="44">
        <f t="shared" ca="1" si="9"/>
        <v>0</v>
      </c>
      <c r="AI180" s="44">
        <v>180</v>
      </c>
    </row>
    <row r="181" spans="34:35" x14ac:dyDescent="0.55000000000000004">
      <c r="AH181" s="44">
        <f t="shared" ca="1" si="9"/>
        <v>0</v>
      </c>
      <c r="AI181" s="44">
        <v>181</v>
      </c>
    </row>
    <row r="182" spans="34:35" x14ac:dyDescent="0.55000000000000004">
      <c r="AH182" s="44">
        <f t="shared" ca="1" si="9"/>
        <v>0</v>
      </c>
      <c r="AI182" s="44">
        <v>182</v>
      </c>
    </row>
    <row r="183" spans="34:35" x14ac:dyDescent="0.55000000000000004">
      <c r="AH183" s="44">
        <f t="shared" ca="1" si="9"/>
        <v>0</v>
      </c>
      <c r="AI183" s="44">
        <v>183</v>
      </c>
    </row>
    <row r="184" spans="34:35" x14ac:dyDescent="0.55000000000000004">
      <c r="AH184" s="44">
        <f t="shared" ca="1" si="9"/>
        <v>0</v>
      </c>
      <c r="AI184" s="44">
        <v>184</v>
      </c>
    </row>
    <row r="185" spans="34:35" x14ac:dyDescent="0.55000000000000004">
      <c r="AH185" s="44">
        <f t="shared" ca="1" si="9"/>
        <v>0</v>
      </c>
      <c r="AI185" s="44">
        <v>185</v>
      </c>
    </row>
    <row r="186" spans="34:35" x14ac:dyDescent="0.55000000000000004">
      <c r="AH186" s="44">
        <f t="shared" ca="1" si="9"/>
        <v>0</v>
      </c>
      <c r="AI186" s="44">
        <v>186</v>
      </c>
    </row>
    <row r="187" spans="34:35" x14ac:dyDescent="0.55000000000000004">
      <c r="AH187" s="44">
        <f t="shared" ca="1" si="9"/>
        <v>0</v>
      </c>
      <c r="AI187" s="44">
        <v>187</v>
      </c>
    </row>
    <row r="188" spans="34:35" x14ac:dyDescent="0.55000000000000004">
      <c r="AH188" s="44">
        <f t="shared" ca="1" si="9"/>
        <v>0</v>
      </c>
      <c r="AI188" s="44">
        <v>188</v>
      </c>
    </row>
    <row r="189" spans="34:35" x14ac:dyDescent="0.55000000000000004">
      <c r="AH189" s="44">
        <f t="shared" ca="1" si="9"/>
        <v>0</v>
      </c>
      <c r="AI189" s="44">
        <v>189</v>
      </c>
    </row>
    <row r="190" spans="34:35" x14ac:dyDescent="0.55000000000000004">
      <c r="AH190" s="44">
        <f t="shared" ca="1" si="9"/>
        <v>0</v>
      </c>
      <c r="AI190" s="44">
        <v>190</v>
      </c>
    </row>
    <row r="191" spans="34:35" x14ac:dyDescent="0.55000000000000004">
      <c r="AH191" s="44">
        <f t="shared" ca="1" si="9"/>
        <v>0</v>
      </c>
      <c r="AI191" s="44">
        <v>191</v>
      </c>
    </row>
    <row r="192" spans="34:35" x14ac:dyDescent="0.55000000000000004">
      <c r="AH192" s="44">
        <f t="shared" ca="1" si="9"/>
        <v>0</v>
      </c>
      <c r="AI192" s="44">
        <v>192</v>
      </c>
    </row>
    <row r="193" spans="34:35" x14ac:dyDescent="0.55000000000000004">
      <c r="AH193" s="44">
        <f t="shared" ca="1" si="9"/>
        <v>0</v>
      </c>
      <c r="AI193" s="44">
        <v>193</v>
      </c>
    </row>
    <row r="194" spans="34:35" x14ac:dyDescent="0.55000000000000004">
      <c r="AH194" s="44">
        <f t="shared" ca="1" si="9"/>
        <v>0</v>
      </c>
      <c r="AI194" s="44">
        <v>194</v>
      </c>
    </row>
    <row r="195" spans="34:35" x14ac:dyDescent="0.55000000000000004">
      <c r="AH195" s="44">
        <f t="shared" ca="1" si="9"/>
        <v>0</v>
      </c>
      <c r="AI195" s="44">
        <v>195</v>
      </c>
    </row>
    <row r="196" spans="34:35" x14ac:dyDescent="0.55000000000000004">
      <c r="AH196" s="44">
        <f t="shared" ca="1" si="9"/>
        <v>0</v>
      </c>
      <c r="AI196" s="44">
        <v>196</v>
      </c>
    </row>
    <row r="197" spans="34:35" x14ac:dyDescent="0.55000000000000004">
      <c r="AH197" s="44">
        <f t="shared" ca="1" si="9"/>
        <v>0</v>
      </c>
      <c r="AI197" s="44">
        <v>197</v>
      </c>
    </row>
    <row r="198" spans="34:35" x14ac:dyDescent="0.55000000000000004">
      <c r="AH198" s="44">
        <f t="shared" ref="AH198:AH261" ca="1" si="10">INDIRECT("'"&amp;$AD$7&amp;"'!"&amp;"B"&amp;ROW(B198))</f>
        <v>0</v>
      </c>
      <c r="AI198" s="44">
        <v>198</v>
      </c>
    </row>
    <row r="199" spans="34:35" x14ac:dyDescent="0.55000000000000004">
      <c r="AH199" s="44">
        <f t="shared" ca="1" si="10"/>
        <v>0</v>
      </c>
      <c r="AI199" s="44">
        <v>199</v>
      </c>
    </row>
    <row r="200" spans="34:35" x14ac:dyDescent="0.55000000000000004">
      <c r="AH200" s="44">
        <f t="shared" ca="1" si="10"/>
        <v>0</v>
      </c>
      <c r="AI200" s="44">
        <v>200</v>
      </c>
    </row>
    <row r="201" spans="34:35" x14ac:dyDescent="0.55000000000000004">
      <c r="AH201" s="44">
        <f t="shared" ca="1" si="10"/>
        <v>0</v>
      </c>
      <c r="AI201" s="44">
        <v>201</v>
      </c>
    </row>
    <row r="202" spans="34:35" x14ac:dyDescent="0.55000000000000004">
      <c r="AH202" s="44">
        <f t="shared" ca="1" si="10"/>
        <v>0</v>
      </c>
      <c r="AI202" s="44">
        <v>202</v>
      </c>
    </row>
    <row r="203" spans="34:35" x14ac:dyDescent="0.55000000000000004">
      <c r="AH203" s="44">
        <f t="shared" ca="1" si="10"/>
        <v>0</v>
      </c>
      <c r="AI203" s="44">
        <v>203</v>
      </c>
    </row>
    <row r="204" spans="34:35" x14ac:dyDescent="0.55000000000000004">
      <c r="AH204" s="44">
        <f t="shared" ca="1" si="10"/>
        <v>0</v>
      </c>
      <c r="AI204" s="44">
        <v>204</v>
      </c>
    </row>
    <row r="205" spans="34:35" x14ac:dyDescent="0.55000000000000004">
      <c r="AH205" s="44">
        <f t="shared" ca="1" si="10"/>
        <v>0</v>
      </c>
      <c r="AI205" s="44">
        <v>205</v>
      </c>
    </row>
    <row r="206" spans="34:35" x14ac:dyDescent="0.55000000000000004">
      <c r="AH206" s="44">
        <f t="shared" ca="1" si="10"/>
        <v>0</v>
      </c>
      <c r="AI206" s="44">
        <v>206</v>
      </c>
    </row>
    <row r="207" spans="34:35" x14ac:dyDescent="0.55000000000000004">
      <c r="AH207" s="44">
        <f t="shared" ca="1" si="10"/>
        <v>0</v>
      </c>
      <c r="AI207" s="44">
        <v>207</v>
      </c>
    </row>
    <row r="208" spans="34:35" x14ac:dyDescent="0.55000000000000004">
      <c r="AH208" s="44">
        <f t="shared" ca="1" si="10"/>
        <v>0</v>
      </c>
      <c r="AI208" s="44">
        <v>208</v>
      </c>
    </row>
    <row r="209" spans="34:35" x14ac:dyDescent="0.55000000000000004">
      <c r="AH209" s="44">
        <f t="shared" ca="1" si="10"/>
        <v>0</v>
      </c>
      <c r="AI209" s="44">
        <v>209</v>
      </c>
    </row>
    <row r="210" spans="34:35" x14ac:dyDescent="0.55000000000000004">
      <c r="AH210" s="44">
        <f t="shared" ca="1" si="10"/>
        <v>0</v>
      </c>
      <c r="AI210" s="44">
        <v>210</v>
      </c>
    </row>
    <row r="211" spans="34:35" x14ac:dyDescent="0.55000000000000004">
      <c r="AH211" s="44">
        <f t="shared" ca="1" si="10"/>
        <v>0</v>
      </c>
      <c r="AI211" s="44">
        <v>211</v>
      </c>
    </row>
    <row r="212" spans="34:35" x14ac:dyDescent="0.55000000000000004">
      <c r="AH212" s="44">
        <f t="shared" ca="1" si="10"/>
        <v>0</v>
      </c>
      <c r="AI212" s="44">
        <v>212</v>
      </c>
    </row>
    <row r="213" spans="34:35" x14ac:dyDescent="0.55000000000000004">
      <c r="AH213" s="44">
        <f t="shared" ca="1" si="10"/>
        <v>0</v>
      </c>
      <c r="AI213" s="44">
        <v>213</v>
      </c>
    </row>
    <row r="214" spans="34:35" x14ac:dyDescent="0.55000000000000004">
      <c r="AH214" s="44">
        <f t="shared" ca="1" si="10"/>
        <v>0</v>
      </c>
      <c r="AI214" s="44">
        <v>214</v>
      </c>
    </row>
    <row r="215" spans="34:35" x14ac:dyDescent="0.55000000000000004">
      <c r="AH215" s="44">
        <f t="shared" ca="1" si="10"/>
        <v>0</v>
      </c>
      <c r="AI215" s="44">
        <v>215</v>
      </c>
    </row>
    <row r="216" spans="34:35" x14ac:dyDescent="0.55000000000000004">
      <c r="AH216" s="44">
        <f t="shared" ca="1" si="10"/>
        <v>0</v>
      </c>
      <c r="AI216" s="44">
        <v>216</v>
      </c>
    </row>
    <row r="217" spans="34:35" x14ac:dyDescent="0.55000000000000004">
      <c r="AH217" s="44">
        <f t="shared" ca="1" si="10"/>
        <v>0</v>
      </c>
      <c r="AI217" s="44">
        <v>217</v>
      </c>
    </row>
    <row r="218" spans="34:35" x14ac:dyDescent="0.55000000000000004">
      <c r="AH218" s="44">
        <f t="shared" ca="1" si="10"/>
        <v>0</v>
      </c>
      <c r="AI218" s="44">
        <v>218</v>
      </c>
    </row>
    <row r="219" spans="34:35" x14ac:dyDescent="0.55000000000000004">
      <c r="AH219" s="44">
        <f t="shared" ca="1" si="10"/>
        <v>0</v>
      </c>
      <c r="AI219" s="44">
        <v>219</v>
      </c>
    </row>
    <row r="220" spans="34:35" x14ac:dyDescent="0.55000000000000004">
      <c r="AH220" s="44">
        <f t="shared" ca="1" si="10"/>
        <v>0</v>
      </c>
      <c r="AI220" s="44">
        <v>220</v>
      </c>
    </row>
    <row r="221" spans="34:35" x14ac:dyDescent="0.55000000000000004">
      <c r="AH221" s="44">
        <f t="shared" ca="1" si="10"/>
        <v>0</v>
      </c>
      <c r="AI221" s="44">
        <v>221</v>
      </c>
    </row>
    <row r="222" spans="34:35" x14ac:dyDescent="0.55000000000000004">
      <c r="AH222" s="44">
        <f t="shared" ca="1" si="10"/>
        <v>0</v>
      </c>
      <c r="AI222" s="44">
        <v>222</v>
      </c>
    </row>
    <row r="223" spans="34:35" x14ac:dyDescent="0.55000000000000004">
      <c r="AH223" s="44">
        <f t="shared" ca="1" si="10"/>
        <v>0</v>
      </c>
      <c r="AI223" s="44">
        <v>223</v>
      </c>
    </row>
    <row r="224" spans="34:35" x14ac:dyDescent="0.55000000000000004">
      <c r="AH224" s="44">
        <f t="shared" ca="1" si="10"/>
        <v>0</v>
      </c>
      <c r="AI224" s="44">
        <v>224</v>
      </c>
    </row>
    <row r="225" spans="34:35" x14ac:dyDescent="0.55000000000000004">
      <c r="AH225" s="44">
        <f t="shared" ca="1" si="10"/>
        <v>0</v>
      </c>
      <c r="AI225" s="44">
        <v>225</v>
      </c>
    </row>
    <row r="226" spans="34:35" x14ac:dyDescent="0.55000000000000004">
      <c r="AH226" s="44">
        <f t="shared" ca="1" si="10"/>
        <v>0</v>
      </c>
      <c r="AI226" s="44">
        <v>226</v>
      </c>
    </row>
    <row r="227" spans="34:35" x14ac:dyDescent="0.55000000000000004">
      <c r="AH227" s="44">
        <f t="shared" ca="1" si="10"/>
        <v>0</v>
      </c>
      <c r="AI227" s="44">
        <v>227</v>
      </c>
    </row>
    <row r="228" spans="34:35" x14ac:dyDescent="0.55000000000000004">
      <c r="AH228" s="44">
        <f t="shared" ca="1" si="10"/>
        <v>0</v>
      </c>
      <c r="AI228" s="44">
        <v>228</v>
      </c>
    </row>
    <row r="229" spans="34:35" x14ac:dyDescent="0.55000000000000004">
      <c r="AH229" s="44">
        <f t="shared" ca="1" si="10"/>
        <v>0</v>
      </c>
      <c r="AI229" s="44">
        <v>229</v>
      </c>
    </row>
    <row r="230" spans="34:35" x14ac:dyDescent="0.55000000000000004">
      <c r="AH230" s="44">
        <f t="shared" ca="1" si="10"/>
        <v>0</v>
      </c>
      <c r="AI230" s="44">
        <v>230</v>
      </c>
    </row>
    <row r="231" spans="34:35" x14ac:dyDescent="0.55000000000000004">
      <c r="AH231" s="44">
        <f t="shared" ca="1" si="10"/>
        <v>0</v>
      </c>
      <c r="AI231" s="44">
        <v>231</v>
      </c>
    </row>
    <row r="232" spans="34:35" x14ac:dyDescent="0.55000000000000004">
      <c r="AH232" s="44">
        <f t="shared" ca="1" si="10"/>
        <v>0</v>
      </c>
      <c r="AI232" s="44">
        <v>232</v>
      </c>
    </row>
    <row r="233" spans="34:35" x14ac:dyDescent="0.55000000000000004">
      <c r="AH233" s="44">
        <f t="shared" ca="1" si="10"/>
        <v>0</v>
      </c>
      <c r="AI233" s="44">
        <v>233</v>
      </c>
    </row>
    <row r="234" spans="34:35" x14ac:dyDescent="0.55000000000000004">
      <c r="AH234" s="44">
        <f t="shared" ca="1" si="10"/>
        <v>0</v>
      </c>
      <c r="AI234" s="44">
        <v>234</v>
      </c>
    </row>
    <row r="235" spans="34:35" x14ac:dyDescent="0.55000000000000004">
      <c r="AH235" s="44">
        <f t="shared" ca="1" si="10"/>
        <v>0</v>
      </c>
      <c r="AI235" s="44">
        <v>235</v>
      </c>
    </row>
    <row r="236" spans="34:35" x14ac:dyDescent="0.55000000000000004">
      <c r="AH236" s="44">
        <f t="shared" ca="1" si="10"/>
        <v>0</v>
      </c>
      <c r="AI236" s="44">
        <v>236</v>
      </c>
    </row>
    <row r="237" spans="34:35" x14ac:dyDescent="0.55000000000000004">
      <c r="AH237" s="44">
        <f t="shared" ca="1" si="10"/>
        <v>0</v>
      </c>
      <c r="AI237" s="44">
        <v>237</v>
      </c>
    </row>
    <row r="238" spans="34:35" x14ac:dyDescent="0.55000000000000004">
      <c r="AH238" s="44">
        <f t="shared" ca="1" si="10"/>
        <v>0</v>
      </c>
      <c r="AI238" s="44">
        <v>238</v>
      </c>
    </row>
    <row r="239" spans="34:35" x14ac:dyDescent="0.55000000000000004">
      <c r="AH239" s="44">
        <f t="shared" ca="1" si="10"/>
        <v>0</v>
      </c>
      <c r="AI239" s="44">
        <v>239</v>
      </c>
    </row>
    <row r="240" spans="34:35" x14ac:dyDescent="0.55000000000000004">
      <c r="AH240" s="44">
        <f t="shared" ca="1" si="10"/>
        <v>0</v>
      </c>
      <c r="AI240" s="44">
        <v>240</v>
      </c>
    </row>
    <row r="241" spans="34:35" x14ac:dyDescent="0.55000000000000004">
      <c r="AH241" s="44">
        <f t="shared" ca="1" si="10"/>
        <v>0</v>
      </c>
      <c r="AI241" s="44">
        <v>241</v>
      </c>
    </row>
    <row r="242" spans="34:35" x14ac:dyDescent="0.55000000000000004">
      <c r="AH242" s="44">
        <f t="shared" ca="1" si="10"/>
        <v>0</v>
      </c>
      <c r="AI242" s="44">
        <v>242</v>
      </c>
    </row>
    <row r="243" spans="34:35" x14ac:dyDescent="0.55000000000000004">
      <c r="AH243" s="44">
        <f t="shared" ca="1" si="10"/>
        <v>0</v>
      </c>
      <c r="AI243" s="44">
        <v>243</v>
      </c>
    </row>
    <row r="244" spans="34:35" x14ac:dyDescent="0.55000000000000004">
      <c r="AH244" s="44">
        <f t="shared" ca="1" si="10"/>
        <v>0</v>
      </c>
      <c r="AI244" s="44">
        <v>244</v>
      </c>
    </row>
    <row r="245" spans="34:35" x14ac:dyDescent="0.55000000000000004">
      <c r="AH245" s="44">
        <f t="shared" ca="1" si="10"/>
        <v>0</v>
      </c>
      <c r="AI245" s="44">
        <v>245</v>
      </c>
    </row>
    <row r="246" spans="34:35" x14ac:dyDescent="0.55000000000000004">
      <c r="AH246" s="44">
        <f t="shared" ca="1" si="10"/>
        <v>0</v>
      </c>
      <c r="AI246" s="44">
        <v>246</v>
      </c>
    </row>
    <row r="247" spans="34:35" x14ac:dyDescent="0.55000000000000004">
      <c r="AH247" s="44">
        <f t="shared" ca="1" si="10"/>
        <v>0</v>
      </c>
      <c r="AI247" s="44">
        <v>247</v>
      </c>
    </row>
    <row r="248" spans="34:35" x14ac:dyDescent="0.55000000000000004">
      <c r="AH248" s="44">
        <f t="shared" ca="1" si="10"/>
        <v>0</v>
      </c>
      <c r="AI248" s="44">
        <v>248</v>
      </c>
    </row>
    <row r="249" spans="34:35" x14ac:dyDescent="0.55000000000000004">
      <c r="AH249" s="44">
        <f t="shared" ca="1" si="10"/>
        <v>0</v>
      </c>
      <c r="AI249" s="44">
        <v>249</v>
      </c>
    </row>
    <row r="250" spans="34:35" x14ac:dyDescent="0.55000000000000004">
      <c r="AH250" s="44">
        <f t="shared" ca="1" si="10"/>
        <v>0</v>
      </c>
      <c r="AI250" s="44">
        <v>250</v>
      </c>
    </row>
    <row r="251" spans="34:35" x14ac:dyDescent="0.55000000000000004">
      <c r="AH251" s="44">
        <f t="shared" ca="1" si="10"/>
        <v>0</v>
      </c>
      <c r="AI251" s="44">
        <v>251</v>
      </c>
    </row>
    <row r="252" spans="34:35" x14ac:dyDescent="0.55000000000000004">
      <c r="AH252" s="44">
        <f t="shared" ca="1" si="10"/>
        <v>0</v>
      </c>
      <c r="AI252" s="44">
        <v>252</v>
      </c>
    </row>
    <row r="253" spans="34:35" x14ac:dyDescent="0.55000000000000004">
      <c r="AH253" s="44">
        <f t="shared" ca="1" si="10"/>
        <v>0</v>
      </c>
      <c r="AI253" s="44">
        <v>253</v>
      </c>
    </row>
    <row r="254" spans="34:35" x14ac:dyDescent="0.55000000000000004">
      <c r="AH254" s="44">
        <f t="shared" ca="1" si="10"/>
        <v>0</v>
      </c>
      <c r="AI254" s="44">
        <v>254</v>
      </c>
    </row>
    <row r="255" spans="34:35" x14ac:dyDescent="0.55000000000000004">
      <c r="AH255" s="44">
        <f t="shared" ca="1" si="10"/>
        <v>0</v>
      </c>
      <c r="AI255" s="44">
        <v>255</v>
      </c>
    </row>
    <row r="256" spans="34:35" x14ac:dyDescent="0.55000000000000004">
      <c r="AH256" s="44">
        <f t="shared" ca="1" si="10"/>
        <v>0</v>
      </c>
      <c r="AI256" s="44">
        <v>256</v>
      </c>
    </row>
    <row r="257" spans="34:35" x14ac:dyDescent="0.55000000000000004">
      <c r="AH257" s="44">
        <f t="shared" ca="1" si="10"/>
        <v>0</v>
      </c>
      <c r="AI257" s="44">
        <v>257</v>
      </c>
    </row>
    <row r="258" spans="34:35" x14ac:dyDescent="0.55000000000000004">
      <c r="AH258" s="44">
        <f t="shared" ca="1" si="10"/>
        <v>0</v>
      </c>
      <c r="AI258" s="44">
        <v>258</v>
      </c>
    </row>
    <row r="259" spans="34:35" x14ac:dyDescent="0.55000000000000004">
      <c r="AH259" s="44">
        <f t="shared" ca="1" si="10"/>
        <v>0</v>
      </c>
      <c r="AI259" s="44">
        <v>259</v>
      </c>
    </row>
    <row r="260" spans="34:35" x14ac:dyDescent="0.55000000000000004">
      <c r="AH260" s="44">
        <f t="shared" ca="1" si="10"/>
        <v>0</v>
      </c>
      <c r="AI260" s="44">
        <v>260</v>
      </c>
    </row>
    <row r="261" spans="34:35" x14ac:dyDescent="0.55000000000000004">
      <c r="AH261" s="44">
        <f t="shared" ca="1" si="10"/>
        <v>0</v>
      </c>
      <c r="AI261" s="44">
        <v>261</v>
      </c>
    </row>
    <row r="262" spans="34:35" x14ac:dyDescent="0.55000000000000004">
      <c r="AH262" s="44">
        <f t="shared" ref="AH262:AH325" ca="1" si="11">INDIRECT("'"&amp;$AD$7&amp;"'!"&amp;"B"&amp;ROW(B262))</f>
        <v>0</v>
      </c>
      <c r="AI262" s="44">
        <v>262</v>
      </c>
    </row>
    <row r="263" spans="34:35" x14ac:dyDescent="0.55000000000000004">
      <c r="AH263" s="44">
        <f t="shared" ca="1" si="11"/>
        <v>0</v>
      </c>
      <c r="AI263" s="44">
        <v>263</v>
      </c>
    </row>
    <row r="264" spans="34:35" x14ac:dyDescent="0.55000000000000004">
      <c r="AH264" s="44">
        <f t="shared" ca="1" si="11"/>
        <v>0</v>
      </c>
      <c r="AI264" s="44">
        <v>264</v>
      </c>
    </row>
    <row r="265" spans="34:35" x14ac:dyDescent="0.55000000000000004">
      <c r="AH265" s="44">
        <f t="shared" ca="1" si="11"/>
        <v>0</v>
      </c>
      <c r="AI265" s="44">
        <v>265</v>
      </c>
    </row>
    <row r="266" spans="34:35" x14ac:dyDescent="0.55000000000000004">
      <c r="AH266" s="44">
        <f t="shared" ca="1" si="11"/>
        <v>0</v>
      </c>
      <c r="AI266" s="44">
        <v>266</v>
      </c>
    </row>
    <row r="267" spans="34:35" x14ac:dyDescent="0.55000000000000004">
      <c r="AH267" s="44">
        <f t="shared" ca="1" si="11"/>
        <v>0</v>
      </c>
      <c r="AI267" s="44">
        <v>267</v>
      </c>
    </row>
    <row r="268" spans="34:35" x14ac:dyDescent="0.55000000000000004">
      <c r="AH268" s="44">
        <f t="shared" ca="1" si="11"/>
        <v>0</v>
      </c>
      <c r="AI268" s="44">
        <v>268</v>
      </c>
    </row>
    <row r="269" spans="34:35" x14ac:dyDescent="0.55000000000000004">
      <c r="AH269" s="44">
        <f t="shared" ca="1" si="11"/>
        <v>0</v>
      </c>
      <c r="AI269" s="44">
        <v>269</v>
      </c>
    </row>
    <row r="270" spans="34:35" x14ac:dyDescent="0.55000000000000004">
      <c r="AH270" s="44">
        <f t="shared" ca="1" si="11"/>
        <v>0</v>
      </c>
      <c r="AI270" s="44">
        <v>270</v>
      </c>
    </row>
    <row r="271" spans="34:35" x14ac:dyDescent="0.55000000000000004">
      <c r="AH271" s="44">
        <f t="shared" ca="1" si="11"/>
        <v>0</v>
      </c>
      <c r="AI271" s="44">
        <v>271</v>
      </c>
    </row>
    <row r="272" spans="34:35" x14ac:dyDescent="0.55000000000000004">
      <c r="AH272" s="44">
        <f t="shared" ca="1" si="11"/>
        <v>0</v>
      </c>
      <c r="AI272" s="44">
        <v>272</v>
      </c>
    </row>
    <row r="273" spans="34:35" x14ac:dyDescent="0.55000000000000004">
      <c r="AH273" s="44">
        <f t="shared" ca="1" si="11"/>
        <v>0</v>
      </c>
      <c r="AI273" s="44">
        <v>273</v>
      </c>
    </row>
    <row r="274" spans="34:35" x14ac:dyDescent="0.55000000000000004">
      <c r="AH274" s="44">
        <f t="shared" ca="1" si="11"/>
        <v>0</v>
      </c>
      <c r="AI274" s="44">
        <v>274</v>
      </c>
    </row>
    <row r="275" spans="34:35" x14ac:dyDescent="0.55000000000000004">
      <c r="AH275" s="44">
        <f t="shared" ca="1" si="11"/>
        <v>0</v>
      </c>
      <c r="AI275" s="44">
        <v>275</v>
      </c>
    </row>
    <row r="276" spans="34:35" x14ac:dyDescent="0.55000000000000004">
      <c r="AH276" s="44">
        <f t="shared" ca="1" si="11"/>
        <v>0</v>
      </c>
      <c r="AI276" s="44">
        <v>276</v>
      </c>
    </row>
    <row r="277" spans="34:35" x14ac:dyDescent="0.55000000000000004">
      <c r="AH277" s="44">
        <f t="shared" ca="1" si="11"/>
        <v>0</v>
      </c>
      <c r="AI277" s="44">
        <v>277</v>
      </c>
    </row>
    <row r="278" spans="34:35" x14ac:dyDescent="0.55000000000000004">
      <c r="AH278" s="44">
        <f t="shared" ca="1" si="11"/>
        <v>0</v>
      </c>
      <c r="AI278" s="44">
        <v>278</v>
      </c>
    </row>
    <row r="279" spans="34:35" x14ac:dyDescent="0.55000000000000004">
      <c r="AH279" s="44">
        <f t="shared" ca="1" si="11"/>
        <v>0</v>
      </c>
      <c r="AI279" s="44">
        <v>279</v>
      </c>
    </row>
    <row r="280" spans="34:35" x14ac:dyDescent="0.55000000000000004">
      <c r="AH280" s="44">
        <f t="shared" ca="1" si="11"/>
        <v>0</v>
      </c>
      <c r="AI280" s="44">
        <v>280</v>
      </c>
    </row>
    <row r="281" spans="34:35" x14ac:dyDescent="0.55000000000000004">
      <c r="AH281" s="44">
        <f t="shared" ca="1" si="11"/>
        <v>0</v>
      </c>
      <c r="AI281" s="44">
        <v>281</v>
      </c>
    </row>
    <row r="282" spans="34:35" x14ac:dyDescent="0.55000000000000004">
      <c r="AH282" s="44">
        <f t="shared" ca="1" si="11"/>
        <v>0</v>
      </c>
      <c r="AI282" s="44">
        <v>282</v>
      </c>
    </row>
    <row r="283" spans="34:35" x14ac:dyDescent="0.55000000000000004">
      <c r="AH283" s="44">
        <f t="shared" ca="1" si="11"/>
        <v>0</v>
      </c>
      <c r="AI283" s="44">
        <v>283</v>
      </c>
    </row>
    <row r="284" spans="34:35" x14ac:dyDescent="0.55000000000000004">
      <c r="AH284" s="44">
        <f t="shared" ca="1" si="11"/>
        <v>0</v>
      </c>
      <c r="AI284" s="44">
        <v>284</v>
      </c>
    </row>
    <row r="285" spans="34:35" x14ac:dyDescent="0.55000000000000004">
      <c r="AH285" s="44">
        <f t="shared" ca="1" si="11"/>
        <v>0</v>
      </c>
      <c r="AI285" s="44">
        <v>285</v>
      </c>
    </row>
    <row r="286" spans="34:35" x14ac:dyDescent="0.55000000000000004">
      <c r="AH286" s="44">
        <f t="shared" ca="1" si="11"/>
        <v>0</v>
      </c>
      <c r="AI286" s="44">
        <v>286</v>
      </c>
    </row>
    <row r="287" spans="34:35" x14ac:dyDescent="0.55000000000000004">
      <c r="AH287" s="44">
        <f t="shared" ca="1" si="11"/>
        <v>0</v>
      </c>
      <c r="AI287" s="44">
        <v>287</v>
      </c>
    </row>
    <row r="288" spans="34:35" x14ac:dyDescent="0.55000000000000004">
      <c r="AH288" s="44">
        <f t="shared" ca="1" si="11"/>
        <v>0</v>
      </c>
      <c r="AI288" s="44">
        <v>288</v>
      </c>
    </row>
    <row r="289" spans="34:35" x14ac:dyDescent="0.55000000000000004">
      <c r="AH289" s="44">
        <f t="shared" ca="1" si="11"/>
        <v>0</v>
      </c>
      <c r="AI289" s="44">
        <v>289</v>
      </c>
    </row>
    <row r="290" spans="34:35" x14ac:dyDescent="0.55000000000000004">
      <c r="AH290" s="44">
        <f t="shared" ca="1" si="11"/>
        <v>0</v>
      </c>
      <c r="AI290" s="44">
        <v>290</v>
      </c>
    </row>
    <row r="291" spans="34:35" x14ac:dyDescent="0.55000000000000004">
      <c r="AH291" s="44">
        <f t="shared" ca="1" si="11"/>
        <v>0</v>
      </c>
      <c r="AI291" s="44">
        <v>291</v>
      </c>
    </row>
    <row r="292" spans="34:35" x14ac:dyDescent="0.55000000000000004">
      <c r="AH292" s="44">
        <f t="shared" ca="1" si="11"/>
        <v>0</v>
      </c>
      <c r="AI292" s="44">
        <v>292</v>
      </c>
    </row>
    <row r="293" spans="34:35" x14ac:dyDescent="0.55000000000000004">
      <c r="AH293" s="44">
        <f t="shared" ca="1" si="11"/>
        <v>0</v>
      </c>
      <c r="AI293" s="44">
        <v>293</v>
      </c>
    </row>
    <row r="294" spans="34:35" x14ac:dyDescent="0.55000000000000004">
      <c r="AH294" s="44">
        <f t="shared" ca="1" si="11"/>
        <v>0</v>
      </c>
      <c r="AI294" s="44">
        <v>294</v>
      </c>
    </row>
    <row r="295" spans="34:35" x14ac:dyDescent="0.55000000000000004">
      <c r="AH295" s="44">
        <f t="shared" ca="1" si="11"/>
        <v>0</v>
      </c>
      <c r="AI295" s="44">
        <v>295</v>
      </c>
    </row>
    <row r="296" spans="34:35" x14ac:dyDescent="0.55000000000000004">
      <c r="AH296" s="44">
        <f t="shared" ca="1" si="11"/>
        <v>0</v>
      </c>
      <c r="AI296" s="44">
        <v>296</v>
      </c>
    </row>
    <row r="297" spans="34:35" x14ac:dyDescent="0.55000000000000004">
      <c r="AH297" s="44">
        <f t="shared" ca="1" si="11"/>
        <v>0</v>
      </c>
      <c r="AI297" s="44">
        <v>297</v>
      </c>
    </row>
    <row r="298" spans="34:35" x14ac:dyDescent="0.55000000000000004">
      <c r="AH298" s="44">
        <f t="shared" ca="1" si="11"/>
        <v>0</v>
      </c>
      <c r="AI298" s="44">
        <v>298</v>
      </c>
    </row>
    <row r="299" spans="34:35" x14ac:dyDescent="0.55000000000000004">
      <c r="AH299" s="44">
        <f t="shared" ca="1" si="11"/>
        <v>0</v>
      </c>
      <c r="AI299" s="44">
        <v>299</v>
      </c>
    </row>
    <row r="300" spans="34:35" x14ac:dyDescent="0.55000000000000004">
      <c r="AH300" s="44">
        <f t="shared" ca="1" si="11"/>
        <v>0</v>
      </c>
      <c r="AI300" s="44">
        <v>300</v>
      </c>
    </row>
    <row r="301" spans="34:35" x14ac:dyDescent="0.55000000000000004">
      <c r="AH301" s="44">
        <f t="shared" ca="1" si="11"/>
        <v>0</v>
      </c>
      <c r="AI301" s="44">
        <v>301</v>
      </c>
    </row>
    <row r="302" spans="34:35" x14ac:dyDescent="0.55000000000000004">
      <c r="AH302" s="44">
        <f t="shared" ca="1" si="11"/>
        <v>0</v>
      </c>
      <c r="AI302" s="44">
        <v>302</v>
      </c>
    </row>
    <row r="303" spans="34:35" x14ac:dyDescent="0.55000000000000004">
      <c r="AH303" s="44">
        <f t="shared" ca="1" si="11"/>
        <v>0</v>
      </c>
      <c r="AI303" s="44">
        <v>303</v>
      </c>
    </row>
    <row r="304" spans="34:35" x14ac:dyDescent="0.55000000000000004">
      <c r="AH304" s="44">
        <f t="shared" ca="1" si="11"/>
        <v>0</v>
      </c>
      <c r="AI304" s="44">
        <v>304</v>
      </c>
    </row>
    <row r="305" spans="34:35" x14ac:dyDescent="0.55000000000000004">
      <c r="AH305" s="44">
        <f t="shared" ca="1" si="11"/>
        <v>0</v>
      </c>
      <c r="AI305" s="44">
        <v>305</v>
      </c>
    </row>
    <row r="306" spans="34:35" x14ac:dyDescent="0.55000000000000004">
      <c r="AH306" s="44">
        <f t="shared" ca="1" si="11"/>
        <v>0</v>
      </c>
      <c r="AI306" s="44">
        <v>306</v>
      </c>
    </row>
    <row r="307" spans="34:35" x14ac:dyDescent="0.55000000000000004">
      <c r="AH307" s="44">
        <f t="shared" ca="1" si="11"/>
        <v>0</v>
      </c>
      <c r="AI307" s="44">
        <v>307</v>
      </c>
    </row>
    <row r="308" spans="34:35" x14ac:dyDescent="0.55000000000000004">
      <c r="AH308" s="44">
        <f t="shared" ca="1" si="11"/>
        <v>0</v>
      </c>
      <c r="AI308" s="44">
        <v>308</v>
      </c>
    </row>
    <row r="309" spans="34:35" x14ac:dyDescent="0.55000000000000004">
      <c r="AH309" s="44">
        <f t="shared" ca="1" si="11"/>
        <v>0</v>
      </c>
      <c r="AI309" s="44">
        <v>309</v>
      </c>
    </row>
    <row r="310" spans="34:35" x14ac:dyDescent="0.55000000000000004">
      <c r="AH310" s="44">
        <f t="shared" ca="1" si="11"/>
        <v>0</v>
      </c>
      <c r="AI310" s="44">
        <v>310</v>
      </c>
    </row>
    <row r="311" spans="34:35" x14ac:dyDescent="0.55000000000000004">
      <c r="AH311" s="44">
        <f t="shared" ca="1" si="11"/>
        <v>0</v>
      </c>
      <c r="AI311" s="44">
        <v>311</v>
      </c>
    </row>
    <row r="312" spans="34:35" x14ac:dyDescent="0.55000000000000004">
      <c r="AH312" s="44">
        <f t="shared" ca="1" si="11"/>
        <v>0</v>
      </c>
      <c r="AI312" s="44">
        <v>312</v>
      </c>
    </row>
    <row r="313" spans="34:35" x14ac:dyDescent="0.55000000000000004">
      <c r="AH313" s="44">
        <f t="shared" ca="1" si="11"/>
        <v>0</v>
      </c>
      <c r="AI313" s="44">
        <v>313</v>
      </c>
    </row>
    <row r="314" spans="34:35" x14ac:dyDescent="0.55000000000000004">
      <c r="AH314" s="44">
        <f t="shared" ca="1" si="11"/>
        <v>0</v>
      </c>
      <c r="AI314" s="44">
        <v>314</v>
      </c>
    </row>
    <row r="315" spans="34:35" x14ac:dyDescent="0.55000000000000004">
      <c r="AH315" s="44">
        <f t="shared" ca="1" si="11"/>
        <v>0</v>
      </c>
      <c r="AI315" s="44">
        <v>315</v>
      </c>
    </row>
    <row r="316" spans="34:35" x14ac:dyDescent="0.55000000000000004">
      <c r="AH316" s="44">
        <f t="shared" ca="1" si="11"/>
        <v>0</v>
      </c>
      <c r="AI316" s="44">
        <v>316</v>
      </c>
    </row>
    <row r="317" spans="34:35" x14ac:dyDescent="0.55000000000000004">
      <c r="AH317" s="44">
        <f t="shared" ca="1" si="11"/>
        <v>0</v>
      </c>
      <c r="AI317" s="44">
        <v>317</v>
      </c>
    </row>
    <row r="318" spans="34:35" x14ac:dyDescent="0.55000000000000004">
      <c r="AH318" s="44">
        <f t="shared" ca="1" si="11"/>
        <v>0</v>
      </c>
      <c r="AI318" s="44">
        <v>318</v>
      </c>
    </row>
    <row r="319" spans="34:35" x14ac:dyDescent="0.55000000000000004">
      <c r="AH319" s="44">
        <f t="shared" ca="1" si="11"/>
        <v>0</v>
      </c>
      <c r="AI319" s="44">
        <v>319</v>
      </c>
    </row>
    <row r="320" spans="34:35" x14ac:dyDescent="0.55000000000000004">
      <c r="AH320" s="44">
        <f t="shared" ca="1" si="11"/>
        <v>0</v>
      </c>
      <c r="AI320" s="44">
        <v>320</v>
      </c>
    </row>
    <row r="321" spans="34:35" x14ac:dyDescent="0.55000000000000004">
      <c r="AH321" s="44">
        <f t="shared" ca="1" si="11"/>
        <v>0</v>
      </c>
      <c r="AI321" s="44">
        <v>321</v>
      </c>
    </row>
    <row r="322" spans="34:35" x14ac:dyDescent="0.55000000000000004">
      <c r="AH322" s="44">
        <f t="shared" ca="1" si="11"/>
        <v>0</v>
      </c>
      <c r="AI322" s="44">
        <v>322</v>
      </c>
    </row>
    <row r="323" spans="34:35" x14ac:dyDescent="0.55000000000000004">
      <c r="AH323" s="44">
        <f t="shared" ca="1" si="11"/>
        <v>0</v>
      </c>
      <c r="AI323" s="44">
        <v>323</v>
      </c>
    </row>
    <row r="324" spans="34:35" x14ac:dyDescent="0.55000000000000004">
      <c r="AH324" s="44">
        <f t="shared" ca="1" si="11"/>
        <v>0</v>
      </c>
      <c r="AI324" s="44">
        <v>324</v>
      </c>
    </row>
    <row r="325" spans="34:35" x14ac:dyDescent="0.55000000000000004">
      <c r="AH325" s="44">
        <f t="shared" ca="1" si="11"/>
        <v>0</v>
      </c>
      <c r="AI325" s="44">
        <v>325</v>
      </c>
    </row>
    <row r="326" spans="34:35" x14ac:dyDescent="0.55000000000000004">
      <c r="AH326" s="44">
        <f t="shared" ref="AH326:AH389" ca="1" si="12">INDIRECT("'"&amp;$AD$7&amp;"'!"&amp;"B"&amp;ROW(B326))</f>
        <v>0</v>
      </c>
      <c r="AI326" s="44">
        <v>326</v>
      </c>
    </row>
    <row r="327" spans="34:35" x14ac:dyDescent="0.55000000000000004">
      <c r="AH327" s="44">
        <f t="shared" ca="1" si="12"/>
        <v>0</v>
      </c>
      <c r="AI327" s="44">
        <v>327</v>
      </c>
    </row>
    <row r="328" spans="34:35" x14ac:dyDescent="0.55000000000000004">
      <c r="AH328" s="44">
        <f t="shared" ca="1" si="12"/>
        <v>0</v>
      </c>
      <c r="AI328" s="44">
        <v>328</v>
      </c>
    </row>
    <row r="329" spans="34:35" x14ac:dyDescent="0.55000000000000004">
      <c r="AH329" s="44">
        <f t="shared" ca="1" si="12"/>
        <v>0</v>
      </c>
      <c r="AI329" s="44">
        <v>329</v>
      </c>
    </row>
    <row r="330" spans="34:35" x14ac:dyDescent="0.55000000000000004">
      <c r="AH330" s="44">
        <f t="shared" ca="1" si="12"/>
        <v>0</v>
      </c>
      <c r="AI330" s="44">
        <v>330</v>
      </c>
    </row>
    <row r="331" spans="34:35" x14ac:dyDescent="0.55000000000000004">
      <c r="AH331" s="44">
        <f t="shared" ca="1" si="12"/>
        <v>0</v>
      </c>
      <c r="AI331" s="44">
        <v>331</v>
      </c>
    </row>
    <row r="332" spans="34:35" x14ac:dyDescent="0.55000000000000004">
      <c r="AH332" s="44">
        <f t="shared" ca="1" si="12"/>
        <v>0</v>
      </c>
      <c r="AI332" s="44">
        <v>332</v>
      </c>
    </row>
    <row r="333" spans="34:35" x14ac:dyDescent="0.55000000000000004">
      <c r="AH333" s="44">
        <f t="shared" ca="1" si="12"/>
        <v>0</v>
      </c>
      <c r="AI333" s="44">
        <v>333</v>
      </c>
    </row>
    <row r="334" spans="34:35" x14ac:dyDescent="0.55000000000000004">
      <c r="AH334" s="44">
        <f t="shared" ca="1" si="12"/>
        <v>0</v>
      </c>
      <c r="AI334" s="44">
        <v>334</v>
      </c>
    </row>
    <row r="335" spans="34:35" x14ac:dyDescent="0.55000000000000004">
      <c r="AH335" s="44">
        <f t="shared" ca="1" si="12"/>
        <v>0</v>
      </c>
      <c r="AI335" s="44">
        <v>335</v>
      </c>
    </row>
    <row r="336" spans="34:35" x14ac:dyDescent="0.55000000000000004">
      <c r="AH336" s="44">
        <f t="shared" ca="1" si="12"/>
        <v>0</v>
      </c>
      <c r="AI336" s="44">
        <v>336</v>
      </c>
    </row>
    <row r="337" spans="34:35" x14ac:dyDescent="0.55000000000000004">
      <c r="AH337" s="44">
        <f t="shared" ca="1" si="12"/>
        <v>0</v>
      </c>
      <c r="AI337" s="44">
        <v>337</v>
      </c>
    </row>
    <row r="338" spans="34:35" x14ac:dyDescent="0.55000000000000004">
      <c r="AH338" s="44">
        <f t="shared" ca="1" si="12"/>
        <v>0</v>
      </c>
      <c r="AI338" s="44">
        <v>338</v>
      </c>
    </row>
    <row r="339" spans="34:35" x14ac:dyDescent="0.55000000000000004">
      <c r="AH339" s="44">
        <f t="shared" ca="1" si="12"/>
        <v>0</v>
      </c>
      <c r="AI339" s="44">
        <v>339</v>
      </c>
    </row>
    <row r="340" spans="34:35" x14ac:dyDescent="0.55000000000000004">
      <c r="AH340" s="44">
        <f t="shared" ca="1" si="12"/>
        <v>0</v>
      </c>
      <c r="AI340" s="44">
        <v>340</v>
      </c>
    </row>
    <row r="341" spans="34:35" x14ac:dyDescent="0.55000000000000004">
      <c r="AH341" s="44">
        <f t="shared" ca="1" si="12"/>
        <v>0</v>
      </c>
      <c r="AI341" s="44">
        <v>341</v>
      </c>
    </row>
    <row r="342" spans="34:35" x14ac:dyDescent="0.55000000000000004">
      <c r="AH342" s="44">
        <f t="shared" ca="1" si="12"/>
        <v>0</v>
      </c>
      <c r="AI342" s="44">
        <v>342</v>
      </c>
    </row>
    <row r="343" spans="34:35" x14ac:dyDescent="0.55000000000000004">
      <c r="AH343" s="44">
        <f t="shared" ca="1" si="12"/>
        <v>0</v>
      </c>
      <c r="AI343" s="44">
        <v>343</v>
      </c>
    </row>
    <row r="344" spans="34:35" x14ac:dyDescent="0.55000000000000004">
      <c r="AH344" s="44">
        <f t="shared" ca="1" si="12"/>
        <v>0</v>
      </c>
      <c r="AI344" s="44">
        <v>344</v>
      </c>
    </row>
    <row r="345" spans="34:35" x14ac:dyDescent="0.55000000000000004">
      <c r="AH345" s="44">
        <f t="shared" ca="1" si="12"/>
        <v>0</v>
      </c>
      <c r="AI345" s="44">
        <v>345</v>
      </c>
    </row>
    <row r="346" spans="34:35" x14ac:dyDescent="0.55000000000000004">
      <c r="AH346" s="44">
        <f t="shared" ca="1" si="12"/>
        <v>0</v>
      </c>
      <c r="AI346" s="44">
        <v>346</v>
      </c>
    </row>
    <row r="347" spans="34:35" x14ac:dyDescent="0.55000000000000004">
      <c r="AH347" s="44">
        <f t="shared" ca="1" si="12"/>
        <v>0</v>
      </c>
      <c r="AI347" s="44">
        <v>347</v>
      </c>
    </row>
    <row r="348" spans="34:35" x14ac:dyDescent="0.55000000000000004">
      <c r="AH348" s="44">
        <f t="shared" ca="1" si="12"/>
        <v>0</v>
      </c>
      <c r="AI348" s="44">
        <v>348</v>
      </c>
    </row>
    <row r="349" spans="34:35" x14ac:dyDescent="0.55000000000000004">
      <c r="AH349" s="44">
        <f t="shared" ca="1" si="12"/>
        <v>0</v>
      </c>
      <c r="AI349" s="44">
        <v>349</v>
      </c>
    </row>
    <row r="350" spans="34:35" x14ac:dyDescent="0.55000000000000004">
      <c r="AH350" s="44">
        <f t="shared" ca="1" si="12"/>
        <v>0</v>
      </c>
      <c r="AI350" s="44">
        <v>350</v>
      </c>
    </row>
    <row r="351" spans="34:35" x14ac:dyDescent="0.55000000000000004">
      <c r="AH351" s="44">
        <f t="shared" ca="1" si="12"/>
        <v>0</v>
      </c>
      <c r="AI351" s="44">
        <v>351</v>
      </c>
    </row>
    <row r="352" spans="34:35" x14ac:dyDescent="0.55000000000000004">
      <c r="AH352" s="44">
        <f t="shared" ca="1" si="12"/>
        <v>0</v>
      </c>
      <c r="AI352" s="44">
        <v>352</v>
      </c>
    </row>
    <row r="353" spans="34:35" x14ac:dyDescent="0.55000000000000004">
      <c r="AH353" s="44">
        <f t="shared" ca="1" si="12"/>
        <v>0</v>
      </c>
      <c r="AI353" s="44">
        <v>353</v>
      </c>
    </row>
    <row r="354" spans="34:35" x14ac:dyDescent="0.55000000000000004">
      <c r="AH354" s="44">
        <f t="shared" ca="1" si="12"/>
        <v>0</v>
      </c>
      <c r="AI354" s="44">
        <v>354</v>
      </c>
    </row>
    <row r="355" spans="34:35" x14ac:dyDescent="0.55000000000000004">
      <c r="AH355" s="44">
        <f t="shared" ca="1" si="12"/>
        <v>0</v>
      </c>
      <c r="AI355" s="44">
        <v>355</v>
      </c>
    </row>
    <row r="356" spans="34:35" x14ac:dyDescent="0.55000000000000004">
      <c r="AH356" s="44">
        <f t="shared" ca="1" si="12"/>
        <v>0</v>
      </c>
      <c r="AI356" s="44">
        <v>356</v>
      </c>
    </row>
    <row r="357" spans="34:35" x14ac:dyDescent="0.55000000000000004">
      <c r="AH357" s="44">
        <f t="shared" ca="1" si="12"/>
        <v>0</v>
      </c>
      <c r="AI357" s="44">
        <v>357</v>
      </c>
    </row>
    <row r="358" spans="34:35" x14ac:dyDescent="0.55000000000000004">
      <c r="AH358" s="44">
        <f t="shared" ca="1" si="12"/>
        <v>0</v>
      </c>
      <c r="AI358" s="44">
        <v>358</v>
      </c>
    </row>
    <row r="359" spans="34:35" x14ac:dyDescent="0.55000000000000004">
      <c r="AH359" s="44">
        <f t="shared" ca="1" si="12"/>
        <v>0</v>
      </c>
      <c r="AI359" s="44">
        <v>359</v>
      </c>
    </row>
    <row r="360" spans="34:35" x14ac:dyDescent="0.55000000000000004">
      <c r="AH360" s="44">
        <f t="shared" ca="1" si="12"/>
        <v>0</v>
      </c>
      <c r="AI360" s="44">
        <v>360</v>
      </c>
    </row>
    <row r="361" spans="34:35" x14ac:dyDescent="0.55000000000000004">
      <c r="AH361" s="44">
        <f t="shared" ca="1" si="12"/>
        <v>0</v>
      </c>
      <c r="AI361" s="44">
        <v>361</v>
      </c>
    </row>
    <row r="362" spans="34:35" x14ac:dyDescent="0.55000000000000004">
      <c r="AH362" s="44">
        <f t="shared" ca="1" si="12"/>
        <v>0</v>
      </c>
      <c r="AI362" s="44">
        <v>362</v>
      </c>
    </row>
    <row r="363" spans="34:35" x14ac:dyDescent="0.55000000000000004">
      <c r="AH363" s="44">
        <f t="shared" ca="1" si="12"/>
        <v>0</v>
      </c>
      <c r="AI363" s="44">
        <v>363</v>
      </c>
    </row>
    <row r="364" spans="34:35" x14ac:dyDescent="0.55000000000000004">
      <c r="AH364" s="44">
        <f t="shared" ca="1" si="12"/>
        <v>0</v>
      </c>
      <c r="AI364" s="44">
        <v>364</v>
      </c>
    </row>
    <row r="365" spans="34:35" x14ac:dyDescent="0.55000000000000004">
      <c r="AH365" s="44">
        <f t="shared" ca="1" si="12"/>
        <v>0</v>
      </c>
      <c r="AI365" s="44">
        <v>365</v>
      </c>
    </row>
    <row r="366" spans="34:35" x14ac:dyDescent="0.55000000000000004">
      <c r="AH366" s="44">
        <f t="shared" ca="1" si="12"/>
        <v>0</v>
      </c>
      <c r="AI366" s="44">
        <v>366</v>
      </c>
    </row>
    <row r="367" spans="34:35" x14ac:dyDescent="0.55000000000000004">
      <c r="AH367" s="44">
        <f t="shared" ca="1" si="12"/>
        <v>0</v>
      </c>
      <c r="AI367" s="44">
        <v>367</v>
      </c>
    </row>
    <row r="368" spans="34:35" x14ac:dyDescent="0.55000000000000004">
      <c r="AH368" s="44">
        <f t="shared" ca="1" si="12"/>
        <v>0</v>
      </c>
      <c r="AI368" s="44">
        <v>368</v>
      </c>
    </row>
    <row r="369" spans="34:35" x14ac:dyDescent="0.55000000000000004">
      <c r="AH369" s="44">
        <f t="shared" ca="1" si="12"/>
        <v>0</v>
      </c>
      <c r="AI369" s="44">
        <v>369</v>
      </c>
    </row>
    <row r="370" spans="34:35" x14ac:dyDescent="0.55000000000000004">
      <c r="AH370" s="44">
        <f t="shared" ca="1" si="12"/>
        <v>0</v>
      </c>
      <c r="AI370" s="44">
        <v>370</v>
      </c>
    </row>
    <row r="371" spans="34:35" x14ac:dyDescent="0.55000000000000004">
      <c r="AH371" s="44">
        <f t="shared" ca="1" si="12"/>
        <v>0</v>
      </c>
      <c r="AI371" s="44">
        <v>371</v>
      </c>
    </row>
    <row r="372" spans="34:35" x14ac:dyDescent="0.55000000000000004">
      <c r="AH372" s="44">
        <f t="shared" ca="1" si="12"/>
        <v>0</v>
      </c>
      <c r="AI372" s="44">
        <v>372</v>
      </c>
    </row>
    <row r="373" spans="34:35" x14ac:dyDescent="0.55000000000000004">
      <c r="AH373" s="44">
        <f t="shared" ca="1" si="12"/>
        <v>0</v>
      </c>
      <c r="AI373" s="44">
        <v>373</v>
      </c>
    </row>
    <row r="374" spans="34:35" x14ac:dyDescent="0.55000000000000004">
      <c r="AH374" s="44">
        <f t="shared" ca="1" si="12"/>
        <v>0</v>
      </c>
      <c r="AI374" s="44">
        <v>374</v>
      </c>
    </row>
    <row r="375" spans="34:35" x14ac:dyDescent="0.55000000000000004">
      <c r="AH375" s="44">
        <f t="shared" ca="1" si="12"/>
        <v>0</v>
      </c>
      <c r="AI375" s="44">
        <v>375</v>
      </c>
    </row>
    <row r="376" spans="34:35" x14ac:dyDescent="0.55000000000000004">
      <c r="AH376" s="44">
        <f t="shared" ca="1" si="12"/>
        <v>0</v>
      </c>
      <c r="AI376" s="44">
        <v>376</v>
      </c>
    </row>
    <row r="377" spans="34:35" x14ac:dyDescent="0.55000000000000004">
      <c r="AH377" s="44">
        <f t="shared" ca="1" si="12"/>
        <v>0</v>
      </c>
      <c r="AI377" s="44">
        <v>377</v>
      </c>
    </row>
    <row r="378" spans="34:35" x14ac:dyDescent="0.55000000000000004">
      <c r="AH378" s="44">
        <f t="shared" ca="1" si="12"/>
        <v>0</v>
      </c>
      <c r="AI378" s="44">
        <v>378</v>
      </c>
    </row>
    <row r="379" spans="34:35" x14ac:dyDescent="0.55000000000000004">
      <c r="AH379" s="44">
        <f t="shared" ca="1" si="12"/>
        <v>0</v>
      </c>
      <c r="AI379" s="44">
        <v>379</v>
      </c>
    </row>
    <row r="380" spans="34:35" x14ac:dyDescent="0.55000000000000004">
      <c r="AH380" s="44">
        <f t="shared" ca="1" si="12"/>
        <v>0</v>
      </c>
      <c r="AI380" s="44">
        <v>380</v>
      </c>
    </row>
    <row r="381" spans="34:35" x14ac:dyDescent="0.55000000000000004">
      <c r="AH381" s="44">
        <f t="shared" ca="1" si="12"/>
        <v>0</v>
      </c>
      <c r="AI381" s="44">
        <v>381</v>
      </c>
    </row>
    <row r="382" spans="34:35" x14ac:dyDescent="0.55000000000000004">
      <c r="AH382" s="44">
        <f t="shared" ca="1" si="12"/>
        <v>0</v>
      </c>
      <c r="AI382" s="44">
        <v>382</v>
      </c>
    </row>
    <row r="383" spans="34:35" x14ac:dyDescent="0.55000000000000004">
      <c r="AH383" s="44">
        <f t="shared" ca="1" si="12"/>
        <v>0</v>
      </c>
      <c r="AI383" s="44">
        <v>383</v>
      </c>
    </row>
    <row r="384" spans="34:35" x14ac:dyDescent="0.55000000000000004">
      <c r="AH384" s="44">
        <f t="shared" ca="1" si="12"/>
        <v>0</v>
      </c>
      <c r="AI384" s="44">
        <v>384</v>
      </c>
    </row>
    <row r="385" spans="34:35" x14ac:dyDescent="0.55000000000000004">
      <c r="AH385" s="44">
        <f t="shared" ca="1" si="12"/>
        <v>0</v>
      </c>
      <c r="AI385" s="44">
        <v>385</v>
      </c>
    </row>
    <row r="386" spans="34:35" x14ac:dyDescent="0.55000000000000004">
      <c r="AH386" s="44">
        <f t="shared" ca="1" si="12"/>
        <v>0</v>
      </c>
      <c r="AI386" s="44">
        <v>386</v>
      </c>
    </row>
    <row r="387" spans="34:35" x14ac:dyDescent="0.55000000000000004">
      <c r="AH387" s="44">
        <f t="shared" ca="1" si="12"/>
        <v>0</v>
      </c>
      <c r="AI387" s="44">
        <v>387</v>
      </c>
    </row>
    <row r="388" spans="34:35" x14ac:dyDescent="0.55000000000000004">
      <c r="AH388" s="44">
        <f t="shared" ca="1" si="12"/>
        <v>0</v>
      </c>
      <c r="AI388" s="44">
        <v>388</v>
      </c>
    </row>
    <row r="389" spans="34:35" x14ac:dyDescent="0.55000000000000004">
      <c r="AH389" s="44">
        <f t="shared" ca="1" si="12"/>
        <v>0</v>
      </c>
      <c r="AI389" s="44">
        <v>389</v>
      </c>
    </row>
    <row r="390" spans="34:35" x14ac:dyDescent="0.55000000000000004">
      <c r="AH390" s="44">
        <f t="shared" ref="AH390:AH453" ca="1" si="13">INDIRECT("'"&amp;$AD$7&amp;"'!"&amp;"B"&amp;ROW(B390))</f>
        <v>0</v>
      </c>
      <c r="AI390" s="44">
        <v>390</v>
      </c>
    </row>
    <row r="391" spans="34:35" x14ac:dyDescent="0.55000000000000004">
      <c r="AH391" s="44">
        <f t="shared" ca="1" si="13"/>
        <v>0</v>
      </c>
      <c r="AI391" s="44">
        <v>391</v>
      </c>
    </row>
    <row r="392" spans="34:35" x14ac:dyDescent="0.55000000000000004">
      <c r="AH392" s="44">
        <f t="shared" ca="1" si="13"/>
        <v>0</v>
      </c>
      <c r="AI392" s="44">
        <v>392</v>
      </c>
    </row>
    <row r="393" spans="34:35" x14ac:dyDescent="0.55000000000000004">
      <c r="AH393" s="44">
        <f t="shared" ca="1" si="13"/>
        <v>0</v>
      </c>
      <c r="AI393" s="44">
        <v>393</v>
      </c>
    </row>
    <row r="394" spans="34:35" x14ac:dyDescent="0.55000000000000004">
      <c r="AH394" s="44">
        <f t="shared" ca="1" si="13"/>
        <v>0</v>
      </c>
      <c r="AI394" s="44">
        <v>394</v>
      </c>
    </row>
    <row r="395" spans="34:35" x14ac:dyDescent="0.55000000000000004">
      <c r="AH395" s="44">
        <f t="shared" ca="1" si="13"/>
        <v>0</v>
      </c>
      <c r="AI395" s="44">
        <v>395</v>
      </c>
    </row>
    <row r="396" spans="34:35" x14ac:dyDescent="0.55000000000000004">
      <c r="AH396" s="44">
        <f t="shared" ca="1" si="13"/>
        <v>0</v>
      </c>
      <c r="AI396" s="44">
        <v>396</v>
      </c>
    </row>
    <row r="397" spans="34:35" x14ac:dyDescent="0.55000000000000004">
      <c r="AH397" s="44">
        <f t="shared" ca="1" si="13"/>
        <v>0</v>
      </c>
      <c r="AI397" s="44">
        <v>397</v>
      </c>
    </row>
    <row r="398" spans="34:35" x14ac:dyDescent="0.55000000000000004">
      <c r="AH398" s="44">
        <f t="shared" ca="1" si="13"/>
        <v>0</v>
      </c>
      <c r="AI398" s="44">
        <v>398</v>
      </c>
    </row>
    <row r="399" spans="34:35" x14ac:dyDescent="0.55000000000000004">
      <c r="AH399" s="44">
        <f t="shared" ca="1" si="13"/>
        <v>0</v>
      </c>
      <c r="AI399" s="44">
        <v>399</v>
      </c>
    </row>
    <row r="400" spans="34:35" x14ac:dyDescent="0.55000000000000004">
      <c r="AH400" s="44">
        <f t="shared" ca="1" si="13"/>
        <v>0</v>
      </c>
      <c r="AI400" s="44">
        <v>400</v>
      </c>
    </row>
    <row r="401" spans="34:35" x14ac:dyDescent="0.55000000000000004">
      <c r="AH401" s="44">
        <f t="shared" ca="1" si="13"/>
        <v>0</v>
      </c>
      <c r="AI401" s="44">
        <v>401</v>
      </c>
    </row>
    <row r="402" spans="34:35" x14ac:dyDescent="0.55000000000000004">
      <c r="AH402" s="44">
        <f t="shared" ca="1" si="13"/>
        <v>0</v>
      </c>
      <c r="AI402" s="44">
        <v>402</v>
      </c>
    </row>
    <row r="403" spans="34:35" x14ac:dyDescent="0.55000000000000004">
      <c r="AH403" s="44">
        <f t="shared" ca="1" si="13"/>
        <v>0</v>
      </c>
      <c r="AI403" s="44">
        <v>403</v>
      </c>
    </row>
    <row r="404" spans="34:35" x14ac:dyDescent="0.55000000000000004">
      <c r="AH404" s="44">
        <f t="shared" ca="1" si="13"/>
        <v>0</v>
      </c>
      <c r="AI404" s="44">
        <v>404</v>
      </c>
    </row>
    <row r="405" spans="34:35" x14ac:dyDescent="0.55000000000000004">
      <c r="AH405" s="44">
        <f t="shared" ca="1" si="13"/>
        <v>0</v>
      </c>
      <c r="AI405" s="44">
        <v>405</v>
      </c>
    </row>
    <row r="406" spans="34:35" x14ac:dyDescent="0.55000000000000004">
      <c r="AH406" s="44">
        <f t="shared" ca="1" si="13"/>
        <v>0</v>
      </c>
      <c r="AI406" s="44">
        <v>406</v>
      </c>
    </row>
    <row r="407" spans="34:35" x14ac:dyDescent="0.55000000000000004">
      <c r="AH407" s="44">
        <f t="shared" ca="1" si="13"/>
        <v>0</v>
      </c>
      <c r="AI407" s="44">
        <v>407</v>
      </c>
    </row>
    <row r="408" spans="34:35" x14ac:dyDescent="0.55000000000000004">
      <c r="AH408" s="44">
        <f t="shared" ca="1" si="13"/>
        <v>0</v>
      </c>
      <c r="AI408" s="44">
        <v>408</v>
      </c>
    </row>
    <row r="409" spans="34:35" x14ac:dyDescent="0.55000000000000004">
      <c r="AH409" s="44">
        <f t="shared" ca="1" si="13"/>
        <v>0</v>
      </c>
      <c r="AI409" s="44">
        <v>409</v>
      </c>
    </row>
    <row r="410" spans="34:35" x14ac:dyDescent="0.55000000000000004">
      <c r="AH410" s="44">
        <f t="shared" ca="1" si="13"/>
        <v>0</v>
      </c>
      <c r="AI410" s="44">
        <v>410</v>
      </c>
    </row>
    <row r="411" spans="34:35" x14ac:dyDescent="0.55000000000000004">
      <c r="AH411" s="44">
        <f t="shared" ca="1" si="13"/>
        <v>0</v>
      </c>
      <c r="AI411" s="44">
        <v>411</v>
      </c>
    </row>
    <row r="412" spans="34:35" x14ac:dyDescent="0.55000000000000004">
      <c r="AH412" s="44">
        <f t="shared" ca="1" si="13"/>
        <v>0</v>
      </c>
      <c r="AI412" s="44">
        <v>412</v>
      </c>
    </row>
    <row r="413" spans="34:35" x14ac:dyDescent="0.55000000000000004">
      <c r="AH413" s="44">
        <f t="shared" ca="1" si="13"/>
        <v>0</v>
      </c>
      <c r="AI413" s="44">
        <v>413</v>
      </c>
    </row>
    <row r="414" spans="34:35" x14ac:dyDescent="0.55000000000000004">
      <c r="AH414" s="44">
        <f t="shared" ca="1" si="13"/>
        <v>0</v>
      </c>
      <c r="AI414" s="44">
        <v>414</v>
      </c>
    </row>
    <row r="415" spans="34:35" x14ac:dyDescent="0.55000000000000004">
      <c r="AH415" s="44">
        <f t="shared" ca="1" si="13"/>
        <v>0</v>
      </c>
      <c r="AI415" s="44">
        <v>415</v>
      </c>
    </row>
    <row r="416" spans="34:35" x14ac:dyDescent="0.55000000000000004">
      <c r="AH416" s="44">
        <f t="shared" ca="1" si="13"/>
        <v>0</v>
      </c>
      <c r="AI416" s="44">
        <v>416</v>
      </c>
    </row>
    <row r="417" spans="34:35" x14ac:dyDescent="0.55000000000000004">
      <c r="AH417" s="44">
        <f t="shared" ca="1" si="13"/>
        <v>0</v>
      </c>
      <c r="AI417" s="44">
        <v>417</v>
      </c>
    </row>
    <row r="418" spans="34:35" x14ac:dyDescent="0.55000000000000004">
      <c r="AH418" s="44">
        <f t="shared" ca="1" si="13"/>
        <v>0</v>
      </c>
      <c r="AI418" s="44">
        <v>418</v>
      </c>
    </row>
    <row r="419" spans="34:35" x14ac:dyDescent="0.55000000000000004">
      <c r="AH419" s="44">
        <f t="shared" ca="1" si="13"/>
        <v>0</v>
      </c>
      <c r="AI419" s="44">
        <v>419</v>
      </c>
    </row>
    <row r="420" spans="34:35" x14ac:dyDescent="0.55000000000000004">
      <c r="AH420" s="44">
        <f t="shared" ca="1" si="13"/>
        <v>0</v>
      </c>
      <c r="AI420" s="44">
        <v>420</v>
      </c>
    </row>
    <row r="421" spans="34:35" x14ac:dyDescent="0.55000000000000004">
      <c r="AH421" s="44">
        <f t="shared" ca="1" si="13"/>
        <v>0</v>
      </c>
      <c r="AI421" s="44">
        <v>421</v>
      </c>
    </row>
    <row r="422" spans="34:35" x14ac:dyDescent="0.55000000000000004">
      <c r="AH422" s="44">
        <f t="shared" ca="1" si="13"/>
        <v>0</v>
      </c>
      <c r="AI422" s="44">
        <v>422</v>
      </c>
    </row>
    <row r="423" spans="34:35" x14ac:dyDescent="0.55000000000000004">
      <c r="AH423" s="44">
        <f t="shared" ca="1" si="13"/>
        <v>0</v>
      </c>
      <c r="AI423" s="44">
        <v>423</v>
      </c>
    </row>
    <row r="424" spans="34:35" x14ac:dyDescent="0.55000000000000004">
      <c r="AH424" s="44">
        <f t="shared" ca="1" si="13"/>
        <v>0</v>
      </c>
      <c r="AI424" s="44">
        <v>424</v>
      </c>
    </row>
    <row r="425" spans="34:35" x14ac:dyDescent="0.55000000000000004">
      <c r="AH425" s="44">
        <f t="shared" ca="1" si="13"/>
        <v>0</v>
      </c>
      <c r="AI425" s="44">
        <v>425</v>
      </c>
    </row>
    <row r="426" spans="34:35" x14ac:dyDescent="0.55000000000000004">
      <c r="AH426" s="44">
        <f t="shared" ca="1" si="13"/>
        <v>0</v>
      </c>
      <c r="AI426" s="44">
        <v>426</v>
      </c>
    </row>
    <row r="427" spans="34:35" x14ac:dyDescent="0.55000000000000004">
      <c r="AH427" s="44">
        <f t="shared" ca="1" si="13"/>
        <v>0</v>
      </c>
      <c r="AI427" s="44">
        <v>427</v>
      </c>
    </row>
    <row r="428" spans="34:35" x14ac:dyDescent="0.55000000000000004">
      <c r="AH428" s="44">
        <f t="shared" ca="1" si="13"/>
        <v>0</v>
      </c>
      <c r="AI428" s="44">
        <v>428</v>
      </c>
    </row>
    <row r="429" spans="34:35" x14ac:dyDescent="0.55000000000000004">
      <c r="AH429" s="44">
        <f t="shared" ca="1" si="13"/>
        <v>0</v>
      </c>
      <c r="AI429" s="44">
        <v>429</v>
      </c>
    </row>
    <row r="430" spans="34:35" x14ac:dyDescent="0.55000000000000004">
      <c r="AH430" s="44">
        <f t="shared" ca="1" si="13"/>
        <v>0</v>
      </c>
      <c r="AI430" s="44">
        <v>430</v>
      </c>
    </row>
    <row r="431" spans="34:35" x14ac:dyDescent="0.55000000000000004">
      <c r="AH431" s="44">
        <f t="shared" ca="1" si="13"/>
        <v>0</v>
      </c>
      <c r="AI431" s="44">
        <v>431</v>
      </c>
    </row>
    <row r="432" spans="34:35" x14ac:dyDescent="0.55000000000000004">
      <c r="AH432" s="44">
        <f t="shared" ca="1" si="13"/>
        <v>0</v>
      </c>
      <c r="AI432" s="44">
        <v>432</v>
      </c>
    </row>
    <row r="433" spans="34:35" x14ac:dyDescent="0.55000000000000004">
      <c r="AH433" s="44">
        <f t="shared" ca="1" si="13"/>
        <v>0</v>
      </c>
      <c r="AI433" s="44">
        <v>433</v>
      </c>
    </row>
    <row r="434" spans="34:35" x14ac:dyDescent="0.55000000000000004">
      <c r="AH434" s="44">
        <f t="shared" ca="1" si="13"/>
        <v>0</v>
      </c>
      <c r="AI434" s="44">
        <v>434</v>
      </c>
    </row>
    <row r="435" spans="34:35" x14ac:dyDescent="0.55000000000000004">
      <c r="AH435" s="44">
        <f t="shared" ca="1" si="13"/>
        <v>0</v>
      </c>
      <c r="AI435" s="44">
        <v>435</v>
      </c>
    </row>
    <row r="436" spans="34:35" x14ac:dyDescent="0.55000000000000004">
      <c r="AH436" s="44">
        <f t="shared" ca="1" si="13"/>
        <v>0</v>
      </c>
      <c r="AI436" s="44">
        <v>436</v>
      </c>
    </row>
    <row r="437" spans="34:35" x14ac:dyDescent="0.55000000000000004">
      <c r="AH437" s="44">
        <f t="shared" ca="1" si="13"/>
        <v>0</v>
      </c>
      <c r="AI437" s="44">
        <v>437</v>
      </c>
    </row>
    <row r="438" spans="34:35" x14ac:dyDescent="0.55000000000000004">
      <c r="AH438" s="44">
        <f t="shared" ca="1" si="13"/>
        <v>0</v>
      </c>
      <c r="AI438" s="44">
        <v>438</v>
      </c>
    </row>
    <row r="439" spans="34:35" x14ac:dyDescent="0.55000000000000004">
      <c r="AH439" s="44">
        <f t="shared" ca="1" si="13"/>
        <v>0</v>
      </c>
      <c r="AI439" s="44">
        <v>439</v>
      </c>
    </row>
    <row r="440" spans="34:35" x14ac:dyDescent="0.55000000000000004">
      <c r="AH440" s="44">
        <f t="shared" ca="1" si="13"/>
        <v>0</v>
      </c>
      <c r="AI440" s="44">
        <v>440</v>
      </c>
    </row>
    <row r="441" spans="34:35" x14ac:dyDescent="0.55000000000000004">
      <c r="AH441" s="44">
        <f t="shared" ca="1" si="13"/>
        <v>0</v>
      </c>
      <c r="AI441" s="44">
        <v>441</v>
      </c>
    </row>
    <row r="442" spans="34:35" x14ac:dyDescent="0.55000000000000004">
      <c r="AH442" s="44">
        <f t="shared" ca="1" si="13"/>
        <v>0</v>
      </c>
      <c r="AI442" s="44">
        <v>442</v>
      </c>
    </row>
    <row r="443" spans="34:35" x14ac:dyDescent="0.55000000000000004">
      <c r="AH443" s="44">
        <f t="shared" ca="1" si="13"/>
        <v>0</v>
      </c>
      <c r="AI443" s="44">
        <v>443</v>
      </c>
    </row>
    <row r="444" spans="34:35" x14ac:dyDescent="0.55000000000000004">
      <c r="AH444" s="44">
        <f t="shared" ca="1" si="13"/>
        <v>0</v>
      </c>
      <c r="AI444" s="44">
        <v>444</v>
      </c>
    </row>
    <row r="445" spans="34:35" x14ac:dyDescent="0.55000000000000004">
      <c r="AH445" s="44">
        <f t="shared" ca="1" si="13"/>
        <v>0</v>
      </c>
      <c r="AI445" s="44">
        <v>445</v>
      </c>
    </row>
    <row r="446" spans="34:35" x14ac:dyDescent="0.55000000000000004">
      <c r="AH446" s="44">
        <f t="shared" ca="1" si="13"/>
        <v>0</v>
      </c>
      <c r="AI446" s="44">
        <v>446</v>
      </c>
    </row>
    <row r="447" spans="34:35" x14ac:dyDescent="0.55000000000000004">
      <c r="AH447" s="44">
        <f t="shared" ca="1" si="13"/>
        <v>0</v>
      </c>
      <c r="AI447" s="44">
        <v>447</v>
      </c>
    </row>
    <row r="448" spans="34:35" x14ac:dyDescent="0.55000000000000004">
      <c r="AH448" s="44">
        <f t="shared" ca="1" si="13"/>
        <v>0</v>
      </c>
      <c r="AI448" s="44">
        <v>448</v>
      </c>
    </row>
    <row r="449" spans="34:35" x14ac:dyDescent="0.55000000000000004">
      <c r="AH449" s="44">
        <f t="shared" ca="1" si="13"/>
        <v>0</v>
      </c>
      <c r="AI449" s="44">
        <v>449</v>
      </c>
    </row>
    <row r="450" spans="34:35" x14ac:dyDescent="0.55000000000000004">
      <c r="AH450" s="44">
        <f t="shared" ca="1" si="13"/>
        <v>0</v>
      </c>
      <c r="AI450" s="44">
        <v>450</v>
      </c>
    </row>
    <row r="451" spans="34:35" x14ac:dyDescent="0.55000000000000004">
      <c r="AH451" s="44">
        <f t="shared" ca="1" si="13"/>
        <v>0</v>
      </c>
      <c r="AI451" s="44">
        <v>451</v>
      </c>
    </row>
    <row r="452" spans="34:35" x14ac:dyDescent="0.55000000000000004">
      <c r="AH452" s="44">
        <f t="shared" ca="1" si="13"/>
        <v>0</v>
      </c>
      <c r="AI452" s="44">
        <v>452</v>
      </c>
    </row>
    <row r="453" spans="34:35" x14ac:dyDescent="0.55000000000000004">
      <c r="AH453" s="44">
        <f t="shared" ca="1" si="13"/>
        <v>0</v>
      </c>
      <c r="AI453" s="44">
        <v>453</v>
      </c>
    </row>
    <row r="454" spans="34:35" x14ac:dyDescent="0.55000000000000004">
      <c r="AH454" s="44">
        <f t="shared" ref="AH454:AH517" ca="1" si="14">INDIRECT("'"&amp;$AD$7&amp;"'!"&amp;"B"&amp;ROW(B454))</f>
        <v>0</v>
      </c>
      <c r="AI454" s="44">
        <v>454</v>
      </c>
    </row>
    <row r="455" spans="34:35" x14ac:dyDescent="0.55000000000000004">
      <c r="AH455" s="44">
        <f t="shared" ca="1" si="14"/>
        <v>0</v>
      </c>
      <c r="AI455" s="44">
        <v>455</v>
      </c>
    </row>
    <row r="456" spans="34:35" x14ac:dyDescent="0.55000000000000004">
      <c r="AH456" s="44">
        <f t="shared" ca="1" si="14"/>
        <v>0</v>
      </c>
      <c r="AI456" s="44">
        <v>456</v>
      </c>
    </row>
    <row r="457" spans="34:35" x14ac:dyDescent="0.55000000000000004">
      <c r="AH457" s="44">
        <f t="shared" ca="1" si="14"/>
        <v>0</v>
      </c>
      <c r="AI457" s="44">
        <v>457</v>
      </c>
    </row>
    <row r="458" spans="34:35" x14ac:dyDescent="0.55000000000000004">
      <c r="AH458" s="44">
        <f t="shared" ca="1" si="14"/>
        <v>0</v>
      </c>
      <c r="AI458" s="44">
        <v>458</v>
      </c>
    </row>
    <row r="459" spans="34:35" x14ac:dyDescent="0.55000000000000004">
      <c r="AH459" s="44">
        <f t="shared" ca="1" si="14"/>
        <v>0</v>
      </c>
      <c r="AI459" s="44">
        <v>459</v>
      </c>
    </row>
    <row r="460" spans="34:35" x14ac:dyDescent="0.55000000000000004">
      <c r="AH460" s="44">
        <f t="shared" ca="1" si="14"/>
        <v>0</v>
      </c>
      <c r="AI460" s="44">
        <v>460</v>
      </c>
    </row>
    <row r="461" spans="34:35" x14ac:dyDescent="0.55000000000000004">
      <c r="AH461" s="44">
        <f t="shared" ca="1" si="14"/>
        <v>0</v>
      </c>
      <c r="AI461" s="44">
        <v>461</v>
      </c>
    </row>
    <row r="462" spans="34:35" x14ac:dyDescent="0.55000000000000004">
      <c r="AH462" s="44">
        <f t="shared" ca="1" si="14"/>
        <v>0</v>
      </c>
      <c r="AI462" s="44">
        <v>462</v>
      </c>
    </row>
    <row r="463" spans="34:35" x14ac:dyDescent="0.55000000000000004">
      <c r="AH463" s="44">
        <f t="shared" ca="1" si="14"/>
        <v>0</v>
      </c>
      <c r="AI463" s="44">
        <v>463</v>
      </c>
    </row>
    <row r="464" spans="34:35" x14ac:dyDescent="0.55000000000000004">
      <c r="AH464" s="44">
        <f t="shared" ca="1" si="14"/>
        <v>0</v>
      </c>
      <c r="AI464" s="44">
        <v>464</v>
      </c>
    </row>
    <row r="465" spans="34:35" x14ac:dyDescent="0.55000000000000004">
      <c r="AH465" s="44">
        <f t="shared" ca="1" si="14"/>
        <v>0</v>
      </c>
      <c r="AI465" s="44">
        <v>465</v>
      </c>
    </row>
    <row r="466" spans="34:35" x14ac:dyDescent="0.55000000000000004">
      <c r="AH466" s="44">
        <f t="shared" ca="1" si="14"/>
        <v>0</v>
      </c>
      <c r="AI466" s="44">
        <v>466</v>
      </c>
    </row>
    <row r="467" spans="34:35" x14ac:dyDescent="0.55000000000000004">
      <c r="AH467" s="44">
        <f t="shared" ca="1" si="14"/>
        <v>0</v>
      </c>
      <c r="AI467" s="44">
        <v>467</v>
      </c>
    </row>
    <row r="468" spans="34:35" x14ac:dyDescent="0.55000000000000004">
      <c r="AH468" s="44">
        <f t="shared" ca="1" si="14"/>
        <v>0</v>
      </c>
      <c r="AI468" s="44">
        <v>468</v>
      </c>
    </row>
    <row r="469" spans="34:35" x14ac:dyDescent="0.55000000000000004">
      <c r="AH469" s="44">
        <f t="shared" ca="1" si="14"/>
        <v>0</v>
      </c>
      <c r="AI469" s="44">
        <v>469</v>
      </c>
    </row>
    <row r="470" spans="34:35" x14ac:dyDescent="0.55000000000000004">
      <c r="AH470" s="44">
        <f t="shared" ca="1" si="14"/>
        <v>0</v>
      </c>
      <c r="AI470" s="44">
        <v>470</v>
      </c>
    </row>
    <row r="471" spans="34:35" x14ac:dyDescent="0.55000000000000004">
      <c r="AH471" s="44">
        <f t="shared" ca="1" si="14"/>
        <v>0</v>
      </c>
      <c r="AI471" s="44">
        <v>471</v>
      </c>
    </row>
    <row r="472" spans="34:35" x14ac:dyDescent="0.55000000000000004">
      <c r="AH472" s="44">
        <f t="shared" ca="1" si="14"/>
        <v>0</v>
      </c>
      <c r="AI472" s="44">
        <v>472</v>
      </c>
    </row>
    <row r="473" spans="34:35" x14ac:dyDescent="0.55000000000000004">
      <c r="AH473" s="44">
        <f t="shared" ca="1" si="14"/>
        <v>0</v>
      </c>
      <c r="AI473" s="44">
        <v>473</v>
      </c>
    </row>
    <row r="474" spans="34:35" x14ac:dyDescent="0.55000000000000004">
      <c r="AH474" s="44">
        <f t="shared" ca="1" si="14"/>
        <v>0</v>
      </c>
      <c r="AI474" s="44">
        <v>474</v>
      </c>
    </row>
    <row r="475" spans="34:35" x14ac:dyDescent="0.55000000000000004">
      <c r="AH475" s="44">
        <f t="shared" ca="1" si="14"/>
        <v>0</v>
      </c>
      <c r="AI475" s="44">
        <v>475</v>
      </c>
    </row>
    <row r="476" spans="34:35" x14ac:dyDescent="0.55000000000000004">
      <c r="AH476" s="44">
        <f t="shared" ca="1" si="14"/>
        <v>0</v>
      </c>
      <c r="AI476" s="44">
        <v>476</v>
      </c>
    </row>
    <row r="477" spans="34:35" x14ac:dyDescent="0.55000000000000004">
      <c r="AH477" s="44">
        <f t="shared" ca="1" si="14"/>
        <v>0</v>
      </c>
      <c r="AI477" s="44">
        <v>477</v>
      </c>
    </row>
    <row r="478" spans="34:35" x14ac:dyDescent="0.55000000000000004">
      <c r="AH478" s="44">
        <f t="shared" ca="1" si="14"/>
        <v>0</v>
      </c>
      <c r="AI478" s="44">
        <v>478</v>
      </c>
    </row>
    <row r="479" spans="34:35" x14ac:dyDescent="0.55000000000000004">
      <c r="AH479" s="44">
        <f t="shared" ca="1" si="14"/>
        <v>0</v>
      </c>
      <c r="AI479" s="44">
        <v>479</v>
      </c>
    </row>
    <row r="480" spans="34:35" x14ac:dyDescent="0.55000000000000004">
      <c r="AH480" s="44">
        <f t="shared" ca="1" si="14"/>
        <v>0</v>
      </c>
      <c r="AI480" s="44">
        <v>480</v>
      </c>
    </row>
    <row r="481" spans="34:35" x14ac:dyDescent="0.55000000000000004">
      <c r="AH481" s="44">
        <f t="shared" ca="1" si="14"/>
        <v>0</v>
      </c>
      <c r="AI481" s="44">
        <v>481</v>
      </c>
    </row>
    <row r="482" spans="34:35" x14ac:dyDescent="0.55000000000000004">
      <c r="AH482" s="44">
        <f t="shared" ca="1" si="14"/>
        <v>0</v>
      </c>
      <c r="AI482" s="44">
        <v>482</v>
      </c>
    </row>
    <row r="483" spans="34:35" x14ac:dyDescent="0.55000000000000004">
      <c r="AH483" s="44">
        <f t="shared" ca="1" si="14"/>
        <v>0</v>
      </c>
      <c r="AI483" s="44">
        <v>483</v>
      </c>
    </row>
    <row r="484" spans="34:35" x14ac:dyDescent="0.55000000000000004">
      <c r="AH484" s="44">
        <f t="shared" ca="1" si="14"/>
        <v>0</v>
      </c>
      <c r="AI484" s="44">
        <v>484</v>
      </c>
    </row>
    <row r="485" spans="34:35" x14ac:dyDescent="0.55000000000000004">
      <c r="AH485" s="44">
        <f t="shared" ca="1" si="14"/>
        <v>0</v>
      </c>
      <c r="AI485" s="44">
        <v>485</v>
      </c>
    </row>
    <row r="486" spans="34:35" x14ac:dyDescent="0.55000000000000004">
      <c r="AH486" s="44">
        <f t="shared" ca="1" si="14"/>
        <v>0</v>
      </c>
      <c r="AI486" s="44">
        <v>486</v>
      </c>
    </row>
    <row r="487" spans="34:35" x14ac:dyDescent="0.55000000000000004">
      <c r="AH487" s="44">
        <f t="shared" ca="1" si="14"/>
        <v>0</v>
      </c>
      <c r="AI487" s="44">
        <v>487</v>
      </c>
    </row>
    <row r="488" spans="34:35" x14ac:dyDescent="0.55000000000000004">
      <c r="AH488" s="44">
        <f t="shared" ca="1" si="14"/>
        <v>0</v>
      </c>
      <c r="AI488" s="44">
        <v>488</v>
      </c>
    </row>
    <row r="489" spans="34:35" x14ac:dyDescent="0.55000000000000004">
      <c r="AH489" s="44">
        <f t="shared" ca="1" si="14"/>
        <v>0</v>
      </c>
      <c r="AI489" s="44">
        <v>489</v>
      </c>
    </row>
    <row r="490" spans="34:35" x14ac:dyDescent="0.55000000000000004">
      <c r="AH490" s="44">
        <f t="shared" ca="1" si="14"/>
        <v>0</v>
      </c>
      <c r="AI490" s="44">
        <v>490</v>
      </c>
    </row>
    <row r="491" spans="34:35" x14ac:dyDescent="0.55000000000000004">
      <c r="AH491" s="44">
        <f t="shared" ca="1" si="14"/>
        <v>0</v>
      </c>
      <c r="AI491" s="44">
        <v>491</v>
      </c>
    </row>
    <row r="492" spans="34:35" x14ac:dyDescent="0.55000000000000004">
      <c r="AH492" s="44">
        <f t="shared" ca="1" si="14"/>
        <v>0</v>
      </c>
      <c r="AI492" s="44">
        <v>492</v>
      </c>
    </row>
    <row r="493" spans="34:35" x14ac:dyDescent="0.55000000000000004">
      <c r="AH493" s="44">
        <f t="shared" ca="1" si="14"/>
        <v>0</v>
      </c>
      <c r="AI493" s="44">
        <v>493</v>
      </c>
    </row>
    <row r="494" spans="34:35" x14ac:dyDescent="0.55000000000000004">
      <c r="AH494" s="44">
        <f t="shared" ca="1" si="14"/>
        <v>0</v>
      </c>
      <c r="AI494" s="44">
        <v>494</v>
      </c>
    </row>
    <row r="495" spans="34:35" x14ac:dyDescent="0.55000000000000004">
      <c r="AH495" s="44">
        <f t="shared" ca="1" si="14"/>
        <v>0</v>
      </c>
      <c r="AI495" s="44">
        <v>495</v>
      </c>
    </row>
    <row r="496" spans="34:35" x14ac:dyDescent="0.55000000000000004">
      <c r="AH496" s="44">
        <f t="shared" ca="1" si="14"/>
        <v>0</v>
      </c>
      <c r="AI496" s="44">
        <v>496</v>
      </c>
    </row>
    <row r="497" spans="34:35" x14ac:dyDescent="0.55000000000000004">
      <c r="AH497" s="44">
        <f t="shared" ca="1" si="14"/>
        <v>0</v>
      </c>
      <c r="AI497" s="44">
        <v>497</v>
      </c>
    </row>
    <row r="498" spans="34:35" x14ac:dyDescent="0.55000000000000004">
      <c r="AH498" s="44">
        <f t="shared" ca="1" si="14"/>
        <v>0</v>
      </c>
      <c r="AI498" s="44">
        <v>498</v>
      </c>
    </row>
    <row r="499" spans="34:35" x14ac:dyDescent="0.55000000000000004">
      <c r="AH499" s="44">
        <f t="shared" ca="1" si="14"/>
        <v>0</v>
      </c>
      <c r="AI499" s="44">
        <v>499</v>
      </c>
    </row>
    <row r="500" spans="34:35" x14ac:dyDescent="0.55000000000000004">
      <c r="AH500" s="44">
        <f t="shared" ca="1" si="14"/>
        <v>0</v>
      </c>
      <c r="AI500" s="44">
        <v>500</v>
      </c>
    </row>
    <row r="501" spans="34:35" x14ac:dyDescent="0.55000000000000004">
      <c r="AH501" s="44">
        <f t="shared" ca="1" si="14"/>
        <v>0</v>
      </c>
      <c r="AI501" s="44">
        <v>501</v>
      </c>
    </row>
    <row r="502" spans="34:35" x14ac:dyDescent="0.55000000000000004">
      <c r="AH502" s="44">
        <f t="shared" ca="1" si="14"/>
        <v>0</v>
      </c>
      <c r="AI502" s="44">
        <v>502</v>
      </c>
    </row>
    <row r="503" spans="34:35" x14ac:dyDescent="0.55000000000000004">
      <c r="AH503" s="44">
        <f t="shared" ca="1" si="14"/>
        <v>0</v>
      </c>
      <c r="AI503" s="44">
        <v>503</v>
      </c>
    </row>
    <row r="504" spans="34:35" x14ac:dyDescent="0.55000000000000004">
      <c r="AH504" s="44">
        <f t="shared" ca="1" si="14"/>
        <v>0</v>
      </c>
      <c r="AI504" s="44">
        <v>504</v>
      </c>
    </row>
    <row r="505" spans="34:35" x14ac:dyDescent="0.55000000000000004">
      <c r="AH505" s="44">
        <f t="shared" ca="1" si="14"/>
        <v>0</v>
      </c>
      <c r="AI505" s="44">
        <v>505</v>
      </c>
    </row>
    <row r="506" spans="34:35" x14ac:dyDescent="0.55000000000000004">
      <c r="AH506" s="44">
        <f t="shared" ca="1" si="14"/>
        <v>0</v>
      </c>
      <c r="AI506" s="44">
        <v>506</v>
      </c>
    </row>
    <row r="507" spans="34:35" x14ac:dyDescent="0.55000000000000004">
      <c r="AH507" s="44">
        <f t="shared" ca="1" si="14"/>
        <v>0</v>
      </c>
      <c r="AI507" s="44">
        <v>507</v>
      </c>
    </row>
    <row r="508" spans="34:35" x14ac:dyDescent="0.55000000000000004">
      <c r="AH508" s="44">
        <f t="shared" ca="1" si="14"/>
        <v>0</v>
      </c>
      <c r="AI508" s="44">
        <v>508</v>
      </c>
    </row>
    <row r="509" spans="34:35" x14ac:dyDescent="0.55000000000000004">
      <c r="AH509" s="44">
        <f t="shared" ca="1" si="14"/>
        <v>0</v>
      </c>
      <c r="AI509" s="44">
        <v>509</v>
      </c>
    </row>
    <row r="510" spans="34:35" x14ac:dyDescent="0.55000000000000004">
      <c r="AH510" s="44">
        <f t="shared" ca="1" si="14"/>
        <v>0</v>
      </c>
      <c r="AI510" s="44">
        <v>510</v>
      </c>
    </row>
    <row r="511" spans="34:35" x14ac:dyDescent="0.55000000000000004">
      <c r="AH511" s="44">
        <f t="shared" ca="1" si="14"/>
        <v>0</v>
      </c>
      <c r="AI511" s="44">
        <v>511</v>
      </c>
    </row>
    <row r="512" spans="34:35" x14ac:dyDescent="0.55000000000000004">
      <c r="AH512" s="44">
        <f t="shared" ca="1" si="14"/>
        <v>0</v>
      </c>
      <c r="AI512" s="44">
        <v>512</v>
      </c>
    </row>
    <row r="513" spans="34:35" x14ac:dyDescent="0.55000000000000004">
      <c r="AH513" s="44">
        <f t="shared" ca="1" si="14"/>
        <v>0</v>
      </c>
      <c r="AI513" s="44">
        <v>513</v>
      </c>
    </row>
    <row r="514" spans="34:35" x14ac:dyDescent="0.55000000000000004">
      <c r="AH514" s="44">
        <f t="shared" ca="1" si="14"/>
        <v>0</v>
      </c>
      <c r="AI514" s="44">
        <v>514</v>
      </c>
    </row>
    <row r="515" spans="34:35" x14ac:dyDescent="0.55000000000000004">
      <c r="AH515" s="44">
        <f t="shared" ca="1" si="14"/>
        <v>0</v>
      </c>
      <c r="AI515" s="44">
        <v>515</v>
      </c>
    </row>
    <row r="516" spans="34:35" x14ac:dyDescent="0.55000000000000004">
      <c r="AH516" s="44">
        <f t="shared" ca="1" si="14"/>
        <v>0</v>
      </c>
      <c r="AI516" s="44">
        <v>516</v>
      </c>
    </row>
    <row r="517" spans="34:35" x14ac:dyDescent="0.55000000000000004">
      <c r="AH517" s="44">
        <f t="shared" ca="1" si="14"/>
        <v>0</v>
      </c>
      <c r="AI517" s="44">
        <v>517</v>
      </c>
    </row>
    <row r="518" spans="34:35" x14ac:dyDescent="0.55000000000000004">
      <c r="AH518" s="44">
        <f t="shared" ref="AH518:AH581" ca="1" si="15">INDIRECT("'"&amp;$AD$7&amp;"'!"&amp;"B"&amp;ROW(B518))</f>
        <v>0</v>
      </c>
      <c r="AI518" s="44">
        <v>518</v>
      </c>
    </row>
    <row r="519" spans="34:35" x14ac:dyDescent="0.55000000000000004">
      <c r="AH519" s="44">
        <f t="shared" ca="1" si="15"/>
        <v>0</v>
      </c>
      <c r="AI519" s="44">
        <v>519</v>
      </c>
    </row>
    <row r="520" spans="34:35" x14ac:dyDescent="0.55000000000000004">
      <c r="AH520" s="44">
        <f t="shared" ca="1" si="15"/>
        <v>0</v>
      </c>
      <c r="AI520" s="44">
        <v>520</v>
      </c>
    </row>
    <row r="521" spans="34:35" x14ac:dyDescent="0.55000000000000004">
      <c r="AH521" s="44">
        <f t="shared" ca="1" si="15"/>
        <v>0</v>
      </c>
      <c r="AI521" s="44">
        <v>521</v>
      </c>
    </row>
    <row r="522" spans="34:35" x14ac:dyDescent="0.55000000000000004">
      <c r="AH522" s="44">
        <f t="shared" ca="1" si="15"/>
        <v>0</v>
      </c>
      <c r="AI522" s="44">
        <v>522</v>
      </c>
    </row>
    <row r="523" spans="34:35" x14ac:dyDescent="0.55000000000000004">
      <c r="AH523" s="44">
        <f t="shared" ca="1" si="15"/>
        <v>0</v>
      </c>
      <c r="AI523" s="44">
        <v>523</v>
      </c>
    </row>
    <row r="524" spans="34:35" x14ac:dyDescent="0.55000000000000004">
      <c r="AH524" s="44">
        <f t="shared" ca="1" si="15"/>
        <v>0</v>
      </c>
      <c r="AI524" s="44">
        <v>524</v>
      </c>
    </row>
    <row r="525" spans="34:35" x14ac:dyDescent="0.55000000000000004">
      <c r="AH525" s="44">
        <f t="shared" ca="1" si="15"/>
        <v>0</v>
      </c>
      <c r="AI525" s="44">
        <v>525</v>
      </c>
    </row>
    <row r="526" spans="34:35" x14ac:dyDescent="0.55000000000000004">
      <c r="AH526" s="44">
        <f t="shared" ca="1" si="15"/>
        <v>0</v>
      </c>
      <c r="AI526" s="44">
        <v>526</v>
      </c>
    </row>
    <row r="527" spans="34:35" x14ac:dyDescent="0.55000000000000004">
      <c r="AH527" s="44">
        <f t="shared" ca="1" si="15"/>
        <v>0</v>
      </c>
      <c r="AI527" s="44">
        <v>527</v>
      </c>
    </row>
    <row r="528" spans="34:35" x14ac:dyDescent="0.55000000000000004">
      <c r="AH528" s="44">
        <f t="shared" ca="1" si="15"/>
        <v>0</v>
      </c>
      <c r="AI528" s="44">
        <v>528</v>
      </c>
    </row>
    <row r="529" spans="34:35" x14ac:dyDescent="0.55000000000000004">
      <c r="AH529" s="44">
        <f t="shared" ca="1" si="15"/>
        <v>0</v>
      </c>
      <c r="AI529" s="44">
        <v>529</v>
      </c>
    </row>
    <row r="530" spans="34:35" x14ac:dyDescent="0.55000000000000004">
      <c r="AH530" s="44">
        <f t="shared" ca="1" si="15"/>
        <v>0</v>
      </c>
      <c r="AI530" s="44">
        <v>530</v>
      </c>
    </row>
    <row r="531" spans="34:35" x14ac:dyDescent="0.55000000000000004">
      <c r="AH531" s="44">
        <f t="shared" ca="1" si="15"/>
        <v>0</v>
      </c>
      <c r="AI531" s="44">
        <v>531</v>
      </c>
    </row>
    <row r="532" spans="34:35" x14ac:dyDescent="0.55000000000000004">
      <c r="AH532" s="44">
        <f t="shared" ca="1" si="15"/>
        <v>0</v>
      </c>
      <c r="AI532" s="44">
        <v>532</v>
      </c>
    </row>
    <row r="533" spans="34:35" x14ac:dyDescent="0.55000000000000004">
      <c r="AH533" s="44">
        <f t="shared" ca="1" si="15"/>
        <v>0</v>
      </c>
      <c r="AI533" s="44">
        <v>533</v>
      </c>
    </row>
    <row r="534" spans="34:35" x14ac:dyDescent="0.55000000000000004">
      <c r="AH534" s="44">
        <f t="shared" ca="1" si="15"/>
        <v>0</v>
      </c>
      <c r="AI534" s="44">
        <v>534</v>
      </c>
    </row>
    <row r="535" spans="34:35" x14ac:dyDescent="0.55000000000000004">
      <c r="AH535" s="44">
        <f t="shared" ca="1" si="15"/>
        <v>0</v>
      </c>
      <c r="AI535" s="44">
        <v>535</v>
      </c>
    </row>
    <row r="536" spans="34:35" x14ac:dyDescent="0.55000000000000004">
      <c r="AH536" s="44">
        <f t="shared" ca="1" si="15"/>
        <v>0</v>
      </c>
      <c r="AI536" s="44">
        <v>536</v>
      </c>
    </row>
    <row r="537" spans="34:35" x14ac:dyDescent="0.55000000000000004">
      <c r="AH537" s="44">
        <f t="shared" ca="1" si="15"/>
        <v>0</v>
      </c>
      <c r="AI537" s="44">
        <v>537</v>
      </c>
    </row>
    <row r="538" spans="34:35" x14ac:dyDescent="0.55000000000000004">
      <c r="AH538" s="44">
        <f t="shared" ca="1" si="15"/>
        <v>0</v>
      </c>
      <c r="AI538" s="44">
        <v>538</v>
      </c>
    </row>
    <row r="539" spans="34:35" x14ac:dyDescent="0.55000000000000004">
      <c r="AH539" s="44">
        <f t="shared" ca="1" si="15"/>
        <v>0</v>
      </c>
      <c r="AI539" s="44">
        <v>539</v>
      </c>
    </row>
    <row r="540" spans="34:35" x14ac:dyDescent="0.55000000000000004">
      <c r="AH540" s="44">
        <f t="shared" ca="1" si="15"/>
        <v>0</v>
      </c>
      <c r="AI540" s="44">
        <v>540</v>
      </c>
    </row>
    <row r="541" spans="34:35" x14ac:dyDescent="0.55000000000000004">
      <c r="AH541" s="44">
        <f t="shared" ca="1" si="15"/>
        <v>0</v>
      </c>
      <c r="AI541" s="44">
        <v>541</v>
      </c>
    </row>
    <row r="542" spans="34:35" x14ac:dyDescent="0.55000000000000004">
      <c r="AH542" s="44">
        <f t="shared" ca="1" si="15"/>
        <v>0</v>
      </c>
      <c r="AI542" s="44">
        <v>542</v>
      </c>
    </row>
    <row r="543" spans="34:35" x14ac:dyDescent="0.55000000000000004">
      <c r="AH543" s="44">
        <f t="shared" ca="1" si="15"/>
        <v>0</v>
      </c>
      <c r="AI543" s="44">
        <v>543</v>
      </c>
    </row>
    <row r="544" spans="34:35" x14ac:dyDescent="0.55000000000000004">
      <c r="AH544" s="44">
        <f t="shared" ca="1" si="15"/>
        <v>0</v>
      </c>
      <c r="AI544" s="44">
        <v>544</v>
      </c>
    </row>
    <row r="545" spans="34:35" x14ac:dyDescent="0.55000000000000004">
      <c r="AH545" s="44">
        <f t="shared" ca="1" si="15"/>
        <v>0</v>
      </c>
      <c r="AI545" s="44">
        <v>545</v>
      </c>
    </row>
    <row r="546" spans="34:35" x14ac:dyDescent="0.55000000000000004">
      <c r="AH546" s="44">
        <f t="shared" ca="1" si="15"/>
        <v>0</v>
      </c>
      <c r="AI546" s="44">
        <v>546</v>
      </c>
    </row>
    <row r="547" spans="34:35" x14ac:dyDescent="0.55000000000000004">
      <c r="AH547" s="44">
        <f t="shared" ca="1" si="15"/>
        <v>0</v>
      </c>
      <c r="AI547" s="44">
        <v>547</v>
      </c>
    </row>
    <row r="548" spans="34:35" x14ac:dyDescent="0.55000000000000004">
      <c r="AH548" s="44">
        <f t="shared" ca="1" si="15"/>
        <v>0</v>
      </c>
      <c r="AI548" s="44">
        <v>548</v>
      </c>
    </row>
    <row r="549" spans="34:35" x14ac:dyDescent="0.55000000000000004">
      <c r="AH549" s="44">
        <f t="shared" ca="1" si="15"/>
        <v>0</v>
      </c>
      <c r="AI549" s="44">
        <v>549</v>
      </c>
    </row>
    <row r="550" spans="34:35" x14ac:dyDescent="0.55000000000000004">
      <c r="AH550" s="44">
        <f t="shared" ca="1" si="15"/>
        <v>0</v>
      </c>
      <c r="AI550" s="44">
        <v>550</v>
      </c>
    </row>
    <row r="551" spans="34:35" x14ac:dyDescent="0.55000000000000004">
      <c r="AH551" s="44">
        <f t="shared" ca="1" si="15"/>
        <v>0</v>
      </c>
      <c r="AI551" s="44">
        <v>551</v>
      </c>
    </row>
    <row r="552" spans="34:35" x14ac:dyDescent="0.55000000000000004">
      <c r="AH552" s="44">
        <f t="shared" ca="1" si="15"/>
        <v>0</v>
      </c>
      <c r="AI552" s="44">
        <v>552</v>
      </c>
    </row>
    <row r="553" spans="34:35" x14ac:dyDescent="0.55000000000000004">
      <c r="AH553" s="44">
        <f t="shared" ca="1" si="15"/>
        <v>0</v>
      </c>
      <c r="AI553" s="44">
        <v>553</v>
      </c>
    </row>
    <row r="554" spans="34:35" x14ac:dyDescent="0.55000000000000004">
      <c r="AH554" s="44">
        <f t="shared" ca="1" si="15"/>
        <v>0</v>
      </c>
      <c r="AI554" s="44">
        <v>554</v>
      </c>
    </row>
    <row r="555" spans="34:35" x14ac:dyDescent="0.55000000000000004">
      <c r="AH555" s="44">
        <f t="shared" ca="1" si="15"/>
        <v>0</v>
      </c>
      <c r="AI555" s="44">
        <v>555</v>
      </c>
    </row>
    <row r="556" spans="34:35" x14ac:dyDescent="0.55000000000000004">
      <c r="AH556" s="44">
        <f t="shared" ca="1" si="15"/>
        <v>0</v>
      </c>
      <c r="AI556" s="44">
        <v>556</v>
      </c>
    </row>
    <row r="557" spans="34:35" x14ac:dyDescent="0.55000000000000004">
      <c r="AH557" s="44">
        <f t="shared" ca="1" si="15"/>
        <v>0</v>
      </c>
      <c r="AI557" s="44">
        <v>557</v>
      </c>
    </row>
    <row r="558" spans="34:35" x14ac:dyDescent="0.55000000000000004">
      <c r="AH558" s="44">
        <f t="shared" ca="1" si="15"/>
        <v>0</v>
      </c>
      <c r="AI558" s="44">
        <v>558</v>
      </c>
    </row>
    <row r="559" spans="34:35" x14ac:dyDescent="0.55000000000000004">
      <c r="AH559" s="44">
        <f t="shared" ca="1" si="15"/>
        <v>0</v>
      </c>
      <c r="AI559" s="44">
        <v>559</v>
      </c>
    </row>
    <row r="560" spans="34:35" x14ac:dyDescent="0.55000000000000004">
      <c r="AH560" s="44">
        <f t="shared" ca="1" si="15"/>
        <v>0</v>
      </c>
      <c r="AI560" s="44">
        <v>560</v>
      </c>
    </row>
    <row r="561" spans="34:35" x14ac:dyDescent="0.55000000000000004">
      <c r="AH561" s="44">
        <f t="shared" ca="1" si="15"/>
        <v>0</v>
      </c>
      <c r="AI561" s="44">
        <v>561</v>
      </c>
    </row>
    <row r="562" spans="34:35" x14ac:dyDescent="0.55000000000000004">
      <c r="AH562" s="44">
        <f t="shared" ca="1" si="15"/>
        <v>0</v>
      </c>
      <c r="AI562" s="44">
        <v>562</v>
      </c>
    </row>
    <row r="563" spans="34:35" x14ac:dyDescent="0.55000000000000004">
      <c r="AH563" s="44">
        <f t="shared" ca="1" si="15"/>
        <v>0</v>
      </c>
      <c r="AI563" s="44">
        <v>563</v>
      </c>
    </row>
    <row r="564" spans="34:35" x14ac:dyDescent="0.55000000000000004">
      <c r="AH564" s="44">
        <f t="shared" ca="1" si="15"/>
        <v>0</v>
      </c>
      <c r="AI564" s="44">
        <v>564</v>
      </c>
    </row>
    <row r="565" spans="34:35" x14ac:dyDescent="0.55000000000000004">
      <c r="AH565" s="44">
        <f t="shared" ca="1" si="15"/>
        <v>0</v>
      </c>
      <c r="AI565" s="44">
        <v>565</v>
      </c>
    </row>
    <row r="566" spans="34:35" x14ac:dyDescent="0.55000000000000004">
      <c r="AH566" s="44">
        <f t="shared" ca="1" si="15"/>
        <v>0</v>
      </c>
      <c r="AI566" s="44">
        <v>566</v>
      </c>
    </row>
    <row r="567" spans="34:35" x14ac:dyDescent="0.55000000000000004">
      <c r="AH567" s="44">
        <f t="shared" ca="1" si="15"/>
        <v>0</v>
      </c>
      <c r="AI567" s="44">
        <v>567</v>
      </c>
    </row>
    <row r="568" spans="34:35" x14ac:dyDescent="0.55000000000000004">
      <c r="AH568" s="44">
        <f t="shared" ca="1" si="15"/>
        <v>0</v>
      </c>
      <c r="AI568" s="44">
        <v>568</v>
      </c>
    </row>
    <row r="569" spans="34:35" x14ac:dyDescent="0.55000000000000004">
      <c r="AH569" s="44">
        <f t="shared" ca="1" si="15"/>
        <v>0</v>
      </c>
      <c r="AI569" s="44">
        <v>569</v>
      </c>
    </row>
    <row r="570" spans="34:35" x14ac:dyDescent="0.55000000000000004">
      <c r="AH570" s="44">
        <f t="shared" ca="1" si="15"/>
        <v>0</v>
      </c>
      <c r="AI570" s="44">
        <v>570</v>
      </c>
    </row>
    <row r="571" spans="34:35" x14ac:dyDescent="0.55000000000000004">
      <c r="AH571" s="44">
        <f t="shared" ca="1" si="15"/>
        <v>0</v>
      </c>
      <c r="AI571" s="44">
        <v>571</v>
      </c>
    </row>
    <row r="572" spans="34:35" x14ac:dyDescent="0.55000000000000004">
      <c r="AH572" s="44">
        <f t="shared" ca="1" si="15"/>
        <v>0</v>
      </c>
      <c r="AI572" s="44">
        <v>572</v>
      </c>
    </row>
    <row r="573" spans="34:35" x14ac:dyDescent="0.55000000000000004">
      <c r="AH573" s="44">
        <f t="shared" ca="1" si="15"/>
        <v>0</v>
      </c>
      <c r="AI573" s="44">
        <v>573</v>
      </c>
    </row>
    <row r="574" spans="34:35" x14ac:dyDescent="0.55000000000000004">
      <c r="AH574" s="44">
        <f t="shared" ca="1" si="15"/>
        <v>0</v>
      </c>
      <c r="AI574" s="44">
        <v>574</v>
      </c>
    </row>
    <row r="575" spans="34:35" x14ac:dyDescent="0.55000000000000004">
      <c r="AH575" s="44">
        <f t="shared" ca="1" si="15"/>
        <v>0</v>
      </c>
      <c r="AI575" s="44">
        <v>575</v>
      </c>
    </row>
    <row r="576" spans="34:35" x14ac:dyDescent="0.55000000000000004">
      <c r="AH576" s="44">
        <f t="shared" ca="1" si="15"/>
        <v>0</v>
      </c>
      <c r="AI576" s="44">
        <v>576</v>
      </c>
    </row>
    <row r="577" spans="34:35" x14ac:dyDescent="0.55000000000000004">
      <c r="AH577" s="44">
        <f t="shared" ca="1" si="15"/>
        <v>0</v>
      </c>
      <c r="AI577" s="44">
        <v>577</v>
      </c>
    </row>
    <row r="578" spans="34:35" x14ac:dyDescent="0.55000000000000004">
      <c r="AH578" s="44">
        <f t="shared" ca="1" si="15"/>
        <v>0</v>
      </c>
      <c r="AI578" s="44">
        <v>578</v>
      </c>
    </row>
    <row r="579" spans="34:35" x14ac:dyDescent="0.55000000000000004">
      <c r="AH579" s="44">
        <f t="shared" ca="1" si="15"/>
        <v>0</v>
      </c>
      <c r="AI579" s="44">
        <v>579</v>
      </c>
    </row>
    <row r="580" spans="34:35" x14ac:dyDescent="0.55000000000000004">
      <c r="AH580" s="44">
        <f t="shared" ca="1" si="15"/>
        <v>0</v>
      </c>
      <c r="AI580" s="44">
        <v>580</v>
      </c>
    </row>
    <row r="581" spans="34:35" x14ac:dyDescent="0.55000000000000004">
      <c r="AH581" s="44">
        <f t="shared" ca="1" si="15"/>
        <v>0</v>
      </c>
      <c r="AI581" s="44">
        <v>581</v>
      </c>
    </row>
    <row r="582" spans="34:35" x14ac:dyDescent="0.55000000000000004">
      <c r="AH582" s="44">
        <f t="shared" ref="AH582:AH645" ca="1" si="16">INDIRECT("'"&amp;$AD$7&amp;"'!"&amp;"B"&amp;ROW(B582))</f>
        <v>0</v>
      </c>
      <c r="AI582" s="44">
        <v>582</v>
      </c>
    </row>
    <row r="583" spans="34:35" x14ac:dyDescent="0.55000000000000004">
      <c r="AH583" s="44">
        <f t="shared" ca="1" si="16"/>
        <v>0</v>
      </c>
      <c r="AI583" s="44">
        <v>583</v>
      </c>
    </row>
    <row r="584" spans="34:35" x14ac:dyDescent="0.55000000000000004">
      <c r="AH584" s="44">
        <f t="shared" ca="1" si="16"/>
        <v>0</v>
      </c>
      <c r="AI584" s="44">
        <v>584</v>
      </c>
    </row>
    <row r="585" spans="34:35" x14ac:dyDescent="0.55000000000000004">
      <c r="AH585" s="44">
        <f t="shared" ca="1" si="16"/>
        <v>0</v>
      </c>
      <c r="AI585" s="44">
        <v>585</v>
      </c>
    </row>
    <row r="586" spans="34:35" x14ac:dyDescent="0.55000000000000004">
      <c r="AH586" s="44">
        <f t="shared" ca="1" si="16"/>
        <v>0</v>
      </c>
      <c r="AI586" s="44">
        <v>586</v>
      </c>
    </row>
    <row r="587" spans="34:35" x14ac:dyDescent="0.55000000000000004">
      <c r="AH587" s="44">
        <f t="shared" ca="1" si="16"/>
        <v>0</v>
      </c>
      <c r="AI587" s="44">
        <v>587</v>
      </c>
    </row>
    <row r="588" spans="34:35" x14ac:dyDescent="0.55000000000000004">
      <c r="AH588" s="44">
        <f t="shared" ca="1" si="16"/>
        <v>0</v>
      </c>
      <c r="AI588" s="44">
        <v>588</v>
      </c>
    </row>
    <row r="589" spans="34:35" x14ac:dyDescent="0.55000000000000004">
      <c r="AH589" s="44">
        <f t="shared" ca="1" si="16"/>
        <v>0</v>
      </c>
      <c r="AI589" s="44">
        <v>589</v>
      </c>
    </row>
    <row r="590" spans="34:35" x14ac:dyDescent="0.55000000000000004">
      <c r="AH590" s="44">
        <f t="shared" ca="1" si="16"/>
        <v>0</v>
      </c>
      <c r="AI590" s="44">
        <v>590</v>
      </c>
    </row>
    <row r="591" spans="34:35" x14ac:dyDescent="0.55000000000000004">
      <c r="AH591" s="44">
        <f t="shared" ca="1" si="16"/>
        <v>0</v>
      </c>
      <c r="AI591" s="44">
        <v>591</v>
      </c>
    </row>
    <row r="592" spans="34:35" x14ac:dyDescent="0.55000000000000004">
      <c r="AH592" s="44">
        <f t="shared" ca="1" si="16"/>
        <v>0</v>
      </c>
      <c r="AI592" s="44">
        <v>592</v>
      </c>
    </row>
    <row r="593" spans="34:35" x14ac:dyDescent="0.55000000000000004">
      <c r="AH593" s="44">
        <f t="shared" ca="1" si="16"/>
        <v>0</v>
      </c>
      <c r="AI593" s="44">
        <v>593</v>
      </c>
    </row>
    <row r="594" spans="34:35" x14ac:dyDescent="0.55000000000000004">
      <c r="AH594" s="44">
        <f t="shared" ca="1" si="16"/>
        <v>0</v>
      </c>
      <c r="AI594" s="44">
        <v>594</v>
      </c>
    </row>
    <row r="595" spans="34:35" x14ac:dyDescent="0.55000000000000004">
      <c r="AH595" s="44">
        <f t="shared" ca="1" si="16"/>
        <v>0</v>
      </c>
      <c r="AI595" s="44">
        <v>595</v>
      </c>
    </row>
    <row r="596" spans="34:35" x14ac:dyDescent="0.55000000000000004">
      <c r="AH596" s="44">
        <f t="shared" ca="1" si="16"/>
        <v>0</v>
      </c>
      <c r="AI596" s="44">
        <v>596</v>
      </c>
    </row>
    <row r="597" spans="34:35" x14ac:dyDescent="0.55000000000000004">
      <c r="AH597" s="44">
        <f t="shared" ca="1" si="16"/>
        <v>0</v>
      </c>
      <c r="AI597" s="44">
        <v>597</v>
      </c>
    </row>
    <row r="598" spans="34:35" x14ac:dyDescent="0.55000000000000004">
      <c r="AH598" s="44">
        <f t="shared" ca="1" si="16"/>
        <v>0</v>
      </c>
      <c r="AI598" s="44">
        <v>598</v>
      </c>
    </row>
    <row r="599" spans="34:35" x14ac:dyDescent="0.55000000000000004">
      <c r="AH599" s="44">
        <f t="shared" ca="1" si="16"/>
        <v>0</v>
      </c>
      <c r="AI599" s="44">
        <v>599</v>
      </c>
    </row>
    <row r="600" spans="34:35" x14ac:dyDescent="0.55000000000000004">
      <c r="AH600" s="44">
        <f t="shared" ca="1" si="16"/>
        <v>0</v>
      </c>
      <c r="AI600" s="44">
        <v>600</v>
      </c>
    </row>
    <row r="601" spans="34:35" x14ac:dyDescent="0.55000000000000004">
      <c r="AH601" s="44">
        <f t="shared" ca="1" si="16"/>
        <v>0</v>
      </c>
      <c r="AI601" s="44">
        <v>601</v>
      </c>
    </row>
    <row r="602" spans="34:35" x14ac:dyDescent="0.55000000000000004">
      <c r="AH602" s="44">
        <f t="shared" ca="1" si="16"/>
        <v>0</v>
      </c>
      <c r="AI602" s="44">
        <v>602</v>
      </c>
    </row>
    <row r="603" spans="34:35" x14ac:dyDescent="0.55000000000000004">
      <c r="AH603" s="44">
        <f t="shared" ca="1" si="16"/>
        <v>0</v>
      </c>
      <c r="AI603" s="44">
        <v>603</v>
      </c>
    </row>
    <row r="604" spans="34:35" x14ac:dyDescent="0.55000000000000004">
      <c r="AH604" s="44">
        <f t="shared" ca="1" si="16"/>
        <v>0</v>
      </c>
      <c r="AI604" s="44">
        <v>604</v>
      </c>
    </row>
    <row r="605" spans="34:35" x14ac:dyDescent="0.55000000000000004">
      <c r="AH605" s="44">
        <f t="shared" ca="1" si="16"/>
        <v>0</v>
      </c>
      <c r="AI605" s="44">
        <v>605</v>
      </c>
    </row>
    <row r="606" spans="34:35" x14ac:dyDescent="0.55000000000000004">
      <c r="AH606" s="44">
        <f t="shared" ca="1" si="16"/>
        <v>0</v>
      </c>
      <c r="AI606" s="44">
        <v>606</v>
      </c>
    </row>
    <row r="607" spans="34:35" x14ac:dyDescent="0.55000000000000004">
      <c r="AH607" s="44">
        <f t="shared" ca="1" si="16"/>
        <v>0</v>
      </c>
      <c r="AI607" s="44">
        <v>607</v>
      </c>
    </row>
    <row r="608" spans="34:35" x14ac:dyDescent="0.55000000000000004">
      <c r="AH608" s="44">
        <f t="shared" ca="1" si="16"/>
        <v>0</v>
      </c>
      <c r="AI608" s="44">
        <v>608</v>
      </c>
    </row>
    <row r="609" spans="34:35" x14ac:dyDescent="0.55000000000000004">
      <c r="AH609" s="44">
        <f t="shared" ca="1" si="16"/>
        <v>0</v>
      </c>
      <c r="AI609" s="44">
        <v>609</v>
      </c>
    </row>
    <row r="610" spans="34:35" x14ac:dyDescent="0.55000000000000004">
      <c r="AH610" s="44">
        <f t="shared" ca="1" si="16"/>
        <v>0</v>
      </c>
      <c r="AI610" s="44">
        <v>610</v>
      </c>
    </row>
    <row r="611" spans="34:35" x14ac:dyDescent="0.55000000000000004">
      <c r="AH611" s="44">
        <f t="shared" ca="1" si="16"/>
        <v>0</v>
      </c>
      <c r="AI611" s="44">
        <v>611</v>
      </c>
    </row>
    <row r="612" spans="34:35" x14ac:dyDescent="0.55000000000000004">
      <c r="AH612" s="44">
        <f t="shared" ca="1" si="16"/>
        <v>0</v>
      </c>
      <c r="AI612" s="44">
        <v>612</v>
      </c>
    </row>
    <row r="613" spans="34:35" x14ac:dyDescent="0.55000000000000004">
      <c r="AH613" s="44">
        <f t="shared" ca="1" si="16"/>
        <v>0</v>
      </c>
      <c r="AI613" s="44">
        <v>613</v>
      </c>
    </row>
    <row r="614" spans="34:35" x14ac:dyDescent="0.55000000000000004">
      <c r="AH614" s="44">
        <f t="shared" ca="1" si="16"/>
        <v>0</v>
      </c>
      <c r="AI614" s="44">
        <v>614</v>
      </c>
    </row>
    <row r="615" spans="34:35" x14ac:dyDescent="0.55000000000000004">
      <c r="AH615" s="44">
        <f t="shared" ca="1" si="16"/>
        <v>0</v>
      </c>
      <c r="AI615" s="44">
        <v>615</v>
      </c>
    </row>
    <row r="616" spans="34:35" x14ac:dyDescent="0.55000000000000004">
      <c r="AH616" s="44">
        <f t="shared" ca="1" si="16"/>
        <v>0</v>
      </c>
      <c r="AI616" s="44">
        <v>616</v>
      </c>
    </row>
    <row r="617" spans="34:35" x14ac:dyDescent="0.55000000000000004">
      <c r="AH617" s="44">
        <f t="shared" ca="1" si="16"/>
        <v>0</v>
      </c>
      <c r="AI617" s="44">
        <v>617</v>
      </c>
    </row>
    <row r="618" spans="34:35" x14ac:dyDescent="0.55000000000000004">
      <c r="AH618" s="44">
        <f t="shared" ca="1" si="16"/>
        <v>0</v>
      </c>
      <c r="AI618" s="44">
        <v>618</v>
      </c>
    </row>
    <row r="619" spans="34:35" x14ac:dyDescent="0.55000000000000004">
      <c r="AH619" s="44">
        <f t="shared" ca="1" si="16"/>
        <v>0</v>
      </c>
      <c r="AI619" s="44">
        <v>619</v>
      </c>
    </row>
    <row r="620" spans="34:35" x14ac:dyDescent="0.55000000000000004">
      <c r="AH620" s="44">
        <f t="shared" ca="1" si="16"/>
        <v>0</v>
      </c>
      <c r="AI620" s="44">
        <v>620</v>
      </c>
    </row>
    <row r="621" spans="34:35" x14ac:dyDescent="0.55000000000000004">
      <c r="AH621" s="44">
        <f t="shared" ca="1" si="16"/>
        <v>0</v>
      </c>
      <c r="AI621" s="44">
        <v>621</v>
      </c>
    </row>
    <row r="622" spans="34:35" x14ac:dyDescent="0.55000000000000004">
      <c r="AH622" s="44">
        <f t="shared" ca="1" si="16"/>
        <v>0</v>
      </c>
      <c r="AI622" s="44">
        <v>622</v>
      </c>
    </row>
    <row r="623" spans="34:35" x14ac:dyDescent="0.55000000000000004">
      <c r="AH623" s="44">
        <f t="shared" ca="1" si="16"/>
        <v>0</v>
      </c>
      <c r="AI623" s="44">
        <v>623</v>
      </c>
    </row>
    <row r="624" spans="34:35" x14ac:dyDescent="0.55000000000000004">
      <c r="AH624" s="44">
        <f t="shared" ca="1" si="16"/>
        <v>0</v>
      </c>
      <c r="AI624" s="44">
        <v>624</v>
      </c>
    </row>
    <row r="625" spans="34:35" x14ac:dyDescent="0.55000000000000004">
      <c r="AH625" s="44">
        <f t="shared" ca="1" si="16"/>
        <v>0</v>
      </c>
      <c r="AI625" s="44">
        <v>625</v>
      </c>
    </row>
    <row r="626" spans="34:35" x14ac:dyDescent="0.55000000000000004">
      <c r="AH626" s="44">
        <f t="shared" ca="1" si="16"/>
        <v>0</v>
      </c>
      <c r="AI626" s="44">
        <v>626</v>
      </c>
    </row>
    <row r="627" spans="34:35" x14ac:dyDescent="0.55000000000000004">
      <c r="AH627" s="44">
        <f t="shared" ca="1" si="16"/>
        <v>0</v>
      </c>
      <c r="AI627" s="44">
        <v>627</v>
      </c>
    </row>
    <row r="628" spans="34:35" x14ac:dyDescent="0.55000000000000004">
      <c r="AH628" s="44">
        <f t="shared" ca="1" si="16"/>
        <v>0</v>
      </c>
      <c r="AI628" s="44">
        <v>628</v>
      </c>
    </row>
    <row r="629" spans="34:35" x14ac:dyDescent="0.55000000000000004">
      <c r="AH629" s="44">
        <f t="shared" ca="1" si="16"/>
        <v>0</v>
      </c>
      <c r="AI629" s="44">
        <v>629</v>
      </c>
    </row>
    <row r="630" spans="34:35" x14ac:dyDescent="0.55000000000000004">
      <c r="AH630" s="44">
        <f t="shared" ca="1" si="16"/>
        <v>0</v>
      </c>
      <c r="AI630" s="44">
        <v>630</v>
      </c>
    </row>
    <row r="631" spans="34:35" x14ac:dyDescent="0.55000000000000004">
      <c r="AH631" s="44">
        <f t="shared" ca="1" si="16"/>
        <v>0</v>
      </c>
      <c r="AI631" s="44">
        <v>631</v>
      </c>
    </row>
    <row r="632" spans="34:35" x14ac:dyDescent="0.55000000000000004">
      <c r="AH632" s="44">
        <f t="shared" ca="1" si="16"/>
        <v>0</v>
      </c>
      <c r="AI632" s="44">
        <v>632</v>
      </c>
    </row>
    <row r="633" spans="34:35" x14ac:dyDescent="0.55000000000000004">
      <c r="AH633" s="44">
        <f t="shared" ca="1" si="16"/>
        <v>0</v>
      </c>
      <c r="AI633" s="44">
        <v>633</v>
      </c>
    </row>
    <row r="634" spans="34:35" x14ac:dyDescent="0.55000000000000004">
      <c r="AH634" s="44">
        <f t="shared" ca="1" si="16"/>
        <v>0</v>
      </c>
      <c r="AI634" s="44">
        <v>634</v>
      </c>
    </row>
    <row r="635" spans="34:35" x14ac:dyDescent="0.55000000000000004">
      <c r="AH635" s="44">
        <f t="shared" ca="1" si="16"/>
        <v>0</v>
      </c>
      <c r="AI635" s="44">
        <v>635</v>
      </c>
    </row>
    <row r="636" spans="34:35" x14ac:dyDescent="0.55000000000000004">
      <c r="AH636" s="44">
        <f t="shared" ca="1" si="16"/>
        <v>0</v>
      </c>
      <c r="AI636" s="44">
        <v>636</v>
      </c>
    </row>
    <row r="637" spans="34:35" x14ac:dyDescent="0.55000000000000004">
      <c r="AH637" s="44">
        <f t="shared" ca="1" si="16"/>
        <v>0</v>
      </c>
      <c r="AI637" s="44">
        <v>637</v>
      </c>
    </row>
    <row r="638" spans="34:35" x14ac:dyDescent="0.55000000000000004">
      <c r="AH638" s="44">
        <f t="shared" ca="1" si="16"/>
        <v>0</v>
      </c>
      <c r="AI638" s="44">
        <v>638</v>
      </c>
    </row>
    <row r="639" spans="34:35" x14ac:dyDescent="0.55000000000000004">
      <c r="AH639" s="44">
        <f t="shared" ca="1" si="16"/>
        <v>0</v>
      </c>
      <c r="AI639" s="44">
        <v>639</v>
      </c>
    </row>
    <row r="640" spans="34:35" x14ac:dyDescent="0.55000000000000004">
      <c r="AH640" s="44">
        <f t="shared" ca="1" si="16"/>
        <v>0</v>
      </c>
      <c r="AI640" s="44">
        <v>640</v>
      </c>
    </row>
    <row r="641" spans="34:35" x14ac:dyDescent="0.55000000000000004">
      <c r="AH641" s="44">
        <f t="shared" ca="1" si="16"/>
        <v>0</v>
      </c>
      <c r="AI641" s="44">
        <v>641</v>
      </c>
    </row>
    <row r="642" spans="34:35" x14ac:dyDescent="0.55000000000000004">
      <c r="AH642" s="44">
        <f t="shared" ca="1" si="16"/>
        <v>0</v>
      </c>
      <c r="AI642" s="44">
        <v>642</v>
      </c>
    </row>
    <row r="643" spans="34:35" x14ac:dyDescent="0.55000000000000004">
      <c r="AH643" s="44">
        <f t="shared" ca="1" si="16"/>
        <v>0</v>
      </c>
      <c r="AI643" s="44">
        <v>643</v>
      </c>
    </row>
    <row r="644" spans="34:35" x14ac:dyDescent="0.55000000000000004">
      <c r="AH644" s="44">
        <f t="shared" ca="1" si="16"/>
        <v>0</v>
      </c>
      <c r="AI644" s="44">
        <v>644</v>
      </c>
    </row>
    <row r="645" spans="34:35" x14ac:dyDescent="0.55000000000000004">
      <c r="AH645" s="44">
        <f t="shared" ca="1" si="16"/>
        <v>0</v>
      </c>
      <c r="AI645" s="44">
        <v>645</v>
      </c>
    </row>
    <row r="646" spans="34:35" x14ac:dyDescent="0.55000000000000004">
      <c r="AH646" s="44">
        <f t="shared" ref="AH646:AH709" ca="1" si="17">INDIRECT("'"&amp;$AD$7&amp;"'!"&amp;"B"&amp;ROW(B646))</f>
        <v>0</v>
      </c>
      <c r="AI646" s="44">
        <v>646</v>
      </c>
    </row>
    <row r="647" spans="34:35" x14ac:dyDescent="0.55000000000000004">
      <c r="AH647" s="44">
        <f t="shared" ca="1" si="17"/>
        <v>0</v>
      </c>
      <c r="AI647" s="44">
        <v>647</v>
      </c>
    </row>
    <row r="648" spans="34:35" x14ac:dyDescent="0.55000000000000004">
      <c r="AH648" s="44">
        <f t="shared" ca="1" si="17"/>
        <v>0</v>
      </c>
      <c r="AI648" s="44">
        <v>648</v>
      </c>
    </row>
    <row r="649" spans="34:35" x14ac:dyDescent="0.55000000000000004">
      <c r="AH649" s="44">
        <f t="shared" ca="1" si="17"/>
        <v>0</v>
      </c>
      <c r="AI649" s="44">
        <v>649</v>
      </c>
    </row>
    <row r="650" spans="34:35" x14ac:dyDescent="0.55000000000000004">
      <c r="AH650" s="44">
        <f t="shared" ca="1" si="17"/>
        <v>0</v>
      </c>
      <c r="AI650" s="44">
        <v>650</v>
      </c>
    </row>
    <row r="651" spans="34:35" x14ac:dyDescent="0.55000000000000004">
      <c r="AH651" s="44">
        <f t="shared" ca="1" si="17"/>
        <v>0</v>
      </c>
      <c r="AI651" s="44">
        <v>651</v>
      </c>
    </row>
    <row r="652" spans="34:35" x14ac:dyDescent="0.55000000000000004">
      <c r="AH652" s="44">
        <f t="shared" ca="1" si="17"/>
        <v>0</v>
      </c>
      <c r="AI652" s="44">
        <v>652</v>
      </c>
    </row>
    <row r="653" spans="34:35" x14ac:dyDescent="0.55000000000000004">
      <c r="AH653" s="44">
        <f t="shared" ca="1" si="17"/>
        <v>0</v>
      </c>
      <c r="AI653" s="44">
        <v>653</v>
      </c>
    </row>
    <row r="654" spans="34:35" x14ac:dyDescent="0.55000000000000004">
      <c r="AH654" s="44">
        <f t="shared" ca="1" si="17"/>
        <v>0</v>
      </c>
      <c r="AI654" s="44">
        <v>654</v>
      </c>
    </row>
    <row r="655" spans="34:35" x14ac:dyDescent="0.55000000000000004">
      <c r="AH655" s="44">
        <f t="shared" ca="1" si="17"/>
        <v>0</v>
      </c>
      <c r="AI655" s="44">
        <v>655</v>
      </c>
    </row>
    <row r="656" spans="34:35" x14ac:dyDescent="0.55000000000000004">
      <c r="AH656" s="44">
        <f t="shared" ca="1" si="17"/>
        <v>0</v>
      </c>
      <c r="AI656" s="44">
        <v>656</v>
      </c>
    </row>
    <row r="657" spans="34:35" x14ac:dyDescent="0.55000000000000004">
      <c r="AH657" s="44">
        <f t="shared" ca="1" si="17"/>
        <v>0</v>
      </c>
      <c r="AI657" s="44">
        <v>657</v>
      </c>
    </row>
    <row r="658" spans="34:35" x14ac:dyDescent="0.55000000000000004">
      <c r="AH658" s="44">
        <f t="shared" ca="1" si="17"/>
        <v>0</v>
      </c>
      <c r="AI658" s="44">
        <v>658</v>
      </c>
    </row>
    <row r="659" spans="34:35" x14ac:dyDescent="0.55000000000000004">
      <c r="AH659" s="44">
        <f t="shared" ca="1" si="17"/>
        <v>0</v>
      </c>
      <c r="AI659" s="44">
        <v>659</v>
      </c>
    </row>
    <row r="660" spans="34:35" x14ac:dyDescent="0.55000000000000004">
      <c r="AH660" s="44">
        <f t="shared" ca="1" si="17"/>
        <v>0</v>
      </c>
      <c r="AI660" s="44">
        <v>660</v>
      </c>
    </row>
    <row r="661" spans="34:35" x14ac:dyDescent="0.55000000000000004">
      <c r="AH661" s="44">
        <f t="shared" ca="1" si="17"/>
        <v>0</v>
      </c>
      <c r="AI661" s="44">
        <v>661</v>
      </c>
    </row>
    <row r="662" spans="34:35" x14ac:dyDescent="0.55000000000000004">
      <c r="AH662" s="44">
        <f t="shared" ca="1" si="17"/>
        <v>0</v>
      </c>
      <c r="AI662" s="44">
        <v>662</v>
      </c>
    </row>
    <row r="663" spans="34:35" x14ac:dyDescent="0.55000000000000004">
      <c r="AH663" s="44">
        <f t="shared" ca="1" si="17"/>
        <v>0</v>
      </c>
      <c r="AI663" s="44">
        <v>663</v>
      </c>
    </row>
    <row r="664" spans="34:35" x14ac:dyDescent="0.55000000000000004">
      <c r="AH664" s="44">
        <f t="shared" ca="1" si="17"/>
        <v>0</v>
      </c>
      <c r="AI664" s="44">
        <v>664</v>
      </c>
    </row>
    <row r="665" spans="34:35" x14ac:dyDescent="0.55000000000000004">
      <c r="AH665" s="44">
        <f t="shared" ca="1" si="17"/>
        <v>0</v>
      </c>
      <c r="AI665" s="44">
        <v>665</v>
      </c>
    </row>
    <row r="666" spans="34:35" x14ac:dyDescent="0.55000000000000004">
      <c r="AH666" s="44">
        <f t="shared" ca="1" si="17"/>
        <v>0</v>
      </c>
      <c r="AI666" s="44">
        <v>666</v>
      </c>
    </row>
    <row r="667" spans="34:35" x14ac:dyDescent="0.55000000000000004">
      <c r="AH667" s="44">
        <f t="shared" ca="1" si="17"/>
        <v>0</v>
      </c>
      <c r="AI667" s="44">
        <v>667</v>
      </c>
    </row>
    <row r="668" spans="34:35" x14ac:dyDescent="0.55000000000000004">
      <c r="AH668" s="44">
        <f t="shared" ca="1" si="17"/>
        <v>0</v>
      </c>
      <c r="AI668" s="44">
        <v>668</v>
      </c>
    </row>
    <row r="669" spans="34:35" x14ac:dyDescent="0.55000000000000004">
      <c r="AH669" s="44">
        <f t="shared" ca="1" si="17"/>
        <v>0</v>
      </c>
      <c r="AI669" s="44">
        <v>669</v>
      </c>
    </row>
    <row r="670" spans="34:35" x14ac:dyDescent="0.55000000000000004">
      <c r="AH670" s="44">
        <f t="shared" ca="1" si="17"/>
        <v>0</v>
      </c>
      <c r="AI670" s="44">
        <v>670</v>
      </c>
    </row>
    <row r="671" spans="34:35" x14ac:dyDescent="0.55000000000000004">
      <c r="AH671" s="44">
        <f t="shared" ca="1" si="17"/>
        <v>0</v>
      </c>
      <c r="AI671" s="44">
        <v>671</v>
      </c>
    </row>
    <row r="672" spans="34:35" x14ac:dyDescent="0.55000000000000004">
      <c r="AH672" s="44">
        <f t="shared" ca="1" si="17"/>
        <v>0</v>
      </c>
      <c r="AI672" s="44">
        <v>672</v>
      </c>
    </row>
    <row r="673" spans="34:35" x14ac:dyDescent="0.55000000000000004">
      <c r="AH673" s="44">
        <f t="shared" ca="1" si="17"/>
        <v>0</v>
      </c>
      <c r="AI673" s="44">
        <v>673</v>
      </c>
    </row>
    <row r="674" spans="34:35" x14ac:dyDescent="0.55000000000000004">
      <c r="AH674" s="44">
        <f t="shared" ca="1" si="17"/>
        <v>0</v>
      </c>
      <c r="AI674" s="44">
        <v>674</v>
      </c>
    </row>
    <row r="675" spans="34:35" x14ac:dyDescent="0.55000000000000004">
      <c r="AH675" s="44">
        <f t="shared" ca="1" si="17"/>
        <v>0</v>
      </c>
      <c r="AI675" s="44">
        <v>675</v>
      </c>
    </row>
    <row r="676" spans="34:35" x14ac:dyDescent="0.55000000000000004">
      <c r="AH676" s="44">
        <f t="shared" ca="1" si="17"/>
        <v>0</v>
      </c>
      <c r="AI676" s="44">
        <v>676</v>
      </c>
    </row>
    <row r="677" spans="34:35" x14ac:dyDescent="0.55000000000000004">
      <c r="AH677" s="44">
        <f t="shared" ca="1" si="17"/>
        <v>0</v>
      </c>
      <c r="AI677" s="44">
        <v>677</v>
      </c>
    </row>
    <row r="678" spans="34:35" x14ac:dyDescent="0.55000000000000004">
      <c r="AH678" s="44">
        <f t="shared" ca="1" si="17"/>
        <v>0</v>
      </c>
      <c r="AI678" s="44">
        <v>678</v>
      </c>
    </row>
    <row r="679" spans="34:35" x14ac:dyDescent="0.55000000000000004">
      <c r="AH679" s="44">
        <f t="shared" ca="1" si="17"/>
        <v>0</v>
      </c>
      <c r="AI679" s="44">
        <v>679</v>
      </c>
    </row>
    <row r="680" spans="34:35" x14ac:dyDescent="0.55000000000000004">
      <c r="AH680" s="44">
        <f t="shared" ca="1" si="17"/>
        <v>0</v>
      </c>
      <c r="AI680" s="44">
        <v>680</v>
      </c>
    </row>
    <row r="681" spans="34:35" x14ac:dyDescent="0.55000000000000004">
      <c r="AH681" s="44">
        <f t="shared" ca="1" si="17"/>
        <v>0</v>
      </c>
      <c r="AI681" s="44">
        <v>681</v>
      </c>
    </row>
    <row r="682" spans="34:35" x14ac:dyDescent="0.55000000000000004">
      <c r="AH682" s="44">
        <f t="shared" ca="1" si="17"/>
        <v>0</v>
      </c>
      <c r="AI682" s="44">
        <v>682</v>
      </c>
    </row>
    <row r="683" spans="34:35" x14ac:dyDescent="0.55000000000000004">
      <c r="AH683" s="44">
        <f t="shared" ca="1" si="17"/>
        <v>0</v>
      </c>
      <c r="AI683" s="44">
        <v>683</v>
      </c>
    </row>
    <row r="684" spans="34:35" x14ac:dyDescent="0.55000000000000004">
      <c r="AH684" s="44">
        <f t="shared" ca="1" si="17"/>
        <v>0</v>
      </c>
      <c r="AI684" s="44">
        <v>684</v>
      </c>
    </row>
    <row r="685" spans="34:35" x14ac:dyDescent="0.55000000000000004">
      <c r="AH685" s="44">
        <f t="shared" ca="1" si="17"/>
        <v>0</v>
      </c>
      <c r="AI685" s="44">
        <v>685</v>
      </c>
    </row>
    <row r="686" spans="34:35" x14ac:dyDescent="0.55000000000000004">
      <c r="AH686" s="44">
        <f t="shared" ca="1" si="17"/>
        <v>0</v>
      </c>
      <c r="AI686" s="44">
        <v>686</v>
      </c>
    </row>
    <row r="687" spans="34:35" x14ac:dyDescent="0.55000000000000004">
      <c r="AH687" s="44">
        <f t="shared" ca="1" si="17"/>
        <v>0</v>
      </c>
      <c r="AI687" s="44">
        <v>687</v>
      </c>
    </row>
    <row r="688" spans="34:35" x14ac:dyDescent="0.55000000000000004">
      <c r="AH688" s="44">
        <f t="shared" ca="1" si="17"/>
        <v>0</v>
      </c>
      <c r="AI688" s="44">
        <v>688</v>
      </c>
    </row>
    <row r="689" spans="34:35" x14ac:dyDescent="0.55000000000000004">
      <c r="AH689" s="44">
        <f t="shared" ca="1" si="17"/>
        <v>0</v>
      </c>
      <c r="AI689" s="44">
        <v>689</v>
      </c>
    </row>
    <row r="690" spans="34:35" x14ac:dyDescent="0.55000000000000004">
      <c r="AH690" s="44">
        <f t="shared" ca="1" si="17"/>
        <v>0</v>
      </c>
      <c r="AI690" s="44">
        <v>690</v>
      </c>
    </row>
    <row r="691" spans="34:35" x14ac:dyDescent="0.55000000000000004">
      <c r="AH691" s="44">
        <f t="shared" ca="1" si="17"/>
        <v>0</v>
      </c>
      <c r="AI691" s="44">
        <v>691</v>
      </c>
    </row>
    <row r="692" spans="34:35" x14ac:dyDescent="0.55000000000000004">
      <c r="AH692" s="44">
        <f t="shared" ca="1" si="17"/>
        <v>0</v>
      </c>
      <c r="AI692" s="44">
        <v>692</v>
      </c>
    </row>
    <row r="693" spans="34:35" x14ac:dyDescent="0.55000000000000004">
      <c r="AH693" s="44">
        <f t="shared" ca="1" si="17"/>
        <v>0</v>
      </c>
      <c r="AI693" s="44">
        <v>693</v>
      </c>
    </row>
    <row r="694" spans="34:35" x14ac:dyDescent="0.55000000000000004">
      <c r="AH694" s="44">
        <f t="shared" ca="1" si="17"/>
        <v>0</v>
      </c>
      <c r="AI694" s="44">
        <v>694</v>
      </c>
    </row>
    <row r="695" spans="34:35" x14ac:dyDescent="0.55000000000000004">
      <c r="AH695" s="44">
        <f t="shared" ca="1" si="17"/>
        <v>0</v>
      </c>
      <c r="AI695" s="44">
        <v>695</v>
      </c>
    </row>
    <row r="696" spans="34:35" x14ac:dyDescent="0.55000000000000004">
      <c r="AH696" s="44">
        <f t="shared" ca="1" si="17"/>
        <v>0</v>
      </c>
      <c r="AI696" s="44">
        <v>696</v>
      </c>
    </row>
    <row r="697" spans="34:35" x14ac:dyDescent="0.55000000000000004">
      <c r="AH697" s="44">
        <f t="shared" ca="1" si="17"/>
        <v>0</v>
      </c>
      <c r="AI697" s="44">
        <v>697</v>
      </c>
    </row>
    <row r="698" spans="34:35" x14ac:dyDescent="0.55000000000000004">
      <c r="AH698" s="44">
        <f t="shared" ca="1" si="17"/>
        <v>0</v>
      </c>
      <c r="AI698" s="44">
        <v>698</v>
      </c>
    </row>
    <row r="699" spans="34:35" x14ac:dyDescent="0.55000000000000004">
      <c r="AH699" s="44">
        <f t="shared" ca="1" si="17"/>
        <v>0</v>
      </c>
      <c r="AI699" s="44">
        <v>699</v>
      </c>
    </row>
    <row r="700" spans="34:35" x14ac:dyDescent="0.55000000000000004">
      <c r="AH700" s="44">
        <f t="shared" ca="1" si="17"/>
        <v>0</v>
      </c>
      <c r="AI700" s="44">
        <v>700</v>
      </c>
    </row>
    <row r="701" spans="34:35" x14ac:dyDescent="0.55000000000000004">
      <c r="AH701" s="44">
        <f t="shared" ca="1" si="17"/>
        <v>0</v>
      </c>
      <c r="AI701" s="44">
        <v>701</v>
      </c>
    </row>
    <row r="702" spans="34:35" x14ac:dyDescent="0.55000000000000004">
      <c r="AH702" s="44">
        <f t="shared" ca="1" si="17"/>
        <v>0</v>
      </c>
      <c r="AI702" s="44">
        <v>702</v>
      </c>
    </row>
    <row r="703" spans="34:35" x14ac:dyDescent="0.55000000000000004">
      <c r="AH703" s="44">
        <f t="shared" ca="1" si="17"/>
        <v>0</v>
      </c>
      <c r="AI703" s="44">
        <v>703</v>
      </c>
    </row>
    <row r="704" spans="34:35" x14ac:dyDescent="0.55000000000000004">
      <c r="AH704" s="44">
        <f t="shared" ca="1" si="17"/>
        <v>0</v>
      </c>
      <c r="AI704" s="44">
        <v>704</v>
      </c>
    </row>
    <row r="705" spans="34:35" x14ac:dyDescent="0.55000000000000004">
      <c r="AH705" s="44">
        <f t="shared" ca="1" si="17"/>
        <v>0</v>
      </c>
      <c r="AI705" s="44">
        <v>705</v>
      </c>
    </row>
    <row r="706" spans="34:35" x14ac:dyDescent="0.55000000000000004">
      <c r="AH706" s="44">
        <f t="shared" ca="1" si="17"/>
        <v>0</v>
      </c>
      <c r="AI706" s="44">
        <v>706</v>
      </c>
    </row>
    <row r="707" spans="34:35" x14ac:dyDescent="0.55000000000000004">
      <c r="AH707" s="44">
        <f t="shared" ca="1" si="17"/>
        <v>0</v>
      </c>
      <c r="AI707" s="44">
        <v>707</v>
      </c>
    </row>
    <row r="708" spans="34:35" x14ac:dyDescent="0.55000000000000004">
      <c r="AH708" s="44">
        <f t="shared" ca="1" si="17"/>
        <v>0</v>
      </c>
      <c r="AI708" s="44">
        <v>708</v>
      </c>
    </row>
    <row r="709" spans="34:35" x14ac:dyDescent="0.55000000000000004">
      <c r="AH709" s="44">
        <f t="shared" ca="1" si="17"/>
        <v>0</v>
      </c>
      <c r="AI709" s="44">
        <v>709</v>
      </c>
    </row>
    <row r="710" spans="34:35" x14ac:dyDescent="0.55000000000000004">
      <c r="AH710" s="44">
        <f t="shared" ref="AH710:AH773" ca="1" si="18">INDIRECT("'"&amp;$AD$7&amp;"'!"&amp;"B"&amp;ROW(B710))</f>
        <v>0</v>
      </c>
      <c r="AI710" s="44">
        <v>710</v>
      </c>
    </row>
    <row r="711" spans="34:35" x14ac:dyDescent="0.55000000000000004">
      <c r="AH711" s="44">
        <f t="shared" ca="1" si="18"/>
        <v>0</v>
      </c>
      <c r="AI711" s="44">
        <v>711</v>
      </c>
    </row>
    <row r="712" spans="34:35" x14ac:dyDescent="0.55000000000000004">
      <c r="AH712" s="44">
        <f t="shared" ca="1" si="18"/>
        <v>0</v>
      </c>
      <c r="AI712" s="44">
        <v>712</v>
      </c>
    </row>
    <row r="713" spans="34:35" x14ac:dyDescent="0.55000000000000004">
      <c r="AH713" s="44">
        <f t="shared" ca="1" si="18"/>
        <v>0</v>
      </c>
      <c r="AI713" s="44">
        <v>713</v>
      </c>
    </row>
    <row r="714" spans="34:35" x14ac:dyDescent="0.55000000000000004">
      <c r="AH714" s="44">
        <f t="shared" ca="1" si="18"/>
        <v>0</v>
      </c>
      <c r="AI714" s="44">
        <v>714</v>
      </c>
    </row>
    <row r="715" spans="34:35" x14ac:dyDescent="0.55000000000000004">
      <c r="AH715" s="44">
        <f t="shared" ca="1" si="18"/>
        <v>0</v>
      </c>
      <c r="AI715" s="44">
        <v>715</v>
      </c>
    </row>
    <row r="716" spans="34:35" x14ac:dyDescent="0.55000000000000004">
      <c r="AH716" s="44">
        <f t="shared" ca="1" si="18"/>
        <v>0</v>
      </c>
      <c r="AI716" s="44">
        <v>716</v>
      </c>
    </row>
    <row r="717" spans="34:35" x14ac:dyDescent="0.55000000000000004">
      <c r="AH717" s="44">
        <f t="shared" ca="1" si="18"/>
        <v>0</v>
      </c>
      <c r="AI717" s="44">
        <v>717</v>
      </c>
    </row>
    <row r="718" spans="34:35" x14ac:dyDescent="0.55000000000000004">
      <c r="AH718" s="44">
        <f t="shared" ca="1" si="18"/>
        <v>0</v>
      </c>
      <c r="AI718" s="44">
        <v>718</v>
      </c>
    </row>
    <row r="719" spans="34:35" x14ac:dyDescent="0.55000000000000004">
      <c r="AH719" s="44">
        <f t="shared" ca="1" si="18"/>
        <v>0</v>
      </c>
      <c r="AI719" s="44">
        <v>719</v>
      </c>
    </row>
    <row r="720" spans="34:35" x14ac:dyDescent="0.55000000000000004">
      <c r="AH720" s="44">
        <f t="shared" ca="1" si="18"/>
        <v>0</v>
      </c>
      <c r="AI720" s="44">
        <v>720</v>
      </c>
    </row>
    <row r="721" spans="34:35" x14ac:dyDescent="0.55000000000000004">
      <c r="AH721" s="44">
        <f t="shared" ca="1" si="18"/>
        <v>0</v>
      </c>
      <c r="AI721" s="44">
        <v>721</v>
      </c>
    </row>
    <row r="722" spans="34:35" x14ac:dyDescent="0.55000000000000004">
      <c r="AH722" s="44">
        <f t="shared" ca="1" si="18"/>
        <v>0</v>
      </c>
      <c r="AI722" s="44">
        <v>722</v>
      </c>
    </row>
    <row r="723" spans="34:35" x14ac:dyDescent="0.55000000000000004">
      <c r="AH723" s="44">
        <f t="shared" ca="1" si="18"/>
        <v>0</v>
      </c>
      <c r="AI723" s="44">
        <v>723</v>
      </c>
    </row>
    <row r="724" spans="34:35" x14ac:dyDescent="0.55000000000000004">
      <c r="AH724" s="44">
        <f t="shared" ca="1" si="18"/>
        <v>0</v>
      </c>
      <c r="AI724" s="44">
        <v>724</v>
      </c>
    </row>
    <row r="725" spans="34:35" x14ac:dyDescent="0.55000000000000004">
      <c r="AH725" s="44">
        <f t="shared" ca="1" si="18"/>
        <v>0</v>
      </c>
      <c r="AI725" s="44">
        <v>725</v>
      </c>
    </row>
    <row r="726" spans="34:35" x14ac:dyDescent="0.55000000000000004">
      <c r="AH726" s="44">
        <f t="shared" ca="1" si="18"/>
        <v>0</v>
      </c>
      <c r="AI726" s="44">
        <v>726</v>
      </c>
    </row>
    <row r="727" spans="34:35" x14ac:dyDescent="0.55000000000000004">
      <c r="AH727" s="44">
        <f t="shared" ca="1" si="18"/>
        <v>0</v>
      </c>
      <c r="AI727" s="44">
        <v>727</v>
      </c>
    </row>
    <row r="728" spans="34:35" x14ac:dyDescent="0.55000000000000004">
      <c r="AH728" s="44">
        <f t="shared" ca="1" si="18"/>
        <v>0</v>
      </c>
      <c r="AI728" s="44">
        <v>728</v>
      </c>
    </row>
    <row r="729" spans="34:35" x14ac:dyDescent="0.55000000000000004">
      <c r="AH729" s="44">
        <f t="shared" ca="1" si="18"/>
        <v>0</v>
      </c>
      <c r="AI729" s="44">
        <v>729</v>
      </c>
    </row>
    <row r="730" spans="34:35" x14ac:dyDescent="0.55000000000000004">
      <c r="AH730" s="44">
        <f t="shared" ca="1" si="18"/>
        <v>0</v>
      </c>
      <c r="AI730" s="44">
        <v>730</v>
      </c>
    </row>
    <row r="731" spans="34:35" x14ac:dyDescent="0.55000000000000004">
      <c r="AH731" s="44">
        <f t="shared" ca="1" si="18"/>
        <v>0</v>
      </c>
      <c r="AI731" s="44">
        <v>731</v>
      </c>
    </row>
    <row r="732" spans="34:35" x14ac:dyDescent="0.55000000000000004">
      <c r="AH732" s="44">
        <f t="shared" ca="1" si="18"/>
        <v>0</v>
      </c>
      <c r="AI732" s="44">
        <v>732</v>
      </c>
    </row>
    <row r="733" spans="34:35" x14ac:dyDescent="0.55000000000000004">
      <c r="AH733" s="44">
        <f t="shared" ca="1" si="18"/>
        <v>0</v>
      </c>
      <c r="AI733" s="44">
        <v>733</v>
      </c>
    </row>
    <row r="734" spans="34:35" x14ac:dyDescent="0.55000000000000004">
      <c r="AH734" s="44">
        <f t="shared" ca="1" si="18"/>
        <v>0</v>
      </c>
      <c r="AI734" s="44">
        <v>734</v>
      </c>
    </row>
    <row r="735" spans="34:35" x14ac:dyDescent="0.55000000000000004">
      <c r="AH735" s="44">
        <f t="shared" ca="1" si="18"/>
        <v>0</v>
      </c>
      <c r="AI735" s="44">
        <v>735</v>
      </c>
    </row>
    <row r="736" spans="34:35" x14ac:dyDescent="0.55000000000000004">
      <c r="AH736" s="44">
        <f t="shared" ca="1" si="18"/>
        <v>0</v>
      </c>
      <c r="AI736" s="44">
        <v>736</v>
      </c>
    </row>
    <row r="737" spans="34:35" x14ac:dyDescent="0.55000000000000004">
      <c r="AH737" s="44">
        <f t="shared" ca="1" si="18"/>
        <v>0</v>
      </c>
      <c r="AI737" s="44">
        <v>737</v>
      </c>
    </row>
    <row r="738" spans="34:35" x14ac:dyDescent="0.55000000000000004">
      <c r="AH738" s="44">
        <f t="shared" ca="1" si="18"/>
        <v>0</v>
      </c>
      <c r="AI738" s="44">
        <v>738</v>
      </c>
    </row>
    <row r="739" spans="34:35" x14ac:dyDescent="0.55000000000000004">
      <c r="AH739" s="44">
        <f t="shared" ca="1" si="18"/>
        <v>0</v>
      </c>
      <c r="AI739" s="44">
        <v>739</v>
      </c>
    </row>
    <row r="740" spans="34:35" x14ac:dyDescent="0.55000000000000004">
      <c r="AH740" s="44">
        <f t="shared" ca="1" si="18"/>
        <v>0</v>
      </c>
      <c r="AI740" s="44">
        <v>740</v>
      </c>
    </row>
    <row r="741" spans="34:35" x14ac:dyDescent="0.55000000000000004">
      <c r="AH741" s="44">
        <f t="shared" ca="1" si="18"/>
        <v>0</v>
      </c>
      <c r="AI741" s="44">
        <v>741</v>
      </c>
    </row>
    <row r="742" spans="34:35" x14ac:dyDescent="0.55000000000000004">
      <c r="AH742" s="44">
        <f t="shared" ca="1" si="18"/>
        <v>0</v>
      </c>
      <c r="AI742" s="44">
        <v>742</v>
      </c>
    </row>
    <row r="743" spans="34:35" x14ac:dyDescent="0.55000000000000004">
      <c r="AH743" s="44">
        <f t="shared" ca="1" si="18"/>
        <v>0</v>
      </c>
      <c r="AI743" s="44">
        <v>743</v>
      </c>
    </row>
    <row r="744" spans="34:35" x14ac:dyDescent="0.55000000000000004">
      <c r="AH744" s="44">
        <f t="shared" ca="1" si="18"/>
        <v>0</v>
      </c>
      <c r="AI744" s="44">
        <v>744</v>
      </c>
    </row>
    <row r="745" spans="34:35" x14ac:dyDescent="0.55000000000000004">
      <c r="AH745" s="44">
        <f t="shared" ca="1" si="18"/>
        <v>0</v>
      </c>
      <c r="AI745" s="44">
        <v>745</v>
      </c>
    </row>
    <row r="746" spans="34:35" x14ac:dyDescent="0.55000000000000004">
      <c r="AH746" s="44">
        <f t="shared" ca="1" si="18"/>
        <v>0</v>
      </c>
      <c r="AI746" s="44">
        <v>746</v>
      </c>
    </row>
    <row r="747" spans="34:35" x14ac:dyDescent="0.55000000000000004">
      <c r="AH747" s="44">
        <f t="shared" ca="1" si="18"/>
        <v>0</v>
      </c>
      <c r="AI747" s="44">
        <v>747</v>
      </c>
    </row>
    <row r="748" spans="34:35" x14ac:dyDescent="0.55000000000000004">
      <c r="AH748" s="44">
        <f t="shared" ca="1" si="18"/>
        <v>0</v>
      </c>
      <c r="AI748" s="44">
        <v>748</v>
      </c>
    </row>
    <row r="749" spans="34:35" x14ac:dyDescent="0.55000000000000004">
      <c r="AH749" s="44">
        <f t="shared" ca="1" si="18"/>
        <v>0</v>
      </c>
      <c r="AI749" s="44">
        <v>749</v>
      </c>
    </row>
    <row r="750" spans="34:35" x14ac:dyDescent="0.55000000000000004">
      <c r="AH750" s="44">
        <f t="shared" ca="1" si="18"/>
        <v>0</v>
      </c>
      <c r="AI750" s="44">
        <v>750</v>
      </c>
    </row>
    <row r="751" spans="34:35" x14ac:dyDescent="0.55000000000000004">
      <c r="AH751" s="44">
        <f t="shared" ca="1" si="18"/>
        <v>0</v>
      </c>
      <c r="AI751" s="44">
        <v>751</v>
      </c>
    </row>
    <row r="752" spans="34:35" x14ac:dyDescent="0.55000000000000004">
      <c r="AH752" s="44">
        <f t="shared" ca="1" si="18"/>
        <v>0</v>
      </c>
      <c r="AI752" s="44">
        <v>752</v>
      </c>
    </row>
    <row r="753" spans="34:35" x14ac:dyDescent="0.55000000000000004">
      <c r="AH753" s="44">
        <f t="shared" ca="1" si="18"/>
        <v>0</v>
      </c>
      <c r="AI753" s="44">
        <v>753</v>
      </c>
    </row>
    <row r="754" spans="34:35" x14ac:dyDescent="0.55000000000000004">
      <c r="AH754" s="44">
        <f t="shared" ca="1" si="18"/>
        <v>0</v>
      </c>
      <c r="AI754" s="44">
        <v>754</v>
      </c>
    </row>
    <row r="755" spans="34:35" x14ac:dyDescent="0.55000000000000004">
      <c r="AH755" s="44">
        <f t="shared" ca="1" si="18"/>
        <v>0</v>
      </c>
      <c r="AI755" s="44">
        <v>755</v>
      </c>
    </row>
    <row r="756" spans="34:35" x14ac:dyDescent="0.55000000000000004">
      <c r="AH756" s="44">
        <f t="shared" ca="1" si="18"/>
        <v>0</v>
      </c>
      <c r="AI756" s="44">
        <v>756</v>
      </c>
    </row>
    <row r="757" spans="34:35" x14ac:dyDescent="0.55000000000000004">
      <c r="AH757" s="44">
        <f t="shared" ca="1" si="18"/>
        <v>0</v>
      </c>
      <c r="AI757" s="44">
        <v>757</v>
      </c>
    </row>
    <row r="758" spans="34:35" x14ac:dyDescent="0.55000000000000004">
      <c r="AH758" s="44">
        <f t="shared" ca="1" si="18"/>
        <v>0</v>
      </c>
      <c r="AI758" s="44">
        <v>758</v>
      </c>
    </row>
    <row r="759" spans="34:35" x14ac:dyDescent="0.55000000000000004">
      <c r="AH759" s="44">
        <f t="shared" ca="1" si="18"/>
        <v>0</v>
      </c>
      <c r="AI759" s="44">
        <v>759</v>
      </c>
    </row>
    <row r="760" spans="34:35" x14ac:dyDescent="0.55000000000000004">
      <c r="AH760" s="44">
        <f t="shared" ca="1" si="18"/>
        <v>0</v>
      </c>
      <c r="AI760" s="44">
        <v>760</v>
      </c>
    </row>
    <row r="761" spans="34:35" x14ac:dyDescent="0.55000000000000004">
      <c r="AH761" s="44">
        <f t="shared" ca="1" si="18"/>
        <v>0</v>
      </c>
      <c r="AI761" s="44">
        <v>761</v>
      </c>
    </row>
    <row r="762" spans="34:35" x14ac:dyDescent="0.55000000000000004">
      <c r="AH762" s="44">
        <f t="shared" ca="1" si="18"/>
        <v>0</v>
      </c>
      <c r="AI762" s="44">
        <v>762</v>
      </c>
    </row>
    <row r="763" spans="34:35" x14ac:dyDescent="0.55000000000000004">
      <c r="AH763" s="44">
        <f t="shared" ca="1" si="18"/>
        <v>0</v>
      </c>
      <c r="AI763" s="44">
        <v>763</v>
      </c>
    </row>
    <row r="764" spans="34:35" x14ac:dyDescent="0.55000000000000004">
      <c r="AH764" s="44">
        <f t="shared" ca="1" si="18"/>
        <v>0</v>
      </c>
      <c r="AI764" s="44">
        <v>764</v>
      </c>
    </row>
    <row r="765" spans="34:35" x14ac:dyDescent="0.55000000000000004">
      <c r="AH765" s="44">
        <f t="shared" ca="1" si="18"/>
        <v>0</v>
      </c>
      <c r="AI765" s="44">
        <v>765</v>
      </c>
    </row>
    <row r="766" spans="34:35" x14ac:dyDescent="0.55000000000000004">
      <c r="AH766" s="44">
        <f t="shared" ca="1" si="18"/>
        <v>0</v>
      </c>
      <c r="AI766" s="44">
        <v>766</v>
      </c>
    </row>
    <row r="767" spans="34:35" x14ac:dyDescent="0.55000000000000004">
      <c r="AH767" s="44">
        <f t="shared" ca="1" si="18"/>
        <v>0</v>
      </c>
      <c r="AI767" s="44">
        <v>767</v>
      </c>
    </row>
    <row r="768" spans="34:35" x14ac:dyDescent="0.55000000000000004">
      <c r="AH768" s="44">
        <f t="shared" ca="1" si="18"/>
        <v>0</v>
      </c>
      <c r="AI768" s="44">
        <v>768</v>
      </c>
    </row>
    <row r="769" spans="34:35" x14ac:dyDescent="0.55000000000000004">
      <c r="AH769" s="44">
        <f t="shared" ca="1" si="18"/>
        <v>0</v>
      </c>
      <c r="AI769" s="44">
        <v>769</v>
      </c>
    </row>
    <row r="770" spans="34:35" x14ac:dyDescent="0.55000000000000004">
      <c r="AH770" s="44">
        <f t="shared" ca="1" si="18"/>
        <v>0</v>
      </c>
      <c r="AI770" s="44">
        <v>770</v>
      </c>
    </row>
    <row r="771" spans="34:35" x14ac:dyDescent="0.55000000000000004">
      <c r="AH771" s="44">
        <f t="shared" ca="1" si="18"/>
        <v>0</v>
      </c>
      <c r="AI771" s="44">
        <v>771</v>
      </c>
    </row>
    <row r="772" spans="34:35" x14ac:dyDescent="0.55000000000000004">
      <c r="AH772" s="44">
        <f t="shared" ca="1" si="18"/>
        <v>0</v>
      </c>
      <c r="AI772" s="44">
        <v>772</v>
      </c>
    </row>
    <row r="773" spans="34:35" x14ac:dyDescent="0.55000000000000004">
      <c r="AH773" s="44">
        <f t="shared" ca="1" si="18"/>
        <v>0</v>
      </c>
      <c r="AI773" s="44">
        <v>773</v>
      </c>
    </row>
    <row r="774" spans="34:35" x14ac:dyDescent="0.55000000000000004">
      <c r="AH774" s="44">
        <f t="shared" ref="AH774:AH837" ca="1" si="19">INDIRECT("'"&amp;$AD$7&amp;"'!"&amp;"B"&amp;ROW(B774))</f>
        <v>0</v>
      </c>
      <c r="AI774" s="44">
        <v>774</v>
      </c>
    </row>
    <row r="775" spans="34:35" x14ac:dyDescent="0.55000000000000004">
      <c r="AH775" s="44">
        <f t="shared" ca="1" si="19"/>
        <v>0</v>
      </c>
      <c r="AI775" s="44">
        <v>775</v>
      </c>
    </row>
    <row r="776" spans="34:35" x14ac:dyDescent="0.55000000000000004">
      <c r="AH776" s="44">
        <f t="shared" ca="1" si="19"/>
        <v>0</v>
      </c>
      <c r="AI776" s="44">
        <v>776</v>
      </c>
    </row>
    <row r="777" spans="34:35" x14ac:dyDescent="0.55000000000000004">
      <c r="AH777" s="44">
        <f t="shared" ca="1" si="19"/>
        <v>0</v>
      </c>
      <c r="AI777" s="44">
        <v>777</v>
      </c>
    </row>
    <row r="778" spans="34:35" x14ac:dyDescent="0.55000000000000004">
      <c r="AH778" s="44">
        <f t="shared" ca="1" si="19"/>
        <v>0</v>
      </c>
      <c r="AI778" s="44">
        <v>778</v>
      </c>
    </row>
    <row r="779" spans="34:35" x14ac:dyDescent="0.55000000000000004">
      <c r="AH779" s="44">
        <f t="shared" ca="1" si="19"/>
        <v>0</v>
      </c>
      <c r="AI779" s="44">
        <v>779</v>
      </c>
    </row>
    <row r="780" spans="34:35" x14ac:dyDescent="0.55000000000000004">
      <c r="AH780" s="44">
        <f t="shared" ca="1" si="19"/>
        <v>0</v>
      </c>
      <c r="AI780" s="44">
        <v>780</v>
      </c>
    </row>
    <row r="781" spans="34:35" x14ac:dyDescent="0.55000000000000004">
      <c r="AH781" s="44">
        <f t="shared" ca="1" si="19"/>
        <v>0</v>
      </c>
      <c r="AI781" s="44">
        <v>781</v>
      </c>
    </row>
    <row r="782" spans="34:35" x14ac:dyDescent="0.55000000000000004">
      <c r="AH782" s="44">
        <f t="shared" ca="1" si="19"/>
        <v>0</v>
      </c>
      <c r="AI782" s="44">
        <v>782</v>
      </c>
    </row>
    <row r="783" spans="34:35" x14ac:dyDescent="0.55000000000000004">
      <c r="AH783" s="44">
        <f t="shared" ca="1" si="19"/>
        <v>0</v>
      </c>
      <c r="AI783" s="44">
        <v>783</v>
      </c>
    </row>
    <row r="784" spans="34:35" x14ac:dyDescent="0.55000000000000004">
      <c r="AH784" s="44">
        <f t="shared" ca="1" si="19"/>
        <v>0</v>
      </c>
      <c r="AI784" s="44">
        <v>784</v>
      </c>
    </row>
    <row r="785" spans="34:35" x14ac:dyDescent="0.55000000000000004">
      <c r="AH785" s="44">
        <f t="shared" ca="1" si="19"/>
        <v>0</v>
      </c>
      <c r="AI785" s="44">
        <v>785</v>
      </c>
    </row>
    <row r="786" spans="34:35" x14ac:dyDescent="0.55000000000000004">
      <c r="AH786" s="44">
        <f t="shared" ca="1" si="19"/>
        <v>0</v>
      </c>
      <c r="AI786" s="44">
        <v>786</v>
      </c>
    </row>
    <row r="787" spans="34:35" x14ac:dyDescent="0.55000000000000004">
      <c r="AH787" s="44">
        <f t="shared" ca="1" si="19"/>
        <v>0</v>
      </c>
      <c r="AI787" s="44">
        <v>787</v>
      </c>
    </row>
    <row r="788" spans="34:35" x14ac:dyDescent="0.55000000000000004">
      <c r="AH788" s="44">
        <f t="shared" ca="1" si="19"/>
        <v>0</v>
      </c>
      <c r="AI788" s="44">
        <v>788</v>
      </c>
    </row>
    <row r="789" spans="34:35" x14ac:dyDescent="0.55000000000000004">
      <c r="AH789" s="44">
        <f t="shared" ca="1" si="19"/>
        <v>0</v>
      </c>
      <c r="AI789" s="44">
        <v>789</v>
      </c>
    </row>
    <row r="790" spans="34:35" x14ac:dyDescent="0.55000000000000004">
      <c r="AH790" s="44">
        <f t="shared" ca="1" si="19"/>
        <v>0</v>
      </c>
      <c r="AI790" s="44">
        <v>790</v>
      </c>
    </row>
    <row r="791" spans="34:35" x14ac:dyDescent="0.55000000000000004">
      <c r="AH791" s="44">
        <f t="shared" ca="1" si="19"/>
        <v>0</v>
      </c>
      <c r="AI791" s="44">
        <v>791</v>
      </c>
    </row>
    <row r="792" spans="34:35" x14ac:dyDescent="0.55000000000000004">
      <c r="AH792" s="44">
        <f t="shared" ca="1" si="19"/>
        <v>0</v>
      </c>
      <c r="AI792" s="44">
        <v>792</v>
      </c>
    </row>
    <row r="793" spans="34:35" x14ac:dyDescent="0.55000000000000004">
      <c r="AH793" s="44">
        <f t="shared" ca="1" si="19"/>
        <v>0</v>
      </c>
      <c r="AI793" s="44">
        <v>793</v>
      </c>
    </row>
    <row r="794" spans="34:35" x14ac:dyDescent="0.55000000000000004">
      <c r="AH794" s="44">
        <f t="shared" ca="1" si="19"/>
        <v>0</v>
      </c>
      <c r="AI794" s="44">
        <v>794</v>
      </c>
    </row>
    <row r="795" spans="34:35" x14ac:dyDescent="0.55000000000000004">
      <c r="AH795" s="44">
        <f t="shared" ca="1" si="19"/>
        <v>0</v>
      </c>
      <c r="AI795" s="44">
        <v>795</v>
      </c>
    </row>
    <row r="796" spans="34:35" x14ac:dyDescent="0.55000000000000004">
      <c r="AH796" s="44">
        <f t="shared" ca="1" si="19"/>
        <v>0</v>
      </c>
      <c r="AI796" s="44">
        <v>796</v>
      </c>
    </row>
    <row r="797" spans="34:35" x14ac:dyDescent="0.55000000000000004">
      <c r="AH797" s="44">
        <f t="shared" ca="1" si="19"/>
        <v>0</v>
      </c>
      <c r="AI797" s="44">
        <v>797</v>
      </c>
    </row>
    <row r="798" spans="34:35" x14ac:dyDescent="0.55000000000000004">
      <c r="AH798" s="44">
        <f t="shared" ca="1" si="19"/>
        <v>0</v>
      </c>
      <c r="AI798" s="44">
        <v>798</v>
      </c>
    </row>
    <row r="799" spans="34:35" x14ac:dyDescent="0.55000000000000004">
      <c r="AH799" s="44">
        <f t="shared" ca="1" si="19"/>
        <v>0</v>
      </c>
      <c r="AI799" s="44">
        <v>799</v>
      </c>
    </row>
    <row r="800" spans="34:35" x14ac:dyDescent="0.55000000000000004">
      <c r="AH800" s="44">
        <f t="shared" ca="1" si="19"/>
        <v>0</v>
      </c>
      <c r="AI800" s="44">
        <v>800</v>
      </c>
    </row>
    <row r="801" spans="34:35" x14ac:dyDescent="0.55000000000000004">
      <c r="AH801" s="44">
        <f t="shared" ca="1" si="19"/>
        <v>0</v>
      </c>
      <c r="AI801" s="44">
        <v>801</v>
      </c>
    </row>
    <row r="802" spans="34:35" x14ac:dyDescent="0.55000000000000004">
      <c r="AH802" s="44">
        <f t="shared" ca="1" si="19"/>
        <v>0</v>
      </c>
      <c r="AI802" s="44">
        <v>802</v>
      </c>
    </row>
    <row r="803" spans="34:35" x14ac:dyDescent="0.55000000000000004">
      <c r="AH803" s="44">
        <f t="shared" ca="1" si="19"/>
        <v>0</v>
      </c>
      <c r="AI803" s="44">
        <v>803</v>
      </c>
    </row>
    <row r="804" spans="34:35" x14ac:dyDescent="0.55000000000000004">
      <c r="AH804" s="44">
        <f t="shared" ca="1" si="19"/>
        <v>0</v>
      </c>
      <c r="AI804" s="44">
        <v>804</v>
      </c>
    </row>
    <row r="805" spans="34:35" x14ac:dyDescent="0.55000000000000004">
      <c r="AH805" s="44">
        <f t="shared" ca="1" si="19"/>
        <v>0</v>
      </c>
      <c r="AI805" s="44">
        <v>805</v>
      </c>
    </row>
    <row r="806" spans="34:35" x14ac:dyDescent="0.55000000000000004">
      <c r="AH806" s="44">
        <f t="shared" ca="1" si="19"/>
        <v>0</v>
      </c>
      <c r="AI806" s="44">
        <v>806</v>
      </c>
    </row>
    <row r="807" spans="34:35" x14ac:dyDescent="0.55000000000000004">
      <c r="AH807" s="44">
        <f t="shared" ca="1" si="19"/>
        <v>0</v>
      </c>
      <c r="AI807" s="44">
        <v>807</v>
      </c>
    </row>
    <row r="808" spans="34:35" x14ac:dyDescent="0.55000000000000004">
      <c r="AH808" s="44">
        <f t="shared" ca="1" si="19"/>
        <v>0</v>
      </c>
      <c r="AI808" s="44">
        <v>808</v>
      </c>
    </row>
    <row r="809" spans="34:35" x14ac:dyDescent="0.55000000000000004">
      <c r="AH809" s="44">
        <f t="shared" ca="1" si="19"/>
        <v>0</v>
      </c>
      <c r="AI809" s="44">
        <v>809</v>
      </c>
    </row>
    <row r="810" spans="34:35" x14ac:dyDescent="0.55000000000000004">
      <c r="AH810" s="44">
        <f t="shared" ca="1" si="19"/>
        <v>0</v>
      </c>
      <c r="AI810" s="44">
        <v>810</v>
      </c>
    </row>
    <row r="811" spans="34:35" x14ac:dyDescent="0.55000000000000004">
      <c r="AH811" s="44">
        <f t="shared" ca="1" si="19"/>
        <v>0</v>
      </c>
      <c r="AI811" s="44">
        <v>811</v>
      </c>
    </row>
    <row r="812" spans="34:35" x14ac:dyDescent="0.55000000000000004">
      <c r="AH812" s="44">
        <f t="shared" ca="1" si="19"/>
        <v>0</v>
      </c>
      <c r="AI812" s="44">
        <v>812</v>
      </c>
    </row>
    <row r="813" spans="34:35" x14ac:dyDescent="0.55000000000000004">
      <c r="AH813" s="44">
        <f t="shared" ca="1" si="19"/>
        <v>0</v>
      </c>
      <c r="AI813" s="44">
        <v>813</v>
      </c>
    </row>
    <row r="814" spans="34:35" x14ac:dyDescent="0.55000000000000004">
      <c r="AH814" s="44">
        <f t="shared" ca="1" si="19"/>
        <v>0</v>
      </c>
      <c r="AI814" s="44">
        <v>814</v>
      </c>
    </row>
    <row r="815" spans="34:35" x14ac:dyDescent="0.55000000000000004">
      <c r="AH815" s="44">
        <f t="shared" ca="1" si="19"/>
        <v>0</v>
      </c>
      <c r="AI815" s="44">
        <v>815</v>
      </c>
    </row>
    <row r="816" spans="34:35" x14ac:dyDescent="0.55000000000000004">
      <c r="AH816" s="44">
        <f t="shared" ca="1" si="19"/>
        <v>0</v>
      </c>
      <c r="AI816" s="44">
        <v>816</v>
      </c>
    </row>
    <row r="817" spans="34:35" x14ac:dyDescent="0.55000000000000004">
      <c r="AH817" s="44">
        <f t="shared" ca="1" si="19"/>
        <v>0</v>
      </c>
      <c r="AI817" s="44">
        <v>817</v>
      </c>
    </row>
    <row r="818" spans="34:35" x14ac:dyDescent="0.55000000000000004">
      <c r="AH818" s="44">
        <f t="shared" ca="1" si="19"/>
        <v>0</v>
      </c>
      <c r="AI818" s="44">
        <v>818</v>
      </c>
    </row>
    <row r="819" spans="34:35" x14ac:dyDescent="0.55000000000000004">
      <c r="AH819" s="44">
        <f t="shared" ca="1" si="19"/>
        <v>0</v>
      </c>
      <c r="AI819" s="44">
        <v>819</v>
      </c>
    </row>
    <row r="820" spans="34:35" x14ac:dyDescent="0.55000000000000004">
      <c r="AH820" s="44">
        <f t="shared" ca="1" si="19"/>
        <v>0</v>
      </c>
      <c r="AI820" s="44">
        <v>820</v>
      </c>
    </row>
    <row r="821" spans="34:35" x14ac:dyDescent="0.55000000000000004">
      <c r="AH821" s="44">
        <f t="shared" ca="1" si="19"/>
        <v>0</v>
      </c>
      <c r="AI821" s="44">
        <v>821</v>
      </c>
    </row>
    <row r="822" spans="34:35" x14ac:dyDescent="0.55000000000000004">
      <c r="AH822" s="44">
        <f t="shared" ca="1" si="19"/>
        <v>0</v>
      </c>
      <c r="AI822" s="44">
        <v>822</v>
      </c>
    </row>
    <row r="823" spans="34:35" x14ac:dyDescent="0.55000000000000004">
      <c r="AH823" s="44">
        <f t="shared" ca="1" si="19"/>
        <v>0</v>
      </c>
      <c r="AI823" s="44">
        <v>823</v>
      </c>
    </row>
    <row r="824" spans="34:35" x14ac:dyDescent="0.55000000000000004">
      <c r="AH824" s="44">
        <f t="shared" ca="1" si="19"/>
        <v>0</v>
      </c>
      <c r="AI824" s="44">
        <v>824</v>
      </c>
    </row>
    <row r="825" spans="34:35" x14ac:dyDescent="0.55000000000000004">
      <c r="AH825" s="44">
        <f t="shared" ca="1" si="19"/>
        <v>0</v>
      </c>
      <c r="AI825" s="44">
        <v>825</v>
      </c>
    </row>
    <row r="826" spans="34:35" x14ac:dyDescent="0.55000000000000004">
      <c r="AH826" s="44">
        <f t="shared" ca="1" si="19"/>
        <v>0</v>
      </c>
      <c r="AI826" s="44">
        <v>826</v>
      </c>
    </row>
    <row r="827" spans="34:35" x14ac:dyDescent="0.55000000000000004">
      <c r="AH827" s="44">
        <f t="shared" ca="1" si="19"/>
        <v>0</v>
      </c>
      <c r="AI827" s="44">
        <v>827</v>
      </c>
    </row>
    <row r="828" spans="34:35" x14ac:dyDescent="0.55000000000000004">
      <c r="AH828" s="44">
        <f t="shared" ca="1" si="19"/>
        <v>0</v>
      </c>
      <c r="AI828" s="44">
        <v>828</v>
      </c>
    </row>
    <row r="829" spans="34:35" x14ac:dyDescent="0.55000000000000004">
      <c r="AH829" s="44">
        <f t="shared" ca="1" si="19"/>
        <v>0</v>
      </c>
      <c r="AI829" s="44">
        <v>829</v>
      </c>
    </row>
    <row r="830" spans="34:35" x14ac:dyDescent="0.55000000000000004">
      <c r="AH830" s="44">
        <f t="shared" ca="1" si="19"/>
        <v>0</v>
      </c>
      <c r="AI830" s="44">
        <v>830</v>
      </c>
    </row>
    <row r="831" spans="34:35" x14ac:dyDescent="0.55000000000000004">
      <c r="AH831" s="44">
        <f t="shared" ca="1" si="19"/>
        <v>0</v>
      </c>
      <c r="AI831" s="44">
        <v>831</v>
      </c>
    </row>
    <row r="832" spans="34:35" x14ac:dyDescent="0.55000000000000004">
      <c r="AH832" s="44">
        <f t="shared" ca="1" si="19"/>
        <v>0</v>
      </c>
      <c r="AI832" s="44">
        <v>832</v>
      </c>
    </row>
    <row r="833" spans="34:35" x14ac:dyDescent="0.55000000000000004">
      <c r="AH833" s="44">
        <f t="shared" ca="1" si="19"/>
        <v>0</v>
      </c>
      <c r="AI833" s="44">
        <v>833</v>
      </c>
    </row>
    <row r="834" spans="34:35" x14ac:dyDescent="0.55000000000000004">
      <c r="AH834" s="44">
        <f t="shared" ca="1" si="19"/>
        <v>0</v>
      </c>
      <c r="AI834" s="44">
        <v>834</v>
      </c>
    </row>
    <row r="835" spans="34:35" x14ac:dyDescent="0.55000000000000004">
      <c r="AH835" s="44">
        <f t="shared" ca="1" si="19"/>
        <v>0</v>
      </c>
      <c r="AI835" s="44">
        <v>835</v>
      </c>
    </row>
    <row r="836" spans="34:35" x14ac:dyDescent="0.55000000000000004">
      <c r="AH836" s="44">
        <f t="shared" ca="1" si="19"/>
        <v>0</v>
      </c>
      <c r="AI836" s="44">
        <v>836</v>
      </c>
    </row>
    <row r="837" spans="34:35" x14ac:dyDescent="0.55000000000000004">
      <c r="AH837" s="44">
        <f t="shared" ca="1" si="19"/>
        <v>0</v>
      </c>
      <c r="AI837" s="44">
        <v>837</v>
      </c>
    </row>
    <row r="838" spans="34:35" x14ac:dyDescent="0.55000000000000004">
      <c r="AH838" s="44">
        <f t="shared" ref="AH838:AH901" ca="1" si="20">INDIRECT("'"&amp;$AD$7&amp;"'!"&amp;"B"&amp;ROW(B838))</f>
        <v>0</v>
      </c>
      <c r="AI838" s="44">
        <v>838</v>
      </c>
    </row>
    <row r="839" spans="34:35" x14ac:dyDescent="0.55000000000000004">
      <c r="AH839" s="44">
        <f t="shared" ca="1" si="20"/>
        <v>0</v>
      </c>
      <c r="AI839" s="44">
        <v>839</v>
      </c>
    </row>
    <row r="840" spans="34:35" x14ac:dyDescent="0.55000000000000004">
      <c r="AH840" s="44">
        <f t="shared" ca="1" si="20"/>
        <v>0</v>
      </c>
      <c r="AI840" s="44">
        <v>840</v>
      </c>
    </row>
    <row r="841" spans="34:35" x14ac:dyDescent="0.55000000000000004">
      <c r="AH841" s="44">
        <f t="shared" ca="1" si="20"/>
        <v>0</v>
      </c>
      <c r="AI841" s="44">
        <v>841</v>
      </c>
    </row>
    <row r="842" spans="34:35" x14ac:dyDescent="0.55000000000000004">
      <c r="AH842" s="44">
        <f t="shared" ca="1" si="20"/>
        <v>0</v>
      </c>
      <c r="AI842" s="44">
        <v>842</v>
      </c>
    </row>
    <row r="843" spans="34:35" x14ac:dyDescent="0.55000000000000004">
      <c r="AH843" s="44">
        <f t="shared" ca="1" si="20"/>
        <v>0</v>
      </c>
      <c r="AI843" s="44">
        <v>843</v>
      </c>
    </row>
    <row r="844" spans="34:35" x14ac:dyDescent="0.55000000000000004">
      <c r="AH844" s="44">
        <f t="shared" ca="1" si="20"/>
        <v>0</v>
      </c>
      <c r="AI844" s="44">
        <v>844</v>
      </c>
    </row>
    <row r="845" spans="34:35" x14ac:dyDescent="0.55000000000000004">
      <c r="AH845" s="44">
        <f t="shared" ca="1" si="20"/>
        <v>0</v>
      </c>
      <c r="AI845" s="44">
        <v>845</v>
      </c>
    </row>
    <row r="846" spans="34:35" x14ac:dyDescent="0.55000000000000004">
      <c r="AH846" s="44">
        <f t="shared" ca="1" si="20"/>
        <v>0</v>
      </c>
      <c r="AI846" s="44">
        <v>846</v>
      </c>
    </row>
    <row r="847" spans="34:35" x14ac:dyDescent="0.55000000000000004">
      <c r="AH847" s="44">
        <f t="shared" ca="1" si="20"/>
        <v>0</v>
      </c>
      <c r="AI847" s="44">
        <v>847</v>
      </c>
    </row>
    <row r="848" spans="34:35" x14ac:dyDescent="0.55000000000000004">
      <c r="AH848" s="44">
        <f t="shared" ca="1" si="20"/>
        <v>0</v>
      </c>
      <c r="AI848" s="44">
        <v>848</v>
      </c>
    </row>
    <row r="849" spans="34:35" x14ac:dyDescent="0.55000000000000004">
      <c r="AH849" s="44">
        <f t="shared" ca="1" si="20"/>
        <v>0</v>
      </c>
      <c r="AI849" s="44">
        <v>849</v>
      </c>
    </row>
    <row r="850" spans="34:35" x14ac:dyDescent="0.55000000000000004">
      <c r="AH850" s="44">
        <f t="shared" ca="1" si="20"/>
        <v>0</v>
      </c>
      <c r="AI850" s="44">
        <v>850</v>
      </c>
    </row>
    <row r="851" spans="34:35" x14ac:dyDescent="0.55000000000000004">
      <c r="AH851" s="44">
        <f t="shared" ca="1" si="20"/>
        <v>0</v>
      </c>
      <c r="AI851" s="44">
        <v>851</v>
      </c>
    </row>
    <row r="852" spans="34:35" x14ac:dyDescent="0.55000000000000004">
      <c r="AH852" s="44">
        <f t="shared" ca="1" si="20"/>
        <v>0</v>
      </c>
      <c r="AI852" s="44">
        <v>852</v>
      </c>
    </row>
    <row r="853" spans="34:35" x14ac:dyDescent="0.55000000000000004">
      <c r="AH853" s="44">
        <f t="shared" ca="1" si="20"/>
        <v>0</v>
      </c>
      <c r="AI853" s="44">
        <v>853</v>
      </c>
    </row>
    <row r="854" spans="34:35" x14ac:dyDescent="0.55000000000000004">
      <c r="AH854" s="44">
        <f t="shared" ca="1" si="20"/>
        <v>0</v>
      </c>
      <c r="AI854" s="44">
        <v>854</v>
      </c>
    </row>
    <row r="855" spans="34:35" x14ac:dyDescent="0.55000000000000004">
      <c r="AH855" s="44">
        <f t="shared" ca="1" si="20"/>
        <v>0</v>
      </c>
      <c r="AI855" s="44">
        <v>855</v>
      </c>
    </row>
    <row r="856" spans="34:35" x14ac:dyDescent="0.55000000000000004">
      <c r="AH856" s="44">
        <f t="shared" ca="1" si="20"/>
        <v>0</v>
      </c>
      <c r="AI856" s="44">
        <v>856</v>
      </c>
    </row>
    <row r="857" spans="34:35" x14ac:dyDescent="0.55000000000000004">
      <c r="AH857" s="44">
        <f t="shared" ca="1" si="20"/>
        <v>0</v>
      </c>
      <c r="AI857" s="44">
        <v>857</v>
      </c>
    </row>
    <row r="858" spans="34:35" x14ac:dyDescent="0.55000000000000004">
      <c r="AH858" s="44">
        <f t="shared" ca="1" si="20"/>
        <v>0</v>
      </c>
      <c r="AI858" s="44">
        <v>858</v>
      </c>
    </row>
    <row r="859" spans="34:35" x14ac:dyDescent="0.55000000000000004">
      <c r="AH859" s="44">
        <f t="shared" ca="1" si="20"/>
        <v>0</v>
      </c>
      <c r="AI859" s="44">
        <v>859</v>
      </c>
    </row>
    <row r="860" spans="34:35" x14ac:dyDescent="0.55000000000000004">
      <c r="AH860" s="44">
        <f t="shared" ca="1" si="20"/>
        <v>0</v>
      </c>
      <c r="AI860" s="44">
        <v>860</v>
      </c>
    </row>
    <row r="861" spans="34:35" x14ac:dyDescent="0.55000000000000004">
      <c r="AH861" s="44">
        <f t="shared" ca="1" si="20"/>
        <v>0</v>
      </c>
      <c r="AI861" s="44">
        <v>861</v>
      </c>
    </row>
    <row r="862" spans="34:35" x14ac:dyDescent="0.55000000000000004">
      <c r="AH862" s="44">
        <f t="shared" ca="1" si="20"/>
        <v>0</v>
      </c>
      <c r="AI862" s="44">
        <v>862</v>
      </c>
    </row>
    <row r="863" spans="34:35" x14ac:dyDescent="0.55000000000000004">
      <c r="AH863" s="44">
        <f t="shared" ca="1" si="20"/>
        <v>0</v>
      </c>
      <c r="AI863" s="44">
        <v>863</v>
      </c>
    </row>
    <row r="864" spans="34:35" x14ac:dyDescent="0.55000000000000004">
      <c r="AH864" s="44">
        <f t="shared" ca="1" si="20"/>
        <v>0</v>
      </c>
      <c r="AI864" s="44">
        <v>864</v>
      </c>
    </row>
    <row r="865" spans="34:35" x14ac:dyDescent="0.55000000000000004">
      <c r="AH865" s="44">
        <f t="shared" ca="1" si="20"/>
        <v>0</v>
      </c>
      <c r="AI865" s="44">
        <v>865</v>
      </c>
    </row>
    <row r="866" spans="34:35" x14ac:dyDescent="0.55000000000000004">
      <c r="AH866" s="44">
        <f t="shared" ca="1" si="20"/>
        <v>0</v>
      </c>
      <c r="AI866" s="44">
        <v>866</v>
      </c>
    </row>
    <row r="867" spans="34:35" x14ac:dyDescent="0.55000000000000004">
      <c r="AH867" s="44">
        <f t="shared" ca="1" si="20"/>
        <v>0</v>
      </c>
      <c r="AI867" s="44">
        <v>867</v>
      </c>
    </row>
    <row r="868" spans="34:35" x14ac:dyDescent="0.55000000000000004">
      <c r="AH868" s="44">
        <f t="shared" ca="1" si="20"/>
        <v>0</v>
      </c>
      <c r="AI868" s="44">
        <v>868</v>
      </c>
    </row>
    <row r="869" spans="34:35" x14ac:dyDescent="0.55000000000000004">
      <c r="AH869" s="44">
        <f t="shared" ca="1" si="20"/>
        <v>0</v>
      </c>
      <c r="AI869" s="44">
        <v>869</v>
      </c>
    </row>
    <row r="870" spans="34:35" x14ac:dyDescent="0.55000000000000004">
      <c r="AH870" s="44">
        <f t="shared" ca="1" si="20"/>
        <v>0</v>
      </c>
      <c r="AI870" s="44">
        <v>870</v>
      </c>
    </row>
    <row r="871" spans="34:35" x14ac:dyDescent="0.55000000000000004">
      <c r="AH871" s="44">
        <f t="shared" ca="1" si="20"/>
        <v>0</v>
      </c>
      <c r="AI871" s="44">
        <v>871</v>
      </c>
    </row>
    <row r="872" spans="34:35" x14ac:dyDescent="0.55000000000000004">
      <c r="AH872" s="44">
        <f t="shared" ca="1" si="20"/>
        <v>0</v>
      </c>
      <c r="AI872" s="44">
        <v>872</v>
      </c>
    </row>
    <row r="873" spans="34:35" x14ac:dyDescent="0.55000000000000004">
      <c r="AH873" s="44">
        <f t="shared" ca="1" si="20"/>
        <v>0</v>
      </c>
      <c r="AI873" s="44">
        <v>873</v>
      </c>
    </row>
    <row r="874" spans="34:35" x14ac:dyDescent="0.55000000000000004">
      <c r="AH874" s="44">
        <f t="shared" ca="1" si="20"/>
        <v>0</v>
      </c>
      <c r="AI874" s="44">
        <v>874</v>
      </c>
    </row>
    <row r="875" spans="34:35" x14ac:dyDescent="0.55000000000000004">
      <c r="AH875" s="44">
        <f t="shared" ca="1" si="20"/>
        <v>0</v>
      </c>
      <c r="AI875" s="44">
        <v>875</v>
      </c>
    </row>
    <row r="876" spans="34:35" x14ac:dyDescent="0.55000000000000004">
      <c r="AH876" s="44">
        <f t="shared" ca="1" si="20"/>
        <v>0</v>
      </c>
      <c r="AI876" s="44">
        <v>876</v>
      </c>
    </row>
    <row r="877" spans="34:35" x14ac:dyDescent="0.55000000000000004">
      <c r="AH877" s="44">
        <f t="shared" ca="1" si="20"/>
        <v>0</v>
      </c>
      <c r="AI877" s="44">
        <v>877</v>
      </c>
    </row>
    <row r="878" spans="34:35" x14ac:dyDescent="0.55000000000000004">
      <c r="AH878" s="44">
        <f t="shared" ca="1" si="20"/>
        <v>0</v>
      </c>
      <c r="AI878" s="44">
        <v>878</v>
      </c>
    </row>
    <row r="879" spans="34:35" x14ac:dyDescent="0.55000000000000004">
      <c r="AH879" s="44">
        <f t="shared" ca="1" si="20"/>
        <v>0</v>
      </c>
      <c r="AI879" s="44">
        <v>879</v>
      </c>
    </row>
    <row r="880" spans="34:35" x14ac:dyDescent="0.55000000000000004">
      <c r="AH880" s="44">
        <f t="shared" ca="1" si="20"/>
        <v>0</v>
      </c>
      <c r="AI880" s="44">
        <v>880</v>
      </c>
    </row>
    <row r="881" spans="34:35" x14ac:dyDescent="0.55000000000000004">
      <c r="AH881" s="44">
        <f t="shared" ca="1" si="20"/>
        <v>0</v>
      </c>
      <c r="AI881" s="44">
        <v>881</v>
      </c>
    </row>
    <row r="882" spans="34:35" x14ac:dyDescent="0.55000000000000004">
      <c r="AH882" s="44">
        <f t="shared" ca="1" si="20"/>
        <v>0</v>
      </c>
      <c r="AI882" s="44">
        <v>882</v>
      </c>
    </row>
    <row r="883" spans="34:35" x14ac:dyDescent="0.55000000000000004">
      <c r="AH883" s="44">
        <f t="shared" ca="1" si="20"/>
        <v>0</v>
      </c>
      <c r="AI883" s="44">
        <v>883</v>
      </c>
    </row>
    <row r="884" spans="34:35" x14ac:dyDescent="0.55000000000000004">
      <c r="AH884" s="44">
        <f t="shared" ca="1" si="20"/>
        <v>0</v>
      </c>
      <c r="AI884" s="44">
        <v>884</v>
      </c>
    </row>
    <row r="885" spans="34:35" x14ac:dyDescent="0.55000000000000004">
      <c r="AH885" s="44">
        <f t="shared" ca="1" si="20"/>
        <v>0</v>
      </c>
      <c r="AI885" s="44">
        <v>885</v>
      </c>
    </row>
    <row r="886" spans="34:35" x14ac:dyDescent="0.55000000000000004">
      <c r="AH886" s="44">
        <f t="shared" ca="1" si="20"/>
        <v>0</v>
      </c>
      <c r="AI886" s="44">
        <v>886</v>
      </c>
    </row>
    <row r="887" spans="34:35" x14ac:dyDescent="0.55000000000000004">
      <c r="AH887" s="44">
        <f t="shared" ca="1" si="20"/>
        <v>0</v>
      </c>
      <c r="AI887" s="44">
        <v>887</v>
      </c>
    </row>
    <row r="888" spans="34:35" x14ac:dyDescent="0.55000000000000004">
      <c r="AH888" s="44">
        <f t="shared" ca="1" si="20"/>
        <v>0</v>
      </c>
      <c r="AI888" s="44">
        <v>888</v>
      </c>
    </row>
    <row r="889" spans="34:35" x14ac:dyDescent="0.55000000000000004">
      <c r="AH889" s="44">
        <f t="shared" ca="1" si="20"/>
        <v>0</v>
      </c>
      <c r="AI889" s="44">
        <v>889</v>
      </c>
    </row>
    <row r="890" spans="34:35" x14ac:dyDescent="0.55000000000000004">
      <c r="AH890" s="44">
        <f t="shared" ca="1" si="20"/>
        <v>0</v>
      </c>
      <c r="AI890" s="44">
        <v>890</v>
      </c>
    </row>
    <row r="891" spans="34:35" x14ac:dyDescent="0.55000000000000004">
      <c r="AH891" s="44">
        <f t="shared" ca="1" si="20"/>
        <v>0</v>
      </c>
      <c r="AI891" s="44">
        <v>891</v>
      </c>
    </row>
    <row r="892" spans="34:35" x14ac:dyDescent="0.55000000000000004">
      <c r="AH892" s="44">
        <f t="shared" ca="1" si="20"/>
        <v>0</v>
      </c>
      <c r="AI892" s="44">
        <v>892</v>
      </c>
    </row>
    <row r="893" spans="34:35" x14ac:dyDescent="0.55000000000000004">
      <c r="AH893" s="44">
        <f t="shared" ca="1" si="20"/>
        <v>0</v>
      </c>
      <c r="AI893" s="44">
        <v>893</v>
      </c>
    </row>
    <row r="894" spans="34:35" x14ac:dyDescent="0.55000000000000004">
      <c r="AH894" s="44">
        <f t="shared" ca="1" si="20"/>
        <v>0</v>
      </c>
      <c r="AI894" s="44">
        <v>894</v>
      </c>
    </row>
    <row r="895" spans="34:35" x14ac:dyDescent="0.55000000000000004">
      <c r="AH895" s="44">
        <f t="shared" ca="1" si="20"/>
        <v>0</v>
      </c>
      <c r="AI895" s="44">
        <v>895</v>
      </c>
    </row>
    <row r="896" spans="34:35" x14ac:dyDescent="0.55000000000000004">
      <c r="AH896" s="44">
        <f t="shared" ca="1" si="20"/>
        <v>0</v>
      </c>
      <c r="AI896" s="44">
        <v>896</v>
      </c>
    </row>
    <row r="897" spans="34:35" x14ac:dyDescent="0.55000000000000004">
      <c r="AH897" s="44">
        <f t="shared" ca="1" si="20"/>
        <v>0</v>
      </c>
      <c r="AI897" s="44">
        <v>897</v>
      </c>
    </row>
    <row r="898" spans="34:35" x14ac:dyDescent="0.55000000000000004">
      <c r="AH898" s="44">
        <f t="shared" ca="1" si="20"/>
        <v>0</v>
      </c>
      <c r="AI898" s="44">
        <v>898</v>
      </c>
    </row>
    <row r="899" spans="34:35" x14ac:dyDescent="0.55000000000000004">
      <c r="AH899" s="44">
        <f t="shared" ca="1" si="20"/>
        <v>0</v>
      </c>
      <c r="AI899" s="44">
        <v>899</v>
      </c>
    </row>
    <row r="900" spans="34:35" x14ac:dyDescent="0.55000000000000004">
      <c r="AH900" s="44">
        <f t="shared" ca="1" si="20"/>
        <v>0</v>
      </c>
      <c r="AI900" s="44">
        <v>900</v>
      </c>
    </row>
    <row r="901" spans="34:35" x14ac:dyDescent="0.55000000000000004">
      <c r="AH901" s="44">
        <f t="shared" ca="1" si="20"/>
        <v>0</v>
      </c>
      <c r="AI901" s="44">
        <v>901</v>
      </c>
    </row>
    <row r="902" spans="34:35" x14ac:dyDescent="0.55000000000000004">
      <c r="AH902" s="44">
        <f t="shared" ref="AH902:AH965" ca="1" si="21">INDIRECT("'"&amp;$AD$7&amp;"'!"&amp;"B"&amp;ROW(B902))</f>
        <v>0</v>
      </c>
      <c r="AI902" s="44">
        <v>902</v>
      </c>
    </row>
    <row r="903" spans="34:35" x14ac:dyDescent="0.55000000000000004">
      <c r="AH903" s="44">
        <f t="shared" ca="1" si="21"/>
        <v>0</v>
      </c>
      <c r="AI903" s="44">
        <v>903</v>
      </c>
    </row>
    <row r="904" spans="34:35" x14ac:dyDescent="0.55000000000000004">
      <c r="AH904" s="44">
        <f t="shared" ca="1" si="21"/>
        <v>0</v>
      </c>
      <c r="AI904" s="44">
        <v>904</v>
      </c>
    </row>
    <row r="905" spans="34:35" x14ac:dyDescent="0.55000000000000004">
      <c r="AH905" s="44">
        <f t="shared" ca="1" si="21"/>
        <v>0</v>
      </c>
      <c r="AI905" s="44">
        <v>905</v>
      </c>
    </row>
    <row r="906" spans="34:35" x14ac:dyDescent="0.55000000000000004">
      <c r="AH906" s="44">
        <f t="shared" ca="1" si="21"/>
        <v>0</v>
      </c>
      <c r="AI906" s="44">
        <v>906</v>
      </c>
    </row>
    <row r="907" spans="34:35" x14ac:dyDescent="0.55000000000000004">
      <c r="AH907" s="44">
        <f t="shared" ca="1" si="21"/>
        <v>0</v>
      </c>
      <c r="AI907" s="44">
        <v>907</v>
      </c>
    </row>
    <row r="908" spans="34:35" x14ac:dyDescent="0.55000000000000004">
      <c r="AH908" s="44">
        <f t="shared" ca="1" si="21"/>
        <v>0</v>
      </c>
      <c r="AI908" s="44">
        <v>908</v>
      </c>
    </row>
    <row r="909" spans="34:35" x14ac:dyDescent="0.55000000000000004">
      <c r="AH909" s="44">
        <f t="shared" ca="1" si="21"/>
        <v>0</v>
      </c>
      <c r="AI909" s="44">
        <v>909</v>
      </c>
    </row>
    <row r="910" spans="34:35" x14ac:dyDescent="0.55000000000000004">
      <c r="AH910" s="44">
        <f t="shared" ca="1" si="21"/>
        <v>0</v>
      </c>
      <c r="AI910" s="44">
        <v>910</v>
      </c>
    </row>
    <row r="911" spans="34:35" x14ac:dyDescent="0.55000000000000004">
      <c r="AH911" s="44">
        <f t="shared" ca="1" si="21"/>
        <v>0</v>
      </c>
      <c r="AI911" s="44">
        <v>911</v>
      </c>
    </row>
    <row r="912" spans="34:35" x14ac:dyDescent="0.55000000000000004">
      <c r="AH912" s="44">
        <f t="shared" ca="1" si="21"/>
        <v>0</v>
      </c>
      <c r="AI912" s="44">
        <v>912</v>
      </c>
    </row>
    <row r="913" spans="34:35" x14ac:dyDescent="0.55000000000000004">
      <c r="AH913" s="44">
        <f t="shared" ca="1" si="21"/>
        <v>0</v>
      </c>
      <c r="AI913" s="44">
        <v>913</v>
      </c>
    </row>
    <row r="914" spans="34:35" x14ac:dyDescent="0.55000000000000004">
      <c r="AH914" s="44">
        <f t="shared" ca="1" si="21"/>
        <v>0</v>
      </c>
      <c r="AI914" s="44">
        <v>914</v>
      </c>
    </row>
    <row r="915" spans="34:35" x14ac:dyDescent="0.55000000000000004">
      <c r="AH915" s="44">
        <f t="shared" ca="1" si="21"/>
        <v>0</v>
      </c>
      <c r="AI915" s="44">
        <v>915</v>
      </c>
    </row>
    <row r="916" spans="34:35" x14ac:dyDescent="0.55000000000000004">
      <c r="AH916" s="44">
        <f t="shared" ca="1" si="21"/>
        <v>0</v>
      </c>
      <c r="AI916" s="44">
        <v>916</v>
      </c>
    </row>
    <row r="917" spans="34:35" x14ac:dyDescent="0.55000000000000004">
      <c r="AH917" s="44">
        <f t="shared" ca="1" si="21"/>
        <v>0</v>
      </c>
      <c r="AI917" s="44">
        <v>917</v>
      </c>
    </row>
    <row r="918" spans="34:35" x14ac:dyDescent="0.55000000000000004">
      <c r="AH918" s="44">
        <f t="shared" ca="1" si="21"/>
        <v>0</v>
      </c>
      <c r="AI918" s="44">
        <v>918</v>
      </c>
    </row>
    <row r="919" spans="34:35" x14ac:dyDescent="0.55000000000000004">
      <c r="AH919" s="44">
        <f t="shared" ca="1" si="21"/>
        <v>0</v>
      </c>
      <c r="AI919" s="44">
        <v>919</v>
      </c>
    </row>
    <row r="920" spans="34:35" x14ac:dyDescent="0.55000000000000004">
      <c r="AH920" s="44">
        <f t="shared" ca="1" si="21"/>
        <v>0</v>
      </c>
      <c r="AI920" s="44">
        <v>920</v>
      </c>
    </row>
    <row r="921" spans="34:35" x14ac:dyDescent="0.55000000000000004">
      <c r="AH921" s="44">
        <f t="shared" ca="1" si="21"/>
        <v>0</v>
      </c>
      <c r="AI921" s="44">
        <v>921</v>
      </c>
    </row>
    <row r="922" spans="34:35" x14ac:dyDescent="0.55000000000000004">
      <c r="AH922" s="44">
        <f t="shared" ca="1" si="21"/>
        <v>0</v>
      </c>
      <c r="AI922" s="44">
        <v>922</v>
      </c>
    </row>
    <row r="923" spans="34:35" x14ac:dyDescent="0.55000000000000004">
      <c r="AH923" s="44">
        <f t="shared" ca="1" si="21"/>
        <v>0</v>
      </c>
      <c r="AI923" s="44">
        <v>923</v>
      </c>
    </row>
    <row r="924" spans="34:35" x14ac:dyDescent="0.55000000000000004">
      <c r="AH924" s="44">
        <f t="shared" ca="1" si="21"/>
        <v>0</v>
      </c>
      <c r="AI924" s="44">
        <v>924</v>
      </c>
    </row>
    <row r="925" spans="34:35" x14ac:dyDescent="0.55000000000000004">
      <c r="AH925" s="44">
        <f t="shared" ca="1" si="21"/>
        <v>0</v>
      </c>
      <c r="AI925" s="44">
        <v>925</v>
      </c>
    </row>
    <row r="926" spans="34:35" x14ac:dyDescent="0.55000000000000004">
      <c r="AH926" s="44">
        <f t="shared" ca="1" si="21"/>
        <v>0</v>
      </c>
      <c r="AI926" s="44">
        <v>926</v>
      </c>
    </row>
    <row r="927" spans="34:35" x14ac:dyDescent="0.55000000000000004">
      <c r="AH927" s="44">
        <f t="shared" ca="1" si="21"/>
        <v>0</v>
      </c>
      <c r="AI927" s="44">
        <v>927</v>
      </c>
    </row>
    <row r="928" spans="34:35" x14ac:dyDescent="0.55000000000000004">
      <c r="AH928" s="44">
        <f t="shared" ca="1" si="21"/>
        <v>0</v>
      </c>
      <c r="AI928" s="44">
        <v>928</v>
      </c>
    </row>
    <row r="929" spans="34:35" x14ac:dyDescent="0.55000000000000004">
      <c r="AH929" s="44">
        <f t="shared" ca="1" si="21"/>
        <v>0</v>
      </c>
      <c r="AI929" s="44">
        <v>929</v>
      </c>
    </row>
    <row r="930" spans="34:35" x14ac:dyDescent="0.55000000000000004">
      <c r="AH930" s="44">
        <f t="shared" ca="1" si="21"/>
        <v>0</v>
      </c>
      <c r="AI930" s="44">
        <v>930</v>
      </c>
    </row>
    <row r="931" spans="34:35" x14ac:dyDescent="0.55000000000000004">
      <c r="AH931" s="44">
        <f t="shared" ca="1" si="21"/>
        <v>0</v>
      </c>
      <c r="AI931" s="44">
        <v>931</v>
      </c>
    </row>
    <row r="932" spans="34:35" x14ac:dyDescent="0.55000000000000004">
      <c r="AH932" s="44">
        <f t="shared" ca="1" si="21"/>
        <v>0</v>
      </c>
      <c r="AI932" s="44">
        <v>932</v>
      </c>
    </row>
    <row r="933" spans="34:35" x14ac:dyDescent="0.55000000000000004">
      <c r="AH933" s="44">
        <f t="shared" ca="1" si="21"/>
        <v>0</v>
      </c>
      <c r="AI933" s="44">
        <v>933</v>
      </c>
    </row>
    <row r="934" spans="34:35" x14ac:dyDescent="0.55000000000000004">
      <c r="AH934" s="44">
        <f t="shared" ca="1" si="21"/>
        <v>0</v>
      </c>
      <c r="AI934" s="44">
        <v>934</v>
      </c>
    </row>
    <row r="935" spans="34:35" x14ac:dyDescent="0.55000000000000004">
      <c r="AH935" s="44">
        <f t="shared" ca="1" si="21"/>
        <v>0</v>
      </c>
      <c r="AI935" s="44">
        <v>935</v>
      </c>
    </row>
    <row r="936" spans="34:35" x14ac:dyDescent="0.55000000000000004">
      <c r="AH936" s="44">
        <f t="shared" ca="1" si="21"/>
        <v>0</v>
      </c>
      <c r="AI936" s="44">
        <v>936</v>
      </c>
    </row>
    <row r="937" spans="34:35" x14ac:dyDescent="0.55000000000000004">
      <c r="AH937" s="44">
        <f t="shared" ca="1" si="21"/>
        <v>0</v>
      </c>
      <c r="AI937" s="44">
        <v>937</v>
      </c>
    </row>
    <row r="938" spans="34:35" x14ac:dyDescent="0.55000000000000004">
      <c r="AH938" s="44">
        <f t="shared" ca="1" si="21"/>
        <v>0</v>
      </c>
      <c r="AI938" s="44">
        <v>938</v>
      </c>
    </row>
    <row r="939" spans="34:35" x14ac:dyDescent="0.55000000000000004">
      <c r="AH939" s="44">
        <f t="shared" ca="1" si="21"/>
        <v>0</v>
      </c>
      <c r="AI939" s="44">
        <v>939</v>
      </c>
    </row>
    <row r="940" spans="34:35" x14ac:dyDescent="0.55000000000000004">
      <c r="AH940" s="44">
        <f t="shared" ca="1" si="21"/>
        <v>0</v>
      </c>
      <c r="AI940" s="44">
        <v>940</v>
      </c>
    </row>
    <row r="941" spans="34:35" x14ac:dyDescent="0.55000000000000004">
      <c r="AH941" s="44">
        <f t="shared" ca="1" si="21"/>
        <v>0</v>
      </c>
      <c r="AI941" s="44">
        <v>941</v>
      </c>
    </row>
    <row r="942" spans="34:35" x14ac:dyDescent="0.55000000000000004">
      <c r="AH942" s="44">
        <f t="shared" ca="1" si="21"/>
        <v>0</v>
      </c>
      <c r="AI942" s="44">
        <v>942</v>
      </c>
    </row>
    <row r="943" spans="34:35" x14ac:dyDescent="0.55000000000000004">
      <c r="AH943" s="44">
        <f t="shared" ca="1" si="21"/>
        <v>0</v>
      </c>
      <c r="AI943" s="44">
        <v>943</v>
      </c>
    </row>
    <row r="944" spans="34:35" x14ac:dyDescent="0.55000000000000004">
      <c r="AH944" s="44">
        <f t="shared" ca="1" si="21"/>
        <v>0</v>
      </c>
      <c r="AI944" s="44">
        <v>944</v>
      </c>
    </row>
    <row r="945" spans="34:35" x14ac:dyDescent="0.55000000000000004">
      <c r="AH945" s="44">
        <f t="shared" ca="1" si="21"/>
        <v>0</v>
      </c>
      <c r="AI945" s="44">
        <v>945</v>
      </c>
    </row>
    <row r="946" spans="34:35" x14ac:dyDescent="0.55000000000000004">
      <c r="AH946" s="44">
        <f t="shared" ca="1" si="21"/>
        <v>0</v>
      </c>
      <c r="AI946" s="44">
        <v>946</v>
      </c>
    </row>
    <row r="947" spans="34:35" x14ac:dyDescent="0.55000000000000004">
      <c r="AH947" s="44">
        <f t="shared" ca="1" si="21"/>
        <v>0</v>
      </c>
      <c r="AI947" s="44">
        <v>947</v>
      </c>
    </row>
    <row r="948" spans="34:35" x14ac:dyDescent="0.55000000000000004">
      <c r="AH948" s="44">
        <f t="shared" ca="1" si="21"/>
        <v>0</v>
      </c>
      <c r="AI948" s="44">
        <v>948</v>
      </c>
    </row>
    <row r="949" spans="34:35" x14ac:dyDescent="0.55000000000000004">
      <c r="AH949" s="44">
        <f t="shared" ca="1" si="21"/>
        <v>0</v>
      </c>
      <c r="AI949" s="44">
        <v>949</v>
      </c>
    </row>
    <row r="950" spans="34:35" x14ac:dyDescent="0.55000000000000004">
      <c r="AH950" s="44">
        <f t="shared" ca="1" si="21"/>
        <v>0</v>
      </c>
      <c r="AI950" s="44">
        <v>950</v>
      </c>
    </row>
    <row r="951" spans="34:35" x14ac:dyDescent="0.55000000000000004">
      <c r="AH951" s="44">
        <f t="shared" ca="1" si="21"/>
        <v>0</v>
      </c>
      <c r="AI951" s="44">
        <v>951</v>
      </c>
    </row>
    <row r="952" spans="34:35" x14ac:dyDescent="0.55000000000000004">
      <c r="AH952" s="44">
        <f t="shared" ca="1" si="21"/>
        <v>0</v>
      </c>
      <c r="AI952" s="44">
        <v>952</v>
      </c>
    </row>
    <row r="953" spans="34:35" x14ac:dyDescent="0.55000000000000004">
      <c r="AH953" s="44">
        <f t="shared" ca="1" si="21"/>
        <v>0</v>
      </c>
      <c r="AI953" s="44">
        <v>953</v>
      </c>
    </row>
    <row r="954" spans="34:35" x14ac:dyDescent="0.55000000000000004">
      <c r="AH954" s="44">
        <f t="shared" ca="1" si="21"/>
        <v>0</v>
      </c>
      <c r="AI954" s="44">
        <v>954</v>
      </c>
    </row>
    <row r="955" spans="34:35" x14ac:dyDescent="0.55000000000000004">
      <c r="AH955" s="44">
        <f t="shared" ca="1" si="21"/>
        <v>0</v>
      </c>
      <c r="AI955" s="44">
        <v>955</v>
      </c>
    </row>
    <row r="956" spans="34:35" x14ac:dyDescent="0.55000000000000004">
      <c r="AH956" s="44">
        <f t="shared" ca="1" si="21"/>
        <v>0</v>
      </c>
      <c r="AI956" s="44">
        <v>956</v>
      </c>
    </row>
    <row r="957" spans="34:35" x14ac:dyDescent="0.55000000000000004">
      <c r="AH957" s="44">
        <f t="shared" ca="1" si="21"/>
        <v>0</v>
      </c>
      <c r="AI957" s="44">
        <v>957</v>
      </c>
    </row>
    <row r="958" spans="34:35" x14ac:dyDescent="0.55000000000000004">
      <c r="AH958" s="44">
        <f t="shared" ca="1" si="21"/>
        <v>0</v>
      </c>
      <c r="AI958" s="44">
        <v>958</v>
      </c>
    </row>
    <row r="959" spans="34:35" x14ac:dyDescent="0.55000000000000004">
      <c r="AH959" s="44">
        <f t="shared" ca="1" si="21"/>
        <v>0</v>
      </c>
      <c r="AI959" s="44">
        <v>959</v>
      </c>
    </row>
    <row r="960" spans="34:35" x14ac:dyDescent="0.55000000000000004">
      <c r="AH960" s="44">
        <f t="shared" ca="1" si="21"/>
        <v>0</v>
      </c>
      <c r="AI960" s="44">
        <v>960</v>
      </c>
    </row>
    <row r="961" spans="34:35" x14ac:dyDescent="0.55000000000000004">
      <c r="AH961" s="44">
        <f t="shared" ca="1" si="21"/>
        <v>0</v>
      </c>
      <c r="AI961" s="44">
        <v>961</v>
      </c>
    </row>
    <row r="962" spans="34:35" x14ac:dyDescent="0.55000000000000004">
      <c r="AH962" s="44">
        <f t="shared" ca="1" si="21"/>
        <v>0</v>
      </c>
      <c r="AI962" s="44">
        <v>962</v>
      </c>
    </row>
    <row r="963" spans="34:35" x14ac:dyDescent="0.55000000000000004">
      <c r="AH963" s="44">
        <f t="shared" ca="1" si="21"/>
        <v>0</v>
      </c>
      <c r="AI963" s="44">
        <v>963</v>
      </c>
    </row>
    <row r="964" spans="34:35" x14ac:dyDescent="0.55000000000000004">
      <c r="AH964" s="44">
        <f t="shared" ca="1" si="21"/>
        <v>0</v>
      </c>
      <c r="AI964" s="44">
        <v>964</v>
      </c>
    </row>
    <row r="965" spans="34:35" x14ac:dyDescent="0.55000000000000004">
      <c r="AH965" s="44">
        <f t="shared" ca="1" si="21"/>
        <v>0</v>
      </c>
      <c r="AI965" s="44">
        <v>965</v>
      </c>
    </row>
    <row r="966" spans="34:35" x14ac:dyDescent="0.55000000000000004">
      <c r="AH966" s="44">
        <f t="shared" ref="AH966:AH1029" ca="1" si="22">INDIRECT("'"&amp;$AD$7&amp;"'!"&amp;"B"&amp;ROW(B966))</f>
        <v>0</v>
      </c>
      <c r="AI966" s="44">
        <v>966</v>
      </c>
    </row>
    <row r="967" spans="34:35" x14ac:dyDescent="0.55000000000000004">
      <c r="AH967" s="44">
        <f t="shared" ca="1" si="22"/>
        <v>0</v>
      </c>
      <c r="AI967" s="44">
        <v>967</v>
      </c>
    </row>
    <row r="968" spans="34:35" x14ac:dyDescent="0.55000000000000004">
      <c r="AH968" s="44">
        <f t="shared" ca="1" si="22"/>
        <v>0</v>
      </c>
      <c r="AI968" s="44">
        <v>968</v>
      </c>
    </row>
    <row r="969" spans="34:35" x14ac:dyDescent="0.55000000000000004">
      <c r="AH969" s="44">
        <f t="shared" ca="1" si="22"/>
        <v>0</v>
      </c>
      <c r="AI969" s="44">
        <v>969</v>
      </c>
    </row>
    <row r="970" spans="34:35" x14ac:dyDescent="0.55000000000000004">
      <c r="AH970" s="44">
        <f t="shared" ca="1" si="22"/>
        <v>0</v>
      </c>
      <c r="AI970" s="44">
        <v>970</v>
      </c>
    </row>
    <row r="971" spans="34:35" x14ac:dyDescent="0.55000000000000004">
      <c r="AH971" s="44">
        <f t="shared" ca="1" si="22"/>
        <v>0</v>
      </c>
      <c r="AI971" s="44">
        <v>971</v>
      </c>
    </row>
    <row r="972" spans="34:35" x14ac:dyDescent="0.55000000000000004">
      <c r="AH972" s="44">
        <f t="shared" ca="1" si="22"/>
        <v>0</v>
      </c>
      <c r="AI972" s="44">
        <v>972</v>
      </c>
    </row>
    <row r="973" spans="34:35" x14ac:dyDescent="0.55000000000000004">
      <c r="AH973" s="44">
        <f t="shared" ca="1" si="22"/>
        <v>0</v>
      </c>
      <c r="AI973" s="44">
        <v>973</v>
      </c>
    </row>
    <row r="974" spans="34:35" x14ac:dyDescent="0.55000000000000004">
      <c r="AH974" s="44">
        <f t="shared" ca="1" si="22"/>
        <v>0</v>
      </c>
      <c r="AI974" s="44">
        <v>974</v>
      </c>
    </row>
    <row r="975" spans="34:35" x14ac:dyDescent="0.55000000000000004">
      <c r="AH975" s="44">
        <f t="shared" ca="1" si="22"/>
        <v>0</v>
      </c>
      <c r="AI975" s="44">
        <v>975</v>
      </c>
    </row>
    <row r="976" spans="34:35" x14ac:dyDescent="0.55000000000000004">
      <c r="AH976" s="44">
        <f t="shared" ca="1" si="22"/>
        <v>0</v>
      </c>
      <c r="AI976" s="44">
        <v>976</v>
      </c>
    </row>
    <row r="977" spans="34:35" x14ac:dyDescent="0.55000000000000004">
      <c r="AH977" s="44">
        <f t="shared" ca="1" si="22"/>
        <v>0</v>
      </c>
      <c r="AI977" s="44">
        <v>977</v>
      </c>
    </row>
    <row r="978" spans="34:35" x14ac:dyDescent="0.55000000000000004">
      <c r="AH978" s="44">
        <f t="shared" ca="1" si="22"/>
        <v>0</v>
      </c>
      <c r="AI978" s="44">
        <v>978</v>
      </c>
    </row>
    <row r="979" spans="34:35" x14ac:dyDescent="0.55000000000000004">
      <c r="AH979" s="44">
        <f t="shared" ca="1" si="22"/>
        <v>0</v>
      </c>
      <c r="AI979" s="44">
        <v>979</v>
      </c>
    </row>
    <row r="980" spans="34:35" x14ac:dyDescent="0.55000000000000004">
      <c r="AH980" s="44">
        <f t="shared" ca="1" si="22"/>
        <v>0</v>
      </c>
      <c r="AI980" s="44">
        <v>980</v>
      </c>
    </row>
    <row r="981" spans="34:35" x14ac:dyDescent="0.55000000000000004">
      <c r="AH981" s="44">
        <f t="shared" ca="1" si="22"/>
        <v>0</v>
      </c>
      <c r="AI981" s="44">
        <v>981</v>
      </c>
    </row>
    <row r="982" spans="34:35" x14ac:dyDescent="0.55000000000000004">
      <c r="AH982" s="44">
        <f t="shared" ca="1" si="22"/>
        <v>0</v>
      </c>
      <c r="AI982" s="44">
        <v>982</v>
      </c>
    </row>
    <row r="983" spans="34:35" x14ac:dyDescent="0.55000000000000004">
      <c r="AH983" s="44">
        <f t="shared" ca="1" si="22"/>
        <v>0</v>
      </c>
      <c r="AI983" s="44">
        <v>983</v>
      </c>
    </row>
    <row r="984" spans="34:35" x14ac:dyDescent="0.55000000000000004">
      <c r="AH984" s="44">
        <f t="shared" ca="1" si="22"/>
        <v>0</v>
      </c>
      <c r="AI984" s="44">
        <v>984</v>
      </c>
    </row>
    <row r="985" spans="34:35" x14ac:dyDescent="0.55000000000000004">
      <c r="AH985" s="44">
        <f t="shared" ca="1" si="22"/>
        <v>0</v>
      </c>
      <c r="AI985" s="44">
        <v>985</v>
      </c>
    </row>
    <row r="986" spans="34:35" x14ac:dyDescent="0.55000000000000004">
      <c r="AH986" s="44">
        <f t="shared" ca="1" si="22"/>
        <v>0</v>
      </c>
      <c r="AI986" s="44">
        <v>986</v>
      </c>
    </row>
    <row r="987" spans="34:35" x14ac:dyDescent="0.55000000000000004">
      <c r="AH987" s="44">
        <f t="shared" ca="1" si="22"/>
        <v>0</v>
      </c>
      <c r="AI987" s="44">
        <v>987</v>
      </c>
    </row>
    <row r="988" spans="34:35" x14ac:dyDescent="0.55000000000000004">
      <c r="AH988" s="44">
        <f t="shared" ca="1" si="22"/>
        <v>0</v>
      </c>
      <c r="AI988" s="44">
        <v>988</v>
      </c>
    </row>
    <row r="989" spans="34:35" x14ac:dyDescent="0.55000000000000004">
      <c r="AH989" s="44">
        <f t="shared" ca="1" si="22"/>
        <v>0</v>
      </c>
      <c r="AI989" s="44">
        <v>989</v>
      </c>
    </row>
    <row r="990" spans="34:35" x14ac:dyDescent="0.55000000000000004">
      <c r="AH990" s="44">
        <f t="shared" ca="1" si="22"/>
        <v>0</v>
      </c>
      <c r="AI990" s="44">
        <v>990</v>
      </c>
    </row>
    <row r="991" spans="34:35" x14ac:dyDescent="0.55000000000000004">
      <c r="AH991" s="44">
        <f t="shared" ca="1" si="22"/>
        <v>0</v>
      </c>
      <c r="AI991" s="44">
        <v>991</v>
      </c>
    </row>
    <row r="992" spans="34:35" x14ac:dyDescent="0.55000000000000004">
      <c r="AH992" s="44">
        <f t="shared" ca="1" si="22"/>
        <v>0</v>
      </c>
      <c r="AI992" s="44">
        <v>992</v>
      </c>
    </row>
    <row r="993" spans="34:35" x14ac:dyDescent="0.55000000000000004">
      <c r="AH993" s="44">
        <f t="shared" ca="1" si="22"/>
        <v>0</v>
      </c>
      <c r="AI993" s="44">
        <v>993</v>
      </c>
    </row>
    <row r="994" spans="34:35" x14ac:dyDescent="0.55000000000000004">
      <c r="AH994" s="44">
        <f t="shared" ca="1" si="22"/>
        <v>0</v>
      </c>
      <c r="AI994" s="44">
        <v>994</v>
      </c>
    </row>
    <row r="995" spans="34:35" x14ac:dyDescent="0.55000000000000004">
      <c r="AH995" s="44">
        <f t="shared" ca="1" si="22"/>
        <v>0</v>
      </c>
      <c r="AI995" s="44">
        <v>995</v>
      </c>
    </row>
    <row r="996" spans="34:35" x14ac:dyDescent="0.55000000000000004">
      <c r="AH996" s="44">
        <f t="shared" ca="1" si="22"/>
        <v>0</v>
      </c>
      <c r="AI996" s="44">
        <v>996</v>
      </c>
    </row>
    <row r="997" spans="34:35" x14ac:dyDescent="0.55000000000000004">
      <c r="AH997" s="44">
        <f t="shared" ca="1" si="22"/>
        <v>0</v>
      </c>
      <c r="AI997" s="44">
        <v>997</v>
      </c>
    </row>
    <row r="998" spans="34:35" x14ac:dyDescent="0.55000000000000004">
      <c r="AH998" s="44">
        <f t="shared" ca="1" si="22"/>
        <v>0</v>
      </c>
      <c r="AI998" s="44">
        <v>998</v>
      </c>
    </row>
    <row r="999" spans="34:35" x14ac:dyDescent="0.55000000000000004">
      <c r="AH999" s="44">
        <f t="shared" ca="1" si="22"/>
        <v>0</v>
      </c>
      <c r="AI999" s="44">
        <v>999</v>
      </c>
    </row>
    <row r="1000" spans="34:35" x14ac:dyDescent="0.55000000000000004">
      <c r="AH1000" s="44">
        <f t="shared" ca="1" si="22"/>
        <v>0</v>
      </c>
      <c r="AI1000" s="44">
        <v>1000</v>
      </c>
    </row>
    <row r="1001" spans="34:35" x14ac:dyDescent="0.55000000000000004">
      <c r="AH1001" s="44">
        <f t="shared" ca="1" si="22"/>
        <v>0</v>
      </c>
      <c r="AI1001" s="44">
        <v>1001</v>
      </c>
    </row>
    <row r="1002" spans="34:35" x14ac:dyDescent="0.55000000000000004">
      <c r="AH1002" s="44">
        <f t="shared" ca="1" si="22"/>
        <v>0</v>
      </c>
      <c r="AI1002" s="44">
        <v>1002</v>
      </c>
    </row>
    <row r="1003" spans="34:35" x14ac:dyDescent="0.55000000000000004">
      <c r="AH1003" s="44">
        <f t="shared" ca="1" si="22"/>
        <v>0</v>
      </c>
      <c r="AI1003" s="44">
        <v>1003</v>
      </c>
    </row>
    <row r="1004" spans="34:35" x14ac:dyDescent="0.55000000000000004">
      <c r="AH1004" s="44">
        <f t="shared" ca="1" si="22"/>
        <v>0</v>
      </c>
      <c r="AI1004" s="44">
        <v>1004</v>
      </c>
    </row>
    <row r="1005" spans="34:35" x14ac:dyDescent="0.55000000000000004">
      <c r="AH1005" s="44">
        <f t="shared" ca="1" si="22"/>
        <v>0</v>
      </c>
      <c r="AI1005" s="44">
        <v>1005</v>
      </c>
    </row>
    <row r="1006" spans="34:35" x14ac:dyDescent="0.55000000000000004">
      <c r="AH1006" s="44">
        <f t="shared" ca="1" si="22"/>
        <v>0</v>
      </c>
      <c r="AI1006" s="44">
        <v>1006</v>
      </c>
    </row>
    <row r="1007" spans="34:35" x14ac:dyDescent="0.55000000000000004">
      <c r="AH1007" s="44">
        <f t="shared" ca="1" si="22"/>
        <v>0</v>
      </c>
      <c r="AI1007" s="44">
        <v>1007</v>
      </c>
    </row>
    <row r="1008" spans="34:35" x14ac:dyDescent="0.55000000000000004">
      <c r="AH1008" s="44">
        <f t="shared" ca="1" si="22"/>
        <v>0</v>
      </c>
      <c r="AI1008" s="44">
        <v>1008</v>
      </c>
    </row>
    <row r="1009" spans="34:35" x14ac:dyDescent="0.55000000000000004">
      <c r="AH1009" s="44">
        <f t="shared" ca="1" si="22"/>
        <v>0</v>
      </c>
      <c r="AI1009" s="44">
        <v>1009</v>
      </c>
    </row>
    <row r="1010" spans="34:35" x14ac:dyDescent="0.55000000000000004">
      <c r="AH1010" s="44">
        <f t="shared" ca="1" si="22"/>
        <v>0</v>
      </c>
      <c r="AI1010" s="44">
        <v>1010</v>
      </c>
    </row>
    <row r="1011" spans="34:35" x14ac:dyDescent="0.55000000000000004">
      <c r="AH1011" s="44">
        <f t="shared" ca="1" si="22"/>
        <v>0</v>
      </c>
      <c r="AI1011" s="44">
        <v>1011</v>
      </c>
    </row>
    <row r="1012" spans="34:35" x14ac:dyDescent="0.55000000000000004">
      <c r="AH1012" s="44">
        <f t="shared" ca="1" si="22"/>
        <v>0</v>
      </c>
      <c r="AI1012" s="44">
        <v>1012</v>
      </c>
    </row>
    <row r="1013" spans="34:35" x14ac:dyDescent="0.55000000000000004">
      <c r="AH1013" s="44">
        <f t="shared" ca="1" si="22"/>
        <v>0</v>
      </c>
      <c r="AI1013" s="44">
        <v>1013</v>
      </c>
    </row>
    <row r="1014" spans="34:35" x14ac:dyDescent="0.55000000000000004">
      <c r="AH1014" s="44">
        <f t="shared" ca="1" si="22"/>
        <v>0</v>
      </c>
      <c r="AI1014" s="44">
        <v>1014</v>
      </c>
    </row>
    <row r="1015" spans="34:35" x14ac:dyDescent="0.55000000000000004">
      <c r="AH1015" s="44">
        <f t="shared" ca="1" si="22"/>
        <v>0</v>
      </c>
      <c r="AI1015" s="44">
        <v>1015</v>
      </c>
    </row>
    <row r="1016" spans="34:35" x14ac:dyDescent="0.55000000000000004">
      <c r="AH1016" s="44">
        <f t="shared" ca="1" si="22"/>
        <v>0</v>
      </c>
      <c r="AI1016" s="44">
        <v>1016</v>
      </c>
    </row>
    <row r="1017" spans="34:35" x14ac:dyDescent="0.55000000000000004">
      <c r="AH1017" s="44">
        <f t="shared" ca="1" si="22"/>
        <v>0</v>
      </c>
      <c r="AI1017" s="44">
        <v>1017</v>
      </c>
    </row>
    <row r="1018" spans="34:35" x14ac:dyDescent="0.55000000000000004">
      <c r="AH1018" s="44">
        <f t="shared" ca="1" si="22"/>
        <v>0</v>
      </c>
      <c r="AI1018" s="44">
        <v>1018</v>
      </c>
    </row>
    <row r="1019" spans="34:35" x14ac:dyDescent="0.55000000000000004">
      <c r="AH1019" s="44">
        <f t="shared" ca="1" si="22"/>
        <v>0</v>
      </c>
      <c r="AI1019" s="44">
        <v>1019</v>
      </c>
    </row>
    <row r="1020" spans="34:35" x14ac:dyDescent="0.55000000000000004">
      <c r="AH1020" s="44">
        <f t="shared" ca="1" si="22"/>
        <v>0</v>
      </c>
      <c r="AI1020" s="44">
        <v>1020</v>
      </c>
    </row>
    <row r="1021" spans="34:35" x14ac:dyDescent="0.55000000000000004">
      <c r="AH1021" s="44">
        <f t="shared" ca="1" si="22"/>
        <v>0</v>
      </c>
      <c r="AI1021" s="44">
        <v>1021</v>
      </c>
    </row>
    <row r="1022" spans="34:35" x14ac:dyDescent="0.55000000000000004">
      <c r="AH1022" s="44">
        <f t="shared" ca="1" si="22"/>
        <v>0</v>
      </c>
      <c r="AI1022" s="44">
        <v>1022</v>
      </c>
    </row>
    <row r="1023" spans="34:35" x14ac:dyDescent="0.55000000000000004">
      <c r="AH1023" s="44">
        <f t="shared" ca="1" si="22"/>
        <v>0</v>
      </c>
      <c r="AI1023" s="44">
        <v>1023</v>
      </c>
    </row>
    <row r="1024" spans="34:35" x14ac:dyDescent="0.55000000000000004">
      <c r="AH1024" s="44">
        <f t="shared" ca="1" si="22"/>
        <v>0</v>
      </c>
      <c r="AI1024" s="44">
        <v>1024</v>
      </c>
    </row>
    <row r="1025" spans="34:35" x14ac:dyDescent="0.55000000000000004">
      <c r="AH1025" s="44">
        <f t="shared" ca="1" si="22"/>
        <v>0</v>
      </c>
      <c r="AI1025" s="44">
        <v>1025</v>
      </c>
    </row>
    <row r="1026" spans="34:35" x14ac:dyDescent="0.55000000000000004">
      <c r="AH1026" s="44">
        <f t="shared" ca="1" si="22"/>
        <v>0</v>
      </c>
      <c r="AI1026" s="44">
        <v>1026</v>
      </c>
    </row>
    <row r="1027" spans="34:35" x14ac:dyDescent="0.55000000000000004">
      <c r="AH1027" s="44">
        <f t="shared" ca="1" si="22"/>
        <v>0</v>
      </c>
      <c r="AI1027" s="44">
        <v>1027</v>
      </c>
    </row>
    <row r="1028" spans="34:35" x14ac:dyDescent="0.55000000000000004">
      <c r="AH1028" s="44">
        <f t="shared" ca="1" si="22"/>
        <v>0</v>
      </c>
      <c r="AI1028" s="44">
        <v>1028</v>
      </c>
    </row>
    <row r="1029" spans="34:35" x14ac:dyDescent="0.55000000000000004">
      <c r="AH1029" s="44">
        <f t="shared" ca="1" si="22"/>
        <v>0</v>
      </c>
      <c r="AI1029" s="44">
        <v>1029</v>
      </c>
    </row>
    <row r="1030" spans="34:35" x14ac:dyDescent="0.55000000000000004">
      <c r="AH1030" s="44">
        <f t="shared" ref="AH1030:AH1093" ca="1" si="23">INDIRECT("'"&amp;$AD$7&amp;"'!"&amp;"B"&amp;ROW(B1030))</f>
        <v>0</v>
      </c>
      <c r="AI1030" s="44">
        <v>1030</v>
      </c>
    </row>
    <row r="1031" spans="34:35" x14ac:dyDescent="0.55000000000000004">
      <c r="AH1031" s="44">
        <f t="shared" ca="1" si="23"/>
        <v>0</v>
      </c>
      <c r="AI1031" s="44">
        <v>1031</v>
      </c>
    </row>
    <row r="1032" spans="34:35" x14ac:dyDescent="0.55000000000000004">
      <c r="AH1032" s="44">
        <f t="shared" ca="1" si="23"/>
        <v>0</v>
      </c>
      <c r="AI1032" s="44">
        <v>1032</v>
      </c>
    </row>
    <row r="1033" spans="34:35" x14ac:dyDescent="0.55000000000000004">
      <c r="AH1033" s="44">
        <f t="shared" ca="1" si="23"/>
        <v>0</v>
      </c>
      <c r="AI1033" s="44">
        <v>1033</v>
      </c>
    </row>
    <row r="1034" spans="34:35" x14ac:dyDescent="0.55000000000000004">
      <c r="AH1034" s="44">
        <f t="shared" ca="1" si="23"/>
        <v>0</v>
      </c>
      <c r="AI1034" s="44">
        <v>1034</v>
      </c>
    </row>
    <row r="1035" spans="34:35" x14ac:dyDescent="0.55000000000000004">
      <c r="AH1035" s="44">
        <f t="shared" ca="1" si="23"/>
        <v>0</v>
      </c>
      <c r="AI1035" s="44">
        <v>1035</v>
      </c>
    </row>
    <row r="1036" spans="34:35" x14ac:dyDescent="0.55000000000000004">
      <c r="AH1036" s="44">
        <f t="shared" ca="1" si="23"/>
        <v>0</v>
      </c>
      <c r="AI1036" s="44">
        <v>1036</v>
      </c>
    </row>
    <row r="1037" spans="34:35" x14ac:dyDescent="0.55000000000000004">
      <c r="AH1037" s="44">
        <f t="shared" ca="1" si="23"/>
        <v>0</v>
      </c>
      <c r="AI1037" s="44">
        <v>1037</v>
      </c>
    </row>
    <row r="1038" spans="34:35" x14ac:dyDescent="0.55000000000000004">
      <c r="AH1038" s="44">
        <f t="shared" ca="1" si="23"/>
        <v>0</v>
      </c>
      <c r="AI1038" s="44">
        <v>1038</v>
      </c>
    </row>
    <row r="1039" spans="34:35" x14ac:dyDescent="0.55000000000000004">
      <c r="AH1039" s="44">
        <f t="shared" ca="1" si="23"/>
        <v>0</v>
      </c>
      <c r="AI1039" s="44">
        <v>1039</v>
      </c>
    </row>
    <row r="1040" spans="34:35" x14ac:dyDescent="0.55000000000000004">
      <c r="AH1040" s="44">
        <f t="shared" ca="1" si="23"/>
        <v>0</v>
      </c>
      <c r="AI1040" s="44">
        <v>1040</v>
      </c>
    </row>
    <row r="1041" spans="34:35" x14ac:dyDescent="0.55000000000000004">
      <c r="AH1041" s="44">
        <f t="shared" ca="1" si="23"/>
        <v>0</v>
      </c>
      <c r="AI1041" s="44">
        <v>1041</v>
      </c>
    </row>
    <row r="1042" spans="34:35" x14ac:dyDescent="0.55000000000000004">
      <c r="AH1042" s="44">
        <f t="shared" ca="1" si="23"/>
        <v>0</v>
      </c>
      <c r="AI1042" s="44">
        <v>1042</v>
      </c>
    </row>
    <row r="1043" spans="34:35" x14ac:dyDescent="0.55000000000000004">
      <c r="AH1043" s="44">
        <f t="shared" ca="1" si="23"/>
        <v>0</v>
      </c>
      <c r="AI1043" s="44">
        <v>1043</v>
      </c>
    </row>
    <row r="1044" spans="34:35" x14ac:dyDescent="0.55000000000000004">
      <c r="AH1044" s="44">
        <f t="shared" ca="1" si="23"/>
        <v>0</v>
      </c>
      <c r="AI1044" s="44">
        <v>1044</v>
      </c>
    </row>
    <row r="1045" spans="34:35" x14ac:dyDescent="0.55000000000000004">
      <c r="AH1045" s="44">
        <f t="shared" ca="1" si="23"/>
        <v>0</v>
      </c>
      <c r="AI1045" s="44">
        <v>1045</v>
      </c>
    </row>
    <row r="1046" spans="34:35" x14ac:dyDescent="0.55000000000000004">
      <c r="AH1046" s="44">
        <f t="shared" ca="1" si="23"/>
        <v>0</v>
      </c>
      <c r="AI1046" s="44">
        <v>1046</v>
      </c>
    </row>
    <row r="1047" spans="34:35" x14ac:dyDescent="0.55000000000000004">
      <c r="AH1047" s="44">
        <f t="shared" ca="1" si="23"/>
        <v>0</v>
      </c>
      <c r="AI1047" s="44">
        <v>1047</v>
      </c>
    </row>
    <row r="1048" spans="34:35" x14ac:dyDescent="0.55000000000000004">
      <c r="AH1048" s="44">
        <f t="shared" ca="1" si="23"/>
        <v>0</v>
      </c>
      <c r="AI1048" s="44">
        <v>1048</v>
      </c>
    </row>
    <row r="1049" spans="34:35" x14ac:dyDescent="0.55000000000000004">
      <c r="AH1049" s="44">
        <f t="shared" ca="1" si="23"/>
        <v>0</v>
      </c>
      <c r="AI1049" s="44">
        <v>1049</v>
      </c>
    </row>
    <row r="1050" spans="34:35" x14ac:dyDescent="0.55000000000000004">
      <c r="AH1050" s="44">
        <f t="shared" ca="1" si="23"/>
        <v>0</v>
      </c>
      <c r="AI1050" s="44">
        <v>1050</v>
      </c>
    </row>
    <row r="1051" spans="34:35" x14ac:dyDescent="0.55000000000000004">
      <c r="AH1051" s="44">
        <f t="shared" ca="1" si="23"/>
        <v>0</v>
      </c>
      <c r="AI1051" s="44">
        <v>1051</v>
      </c>
    </row>
    <row r="1052" spans="34:35" x14ac:dyDescent="0.55000000000000004">
      <c r="AH1052" s="44">
        <f t="shared" ca="1" si="23"/>
        <v>0</v>
      </c>
      <c r="AI1052" s="44">
        <v>1052</v>
      </c>
    </row>
    <row r="1053" spans="34:35" x14ac:dyDescent="0.55000000000000004">
      <c r="AH1053" s="44">
        <f t="shared" ca="1" si="23"/>
        <v>0</v>
      </c>
      <c r="AI1053" s="44">
        <v>1053</v>
      </c>
    </row>
    <row r="1054" spans="34:35" x14ac:dyDescent="0.55000000000000004">
      <c r="AH1054" s="44">
        <f t="shared" ca="1" si="23"/>
        <v>0</v>
      </c>
      <c r="AI1054" s="44">
        <v>1054</v>
      </c>
    </row>
    <row r="1055" spans="34:35" x14ac:dyDescent="0.55000000000000004">
      <c r="AH1055" s="44">
        <f t="shared" ca="1" si="23"/>
        <v>0</v>
      </c>
      <c r="AI1055" s="44">
        <v>1055</v>
      </c>
    </row>
    <row r="1056" spans="34:35" x14ac:dyDescent="0.55000000000000004">
      <c r="AH1056" s="44">
        <f t="shared" ca="1" si="23"/>
        <v>0</v>
      </c>
      <c r="AI1056" s="44">
        <v>1056</v>
      </c>
    </row>
    <row r="1057" spans="34:35" x14ac:dyDescent="0.55000000000000004">
      <c r="AH1057" s="44">
        <f t="shared" ca="1" si="23"/>
        <v>0</v>
      </c>
      <c r="AI1057" s="44">
        <v>1057</v>
      </c>
    </row>
    <row r="1058" spans="34:35" x14ac:dyDescent="0.55000000000000004">
      <c r="AH1058" s="44">
        <f t="shared" ca="1" si="23"/>
        <v>0</v>
      </c>
      <c r="AI1058" s="44">
        <v>1058</v>
      </c>
    </row>
    <row r="1059" spans="34:35" x14ac:dyDescent="0.55000000000000004">
      <c r="AH1059" s="44">
        <f t="shared" ca="1" si="23"/>
        <v>0</v>
      </c>
      <c r="AI1059" s="44">
        <v>1059</v>
      </c>
    </row>
    <row r="1060" spans="34:35" x14ac:dyDescent="0.55000000000000004">
      <c r="AH1060" s="44">
        <f t="shared" ca="1" si="23"/>
        <v>0</v>
      </c>
      <c r="AI1060" s="44">
        <v>1060</v>
      </c>
    </row>
    <row r="1061" spans="34:35" x14ac:dyDescent="0.55000000000000004">
      <c r="AH1061" s="44">
        <f t="shared" ca="1" si="23"/>
        <v>0</v>
      </c>
      <c r="AI1061" s="44">
        <v>1061</v>
      </c>
    </row>
    <row r="1062" spans="34:35" x14ac:dyDescent="0.55000000000000004">
      <c r="AH1062" s="44">
        <f t="shared" ca="1" si="23"/>
        <v>0</v>
      </c>
      <c r="AI1062" s="44">
        <v>1062</v>
      </c>
    </row>
    <row r="1063" spans="34:35" x14ac:dyDescent="0.55000000000000004">
      <c r="AH1063" s="44">
        <f t="shared" ca="1" si="23"/>
        <v>0</v>
      </c>
      <c r="AI1063" s="44">
        <v>1063</v>
      </c>
    </row>
    <row r="1064" spans="34:35" x14ac:dyDescent="0.55000000000000004">
      <c r="AH1064" s="44">
        <f t="shared" ca="1" si="23"/>
        <v>0</v>
      </c>
      <c r="AI1064" s="44">
        <v>1064</v>
      </c>
    </row>
    <row r="1065" spans="34:35" x14ac:dyDescent="0.55000000000000004">
      <c r="AH1065" s="44">
        <f t="shared" ca="1" si="23"/>
        <v>0</v>
      </c>
      <c r="AI1065" s="44">
        <v>1065</v>
      </c>
    </row>
    <row r="1066" spans="34:35" x14ac:dyDescent="0.55000000000000004">
      <c r="AH1066" s="44">
        <f t="shared" ca="1" si="23"/>
        <v>0</v>
      </c>
      <c r="AI1066" s="44">
        <v>1066</v>
      </c>
    </row>
    <row r="1067" spans="34:35" x14ac:dyDescent="0.55000000000000004">
      <c r="AH1067" s="44">
        <f t="shared" ca="1" si="23"/>
        <v>0</v>
      </c>
      <c r="AI1067" s="44">
        <v>1067</v>
      </c>
    </row>
    <row r="1068" spans="34:35" x14ac:dyDescent="0.55000000000000004">
      <c r="AH1068" s="44">
        <f t="shared" ca="1" si="23"/>
        <v>0</v>
      </c>
      <c r="AI1068" s="44">
        <v>1068</v>
      </c>
    </row>
    <row r="1069" spans="34:35" x14ac:dyDescent="0.55000000000000004">
      <c r="AH1069" s="44">
        <f t="shared" ca="1" si="23"/>
        <v>0</v>
      </c>
      <c r="AI1069" s="44">
        <v>1069</v>
      </c>
    </row>
    <row r="1070" spans="34:35" x14ac:dyDescent="0.55000000000000004">
      <c r="AH1070" s="44">
        <f t="shared" ca="1" si="23"/>
        <v>0</v>
      </c>
      <c r="AI1070" s="44">
        <v>1070</v>
      </c>
    </row>
    <row r="1071" spans="34:35" x14ac:dyDescent="0.55000000000000004">
      <c r="AH1071" s="44">
        <f t="shared" ca="1" si="23"/>
        <v>0</v>
      </c>
      <c r="AI1071" s="44">
        <v>1071</v>
      </c>
    </row>
    <row r="1072" spans="34:35" x14ac:dyDescent="0.55000000000000004">
      <c r="AH1072" s="44">
        <f t="shared" ca="1" si="23"/>
        <v>0</v>
      </c>
      <c r="AI1072" s="44">
        <v>1072</v>
      </c>
    </row>
    <row r="1073" spans="34:35" x14ac:dyDescent="0.55000000000000004">
      <c r="AH1073" s="44">
        <f t="shared" ca="1" si="23"/>
        <v>0</v>
      </c>
      <c r="AI1073" s="44">
        <v>1073</v>
      </c>
    </row>
    <row r="1074" spans="34:35" x14ac:dyDescent="0.55000000000000004">
      <c r="AH1074" s="44">
        <f t="shared" ca="1" si="23"/>
        <v>0</v>
      </c>
      <c r="AI1074" s="44">
        <v>1074</v>
      </c>
    </row>
    <row r="1075" spans="34:35" x14ac:dyDescent="0.55000000000000004">
      <c r="AH1075" s="44">
        <f t="shared" ca="1" si="23"/>
        <v>0</v>
      </c>
      <c r="AI1075" s="44">
        <v>1075</v>
      </c>
    </row>
    <row r="1076" spans="34:35" x14ac:dyDescent="0.55000000000000004">
      <c r="AH1076" s="44">
        <f t="shared" ca="1" si="23"/>
        <v>0</v>
      </c>
      <c r="AI1076" s="44">
        <v>1076</v>
      </c>
    </row>
    <row r="1077" spans="34:35" x14ac:dyDescent="0.55000000000000004">
      <c r="AH1077" s="44">
        <f t="shared" ca="1" si="23"/>
        <v>0</v>
      </c>
      <c r="AI1077" s="44">
        <v>1077</v>
      </c>
    </row>
    <row r="1078" spans="34:35" x14ac:dyDescent="0.55000000000000004">
      <c r="AH1078" s="44">
        <f t="shared" ca="1" si="23"/>
        <v>0</v>
      </c>
      <c r="AI1078" s="44">
        <v>1078</v>
      </c>
    </row>
    <row r="1079" spans="34:35" x14ac:dyDescent="0.55000000000000004">
      <c r="AH1079" s="44">
        <f t="shared" ca="1" si="23"/>
        <v>0</v>
      </c>
      <c r="AI1079" s="44">
        <v>1079</v>
      </c>
    </row>
    <row r="1080" spans="34:35" x14ac:dyDescent="0.55000000000000004">
      <c r="AH1080" s="44">
        <f t="shared" ca="1" si="23"/>
        <v>0</v>
      </c>
      <c r="AI1080" s="44">
        <v>1080</v>
      </c>
    </row>
    <row r="1081" spans="34:35" x14ac:dyDescent="0.55000000000000004">
      <c r="AH1081" s="44">
        <f t="shared" ca="1" si="23"/>
        <v>0</v>
      </c>
      <c r="AI1081" s="44">
        <v>1081</v>
      </c>
    </row>
    <row r="1082" spans="34:35" x14ac:dyDescent="0.55000000000000004">
      <c r="AH1082" s="44">
        <f t="shared" ca="1" si="23"/>
        <v>0</v>
      </c>
      <c r="AI1082" s="44">
        <v>1082</v>
      </c>
    </row>
    <row r="1083" spans="34:35" x14ac:dyDescent="0.55000000000000004">
      <c r="AH1083" s="44">
        <f t="shared" ca="1" si="23"/>
        <v>0</v>
      </c>
      <c r="AI1083" s="44">
        <v>1083</v>
      </c>
    </row>
    <row r="1084" spans="34:35" x14ac:dyDescent="0.55000000000000004">
      <c r="AH1084" s="44">
        <f t="shared" ca="1" si="23"/>
        <v>0</v>
      </c>
      <c r="AI1084" s="44">
        <v>1084</v>
      </c>
    </row>
    <row r="1085" spans="34:35" x14ac:dyDescent="0.55000000000000004">
      <c r="AH1085" s="44">
        <f t="shared" ca="1" si="23"/>
        <v>0</v>
      </c>
      <c r="AI1085" s="44">
        <v>1085</v>
      </c>
    </row>
    <row r="1086" spans="34:35" x14ac:dyDescent="0.55000000000000004">
      <c r="AH1086" s="44">
        <f t="shared" ca="1" si="23"/>
        <v>0</v>
      </c>
      <c r="AI1086" s="44">
        <v>1086</v>
      </c>
    </row>
    <row r="1087" spans="34:35" x14ac:dyDescent="0.55000000000000004">
      <c r="AH1087" s="44">
        <f t="shared" ca="1" si="23"/>
        <v>0</v>
      </c>
      <c r="AI1087" s="44">
        <v>1087</v>
      </c>
    </row>
    <row r="1088" spans="34:35" x14ac:dyDescent="0.55000000000000004">
      <c r="AH1088" s="44">
        <f t="shared" ca="1" si="23"/>
        <v>0</v>
      </c>
      <c r="AI1088" s="44">
        <v>1088</v>
      </c>
    </row>
    <row r="1089" spans="34:35" x14ac:dyDescent="0.55000000000000004">
      <c r="AH1089" s="44">
        <f t="shared" ca="1" si="23"/>
        <v>0</v>
      </c>
      <c r="AI1089" s="44">
        <v>1089</v>
      </c>
    </row>
    <row r="1090" spans="34:35" x14ac:dyDescent="0.55000000000000004">
      <c r="AH1090" s="44">
        <f t="shared" ca="1" si="23"/>
        <v>0</v>
      </c>
      <c r="AI1090" s="44">
        <v>1090</v>
      </c>
    </row>
    <row r="1091" spans="34:35" x14ac:dyDescent="0.55000000000000004">
      <c r="AH1091" s="44">
        <f t="shared" ca="1" si="23"/>
        <v>0</v>
      </c>
      <c r="AI1091" s="44">
        <v>1091</v>
      </c>
    </row>
    <row r="1092" spans="34:35" x14ac:dyDescent="0.55000000000000004">
      <c r="AH1092" s="44">
        <f t="shared" ca="1" si="23"/>
        <v>0</v>
      </c>
      <c r="AI1092" s="44">
        <v>1092</v>
      </c>
    </row>
    <row r="1093" spans="34:35" x14ac:dyDescent="0.55000000000000004">
      <c r="AH1093" s="44">
        <f t="shared" ca="1" si="23"/>
        <v>0</v>
      </c>
      <c r="AI1093" s="44">
        <v>1093</v>
      </c>
    </row>
    <row r="1094" spans="34:35" x14ac:dyDescent="0.55000000000000004">
      <c r="AH1094" s="44">
        <f t="shared" ref="AH1094:AH1157" ca="1" si="24">INDIRECT("'"&amp;$AD$7&amp;"'!"&amp;"B"&amp;ROW(B1094))</f>
        <v>0</v>
      </c>
      <c r="AI1094" s="44">
        <v>1094</v>
      </c>
    </row>
    <row r="1095" spans="34:35" x14ac:dyDescent="0.55000000000000004">
      <c r="AH1095" s="44">
        <f t="shared" ca="1" si="24"/>
        <v>0</v>
      </c>
      <c r="AI1095" s="44">
        <v>1095</v>
      </c>
    </row>
    <row r="1096" spans="34:35" x14ac:dyDescent="0.55000000000000004">
      <c r="AH1096" s="44">
        <f t="shared" ca="1" si="24"/>
        <v>0</v>
      </c>
      <c r="AI1096" s="44">
        <v>1096</v>
      </c>
    </row>
    <row r="1097" spans="34:35" x14ac:dyDescent="0.55000000000000004">
      <c r="AH1097" s="44">
        <f t="shared" ca="1" si="24"/>
        <v>0</v>
      </c>
      <c r="AI1097" s="44">
        <v>1097</v>
      </c>
    </row>
    <row r="1098" spans="34:35" x14ac:dyDescent="0.55000000000000004">
      <c r="AH1098" s="44">
        <f t="shared" ca="1" si="24"/>
        <v>0</v>
      </c>
      <c r="AI1098" s="44">
        <v>1098</v>
      </c>
    </row>
    <row r="1099" spans="34:35" x14ac:dyDescent="0.55000000000000004">
      <c r="AH1099" s="44">
        <f t="shared" ca="1" si="24"/>
        <v>0</v>
      </c>
      <c r="AI1099" s="44">
        <v>1099</v>
      </c>
    </row>
    <row r="1100" spans="34:35" x14ac:dyDescent="0.55000000000000004">
      <c r="AH1100" s="44">
        <f t="shared" ca="1" si="24"/>
        <v>0</v>
      </c>
      <c r="AI1100" s="44">
        <v>1100</v>
      </c>
    </row>
    <row r="1101" spans="34:35" x14ac:dyDescent="0.55000000000000004">
      <c r="AH1101" s="44">
        <f t="shared" ca="1" si="24"/>
        <v>0</v>
      </c>
      <c r="AI1101" s="44">
        <v>1101</v>
      </c>
    </row>
    <row r="1102" spans="34:35" x14ac:dyDescent="0.55000000000000004">
      <c r="AH1102" s="44">
        <f t="shared" ca="1" si="24"/>
        <v>0</v>
      </c>
      <c r="AI1102" s="44">
        <v>1102</v>
      </c>
    </row>
    <row r="1103" spans="34:35" x14ac:dyDescent="0.55000000000000004">
      <c r="AH1103" s="44">
        <f t="shared" ca="1" si="24"/>
        <v>0</v>
      </c>
      <c r="AI1103" s="44">
        <v>1103</v>
      </c>
    </row>
    <row r="1104" spans="34:35" x14ac:dyDescent="0.55000000000000004">
      <c r="AH1104" s="44">
        <f t="shared" ca="1" si="24"/>
        <v>0</v>
      </c>
      <c r="AI1104" s="44">
        <v>1104</v>
      </c>
    </row>
    <row r="1105" spans="34:35" x14ac:dyDescent="0.55000000000000004">
      <c r="AH1105" s="44">
        <f t="shared" ca="1" si="24"/>
        <v>0</v>
      </c>
      <c r="AI1105" s="44">
        <v>1105</v>
      </c>
    </row>
    <row r="1106" spans="34:35" x14ac:dyDescent="0.55000000000000004">
      <c r="AH1106" s="44">
        <f t="shared" ca="1" si="24"/>
        <v>0</v>
      </c>
      <c r="AI1106" s="44">
        <v>1106</v>
      </c>
    </row>
    <row r="1107" spans="34:35" x14ac:dyDescent="0.55000000000000004">
      <c r="AH1107" s="44">
        <f t="shared" ca="1" si="24"/>
        <v>0</v>
      </c>
      <c r="AI1107" s="44">
        <v>1107</v>
      </c>
    </row>
    <row r="1108" spans="34:35" x14ac:dyDescent="0.55000000000000004">
      <c r="AH1108" s="44">
        <f t="shared" ca="1" si="24"/>
        <v>0</v>
      </c>
      <c r="AI1108" s="44">
        <v>1108</v>
      </c>
    </row>
    <row r="1109" spans="34:35" x14ac:dyDescent="0.55000000000000004">
      <c r="AH1109" s="44">
        <f t="shared" ca="1" si="24"/>
        <v>0</v>
      </c>
      <c r="AI1109" s="44">
        <v>1109</v>
      </c>
    </row>
    <row r="1110" spans="34:35" x14ac:dyDescent="0.55000000000000004">
      <c r="AH1110" s="44">
        <f t="shared" ca="1" si="24"/>
        <v>0</v>
      </c>
      <c r="AI1110" s="44">
        <v>1110</v>
      </c>
    </row>
    <row r="1111" spans="34:35" x14ac:dyDescent="0.55000000000000004">
      <c r="AH1111" s="44">
        <f t="shared" ca="1" si="24"/>
        <v>0</v>
      </c>
      <c r="AI1111" s="44">
        <v>1111</v>
      </c>
    </row>
    <row r="1112" spans="34:35" x14ac:dyDescent="0.55000000000000004">
      <c r="AH1112" s="44">
        <f t="shared" ca="1" si="24"/>
        <v>0</v>
      </c>
      <c r="AI1112" s="44">
        <v>1112</v>
      </c>
    </row>
    <row r="1113" spans="34:35" x14ac:dyDescent="0.55000000000000004">
      <c r="AH1113" s="44">
        <f t="shared" ca="1" si="24"/>
        <v>0</v>
      </c>
      <c r="AI1113" s="44">
        <v>1113</v>
      </c>
    </row>
    <row r="1114" spans="34:35" x14ac:dyDescent="0.55000000000000004">
      <c r="AH1114" s="44">
        <f t="shared" ca="1" si="24"/>
        <v>0</v>
      </c>
      <c r="AI1114" s="44">
        <v>1114</v>
      </c>
    </row>
    <row r="1115" spans="34:35" x14ac:dyDescent="0.55000000000000004">
      <c r="AH1115" s="44">
        <f t="shared" ca="1" si="24"/>
        <v>0</v>
      </c>
      <c r="AI1115" s="44">
        <v>1115</v>
      </c>
    </row>
    <row r="1116" spans="34:35" x14ac:dyDescent="0.55000000000000004">
      <c r="AH1116" s="44">
        <f t="shared" ca="1" si="24"/>
        <v>0</v>
      </c>
      <c r="AI1116" s="44">
        <v>1116</v>
      </c>
    </row>
    <row r="1117" spans="34:35" x14ac:dyDescent="0.55000000000000004">
      <c r="AH1117" s="44">
        <f t="shared" ca="1" si="24"/>
        <v>0</v>
      </c>
      <c r="AI1117" s="44">
        <v>1117</v>
      </c>
    </row>
    <row r="1118" spans="34:35" x14ac:dyDescent="0.55000000000000004">
      <c r="AH1118" s="44">
        <f t="shared" ca="1" si="24"/>
        <v>0</v>
      </c>
      <c r="AI1118" s="44">
        <v>1118</v>
      </c>
    </row>
    <row r="1119" spans="34:35" x14ac:dyDescent="0.55000000000000004">
      <c r="AH1119" s="44">
        <f t="shared" ca="1" si="24"/>
        <v>0</v>
      </c>
      <c r="AI1119" s="44">
        <v>1119</v>
      </c>
    </row>
    <row r="1120" spans="34:35" x14ac:dyDescent="0.55000000000000004">
      <c r="AH1120" s="44">
        <f t="shared" ca="1" si="24"/>
        <v>0</v>
      </c>
      <c r="AI1120" s="44">
        <v>1120</v>
      </c>
    </row>
    <row r="1121" spans="34:35" x14ac:dyDescent="0.55000000000000004">
      <c r="AH1121" s="44">
        <f t="shared" ca="1" si="24"/>
        <v>0</v>
      </c>
      <c r="AI1121" s="44">
        <v>1121</v>
      </c>
    </row>
    <row r="1122" spans="34:35" x14ac:dyDescent="0.55000000000000004">
      <c r="AH1122" s="44">
        <f t="shared" ca="1" si="24"/>
        <v>0</v>
      </c>
      <c r="AI1122" s="44">
        <v>1122</v>
      </c>
    </row>
    <row r="1123" spans="34:35" x14ac:dyDescent="0.55000000000000004">
      <c r="AH1123" s="44">
        <f t="shared" ca="1" si="24"/>
        <v>0</v>
      </c>
      <c r="AI1123" s="44">
        <v>1123</v>
      </c>
    </row>
    <row r="1124" spans="34:35" x14ac:dyDescent="0.55000000000000004">
      <c r="AH1124" s="44">
        <f t="shared" ca="1" si="24"/>
        <v>0</v>
      </c>
      <c r="AI1124" s="44">
        <v>1124</v>
      </c>
    </row>
    <row r="1125" spans="34:35" x14ac:dyDescent="0.55000000000000004">
      <c r="AH1125" s="44">
        <f t="shared" ca="1" si="24"/>
        <v>0</v>
      </c>
      <c r="AI1125" s="44">
        <v>1125</v>
      </c>
    </row>
    <row r="1126" spans="34:35" x14ac:dyDescent="0.55000000000000004">
      <c r="AH1126" s="44">
        <f t="shared" ca="1" si="24"/>
        <v>0</v>
      </c>
      <c r="AI1126" s="44">
        <v>1126</v>
      </c>
    </row>
    <row r="1127" spans="34:35" x14ac:dyDescent="0.55000000000000004">
      <c r="AH1127" s="44">
        <f t="shared" ca="1" si="24"/>
        <v>0</v>
      </c>
      <c r="AI1127" s="44">
        <v>1127</v>
      </c>
    </row>
    <row r="1128" spans="34:35" x14ac:dyDescent="0.55000000000000004">
      <c r="AH1128" s="44">
        <f t="shared" ca="1" si="24"/>
        <v>0</v>
      </c>
      <c r="AI1128" s="44">
        <v>1128</v>
      </c>
    </row>
    <row r="1129" spans="34:35" x14ac:dyDescent="0.55000000000000004">
      <c r="AH1129" s="44">
        <f t="shared" ca="1" si="24"/>
        <v>0</v>
      </c>
      <c r="AI1129" s="44">
        <v>1129</v>
      </c>
    </row>
    <row r="1130" spans="34:35" x14ac:dyDescent="0.55000000000000004">
      <c r="AH1130" s="44">
        <f t="shared" ca="1" si="24"/>
        <v>0</v>
      </c>
      <c r="AI1130" s="44">
        <v>1130</v>
      </c>
    </row>
    <row r="1131" spans="34:35" x14ac:dyDescent="0.55000000000000004">
      <c r="AH1131" s="44">
        <f t="shared" ca="1" si="24"/>
        <v>0</v>
      </c>
      <c r="AI1131" s="44">
        <v>1131</v>
      </c>
    </row>
    <row r="1132" spans="34:35" x14ac:dyDescent="0.55000000000000004">
      <c r="AH1132" s="44">
        <f t="shared" ca="1" si="24"/>
        <v>0</v>
      </c>
      <c r="AI1132" s="44">
        <v>1132</v>
      </c>
    </row>
    <row r="1133" spans="34:35" x14ac:dyDescent="0.55000000000000004">
      <c r="AH1133" s="44">
        <f t="shared" ca="1" si="24"/>
        <v>0</v>
      </c>
      <c r="AI1133" s="44">
        <v>1133</v>
      </c>
    </row>
    <row r="1134" spans="34:35" x14ac:dyDescent="0.55000000000000004">
      <c r="AH1134" s="44">
        <f t="shared" ca="1" si="24"/>
        <v>0</v>
      </c>
      <c r="AI1134" s="44">
        <v>1134</v>
      </c>
    </row>
    <row r="1135" spans="34:35" x14ac:dyDescent="0.55000000000000004">
      <c r="AH1135" s="44">
        <f t="shared" ca="1" si="24"/>
        <v>0</v>
      </c>
      <c r="AI1135" s="44">
        <v>1135</v>
      </c>
    </row>
    <row r="1136" spans="34:35" x14ac:dyDescent="0.55000000000000004">
      <c r="AH1136" s="44">
        <f t="shared" ca="1" si="24"/>
        <v>0</v>
      </c>
      <c r="AI1136" s="44">
        <v>1136</v>
      </c>
    </row>
    <row r="1137" spans="34:35" x14ac:dyDescent="0.55000000000000004">
      <c r="AH1137" s="44">
        <f t="shared" ca="1" si="24"/>
        <v>0</v>
      </c>
      <c r="AI1137" s="44">
        <v>1137</v>
      </c>
    </row>
    <row r="1138" spans="34:35" x14ac:dyDescent="0.55000000000000004">
      <c r="AH1138" s="44">
        <f t="shared" ca="1" si="24"/>
        <v>0</v>
      </c>
      <c r="AI1138" s="44">
        <v>1138</v>
      </c>
    </row>
    <row r="1139" spans="34:35" x14ac:dyDescent="0.55000000000000004">
      <c r="AH1139" s="44">
        <f t="shared" ca="1" si="24"/>
        <v>0</v>
      </c>
      <c r="AI1139" s="44">
        <v>1139</v>
      </c>
    </row>
    <row r="1140" spans="34:35" x14ac:dyDescent="0.55000000000000004">
      <c r="AH1140" s="44">
        <f t="shared" ca="1" si="24"/>
        <v>0</v>
      </c>
      <c r="AI1140" s="44">
        <v>1140</v>
      </c>
    </row>
    <row r="1141" spans="34:35" x14ac:dyDescent="0.55000000000000004">
      <c r="AH1141" s="44">
        <f t="shared" ca="1" si="24"/>
        <v>0</v>
      </c>
      <c r="AI1141" s="44">
        <v>1141</v>
      </c>
    </row>
    <row r="1142" spans="34:35" x14ac:dyDescent="0.55000000000000004">
      <c r="AH1142" s="44">
        <f t="shared" ca="1" si="24"/>
        <v>0</v>
      </c>
      <c r="AI1142" s="44">
        <v>1142</v>
      </c>
    </row>
    <row r="1143" spans="34:35" x14ac:dyDescent="0.55000000000000004">
      <c r="AH1143" s="44">
        <f t="shared" ca="1" si="24"/>
        <v>0</v>
      </c>
      <c r="AI1143" s="44">
        <v>1143</v>
      </c>
    </row>
    <row r="1144" spans="34:35" x14ac:dyDescent="0.55000000000000004">
      <c r="AH1144" s="44">
        <f t="shared" ca="1" si="24"/>
        <v>0</v>
      </c>
      <c r="AI1144" s="44">
        <v>1144</v>
      </c>
    </row>
    <row r="1145" spans="34:35" x14ac:dyDescent="0.55000000000000004">
      <c r="AH1145" s="44">
        <f t="shared" ca="1" si="24"/>
        <v>0</v>
      </c>
      <c r="AI1145" s="44">
        <v>1145</v>
      </c>
    </row>
    <row r="1146" spans="34:35" x14ac:dyDescent="0.55000000000000004">
      <c r="AH1146" s="44">
        <f t="shared" ca="1" si="24"/>
        <v>0</v>
      </c>
      <c r="AI1146" s="44">
        <v>1146</v>
      </c>
    </row>
    <row r="1147" spans="34:35" x14ac:dyDescent="0.55000000000000004">
      <c r="AH1147" s="44">
        <f t="shared" ca="1" si="24"/>
        <v>0</v>
      </c>
      <c r="AI1147" s="44">
        <v>1147</v>
      </c>
    </row>
    <row r="1148" spans="34:35" x14ac:dyDescent="0.55000000000000004">
      <c r="AH1148" s="44">
        <f t="shared" ca="1" si="24"/>
        <v>0</v>
      </c>
      <c r="AI1148" s="44">
        <v>1148</v>
      </c>
    </row>
    <row r="1149" spans="34:35" x14ac:dyDescent="0.55000000000000004">
      <c r="AH1149" s="44">
        <f t="shared" ca="1" si="24"/>
        <v>0</v>
      </c>
      <c r="AI1149" s="44">
        <v>1149</v>
      </c>
    </row>
    <row r="1150" spans="34:35" x14ac:dyDescent="0.55000000000000004">
      <c r="AH1150" s="44">
        <f t="shared" ca="1" si="24"/>
        <v>0</v>
      </c>
      <c r="AI1150" s="44">
        <v>1150</v>
      </c>
    </row>
    <row r="1151" spans="34:35" x14ac:dyDescent="0.55000000000000004">
      <c r="AH1151" s="44">
        <f t="shared" ca="1" si="24"/>
        <v>0</v>
      </c>
      <c r="AI1151" s="44">
        <v>1151</v>
      </c>
    </row>
    <row r="1152" spans="34:35" x14ac:dyDescent="0.55000000000000004">
      <c r="AH1152" s="44">
        <f t="shared" ca="1" si="24"/>
        <v>0</v>
      </c>
      <c r="AI1152" s="44">
        <v>1152</v>
      </c>
    </row>
    <row r="1153" spans="34:35" x14ac:dyDescent="0.55000000000000004">
      <c r="AH1153" s="44">
        <f t="shared" ca="1" si="24"/>
        <v>0</v>
      </c>
      <c r="AI1153" s="44">
        <v>1153</v>
      </c>
    </row>
    <row r="1154" spans="34:35" x14ac:dyDescent="0.55000000000000004">
      <c r="AH1154" s="44">
        <f t="shared" ca="1" si="24"/>
        <v>0</v>
      </c>
      <c r="AI1154" s="44">
        <v>1154</v>
      </c>
    </row>
    <row r="1155" spans="34:35" x14ac:dyDescent="0.55000000000000004">
      <c r="AH1155" s="44">
        <f t="shared" ca="1" si="24"/>
        <v>0</v>
      </c>
      <c r="AI1155" s="44">
        <v>1155</v>
      </c>
    </row>
    <row r="1156" spans="34:35" x14ac:dyDescent="0.55000000000000004">
      <c r="AH1156" s="44">
        <f t="shared" ca="1" si="24"/>
        <v>0</v>
      </c>
      <c r="AI1156" s="44">
        <v>1156</v>
      </c>
    </row>
    <row r="1157" spans="34:35" x14ac:dyDescent="0.55000000000000004">
      <c r="AH1157" s="44">
        <f t="shared" ca="1" si="24"/>
        <v>0</v>
      </c>
      <c r="AI1157" s="44">
        <v>1157</v>
      </c>
    </row>
    <row r="1158" spans="34:35" x14ac:dyDescent="0.55000000000000004">
      <c r="AH1158" s="44">
        <f t="shared" ref="AH1158:AH1221" ca="1" si="25">INDIRECT("'"&amp;$AD$7&amp;"'!"&amp;"B"&amp;ROW(B1158))</f>
        <v>0</v>
      </c>
      <c r="AI1158" s="44">
        <v>1158</v>
      </c>
    </row>
    <row r="1159" spans="34:35" x14ac:dyDescent="0.55000000000000004">
      <c r="AH1159" s="44">
        <f t="shared" ca="1" si="25"/>
        <v>0</v>
      </c>
      <c r="AI1159" s="44">
        <v>1159</v>
      </c>
    </row>
    <row r="1160" spans="34:35" x14ac:dyDescent="0.55000000000000004">
      <c r="AH1160" s="44">
        <f t="shared" ca="1" si="25"/>
        <v>0</v>
      </c>
      <c r="AI1160" s="44">
        <v>1160</v>
      </c>
    </row>
    <row r="1161" spans="34:35" x14ac:dyDescent="0.55000000000000004">
      <c r="AH1161" s="44">
        <f t="shared" ca="1" si="25"/>
        <v>0</v>
      </c>
      <c r="AI1161" s="44">
        <v>1161</v>
      </c>
    </row>
    <row r="1162" spans="34:35" x14ac:dyDescent="0.55000000000000004">
      <c r="AH1162" s="44">
        <f t="shared" ca="1" si="25"/>
        <v>0</v>
      </c>
      <c r="AI1162" s="44">
        <v>1162</v>
      </c>
    </row>
    <row r="1163" spans="34:35" x14ac:dyDescent="0.55000000000000004">
      <c r="AH1163" s="44">
        <f t="shared" ca="1" si="25"/>
        <v>0</v>
      </c>
      <c r="AI1163" s="44">
        <v>1163</v>
      </c>
    </row>
    <row r="1164" spans="34:35" x14ac:dyDescent="0.55000000000000004">
      <c r="AH1164" s="44">
        <f t="shared" ca="1" si="25"/>
        <v>0</v>
      </c>
      <c r="AI1164" s="44">
        <v>1164</v>
      </c>
    </row>
    <row r="1165" spans="34:35" x14ac:dyDescent="0.55000000000000004">
      <c r="AH1165" s="44">
        <f t="shared" ca="1" si="25"/>
        <v>0</v>
      </c>
      <c r="AI1165" s="44">
        <v>1165</v>
      </c>
    </row>
    <row r="1166" spans="34:35" x14ac:dyDescent="0.55000000000000004">
      <c r="AH1166" s="44">
        <f t="shared" ca="1" si="25"/>
        <v>0</v>
      </c>
      <c r="AI1166" s="44">
        <v>1166</v>
      </c>
    </row>
    <row r="1167" spans="34:35" x14ac:dyDescent="0.55000000000000004">
      <c r="AH1167" s="44">
        <f t="shared" ca="1" si="25"/>
        <v>0</v>
      </c>
      <c r="AI1167" s="44">
        <v>1167</v>
      </c>
    </row>
    <row r="1168" spans="34:35" x14ac:dyDescent="0.55000000000000004">
      <c r="AH1168" s="44">
        <f t="shared" ca="1" si="25"/>
        <v>0</v>
      </c>
      <c r="AI1168" s="44">
        <v>1168</v>
      </c>
    </row>
    <row r="1169" spans="34:35" x14ac:dyDescent="0.55000000000000004">
      <c r="AH1169" s="44">
        <f t="shared" ca="1" si="25"/>
        <v>0</v>
      </c>
      <c r="AI1169" s="44">
        <v>1169</v>
      </c>
    </row>
    <row r="1170" spans="34:35" x14ac:dyDescent="0.55000000000000004">
      <c r="AH1170" s="44">
        <f t="shared" ca="1" si="25"/>
        <v>0</v>
      </c>
      <c r="AI1170" s="44">
        <v>1170</v>
      </c>
    </row>
    <row r="1171" spans="34:35" x14ac:dyDescent="0.55000000000000004">
      <c r="AH1171" s="44">
        <f t="shared" ca="1" si="25"/>
        <v>0</v>
      </c>
      <c r="AI1171" s="44">
        <v>1171</v>
      </c>
    </row>
    <row r="1172" spans="34:35" x14ac:dyDescent="0.55000000000000004">
      <c r="AH1172" s="44">
        <f t="shared" ca="1" si="25"/>
        <v>0</v>
      </c>
      <c r="AI1172" s="44">
        <v>1172</v>
      </c>
    </row>
    <row r="1173" spans="34:35" x14ac:dyDescent="0.55000000000000004">
      <c r="AH1173" s="44">
        <f t="shared" ca="1" si="25"/>
        <v>0</v>
      </c>
      <c r="AI1173" s="44">
        <v>1173</v>
      </c>
    </row>
    <row r="1174" spans="34:35" x14ac:dyDescent="0.55000000000000004">
      <c r="AH1174" s="44">
        <f t="shared" ca="1" si="25"/>
        <v>0</v>
      </c>
      <c r="AI1174" s="44">
        <v>1174</v>
      </c>
    </row>
    <row r="1175" spans="34:35" x14ac:dyDescent="0.55000000000000004">
      <c r="AH1175" s="44">
        <f t="shared" ca="1" si="25"/>
        <v>0</v>
      </c>
      <c r="AI1175" s="44">
        <v>1175</v>
      </c>
    </row>
    <row r="1176" spans="34:35" x14ac:dyDescent="0.55000000000000004">
      <c r="AH1176" s="44">
        <f t="shared" ca="1" si="25"/>
        <v>0</v>
      </c>
      <c r="AI1176" s="44">
        <v>1176</v>
      </c>
    </row>
    <row r="1177" spans="34:35" x14ac:dyDescent="0.55000000000000004">
      <c r="AH1177" s="44">
        <f t="shared" ca="1" si="25"/>
        <v>0</v>
      </c>
      <c r="AI1177" s="44">
        <v>1177</v>
      </c>
    </row>
    <row r="1178" spans="34:35" x14ac:dyDescent="0.55000000000000004">
      <c r="AH1178" s="44">
        <f t="shared" ca="1" si="25"/>
        <v>0</v>
      </c>
      <c r="AI1178" s="44">
        <v>1178</v>
      </c>
    </row>
    <row r="1179" spans="34:35" x14ac:dyDescent="0.55000000000000004">
      <c r="AH1179" s="44">
        <f t="shared" ca="1" si="25"/>
        <v>0</v>
      </c>
      <c r="AI1179" s="44">
        <v>1179</v>
      </c>
    </row>
    <row r="1180" spans="34:35" x14ac:dyDescent="0.55000000000000004">
      <c r="AH1180" s="44">
        <f t="shared" ca="1" si="25"/>
        <v>0</v>
      </c>
      <c r="AI1180" s="44">
        <v>1180</v>
      </c>
    </row>
    <row r="1181" spans="34:35" x14ac:dyDescent="0.55000000000000004">
      <c r="AH1181" s="44">
        <f t="shared" ca="1" si="25"/>
        <v>0</v>
      </c>
      <c r="AI1181" s="44">
        <v>1181</v>
      </c>
    </row>
    <row r="1182" spans="34:35" x14ac:dyDescent="0.55000000000000004">
      <c r="AH1182" s="44">
        <f t="shared" ca="1" si="25"/>
        <v>0</v>
      </c>
      <c r="AI1182" s="44">
        <v>1182</v>
      </c>
    </row>
    <row r="1183" spans="34:35" x14ac:dyDescent="0.55000000000000004">
      <c r="AH1183" s="44">
        <f t="shared" ca="1" si="25"/>
        <v>0</v>
      </c>
      <c r="AI1183" s="44">
        <v>1183</v>
      </c>
    </row>
    <row r="1184" spans="34:35" x14ac:dyDescent="0.55000000000000004">
      <c r="AH1184" s="44">
        <f t="shared" ca="1" si="25"/>
        <v>0</v>
      </c>
      <c r="AI1184" s="44">
        <v>1184</v>
      </c>
    </row>
    <row r="1185" spans="34:35" x14ac:dyDescent="0.55000000000000004">
      <c r="AH1185" s="44">
        <f t="shared" ca="1" si="25"/>
        <v>0</v>
      </c>
      <c r="AI1185" s="44">
        <v>1185</v>
      </c>
    </row>
    <row r="1186" spans="34:35" x14ac:dyDescent="0.55000000000000004">
      <c r="AH1186" s="44">
        <f t="shared" ca="1" si="25"/>
        <v>0</v>
      </c>
      <c r="AI1186" s="44">
        <v>1186</v>
      </c>
    </row>
    <row r="1187" spans="34:35" x14ac:dyDescent="0.55000000000000004">
      <c r="AH1187" s="44">
        <f t="shared" ca="1" si="25"/>
        <v>0</v>
      </c>
      <c r="AI1187" s="44">
        <v>1187</v>
      </c>
    </row>
    <row r="1188" spans="34:35" x14ac:dyDescent="0.55000000000000004">
      <c r="AH1188" s="44">
        <f t="shared" ca="1" si="25"/>
        <v>0</v>
      </c>
      <c r="AI1188" s="44">
        <v>1188</v>
      </c>
    </row>
    <row r="1189" spans="34:35" x14ac:dyDescent="0.55000000000000004">
      <c r="AH1189" s="44">
        <f t="shared" ca="1" si="25"/>
        <v>0</v>
      </c>
      <c r="AI1189" s="44">
        <v>1189</v>
      </c>
    </row>
    <row r="1190" spans="34:35" x14ac:dyDescent="0.55000000000000004">
      <c r="AH1190" s="44">
        <f t="shared" ca="1" si="25"/>
        <v>0</v>
      </c>
      <c r="AI1190" s="44">
        <v>1190</v>
      </c>
    </row>
    <row r="1191" spans="34:35" x14ac:dyDescent="0.55000000000000004">
      <c r="AH1191" s="44">
        <f t="shared" ca="1" si="25"/>
        <v>0</v>
      </c>
      <c r="AI1191" s="44">
        <v>1191</v>
      </c>
    </row>
    <row r="1192" spans="34:35" x14ac:dyDescent="0.55000000000000004">
      <c r="AH1192" s="44">
        <f t="shared" ca="1" si="25"/>
        <v>0</v>
      </c>
      <c r="AI1192" s="44">
        <v>1192</v>
      </c>
    </row>
    <row r="1193" spans="34:35" x14ac:dyDescent="0.55000000000000004">
      <c r="AH1193" s="44">
        <f t="shared" ca="1" si="25"/>
        <v>0</v>
      </c>
      <c r="AI1193" s="44">
        <v>1193</v>
      </c>
    </row>
    <row r="1194" spans="34:35" x14ac:dyDescent="0.55000000000000004">
      <c r="AH1194" s="44">
        <f t="shared" ca="1" si="25"/>
        <v>0</v>
      </c>
      <c r="AI1194" s="44">
        <v>1194</v>
      </c>
    </row>
    <row r="1195" spans="34:35" x14ac:dyDescent="0.55000000000000004">
      <c r="AH1195" s="44">
        <f t="shared" ca="1" si="25"/>
        <v>0</v>
      </c>
      <c r="AI1195" s="44">
        <v>1195</v>
      </c>
    </row>
    <row r="1196" spans="34:35" x14ac:dyDescent="0.55000000000000004">
      <c r="AH1196" s="44">
        <f t="shared" ca="1" si="25"/>
        <v>0</v>
      </c>
      <c r="AI1196" s="44">
        <v>1196</v>
      </c>
    </row>
    <row r="1197" spans="34:35" x14ac:dyDescent="0.55000000000000004">
      <c r="AH1197" s="44">
        <f t="shared" ca="1" si="25"/>
        <v>0</v>
      </c>
      <c r="AI1197" s="44">
        <v>1197</v>
      </c>
    </row>
    <row r="1198" spans="34:35" x14ac:dyDescent="0.55000000000000004">
      <c r="AH1198" s="44">
        <f t="shared" ca="1" si="25"/>
        <v>0</v>
      </c>
      <c r="AI1198" s="44">
        <v>1198</v>
      </c>
    </row>
    <row r="1199" spans="34:35" x14ac:dyDescent="0.55000000000000004">
      <c r="AH1199" s="44">
        <f t="shared" ca="1" si="25"/>
        <v>0</v>
      </c>
      <c r="AI1199" s="44">
        <v>1199</v>
      </c>
    </row>
    <row r="1200" spans="34:35" x14ac:dyDescent="0.55000000000000004">
      <c r="AH1200" s="44">
        <f t="shared" ca="1" si="25"/>
        <v>0</v>
      </c>
      <c r="AI1200" s="44">
        <v>1200</v>
      </c>
    </row>
    <row r="1201" spans="34:35" x14ac:dyDescent="0.55000000000000004">
      <c r="AH1201" s="44">
        <f t="shared" ca="1" si="25"/>
        <v>0</v>
      </c>
      <c r="AI1201" s="44">
        <v>1201</v>
      </c>
    </row>
    <row r="1202" spans="34:35" x14ac:dyDescent="0.55000000000000004">
      <c r="AH1202" s="44">
        <f t="shared" ca="1" si="25"/>
        <v>0</v>
      </c>
      <c r="AI1202" s="44">
        <v>1202</v>
      </c>
    </row>
    <row r="1203" spans="34:35" x14ac:dyDescent="0.55000000000000004">
      <c r="AH1203" s="44">
        <f t="shared" ca="1" si="25"/>
        <v>0</v>
      </c>
      <c r="AI1203" s="44">
        <v>1203</v>
      </c>
    </row>
    <row r="1204" spans="34:35" x14ac:dyDescent="0.55000000000000004">
      <c r="AH1204" s="44">
        <f t="shared" ca="1" si="25"/>
        <v>0</v>
      </c>
      <c r="AI1204" s="44">
        <v>1204</v>
      </c>
    </row>
    <row r="1205" spans="34:35" x14ac:dyDescent="0.55000000000000004">
      <c r="AH1205" s="44">
        <f t="shared" ca="1" si="25"/>
        <v>0</v>
      </c>
      <c r="AI1205" s="44">
        <v>1205</v>
      </c>
    </row>
    <row r="1206" spans="34:35" x14ac:dyDescent="0.55000000000000004">
      <c r="AH1206" s="44">
        <f t="shared" ca="1" si="25"/>
        <v>0</v>
      </c>
      <c r="AI1206" s="44">
        <v>1206</v>
      </c>
    </row>
    <row r="1207" spans="34:35" x14ac:dyDescent="0.55000000000000004">
      <c r="AH1207" s="44">
        <f t="shared" ca="1" si="25"/>
        <v>0</v>
      </c>
      <c r="AI1207" s="44">
        <v>1207</v>
      </c>
    </row>
    <row r="1208" spans="34:35" x14ac:dyDescent="0.55000000000000004">
      <c r="AH1208" s="44">
        <f t="shared" ca="1" si="25"/>
        <v>0</v>
      </c>
      <c r="AI1208" s="44">
        <v>1208</v>
      </c>
    </row>
    <row r="1209" spans="34:35" x14ac:dyDescent="0.55000000000000004">
      <c r="AH1209" s="44">
        <f t="shared" ca="1" si="25"/>
        <v>0</v>
      </c>
      <c r="AI1209" s="44">
        <v>1209</v>
      </c>
    </row>
    <row r="1210" spans="34:35" x14ac:dyDescent="0.55000000000000004">
      <c r="AH1210" s="44">
        <f t="shared" ca="1" si="25"/>
        <v>0</v>
      </c>
      <c r="AI1210" s="44">
        <v>1210</v>
      </c>
    </row>
    <row r="1211" spans="34:35" x14ac:dyDescent="0.55000000000000004">
      <c r="AH1211" s="44">
        <f t="shared" ca="1" si="25"/>
        <v>0</v>
      </c>
      <c r="AI1211" s="44">
        <v>1211</v>
      </c>
    </row>
    <row r="1212" spans="34:35" x14ac:dyDescent="0.55000000000000004">
      <c r="AH1212" s="44">
        <f t="shared" ca="1" si="25"/>
        <v>0</v>
      </c>
      <c r="AI1212" s="44">
        <v>1212</v>
      </c>
    </row>
    <row r="1213" spans="34:35" x14ac:dyDescent="0.55000000000000004">
      <c r="AH1213" s="44">
        <f t="shared" ca="1" si="25"/>
        <v>0</v>
      </c>
      <c r="AI1213" s="44">
        <v>1213</v>
      </c>
    </row>
    <row r="1214" spans="34:35" x14ac:dyDescent="0.55000000000000004">
      <c r="AH1214" s="44">
        <f t="shared" ca="1" si="25"/>
        <v>0</v>
      </c>
      <c r="AI1214" s="44">
        <v>1214</v>
      </c>
    </row>
    <row r="1215" spans="34:35" x14ac:dyDescent="0.55000000000000004">
      <c r="AH1215" s="44">
        <f t="shared" ca="1" si="25"/>
        <v>0</v>
      </c>
      <c r="AI1215" s="44">
        <v>1215</v>
      </c>
    </row>
    <row r="1216" spans="34:35" x14ac:dyDescent="0.55000000000000004">
      <c r="AH1216" s="44">
        <f t="shared" ca="1" si="25"/>
        <v>0</v>
      </c>
      <c r="AI1216" s="44">
        <v>1216</v>
      </c>
    </row>
    <row r="1217" spans="34:35" x14ac:dyDescent="0.55000000000000004">
      <c r="AH1217" s="44">
        <f t="shared" ca="1" si="25"/>
        <v>0</v>
      </c>
      <c r="AI1217" s="44">
        <v>1217</v>
      </c>
    </row>
    <row r="1218" spans="34:35" x14ac:dyDescent="0.55000000000000004">
      <c r="AH1218" s="44">
        <f t="shared" ca="1" si="25"/>
        <v>0</v>
      </c>
      <c r="AI1218" s="44">
        <v>1218</v>
      </c>
    </row>
    <row r="1219" spans="34:35" x14ac:dyDescent="0.55000000000000004">
      <c r="AH1219" s="44">
        <f t="shared" ca="1" si="25"/>
        <v>0</v>
      </c>
      <c r="AI1219" s="44">
        <v>1219</v>
      </c>
    </row>
    <row r="1220" spans="34:35" x14ac:dyDescent="0.55000000000000004">
      <c r="AH1220" s="44">
        <f t="shared" ca="1" si="25"/>
        <v>0</v>
      </c>
      <c r="AI1220" s="44">
        <v>1220</v>
      </c>
    </row>
    <row r="1221" spans="34:35" x14ac:dyDescent="0.55000000000000004">
      <c r="AH1221" s="44">
        <f t="shared" ca="1" si="25"/>
        <v>0</v>
      </c>
      <c r="AI1221" s="44">
        <v>1221</v>
      </c>
    </row>
    <row r="1222" spans="34:35" x14ac:dyDescent="0.55000000000000004">
      <c r="AH1222" s="44">
        <f t="shared" ref="AH1222:AH1285" ca="1" si="26">INDIRECT("'"&amp;$AD$7&amp;"'!"&amp;"B"&amp;ROW(B1222))</f>
        <v>0</v>
      </c>
      <c r="AI1222" s="44">
        <v>1222</v>
      </c>
    </row>
    <row r="1223" spans="34:35" x14ac:dyDescent="0.55000000000000004">
      <c r="AH1223" s="44">
        <f t="shared" ca="1" si="26"/>
        <v>0</v>
      </c>
      <c r="AI1223" s="44">
        <v>1223</v>
      </c>
    </row>
    <row r="1224" spans="34:35" x14ac:dyDescent="0.55000000000000004">
      <c r="AH1224" s="44">
        <f t="shared" ca="1" si="26"/>
        <v>0</v>
      </c>
      <c r="AI1224" s="44">
        <v>1224</v>
      </c>
    </row>
    <row r="1225" spans="34:35" x14ac:dyDescent="0.55000000000000004">
      <c r="AH1225" s="44">
        <f t="shared" ca="1" si="26"/>
        <v>0</v>
      </c>
      <c r="AI1225" s="44">
        <v>1225</v>
      </c>
    </row>
    <row r="1226" spans="34:35" x14ac:dyDescent="0.55000000000000004">
      <c r="AH1226" s="44">
        <f t="shared" ca="1" si="26"/>
        <v>0</v>
      </c>
      <c r="AI1226" s="44">
        <v>1226</v>
      </c>
    </row>
    <row r="1227" spans="34:35" x14ac:dyDescent="0.55000000000000004">
      <c r="AH1227" s="44">
        <f t="shared" ca="1" si="26"/>
        <v>0</v>
      </c>
      <c r="AI1227" s="44">
        <v>1227</v>
      </c>
    </row>
    <row r="1228" spans="34:35" x14ac:dyDescent="0.55000000000000004">
      <c r="AH1228" s="44">
        <f t="shared" ca="1" si="26"/>
        <v>0</v>
      </c>
      <c r="AI1228" s="44">
        <v>1228</v>
      </c>
    </row>
    <row r="1229" spans="34:35" x14ac:dyDescent="0.55000000000000004">
      <c r="AH1229" s="44">
        <f t="shared" ca="1" si="26"/>
        <v>0</v>
      </c>
      <c r="AI1229" s="44">
        <v>1229</v>
      </c>
    </row>
    <row r="1230" spans="34:35" x14ac:dyDescent="0.55000000000000004">
      <c r="AH1230" s="44">
        <f t="shared" ca="1" si="26"/>
        <v>0</v>
      </c>
      <c r="AI1230" s="44">
        <v>1230</v>
      </c>
    </row>
    <row r="1231" spans="34:35" x14ac:dyDescent="0.55000000000000004">
      <c r="AH1231" s="44">
        <f t="shared" ca="1" si="26"/>
        <v>0</v>
      </c>
      <c r="AI1231" s="44">
        <v>1231</v>
      </c>
    </row>
    <row r="1232" spans="34:35" x14ac:dyDescent="0.55000000000000004">
      <c r="AH1232" s="44">
        <f t="shared" ca="1" si="26"/>
        <v>0</v>
      </c>
      <c r="AI1232" s="44">
        <v>1232</v>
      </c>
    </row>
    <row r="1233" spans="34:35" x14ac:dyDescent="0.55000000000000004">
      <c r="AH1233" s="44">
        <f t="shared" ca="1" si="26"/>
        <v>0</v>
      </c>
      <c r="AI1233" s="44">
        <v>1233</v>
      </c>
    </row>
    <row r="1234" spans="34:35" x14ac:dyDescent="0.55000000000000004">
      <c r="AH1234" s="44">
        <f t="shared" ca="1" si="26"/>
        <v>0</v>
      </c>
      <c r="AI1234" s="44">
        <v>1234</v>
      </c>
    </row>
    <row r="1235" spans="34:35" x14ac:dyDescent="0.55000000000000004">
      <c r="AH1235" s="44">
        <f t="shared" ca="1" si="26"/>
        <v>0</v>
      </c>
      <c r="AI1235" s="44">
        <v>1235</v>
      </c>
    </row>
    <row r="1236" spans="34:35" x14ac:dyDescent="0.55000000000000004">
      <c r="AH1236" s="44">
        <f t="shared" ca="1" si="26"/>
        <v>0</v>
      </c>
      <c r="AI1236" s="44">
        <v>1236</v>
      </c>
    </row>
    <row r="1237" spans="34:35" x14ac:dyDescent="0.55000000000000004">
      <c r="AH1237" s="44">
        <f t="shared" ca="1" si="26"/>
        <v>0</v>
      </c>
      <c r="AI1237" s="44">
        <v>1237</v>
      </c>
    </row>
    <row r="1238" spans="34:35" x14ac:dyDescent="0.55000000000000004">
      <c r="AH1238" s="44">
        <f t="shared" ca="1" si="26"/>
        <v>0</v>
      </c>
      <c r="AI1238" s="44">
        <v>1238</v>
      </c>
    </row>
    <row r="1239" spans="34:35" x14ac:dyDescent="0.55000000000000004">
      <c r="AH1239" s="44">
        <f t="shared" ca="1" si="26"/>
        <v>0</v>
      </c>
      <c r="AI1239" s="44">
        <v>1239</v>
      </c>
    </row>
    <row r="1240" spans="34:35" x14ac:dyDescent="0.55000000000000004">
      <c r="AH1240" s="44">
        <f t="shared" ca="1" si="26"/>
        <v>0</v>
      </c>
      <c r="AI1240" s="44">
        <v>1240</v>
      </c>
    </row>
    <row r="1241" spans="34:35" x14ac:dyDescent="0.55000000000000004">
      <c r="AH1241" s="44">
        <f t="shared" ca="1" si="26"/>
        <v>0</v>
      </c>
      <c r="AI1241" s="44">
        <v>1241</v>
      </c>
    </row>
    <row r="1242" spans="34:35" x14ac:dyDescent="0.55000000000000004">
      <c r="AH1242" s="44">
        <f t="shared" ca="1" si="26"/>
        <v>0</v>
      </c>
      <c r="AI1242" s="44">
        <v>1242</v>
      </c>
    </row>
    <row r="1243" spans="34:35" x14ac:dyDescent="0.55000000000000004">
      <c r="AH1243" s="44">
        <f t="shared" ca="1" si="26"/>
        <v>0</v>
      </c>
      <c r="AI1243" s="44">
        <v>1243</v>
      </c>
    </row>
    <row r="1244" spans="34:35" x14ac:dyDescent="0.55000000000000004">
      <c r="AH1244" s="44">
        <f t="shared" ca="1" si="26"/>
        <v>0</v>
      </c>
      <c r="AI1244" s="44">
        <v>1244</v>
      </c>
    </row>
    <row r="1245" spans="34:35" x14ac:dyDescent="0.55000000000000004">
      <c r="AH1245" s="44">
        <f t="shared" ca="1" si="26"/>
        <v>0</v>
      </c>
      <c r="AI1245" s="44">
        <v>1245</v>
      </c>
    </row>
    <row r="1246" spans="34:35" x14ac:dyDescent="0.55000000000000004">
      <c r="AH1246" s="44">
        <f t="shared" ca="1" si="26"/>
        <v>0</v>
      </c>
      <c r="AI1246" s="44">
        <v>1246</v>
      </c>
    </row>
    <row r="1247" spans="34:35" x14ac:dyDescent="0.55000000000000004">
      <c r="AH1247" s="44">
        <f t="shared" ca="1" si="26"/>
        <v>0</v>
      </c>
      <c r="AI1247" s="44">
        <v>1247</v>
      </c>
    </row>
    <row r="1248" spans="34:35" x14ac:dyDescent="0.55000000000000004">
      <c r="AH1248" s="44">
        <f t="shared" ca="1" si="26"/>
        <v>0</v>
      </c>
      <c r="AI1248" s="44">
        <v>1248</v>
      </c>
    </row>
    <row r="1249" spans="34:35" x14ac:dyDescent="0.55000000000000004">
      <c r="AH1249" s="44">
        <f t="shared" ca="1" si="26"/>
        <v>0</v>
      </c>
      <c r="AI1249" s="44">
        <v>1249</v>
      </c>
    </row>
    <row r="1250" spans="34:35" x14ac:dyDescent="0.55000000000000004">
      <c r="AH1250" s="44">
        <f t="shared" ca="1" si="26"/>
        <v>0</v>
      </c>
      <c r="AI1250" s="44">
        <v>1250</v>
      </c>
    </row>
    <row r="1251" spans="34:35" x14ac:dyDescent="0.55000000000000004">
      <c r="AH1251" s="44">
        <f t="shared" ca="1" si="26"/>
        <v>0</v>
      </c>
      <c r="AI1251" s="44">
        <v>1251</v>
      </c>
    </row>
    <row r="1252" spans="34:35" x14ac:dyDescent="0.55000000000000004">
      <c r="AH1252" s="44">
        <f t="shared" ca="1" si="26"/>
        <v>0</v>
      </c>
      <c r="AI1252" s="44">
        <v>1252</v>
      </c>
    </row>
    <row r="1253" spans="34:35" x14ac:dyDescent="0.55000000000000004">
      <c r="AH1253" s="44">
        <f t="shared" ca="1" si="26"/>
        <v>0</v>
      </c>
      <c r="AI1253" s="44">
        <v>1253</v>
      </c>
    </row>
    <row r="1254" spans="34:35" x14ac:dyDescent="0.55000000000000004">
      <c r="AH1254" s="44">
        <f t="shared" ca="1" si="26"/>
        <v>0</v>
      </c>
      <c r="AI1254" s="44">
        <v>1254</v>
      </c>
    </row>
    <row r="1255" spans="34:35" x14ac:dyDescent="0.55000000000000004">
      <c r="AH1255" s="44">
        <f t="shared" ca="1" si="26"/>
        <v>0</v>
      </c>
      <c r="AI1255" s="44">
        <v>1255</v>
      </c>
    </row>
    <row r="1256" spans="34:35" x14ac:dyDescent="0.55000000000000004">
      <c r="AH1256" s="44">
        <f t="shared" ca="1" si="26"/>
        <v>0</v>
      </c>
      <c r="AI1256" s="44">
        <v>1256</v>
      </c>
    </row>
    <row r="1257" spans="34:35" x14ac:dyDescent="0.55000000000000004">
      <c r="AH1257" s="44">
        <f t="shared" ca="1" si="26"/>
        <v>0</v>
      </c>
      <c r="AI1257" s="44">
        <v>1257</v>
      </c>
    </row>
    <row r="1258" spans="34:35" x14ac:dyDescent="0.55000000000000004">
      <c r="AH1258" s="44">
        <f t="shared" ca="1" si="26"/>
        <v>0</v>
      </c>
      <c r="AI1258" s="44">
        <v>1258</v>
      </c>
    </row>
    <row r="1259" spans="34:35" x14ac:dyDescent="0.55000000000000004">
      <c r="AH1259" s="44">
        <f t="shared" ca="1" si="26"/>
        <v>0</v>
      </c>
      <c r="AI1259" s="44">
        <v>1259</v>
      </c>
    </row>
    <row r="1260" spans="34:35" x14ac:dyDescent="0.55000000000000004">
      <c r="AH1260" s="44">
        <f t="shared" ca="1" si="26"/>
        <v>0</v>
      </c>
      <c r="AI1260" s="44">
        <v>1260</v>
      </c>
    </row>
    <row r="1261" spans="34:35" x14ac:dyDescent="0.55000000000000004">
      <c r="AH1261" s="44">
        <f t="shared" ca="1" si="26"/>
        <v>0</v>
      </c>
      <c r="AI1261" s="44">
        <v>1261</v>
      </c>
    </row>
    <row r="1262" spans="34:35" x14ac:dyDescent="0.55000000000000004">
      <c r="AH1262" s="44">
        <f t="shared" ca="1" si="26"/>
        <v>0</v>
      </c>
      <c r="AI1262" s="44">
        <v>1262</v>
      </c>
    </row>
    <row r="1263" spans="34:35" x14ac:dyDescent="0.55000000000000004">
      <c r="AH1263" s="44">
        <f t="shared" ca="1" si="26"/>
        <v>0</v>
      </c>
      <c r="AI1263" s="44">
        <v>1263</v>
      </c>
    </row>
    <row r="1264" spans="34:35" x14ac:dyDescent="0.55000000000000004">
      <c r="AH1264" s="44">
        <f t="shared" ca="1" si="26"/>
        <v>0</v>
      </c>
      <c r="AI1264" s="44">
        <v>1264</v>
      </c>
    </row>
    <row r="1265" spans="34:35" x14ac:dyDescent="0.55000000000000004">
      <c r="AH1265" s="44">
        <f t="shared" ca="1" si="26"/>
        <v>0</v>
      </c>
      <c r="AI1265" s="44">
        <v>1265</v>
      </c>
    </row>
    <row r="1266" spans="34:35" x14ac:dyDescent="0.55000000000000004">
      <c r="AH1266" s="44">
        <f t="shared" ca="1" si="26"/>
        <v>0</v>
      </c>
      <c r="AI1266" s="44">
        <v>1266</v>
      </c>
    </row>
    <row r="1267" spans="34:35" x14ac:dyDescent="0.55000000000000004">
      <c r="AH1267" s="44">
        <f t="shared" ca="1" si="26"/>
        <v>0</v>
      </c>
      <c r="AI1267" s="44">
        <v>1267</v>
      </c>
    </row>
    <row r="1268" spans="34:35" x14ac:dyDescent="0.55000000000000004">
      <c r="AH1268" s="44">
        <f t="shared" ca="1" si="26"/>
        <v>0</v>
      </c>
      <c r="AI1268" s="44">
        <v>1268</v>
      </c>
    </row>
    <row r="1269" spans="34:35" x14ac:dyDescent="0.55000000000000004">
      <c r="AH1269" s="44">
        <f t="shared" ca="1" si="26"/>
        <v>0</v>
      </c>
      <c r="AI1269" s="44">
        <v>1269</v>
      </c>
    </row>
    <row r="1270" spans="34:35" x14ac:dyDescent="0.55000000000000004">
      <c r="AH1270" s="44">
        <f t="shared" ca="1" si="26"/>
        <v>0</v>
      </c>
      <c r="AI1270" s="44">
        <v>1270</v>
      </c>
    </row>
    <row r="1271" spans="34:35" x14ac:dyDescent="0.55000000000000004">
      <c r="AH1271" s="44">
        <f t="shared" ca="1" si="26"/>
        <v>0</v>
      </c>
      <c r="AI1271" s="44">
        <v>1271</v>
      </c>
    </row>
    <row r="1272" spans="34:35" x14ac:dyDescent="0.55000000000000004">
      <c r="AH1272" s="44">
        <f t="shared" ca="1" si="26"/>
        <v>0</v>
      </c>
      <c r="AI1272" s="44">
        <v>1272</v>
      </c>
    </row>
    <row r="1273" spans="34:35" x14ac:dyDescent="0.55000000000000004">
      <c r="AH1273" s="44">
        <f t="shared" ca="1" si="26"/>
        <v>0</v>
      </c>
      <c r="AI1273" s="44">
        <v>1273</v>
      </c>
    </row>
    <row r="1274" spans="34:35" x14ac:dyDescent="0.55000000000000004">
      <c r="AH1274" s="44">
        <f t="shared" ca="1" si="26"/>
        <v>0</v>
      </c>
      <c r="AI1274" s="44">
        <v>1274</v>
      </c>
    </row>
    <row r="1275" spans="34:35" x14ac:dyDescent="0.55000000000000004">
      <c r="AH1275" s="44">
        <f t="shared" ca="1" si="26"/>
        <v>0</v>
      </c>
      <c r="AI1275" s="44">
        <v>1275</v>
      </c>
    </row>
    <row r="1276" spans="34:35" x14ac:dyDescent="0.55000000000000004">
      <c r="AH1276" s="44">
        <f t="shared" ca="1" si="26"/>
        <v>0</v>
      </c>
      <c r="AI1276" s="44">
        <v>1276</v>
      </c>
    </row>
    <row r="1277" spans="34:35" x14ac:dyDescent="0.55000000000000004">
      <c r="AH1277" s="44">
        <f t="shared" ca="1" si="26"/>
        <v>0</v>
      </c>
      <c r="AI1277" s="44">
        <v>1277</v>
      </c>
    </row>
    <row r="1278" spans="34:35" x14ac:dyDescent="0.55000000000000004">
      <c r="AH1278" s="44">
        <f t="shared" ca="1" si="26"/>
        <v>0</v>
      </c>
      <c r="AI1278" s="44">
        <v>1278</v>
      </c>
    </row>
    <row r="1279" spans="34:35" x14ac:dyDescent="0.55000000000000004">
      <c r="AH1279" s="44">
        <f t="shared" ca="1" si="26"/>
        <v>0</v>
      </c>
      <c r="AI1279" s="44">
        <v>1279</v>
      </c>
    </row>
    <row r="1280" spans="34:35" x14ac:dyDescent="0.55000000000000004">
      <c r="AH1280" s="44">
        <f t="shared" ca="1" si="26"/>
        <v>0</v>
      </c>
      <c r="AI1280" s="44">
        <v>1280</v>
      </c>
    </row>
    <row r="1281" spans="34:35" x14ac:dyDescent="0.55000000000000004">
      <c r="AH1281" s="44">
        <f t="shared" ca="1" si="26"/>
        <v>0</v>
      </c>
      <c r="AI1281" s="44">
        <v>1281</v>
      </c>
    </row>
    <row r="1282" spans="34:35" x14ac:dyDescent="0.55000000000000004">
      <c r="AH1282" s="44">
        <f t="shared" ca="1" si="26"/>
        <v>0</v>
      </c>
      <c r="AI1282" s="44">
        <v>1282</v>
      </c>
    </row>
    <row r="1283" spans="34:35" x14ac:dyDescent="0.55000000000000004">
      <c r="AH1283" s="44">
        <f t="shared" ca="1" si="26"/>
        <v>0</v>
      </c>
      <c r="AI1283" s="44">
        <v>1283</v>
      </c>
    </row>
    <row r="1284" spans="34:35" x14ac:dyDescent="0.55000000000000004">
      <c r="AH1284" s="44">
        <f t="shared" ca="1" si="26"/>
        <v>0</v>
      </c>
      <c r="AI1284" s="44">
        <v>1284</v>
      </c>
    </row>
    <row r="1285" spans="34:35" x14ac:dyDescent="0.55000000000000004">
      <c r="AH1285" s="44">
        <f t="shared" ca="1" si="26"/>
        <v>0</v>
      </c>
      <c r="AI1285" s="44">
        <v>1285</v>
      </c>
    </row>
    <row r="1286" spans="34:35" x14ac:dyDescent="0.55000000000000004">
      <c r="AH1286" s="44">
        <f t="shared" ref="AH1286:AH1349" ca="1" si="27">INDIRECT("'"&amp;$AD$7&amp;"'!"&amp;"B"&amp;ROW(B1286))</f>
        <v>0</v>
      </c>
      <c r="AI1286" s="44">
        <v>1286</v>
      </c>
    </row>
    <row r="1287" spans="34:35" x14ac:dyDescent="0.55000000000000004">
      <c r="AH1287" s="44">
        <f t="shared" ca="1" si="27"/>
        <v>0</v>
      </c>
      <c r="AI1287" s="44">
        <v>1287</v>
      </c>
    </row>
    <row r="1288" spans="34:35" x14ac:dyDescent="0.55000000000000004">
      <c r="AH1288" s="44">
        <f t="shared" ca="1" si="27"/>
        <v>0</v>
      </c>
      <c r="AI1288" s="44">
        <v>1288</v>
      </c>
    </row>
    <row r="1289" spans="34:35" x14ac:dyDescent="0.55000000000000004">
      <c r="AH1289" s="44">
        <f t="shared" ca="1" si="27"/>
        <v>0</v>
      </c>
      <c r="AI1289" s="44">
        <v>1289</v>
      </c>
    </row>
    <row r="1290" spans="34:35" x14ac:dyDescent="0.55000000000000004">
      <c r="AH1290" s="44">
        <f t="shared" ca="1" si="27"/>
        <v>0</v>
      </c>
      <c r="AI1290" s="44">
        <v>1290</v>
      </c>
    </row>
    <row r="1291" spans="34:35" x14ac:dyDescent="0.55000000000000004">
      <c r="AH1291" s="44">
        <f t="shared" ca="1" si="27"/>
        <v>0</v>
      </c>
      <c r="AI1291" s="44">
        <v>1291</v>
      </c>
    </row>
    <row r="1292" spans="34:35" x14ac:dyDescent="0.55000000000000004">
      <c r="AH1292" s="44">
        <f t="shared" ca="1" si="27"/>
        <v>0</v>
      </c>
      <c r="AI1292" s="44">
        <v>1292</v>
      </c>
    </row>
    <row r="1293" spans="34:35" x14ac:dyDescent="0.55000000000000004">
      <c r="AH1293" s="44">
        <f t="shared" ca="1" si="27"/>
        <v>0</v>
      </c>
      <c r="AI1293" s="44">
        <v>1293</v>
      </c>
    </row>
    <row r="1294" spans="34:35" x14ac:dyDescent="0.55000000000000004">
      <c r="AH1294" s="44">
        <f t="shared" ca="1" si="27"/>
        <v>0</v>
      </c>
      <c r="AI1294" s="44">
        <v>1294</v>
      </c>
    </row>
    <row r="1295" spans="34:35" x14ac:dyDescent="0.55000000000000004">
      <c r="AH1295" s="44">
        <f t="shared" ca="1" si="27"/>
        <v>0</v>
      </c>
      <c r="AI1295" s="44">
        <v>1295</v>
      </c>
    </row>
    <row r="1296" spans="34:35" x14ac:dyDescent="0.55000000000000004">
      <c r="AH1296" s="44">
        <f t="shared" ca="1" si="27"/>
        <v>0</v>
      </c>
      <c r="AI1296" s="44">
        <v>1296</v>
      </c>
    </row>
    <row r="1297" spans="34:35" x14ac:dyDescent="0.55000000000000004">
      <c r="AH1297" s="44">
        <f t="shared" ca="1" si="27"/>
        <v>0</v>
      </c>
      <c r="AI1297" s="44">
        <v>1297</v>
      </c>
    </row>
    <row r="1298" spans="34:35" x14ac:dyDescent="0.55000000000000004">
      <c r="AH1298" s="44">
        <f t="shared" ca="1" si="27"/>
        <v>0</v>
      </c>
      <c r="AI1298" s="44">
        <v>1298</v>
      </c>
    </row>
    <row r="1299" spans="34:35" x14ac:dyDescent="0.55000000000000004">
      <c r="AH1299" s="44">
        <f t="shared" ca="1" si="27"/>
        <v>0</v>
      </c>
      <c r="AI1299" s="44">
        <v>1299</v>
      </c>
    </row>
    <row r="1300" spans="34:35" x14ac:dyDescent="0.55000000000000004">
      <c r="AH1300" s="44">
        <f t="shared" ca="1" si="27"/>
        <v>0</v>
      </c>
      <c r="AI1300" s="44">
        <v>1300</v>
      </c>
    </row>
    <row r="1301" spans="34:35" x14ac:dyDescent="0.55000000000000004">
      <c r="AH1301" s="44">
        <f t="shared" ca="1" si="27"/>
        <v>0</v>
      </c>
      <c r="AI1301" s="44">
        <v>1301</v>
      </c>
    </row>
    <row r="1302" spans="34:35" x14ac:dyDescent="0.55000000000000004">
      <c r="AH1302" s="44">
        <f t="shared" ca="1" si="27"/>
        <v>0</v>
      </c>
      <c r="AI1302" s="44">
        <v>1302</v>
      </c>
    </row>
    <row r="1303" spans="34:35" x14ac:dyDescent="0.55000000000000004">
      <c r="AH1303" s="44">
        <f t="shared" ca="1" si="27"/>
        <v>0</v>
      </c>
      <c r="AI1303" s="44">
        <v>1303</v>
      </c>
    </row>
    <row r="1304" spans="34:35" x14ac:dyDescent="0.55000000000000004">
      <c r="AH1304" s="44">
        <f t="shared" ca="1" si="27"/>
        <v>0</v>
      </c>
      <c r="AI1304" s="44">
        <v>1304</v>
      </c>
    </row>
    <row r="1305" spans="34:35" x14ac:dyDescent="0.55000000000000004">
      <c r="AH1305" s="44">
        <f t="shared" ca="1" si="27"/>
        <v>0</v>
      </c>
      <c r="AI1305" s="44">
        <v>1305</v>
      </c>
    </row>
    <row r="1306" spans="34:35" x14ac:dyDescent="0.55000000000000004">
      <c r="AH1306" s="44">
        <f t="shared" ca="1" si="27"/>
        <v>0</v>
      </c>
      <c r="AI1306" s="44">
        <v>1306</v>
      </c>
    </row>
    <row r="1307" spans="34:35" x14ac:dyDescent="0.55000000000000004">
      <c r="AH1307" s="44">
        <f t="shared" ca="1" si="27"/>
        <v>0</v>
      </c>
      <c r="AI1307" s="44">
        <v>1307</v>
      </c>
    </row>
    <row r="1308" spans="34:35" x14ac:dyDescent="0.55000000000000004">
      <c r="AH1308" s="44">
        <f t="shared" ca="1" si="27"/>
        <v>0</v>
      </c>
      <c r="AI1308" s="44">
        <v>1308</v>
      </c>
    </row>
    <row r="1309" spans="34:35" x14ac:dyDescent="0.55000000000000004">
      <c r="AH1309" s="44">
        <f t="shared" ca="1" si="27"/>
        <v>0</v>
      </c>
      <c r="AI1309" s="44">
        <v>1309</v>
      </c>
    </row>
    <row r="1310" spans="34:35" x14ac:dyDescent="0.55000000000000004">
      <c r="AH1310" s="44">
        <f t="shared" ca="1" si="27"/>
        <v>0</v>
      </c>
      <c r="AI1310" s="44">
        <v>1310</v>
      </c>
    </row>
    <row r="1311" spans="34:35" x14ac:dyDescent="0.55000000000000004">
      <c r="AH1311" s="44">
        <f t="shared" ca="1" si="27"/>
        <v>0</v>
      </c>
      <c r="AI1311" s="44">
        <v>1311</v>
      </c>
    </row>
    <row r="1312" spans="34:35" x14ac:dyDescent="0.55000000000000004">
      <c r="AH1312" s="44">
        <f t="shared" ca="1" si="27"/>
        <v>0</v>
      </c>
      <c r="AI1312" s="44">
        <v>1312</v>
      </c>
    </row>
    <row r="1313" spans="34:35" x14ac:dyDescent="0.55000000000000004">
      <c r="AH1313" s="44">
        <f t="shared" ca="1" si="27"/>
        <v>0</v>
      </c>
      <c r="AI1313" s="44">
        <v>1313</v>
      </c>
    </row>
    <row r="1314" spans="34:35" x14ac:dyDescent="0.55000000000000004">
      <c r="AH1314" s="44">
        <f t="shared" ca="1" si="27"/>
        <v>0</v>
      </c>
      <c r="AI1314" s="44">
        <v>1314</v>
      </c>
    </row>
    <row r="1315" spans="34:35" x14ac:dyDescent="0.55000000000000004">
      <c r="AH1315" s="44">
        <f t="shared" ca="1" si="27"/>
        <v>0</v>
      </c>
      <c r="AI1315" s="44">
        <v>1315</v>
      </c>
    </row>
    <row r="1316" spans="34:35" x14ac:dyDescent="0.55000000000000004">
      <c r="AH1316" s="44">
        <f t="shared" ca="1" si="27"/>
        <v>0</v>
      </c>
      <c r="AI1316" s="44">
        <v>1316</v>
      </c>
    </row>
    <row r="1317" spans="34:35" x14ac:dyDescent="0.55000000000000004">
      <c r="AH1317" s="44">
        <f t="shared" ca="1" si="27"/>
        <v>0</v>
      </c>
      <c r="AI1317" s="44">
        <v>1317</v>
      </c>
    </row>
    <row r="1318" spans="34:35" x14ac:dyDescent="0.55000000000000004">
      <c r="AH1318" s="44">
        <f t="shared" ca="1" si="27"/>
        <v>0</v>
      </c>
      <c r="AI1318" s="44">
        <v>1318</v>
      </c>
    </row>
    <row r="1319" spans="34:35" x14ac:dyDescent="0.55000000000000004">
      <c r="AH1319" s="44">
        <f t="shared" ca="1" si="27"/>
        <v>0</v>
      </c>
      <c r="AI1319" s="44">
        <v>1319</v>
      </c>
    </row>
    <row r="1320" spans="34:35" x14ac:dyDescent="0.55000000000000004">
      <c r="AH1320" s="44">
        <f t="shared" ca="1" si="27"/>
        <v>0</v>
      </c>
      <c r="AI1320" s="44">
        <v>1320</v>
      </c>
    </row>
    <row r="1321" spans="34:35" x14ac:dyDescent="0.55000000000000004">
      <c r="AH1321" s="44">
        <f t="shared" ca="1" si="27"/>
        <v>0</v>
      </c>
      <c r="AI1321" s="44">
        <v>1321</v>
      </c>
    </row>
    <row r="1322" spans="34:35" x14ac:dyDescent="0.55000000000000004">
      <c r="AH1322" s="44">
        <f t="shared" ca="1" si="27"/>
        <v>0</v>
      </c>
      <c r="AI1322" s="44">
        <v>1322</v>
      </c>
    </row>
    <row r="1323" spans="34:35" x14ac:dyDescent="0.55000000000000004">
      <c r="AH1323" s="44">
        <f t="shared" ca="1" si="27"/>
        <v>0</v>
      </c>
      <c r="AI1323" s="44">
        <v>1323</v>
      </c>
    </row>
    <row r="1324" spans="34:35" x14ac:dyDescent="0.55000000000000004">
      <c r="AH1324" s="44">
        <f t="shared" ca="1" si="27"/>
        <v>0</v>
      </c>
      <c r="AI1324" s="44">
        <v>1324</v>
      </c>
    </row>
    <row r="1325" spans="34:35" x14ac:dyDescent="0.55000000000000004">
      <c r="AH1325" s="44">
        <f t="shared" ca="1" si="27"/>
        <v>0</v>
      </c>
      <c r="AI1325" s="44">
        <v>1325</v>
      </c>
    </row>
    <row r="1326" spans="34:35" x14ac:dyDescent="0.55000000000000004">
      <c r="AH1326" s="44">
        <f t="shared" ca="1" si="27"/>
        <v>0</v>
      </c>
      <c r="AI1326" s="44">
        <v>1326</v>
      </c>
    </row>
    <row r="1327" spans="34:35" x14ac:dyDescent="0.55000000000000004">
      <c r="AH1327" s="44">
        <f t="shared" ca="1" si="27"/>
        <v>0</v>
      </c>
      <c r="AI1327" s="44">
        <v>1327</v>
      </c>
    </row>
    <row r="1328" spans="34:35" x14ac:dyDescent="0.55000000000000004">
      <c r="AH1328" s="44">
        <f t="shared" ca="1" si="27"/>
        <v>0</v>
      </c>
      <c r="AI1328" s="44">
        <v>1328</v>
      </c>
    </row>
    <row r="1329" spans="34:35" x14ac:dyDescent="0.55000000000000004">
      <c r="AH1329" s="44">
        <f t="shared" ca="1" si="27"/>
        <v>0</v>
      </c>
      <c r="AI1329" s="44">
        <v>1329</v>
      </c>
    </row>
    <row r="1330" spans="34:35" x14ac:dyDescent="0.55000000000000004">
      <c r="AH1330" s="44">
        <f t="shared" ca="1" si="27"/>
        <v>0</v>
      </c>
      <c r="AI1330" s="44">
        <v>1330</v>
      </c>
    </row>
    <row r="1331" spans="34:35" x14ac:dyDescent="0.55000000000000004">
      <c r="AH1331" s="44">
        <f t="shared" ca="1" si="27"/>
        <v>0</v>
      </c>
      <c r="AI1331" s="44">
        <v>1331</v>
      </c>
    </row>
    <row r="1332" spans="34:35" x14ac:dyDescent="0.55000000000000004">
      <c r="AH1332" s="44">
        <f t="shared" ca="1" si="27"/>
        <v>0</v>
      </c>
      <c r="AI1332" s="44">
        <v>1332</v>
      </c>
    </row>
    <row r="1333" spans="34:35" x14ac:dyDescent="0.55000000000000004">
      <c r="AH1333" s="44">
        <f t="shared" ca="1" si="27"/>
        <v>0</v>
      </c>
      <c r="AI1333" s="44">
        <v>1333</v>
      </c>
    </row>
    <row r="1334" spans="34:35" x14ac:dyDescent="0.55000000000000004">
      <c r="AH1334" s="44">
        <f t="shared" ca="1" si="27"/>
        <v>0</v>
      </c>
      <c r="AI1334" s="44">
        <v>1334</v>
      </c>
    </row>
    <row r="1335" spans="34:35" x14ac:dyDescent="0.55000000000000004">
      <c r="AH1335" s="44">
        <f t="shared" ca="1" si="27"/>
        <v>0</v>
      </c>
      <c r="AI1335" s="44">
        <v>1335</v>
      </c>
    </row>
    <row r="1336" spans="34:35" x14ac:dyDescent="0.55000000000000004">
      <c r="AH1336" s="44">
        <f t="shared" ca="1" si="27"/>
        <v>0</v>
      </c>
      <c r="AI1336" s="44">
        <v>1336</v>
      </c>
    </row>
    <row r="1337" spans="34:35" x14ac:dyDescent="0.55000000000000004">
      <c r="AH1337" s="44">
        <f t="shared" ca="1" si="27"/>
        <v>0</v>
      </c>
      <c r="AI1337" s="44">
        <v>1337</v>
      </c>
    </row>
    <row r="1338" spans="34:35" x14ac:dyDescent="0.55000000000000004">
      <c r="AH1338" s="44">
        <f t="shared" ca="1" si="27"/>
        <v>0</v>
      </c>
      <c r="AI1338" s="44">
        <v>1338</v>
      </c>
    </row>
    <row r="1339" spans="34:35" x14ac:dyDescent="0.55000000000000004">
      <c r="AH1339" s="44">
        <f t="shared" ca="1" si="27"/>
        <v>0</v>
      </c>
      <c r="AI1339" s="44">
        <v>1339</v>
      </c>
    </row>
    <row r="1340" spans="34:35" x14ac:dyDescent="0.55000000000000004">
      <c r="AH1340" s="44">
        <f t="shared" ca="1" si="27"/>
        <v>0</v>
      </c>
      <c r="AI1340" s="44">
        <v>1340</v>
      </c>
    </row>
    <row r="1341" spans="34:35" x14ac:dyDescent="0.55000000000000004">
      <c r="AH1341" s="44">
        <f t="shared" ca="1" si="27"/>
        <v>0</v>
      </c>
      <c r="AI1341" s="44">
        <v>1341</v>
      </c>
    </row>
    <row r="1342" spans="34:35" x14ac:dyDescent="0.55000000000000004">
      <c r="AH1342" s="44">
        <f t="shared" ca="1" si="27"/>
        <v>0</v>
      </c>
      <c r="AI1342" s="44">
        <v>1342</v>
      </c>
    </row>
    <row r="1343" spans="34:35" x14ac:dyDescent="0.55000000000000004">
      <c r="AH1343" s="44">
        <f t="shared" ca="1" si="27"/>
        <v>0</v>
      </c>
      <c r="AI1343" s="44">
        <v>1343</v>
      </c>
    </row>
    <row r="1344" spans="34:35" x14ac:dyDescent="0.55000000000000004">
      <c r="AH1344" s="44">
        <f t="shared" ca="1" si="27"/>
        <v>0</v>
      </c>
      <c r="AI1344" s="44">
        <v>1344</v>
      </c>
    </row>
    <row r="1345" spans="34:35" x14ac:dyDescent="0.55000000000000004">
      <c r="AH1345" s="44">
        <f t="shared" ca="1" si="27"/>
        <v>0</v>
      </c>
      <c r="AI1345" s="44">
        <v>1345</v>
      </c>
    </row>
    <row r="1346" spans="34:35" x14ac:dyDescent="0.55000000000000004">
      <c r="AH1346" s="44">
        <f t="shared" ca="1" si="27"/>
        <v>0</v>
      </c>
      <c r="AI1346" s="44">
        <v>1346</v>
      </c>
    </row>
    <row r="1347" spans="34:35" x14ac:dyDescent="0.55000000000000004">
      <c r="AH1347" s="44">
        <f t="shared" ca="1" si="27"/>
        <v>0</v>
      </c>
      <c r="AI1347" s="44">
        <v>1347</v>
      </c>
    </row>
    <row r="1348" spans="34:35" x14ac:dyDescent="0.55000000000000004">
      <c r="AH1348" s="44">
        <f t="shared" ca="1" si="27"/>
        <v>0</v>
      </c>
      <c r="AI1348" s="44">
        <v>1348</v>
      </c>
    </row>
    <row r="1349" spans="34:35" x14ac:dyDescent="0.55000000000000004">
      <c r="AH1349" s="44">
        <f t="shared" ca="1" si="27"/>
        <v>0</v>
      </c>
      <c r="AI1349" s="44">
        <v>1349</v>
      </c>
    </row>
    <row r="1350" spans="34:35" x14ac:dyDescent="0.55000000000000004">
      <c r="AH1350" s="44">
        <f t="shared" ref="AH1350:AH1413" ca="1" si="28">INDIRECT("'"&amp;$AD$7&amp;"'!"&amp;"B"&amp;ROW(B1350))</f>
        <v>0</v>
      </c>
      <c r="AI1350" s="44">
        <v>1350</v>
      </c>
    </row>
    <row r="1351" spans="34:35" x14ac:dyDescent="0.55000000000000004">
      <c r="AH1351" s="44">
        <f t="shared" ca="1" si="28"/>
        <v>0</v>
      </c>
      <c r="AI1351" s="44">
        <v>1351</v>
      </c>
    </row>
    <row r="1352" spans="34:35" x14ac:dyDescent="0.55000000000000004">
      <c r="AH1352" s="44">
        <f t="shared" ca="1" si="28"/>
        <v>0</v>
      </c>
      <c r="AI1352" s="44">
        <v>1352</v>
      </c>
    </row>
    <row r="1353" spans="34:35" x14ac:dyDescent="0.55000000000000004">
      <c r="AH1353" s="44">
        <f t="shared" ca="1" si="28"/>
        <v>0</v>
      </c>
      <c r="AI1353" s="44">
        <v>1353</v>
      </c>
    </row>
    <row r="1354" spans="34:35" x14ac:dyDescent="0.55000000000000004">
      <c r="AH1354" s="44">
        <f t="shared" ca="1" si="28"/>
        <v>0</v>
      </c>
      <c r="AI1354" s="44">
        <v>1354</v>
      </c>
    </row>
    <row r="1355" spans="34:35" x14ac:dyDescent="0.55000000000000004">
      <c r="AH1355" s="44">
        <f t="shared" ca="1" si="28"/>
        <v>0</v>
      </c>
      <c r="AI1355" s="44">
        <v>1355</v>
      </c>
    </row>
    <row r="1356" spans="34:35" x14ac:dyDescent="0.55000000000000004">
      <c r="AH1356" s="44">
        <f t="shared" ca="1" si="28"/>
        <v>0</v>
      </c>
      <c r="AI1356" s="44">
        <v>1356</v>
      </c>
    </row>
    <row r="1357" spans="34:35" x14ac:dyDescent="0.55000000000000004">
      <c r="AH1357" s="44">
        <f t="shared" ca="1" si="28"/>
        <v>0</v>
      </c>
      <c r="AI1357" s="44">
        <v>1357</v>
      </c>
    </row>
    <row r="1358" spans="34:35" x14ac:dyDescent="0.55000000000000004">
      <c r="AH1358" s="44">
        <f t="shared" ca="1" si="28"/>
        <v>0</v>
      </c>
      <c r="AI1358" s="44">
        <v>1358</v>
      </c>
    </row>
    <row r="1359" spans="34:35" x14ac:dyDescent="0.55000000000000004">
      <c r="AH1359" s="44">
        <f t="shared" ca="1" si="28"/>
        <v>0</v>
      </c>
      <c r="AI1359" s="44">
        <v>1359</v>
      </c>
    </row>
    <row r="1360" spans="34:35" x14ac:dyDescent="0.55000000000000004">
      <c r="AH1360" s="44">
        <f t="shared" ca="1" si="28"/>
        <v>0</v>
      </c>
      <c r="AI1360" s="44">
        <v>1360</v>
      </c>
    </row>
    <row r="1361" spans="34:35" x14ac:dyDescent="0.55000000000000004">
      <c r="AH1361" s="44">
        <f t="shared" ca="1" si="28"/>
        <v>0</v>
      </c>
      <c r="AI1361" s="44">
        <v>1361</v>
      </c>
    </row>
    <row r="1362" spans="34:35" x14ac:dyDescent="0.55000000000000004">
      <c r="AH1362" s="44">
        <f t="shared" ca="1" si="28"/>
        <v>0</v>
      </c>
      <c r="AI1362" s="44">
        <v>1362</v>
      </c>
    </row>
    <row r="1363" spans="34:35" x14ac:dyDescent="0.55000000000000004">
      <c r="AH1363" s="44">
        <f t="shared" ca="1" si="28"/>
        <v>0</v>
      </c>
      <c r="AI1363" s="44">
        <v>1363</v>
      </c>
    </row>
    <row r="1364" spans="34:35" x14ac:dyDescent="0.55000000000000004">
      <c r="AH1364" s="44">
        <f t="shared" ca="1" si="28"/>
        <v>0</v>
      </c>
      <c r="AI1364" s="44">
        <v>1364</v>
      </c>
    </row>
    <row r="1365" spans="34:35" x14ac:dyDescent="0.55000000000000004">
      <c r="AH1365" s="44">
        <f t="shared" ca="1" si="28"/>
        <v>0</v>
      </c>
      <c r="AI1365" s="44">
        <v>1365</v>
      </c>
    </row>
    <row r="1366" spans="34:35" x14ac:dyDescent="0.55000000000000004">
      <c r="AH1366" s="44">
        <f t="shared" ca="1" si="28"/>
        <v>0</v>
      </c>
      <c r="AI1366" s="44">
        <v>1366</v>
      </c>
    </row>
    <row r="1367" spans="34:35" x14ac:dyDescent="0.55000000000000004">
      <c r="AH1367" s="44">
        <f t="shared" ca="1" si="28"/>
        <v>0</v>
      </c>
      <c r="AI1367" s="44">
        <v>1367</v>
      </c>
    </row>
    <row r="1368" spans="34:35" x14ac:dyDescent="0.55000000000000004">
      <c r="AH1368" s="44">
        <f t="shared" ca="1" si="28"/>
        <v>0</v>
      </c>
      <c r="AI1368" s="44">
        <v>1368</v>
      </c>
    </row>
    <row r="1369" spans="34:35" x14ac:dyDescent="0.55000000000000004">
      <c r="AH1369" s="44">
        <f t="shared" ca="1" si="28"/>
        <v>0</v>
      </c>
      <c r="AI1369" s="44">
        <v>1369</v>
      </c>
    </row>
    <row r="1370" spans="34:35" x14ac:dyDescent="0.55000000000000004">
      <c r="AH1370" s="44">
        <f t="shared" ca="1" si="28"/>
        <v>0</v>
      </c>
      <c r="AI1370" s="44">
        <v>1370</v>
      </c>
    </row>
    <row r="1371" spans="34:35" x14ac:dyDescent="0.55000000000000004">
      <c r="AH1371" s="44">
        <f t="shared" ca="1" si="28"/>
        <v>0</v>
      </c>
      <c r="AI1371" s="44">
        <v>1371</v>
      </c>
    </row>
    <row r="1372" spans="34:35" x14ac:dyDescent="0.55000000000000004">
      <c r="AH1372" s="44">
        <f t="shared" ca="1" si="28"/>
        <v>0</v>
      </c>
      <c r="AI1372" s="44">
        <v>1372</v>
      </c>
    </row>
    <row r="1373" spans="34:35" x14ac:dyDescent="0.55000000000000004">
      <c r="AH1373" s="44">
        <f t="shared" ca="1" si="28"/>
        <v>0</v>
      </c>
      <c r="AI1373" s="44">
        <v>1373</v>
      </c>
    </row>
    <row r="1374" spans="34:35" x14ac:dyDescent="0.55000000000000004">
      <c r="AH1374" s="44">
        <f t="shared" ca="1" si="28"/>
        <v>0</v>
      </c>
      <c r="AI1374" s="44">
        <v>1374</v>
      </c>
    </row>
    <row r="1375" spans="34:35" x14ac:dyDescent="0.55000000000000004">
      <c r="AH1375" s="44">
        <f t="shared" ca="1" si="28"/>
        <v>0</v>
      </c>
      <c r="AI1375" s="44">
        <v>1375</v>
      </c>
    </row>
    <row r="1376" spans="34:35" x14ac:dyDescent="0.55000000000000004">
      <c r="AH1376" s="44">
        <f t="shared" ca="1" si="28"/>
        <v>0</v>
      </c>
      <c r="AI1376" s="44">
        <v>1376</v>
      </c>
    </row>
    <row r="1377" spans="34:35" x14ac:dyDescent="0.55000000000000004">
      <c r="AH1377" s="44">
        <f t="shared" ca="1" si="28"/>
        <v>0</v>
      </c>
      <c r="AI1377" s="44">
        <v>1377</v>
      </c>
    </row>
    <row r="1378" spans="34:35" x14ac:dyDescent="0.55000000000000004">
      <c r="AH1378" s="44">
        <f t="shared" ca="1" si="28"/>
        <v>0</v>
      </c>
      <c r="AI1378" s="44">
        <v>1378</v>
      </c>
    </row>
    <row r="1379" spans="34:35" x14ac:dyDescent="0.55000000000000004">
      <c r="AH1379" s="44">
        <f t="shared" ca="1" si="28"/>
        <v>0</v>
      </c>
      <c r="AI1379" s="44">
        <v>1379</v>
      </c>
    </row>
    <row r="1380" spans="34:35" x14ac:dyDescent="0.55000000000000004">
      <c r="AH1380" s="44">
        <f t="shared" ca="1" si="28"/>
        <v>0</v>
      </c>
      <c r="AI1380" s="44">
        <v>1380</v>
      </c>
    </row>
    <row r="1381" spans="34:35" x14ac:dyDescent="0.55000000000000004">
      <c r="AH1381" s="44">
        <f t="shared" ca="1" si="28"/>
        <v>0</v>
      </c>
      <c r="AI1381" s="44">
        <v>1381</v>
      </c>
    </row>
    <row r="1382" spans="34:35" x14ac:dyDescent="0.55000000000000004">
      <c r="AH1382" s="44">
        <f t="shared" ca="1" si="28"/>
        <v>0</v>
      </c>
      <c r="AI1382" s="44">
        <v>1382</v>
      </c>
    </row>
    <row r="1383" spans="34:35" x14ac:dyDescent="0.55000000000000004">
      <c r="AH1383" s="44">
        <f t="shared" ca="1" si="28"/>
        <v>0</v>
      </c>
      <c r="AI1383" s="44">
        <v>1383</v>
      </c>
    </row>
    <row r="1384" spans="34:35" x14ac:dyDescent="0.55000000000000004">
      <c r="AH1384" s="44">
        <f t="shared" ca="1" si="28"/>
        <v>0</v>
      </c>
      <c r="AI1384" s="44">
        <v>1384</v>
      </c>
    </row>
    <row r="1385" spans="34:35" x14ac:dyDescent="0.55000000000000004">
      <c r="AH1385" s="44">
        <f t="shared" ca="1" si="28"/>
        <v>0</v>
      </c>
      <c r="AI1385" s="44">
        <v>1385</v>
      </c>
    </row>
    <row r="1386" spans="34:35" x14ac:dyDescent="0.55000000000000004">
      <c r="AH1386" s="44">
        <f t="shared" ca="1" si="28"/>
        <v>0</v>
      </c>
      <c r="AI1386" s="44">
        <v>1386</v>
      </c>
    </row>
    <row r="1387" spans="34:35" x14ac:dyDescent="0.55000000000000004">
      <c r="AH1387" s="44">
        <f t="shared" ca="1" si="28"/>
        <v>0</v>
      </c>
      <c r="AI1387" s="44">
        <v>1387</v>
      </c>
    </row>
    <row r="1388" spans="34:35" x14ac:dyDescent="0.55000000000000004">
      <c r="AH1388" s="44">
        <f t="shared" ca="1" si="28"/>
        <v>0</v>
      </c>
      <c r="AI1388" s="44">
        <v>1388</v>
      </c>
    </row>
    <row r="1389" spans="34:35" x14ac:dyDescent="0.55000000000000004">
      <c r="AH1389" s="44">
        <f t="shared" ca="1" si="28"/>
        <v>0</v>
      </c>
      <c r="AI1389" s="44">
        <v>1389</v>
      </c>
    </row>
    <row r="1390" spans="34:35" x14ac:dyDescent="0.55000000000000004">
      <c r="AH1390" s="44">
        <f t="shared" ca="1" si="28"/>
        <v>0</v>
      </c>
      <c r="AI1390" s="44">
        <v>1390</v>
      </c>
    </row>
    <row r="1391" spans="34:35" x14ac:dyDescent="0.55000000000000004">
      <c r="AH1391" s="44">
        <f t="shared" ca="1" si="28"/>
        <v>0</v>
      </c>
      <c r="AI1391" s="44">
        <v>1391</v>
      </c>
    </row>
    <row r="1392" spans="34:35" x14ac:dyDescent="0.55000000000000004">
      <c r="AH1392" s="44">
        <f t="shared" ca="1" si="28"/>
        <v>0</v>
      </c>
      <c r="AI1392" s="44">
        <v>1392</v>
      </c>
    </row>
    <row r="1393" spans="34:35" x14ac:dyDescent="0.55000000000000004">
      <c r="AH1393" s="44">
        <f t="shared" ca="1" si="28"/>
        <v>0</v>
      </c>
      <c r="AI1393" s="44">
        <v>1393</v>
      </c>
    </row>
    <row r="1394" spans="34:35" x14ac:dyDescent="0.55000000000000004">
      <c r="AH1394" s="44">
        <f t="shared" ca="1" si="28"/>
        <v>0</v>
      </c>
      <c r="AI1394" s="44">
        <v>1394</v>
      </c>
    </row>
    <row r="1395" spans="34:35" x14ac:dyDescent="0.55000000000000004">
      <c r="AH1395" s="44">
        <f t="shared" ca="1" si="28"/>
        <v>0</v>
      </c>
      <c r="AI1395" s="44">
        <v>1395</v>
      </c>
    </row>
    <row r="1396" spans="34:35" x14ac:dyDescent="0.55000000000000004">
      <c r="AH1396" s="44">
        <f t="shared" ca="1" si="28"/>
        <v>0</v>
      </c>
      <c r="AI1396" s="44">
        <v>1396</v>
      </c>
    </row>
    <row r="1397" spans="34:35" x14ac:dyDescent="0.55000000000000004">
      <c r="AH1397" s="44">
        <f t="shared" ca="1" si="28"/>
        <v>0</v>
      </c>
      <c r="AI1397" s="44">
        <v>1397</v>
      </c>
    </row>
    <row r="1398" spans="34:35" x14ac:dyDescent="0.55000000000000004">
      <c r="AH1398" s="44">
        <f t="shared" ca="1" si="28"/>
        <v>0</v>
      </c>
      <c r="AI1398" s="44">
        <v>1398</v>
      </c>
    </row>
    <row r="1399" spans="34:35" x14ac:dyDescent="0.55000000000000004">
      <c r="AH1399" s="44">
        <f t="shared" ca="1" si="28"/>
        <v>0</v>
      </c>
      <c r="AI1399" s="44">
        <v>1399</v>
      </c>
    </row>
    <row r="1400" spans="34:35" x14ac:dyDescent="0.55000000000000004">
      <c r="AH1400" s="44">
        <f t="shared" ca="1" si="28"/>
        <v>0</v>
      </c>
      <c r="AI1400" s="44">
        <v>1400</v>
      </c>
    </row>
    <row r="1401" spans="34:35" x14ac:dyDescent="0.55000000000000004">
      <c r="AH1401" s="44">
        <f t="shared" ca="1" si="28"/>
        <v>0</v>
      </c>
      <c r="AI1401" s="44">
        <v>1401</v>
      </c>
    </row>
    <row r="1402" spans="34:35" x14ac:dyDescent="0.55000000000000004">
      <c r="AH1402" s="44">
        <f t="shared" ca="1" si="28"/>
        <v>0</v>
      </c>
      <c r="AI1402" s="44">
        <v>1402</v>
      </c>
    </row>
    <row r="1403" spans="34:35" x14ac:dyDescent="0.55000000000000004">
      <c r="AH1403" s="44">
        <f t="shared" ca="1" si="28"/>
        <v>0</v>
      </c>
      <c r="AI1403" s="44">
        <v>1403</v>
      </c>
    </row>
    <row r="1404" spans="34:35" x14ac:dyDescent="0.55000000000000004">
      <c r="AH1404" s="44">
        <f t="shared" ca="1" si="28"/>
        <v>0</v>
      </c>
      <c r="AI1404" s="44">
        <v>1404</v>
      </c>
    </row>
    <row r="1405" spans="34:35" x14ac:dyDescent="0.55000000000000004">
      <c r="AH1405" s="44">
        <f t="shared" ca="1" si="28"/>
        <v>0</v>
      </c>
      <c r="AI1405" s="44">
        <v>1405</v>
      </c>
    </row>
    <row r="1406" spans="34:35" x14ac:dyDescent="0.55000000000000004">
      <c r="AH1406" s="44">
        <f t="shared" ca="1" si="28"/>
        <v>0</v>
      </c>
      <c r="AI1406" s="44">
        <v>1406</v>
      </c>
    </row>
    <row r="1407" spans="34:35" x14ac:dyDescent="0.55000000000000004">
      <c r="AH1407" s="44">
        <f t="shared" ca="1" si="28"/>
        <v>0</v>
      </c>
      <c r="AI1407" s="44">
        <v>1407</v>
      </c>
    </row>
    <row r="1408" spans="34:35" x14ac:dyDescent="0.55000000000000004">
      <c r="AH1408" s="44">
        <f t="shared" ca="1" si="28"/>
        <v>0</v>
      </c>
      <c r="AI1408" s="44">
        <v>1408</v>
      </c>
    </row>
    <row r="1409" spans="34:35" x14ac:dyDescent="0.55000000000000004">
      <c r="AH1409" s="44">
        <f t="shared" ca="1" si="28"/>
        <v>0</v>
      </c>
      <c r="AI1409" s="44">
        <v>1409</v>
      </c>
    </row>
    <row r="1410" spans="34:35" x14ac:dyDescent="0.55000000000000004">
      <c r="AH1410" s="44">
        <f t="shared" ca="1" si="28"/>
        <v>0</v>
      </c>
      <c r="AI1410" s="44">
        <v>1410</v>
      </c>
    </row>
    <row r="1411" spans="34:35" x14ac:dyDescent="0.55000000000000004">
      <c r="AH1411" s="44">
        <f t="shared" ca="1" si="28"/>
        <v>0</v>
      </c>
      <c r="AI1411" s="44">
        <v>1411</v>
      </c>
    </row>
    <row r="1412" spans="34:35" x14ac:dyDescent="0.55000000000000004">
      <c r="AH1412" s="44">
        <f t="shared" ca="1" si="28"/>
        <v>0</v>
      </c>
      <c r="AI1412" s="44">
        <v>1412</v>
      </c>
    </row>
    <row r="1413" spans="34:35" x14ac:dyDescent="0.55000000000000004">
      <c r="AH1413" s="44">
        <f t="shared" ca="1" si="28"/>
        <v>0</v>
      </c>
      <c r="AI1413" s="44">
        <v>1413</v>
      </c>
    </row>
    <row r="1414" spans="34:35" x14ac:dyDescent="0.55000000000000004">
      <c r="AH1414" s="44">
        <f t="shared" ref="AH1414:AH1477" ca="1" si="29">INDIRECT("'"&amp;$AD$7&amp;"'!"&amp;"B"&amp;ROW(B1414))</f>
        <v>0</v>
      </c>
      <c r="AI1414" s="44">
        <v>1414</v>
      </c>
    </row>
    <row r="1415" spans="34:35" x14ac:dyDescent="0.55000000000000004">
      <c r="AH1415" s="44">
        <f t="shared" ca="1" si="29"/>
        <v>0</v>
      </c>
      <c r="AI1415" s="44">
        <v>1415</v>
      </c>
    </row>
    <row r="1416" spans="34:35" x14ac:dyDescent="0.55000000000000004">
      <c r="AH1416" s="44">
        <f t="shared" ca="1" si="29"/>
        <v>0</v>
      </c>
      <c r="AI1416" s="44">
        <v>1416</v>
      </c>
    </row>
    <row r="1417" spans="34:35" x14ac:dyDescent="0.55000000000000004">
      <c r="AH1417" s="44">
        <f t="shared" ca="1" si="29"/>
        <v>0</v>
      </c>
      <c r="AI1417" s="44">
        <v>1417</v>
      </c>
    </row>
    <row r="1418" spans="34:35" x14ac:dyDescent="0.55000000000000004">
      <c r="AH1418" s="44">
        <f t="shared" ca="1" si="29"/>
        <v>0</v>
      </c>
      <c r="AI1418" s="44">
        <v>1418</v>
      </c>
    </row>
    <row r="1419" spans="34:35" x14ac:dyDescent="0.55000000000000004">
      <c r="AH1419" s="44">
        <f t="shared" ca="1" si="29"/>
        <v>0</v>
      </c>
      <c r="AI1419" s="44">
        <v>1419</v>
      </c>
    </row>
    <row r="1420" spans="34:35" x14ac:dyDescent="0.55000000000000004">
      <c r="AH1420" s="44">
        <f t="shared" ca="1" si="29"/>
        <v>0</v>
      </c>
      <c r="AI1420" s="44">
        <v>1420</v>
      </c>
    </row>
    <row r="1421" spans="34:35" x14ac:dyDescent="0.55000000000000004">
      <c r="AH1421" s="44">
        <f t="shared" ca="1" si="29"/>
        <v>0</v>
      </c>
      <c r="AI1421" s="44">
        <v>1421</v>
      </c>
    </row>
    <row r="1422" spans="34:35" x14ac:dyDescent="0.55000000000000004">
      <c r="AH1422" s="44">
        <f t="shared" ca="1" si="29"/>
        <v>0</v>
      </c>
      <c r="AI1422" s="44">
        <v>1422</v>
      </c>
    </row>
    <row r="1423" spans="34:35" x14ac:dyDescent="0.55000000000000004">
      <c r="AH1423" s="44">
        <f t="shared" ca="1" si="29"/>
        <v>0</v>
      </c>
      <c r="AI1423" s="44">
        <v>1423</v>
      </c>
    </row>
    <row r="1424" spans="34:35" x14ac:dyDescent="0.55000000000000004">
      <c r="AH1424" s="44">
        <f t="shared" ca="1" si="29"/>
        <v>0</v>
      </c>
      <c r="AI1424" s="44">
        <v>1424</v>
      </c>
    </row>
    <row r="1425" spans="34:35" x14ac:dyDescent="0.55000000000000004">
      <c r="AH1425" s="44">
        <f t="shared" ca="1" si="29"/>
        <v>0</v>
      </c>
      <c r="AI1425" s="44">
        <v>1425</v>
      </c>
    </row>
    <row r="1426" spans="34:35" x14ac:dyDescent="0.55000000000000004">
      <c r="AH1426" s="44">
        <f t="shared" ca="1" si="29"/>
        <v>0</v>
      </c>
      <c r="AI1426" s="44">
        <v>1426</v>
      </c>
    </row>
    <row r="1427" spans="34:35" x14ac:dyDescent="0.55000000000000004">
      <c r="AH1427" s="44">
        <f t="shared" ca="1" si="29"/>
        <v>0</v>
      </c>
      <c r="AI1427" s="44">
        <v>1427</v>
      </c>
    </row>
    <row r="1428" spans="34:35" x14ac:dyDescent="0.55000000000000004">
      <c r="AH1428" s="44">
        <f t="shared" ca="1" si="29"/>
        <v>0</v>
      </c>
      <c r="AI1428" s="44">
        <v>1428</v>
      </c>
    </row>
    <row r="1429" spans="34:35" x14ac:dyDescent="0.55000000000000004">
      <c r="AH1429" s="44">
        <f t="shared" ca="1" si="29"/>
        <v>0</v>
      </c>
      <c r="AI1429" s="44">
        <v>1429</v>
      </c>
    </row>
    <row r="1430" spans="34:35" x14ac:dyDescent="0.55000000000000004">
      <c r="AH1430" s="44">
        <f t="shared" ca="1" si="29"/>
        <v>0</v>
      </c>
      <c r="AI1430" s="44">
        <v>1430</v>
      </c>
    </row>
    <row r="1431" spans="34:35" x14ac:dyDescent="0.55000000000000004">
      <c r="AH1431" s="44">
        <f t="shared" ca="1" si="29"/>
        <v>0</v>
      </c>
      <c r="AI1431" s="44">
        <v>1431</v>
      </c>
    </row>
    <row r="1432" spans="34:35" x14ac:dyDescent="0.55000000000000004">
      <c r="AH1432" s="44">
        <f t="shared" ca="1" si="29"/>
        <v>0</v>
      </c>
      <c r="AI1432" s="44">
        <v>1432</v>
      </c>
    </row>
    <row r="1433" spans="34:35" x14ac:dyDescent="0.55000000000000004">
      <c r="AH1433" s="44">
        <f t="shared" ca="1" si="29"/>
        <v>0</v>
      </c>
      <c r="AI1433" s="44">
        <v>1433</v>
      </c>
    </row>
    <row r="1434" spans="34:35" x14ac:dyDescent="0.55000000000000004">
      <c r="AH1434" s="44">
        <f t="shared" ca="1" si="29"/>
        <v>0</v>
      </c>
      <c r="AI1434" s="44">
        <v>1434</v>
      </c>
    </row>
    <row r="1435" spans="34:35" x14ac:dyDescent="0.55000000000000004">
      <c r="AH1435" s="44">
        <f t="shared" ca="1" si="29"/>
        <v>0</v>
      </c>
      <c r="AI1435" s="44">
        <v>1435</v>
      </c>
    </row>
    <row r="1436" spans="34:35" x14ac:dyDescent="0.55000000000000004">
      <c r="AH1436" s="44">
        <f t="shared" ca="1" si="29"/>
        <v>0</v>
      </c>
      <c r="AI1436" s="44">
        <v>1436</v>
      </c>
    </row>
    <row r="1437" spans="34:35" x14ac:dyDescent="0.55000000000000004">
      <c r="AH1437" s="44">
        <f t="shared" ca="1" si="29"/>
        <v>0</v>
      </c>
      <c r="AI1437" s="44">
        <v>1437</v>
      </c>
    </row>
    <row r="1438" spans="34:35" x14ac:dyDescent="0.55000000000000004">
      <c r="AH1438" s="44">
        <f t="shared" ca="1" si="29"/>
        <v>0</v>
      </c>
      <c r="AI1438" s="44">
        <v>1438</v>
      </c>
    </row>
    <row r="1439" spans="34:35" x14ac:dyDescent="0.55000000000000004">
      <c r="AH1439" s="44">
        <f t="shared" ca="1" si="29"/>
        <v>0</v>
      </c>
      <c r="AI1439" s="44">
        <v>1439</v>
      </c>
    </row>
    <row r="1440" spans="34:35" x14ac:dyDescent="0.55000000000000004">
      <c r="AH1440" s="44">
        <f t="shared" ca="1" si="29"/>
        <v>0</v>
      </c>
      <c r="AI1440" s="44">
        <v>1440</v>
      </c>
    </row>
    <row r="1441" spans="34:35" x14ac:dyDescent="0.55000000000000004">
      <c r="AH1441" s="44">
        <f t="shared" ca="1" si="29"/>
        <v>0</v>
      </c>
      <c r="AI1441" s="44">
        <v>1441</v>
      </c>
    </row>
    <row r="1442" spans="34:35" x14ac:dyDescent="0.55000000000000004">
      <c r="AH1442" s="44">
        <f t="shared" ca="1" si="29"/>
        <v>0</v>
      </c>
      <c r="AI1442" s="44">
        <v>1442</v>
      </c>
    </row>
    <row r="1443" spans="34:35" x14ac:dyDescent="0.55000000000000004">
      <c r="AH1443" s="44">
        <f t="shared" ca="1" si="29"/>
        <v>0</v>
      </c>
      <c r="AI1443" s="44">
        <v>1443</v>
      </c>
    </row>
    <row r="1444" spans="34:35" x14ac:dyDescent="0.55000000000000004">
      <c r="AH1444" s="44">
        <f t="shared" ca="1" si="29"/>
        <v>0</v>
      </c>
      <c r="AI1444" s="44">
        <v>1444</v>
      </c>
    </row>
    <row r="1445" spans="34:35" x14ac:dyDescent="0.55000000000000004">
      <c r="AH1445" s="44">
        <f t="shared" ca="1" si="29"/>
        <v>0</v>
      </c>
      <c r="AI1445" s="44">
        <v>1445</v>
      </c>
    </row>
    <row r="1446" spans="34:35" x14ac:dyDescent="0.55000000000000004">
      <c r="AH1446" s="44">
        <f t="shared" ca="1" si="29"/>
        <v>0</v>
      </c>
      <c r="AI1446" s="44">
        <v>1446</v>
      </c>
    </row>
    <row r="1447" spans="34:35" x14ac:dyDescent="0.55000000000000004">
      <c r="AH1447" s="44">
        <f t="shared" ca="1" si="29"/>
        <v>0</v>
      </c>
      <c r="AI1447" s="44">
        <v>1447</v>
      </c>
    </row>
    <row r="1448" spans="34:35" x14ac:dyDescent="0.55000000000000004">
      <c r="AH1448" s="44">
        <f t="shared" ca="1" si="29"/>
        <v>0</v>
      </c>
      <c r="AI1448" s="44">
        <v>1448</v>
      </c>
    </row>
    <row r="1449" spans="34:35" x14ac:dyDescent="0.55000000000000004">
      <c r="AH1449" s="44">
        <f t="shared" ca="1" si="29"/>
        <v>0</v>
      </c>
      <c r="AI1449" s="44">
        <v>1449</v>
      </c>
    </row>
    <row r="1450" spans="34:35" x14ac:dyDescent="0.55000000000000004">
      <c r="AH1450" s="44">
        <f t="shared" ca="1" si="29"/>
        <v>0</v>
      </c>
      <c r="AI1450" s="44">
        <v>1450</v>
      </c>
    </row>
    <row r="1451" spans="34:35" x14ac:dyDescent="0.55000000000000004">
      <c r="AH1451" s="44">
        <f t="shared" ca="1" si="29"/>
        <v>0</v>
      </c>
      <c r="AI1451" s="44">
        <v>1451</v>
      </c>
    </row>
    <row r="1452" spans="34:35" x14ac:dyDescent="0.55000000000000004">
      <c r="AH1452" s="44">
        <f t="shared" ca="1" si="29"/>
        <v>0</v>
      </c>
      <c r="AI1452" s="44">
        <v>1452</v>
      </c>
    </row>
    <row r="1453" spans="34:35" x14ac:dyDescent="0.55000000000000004">
      <c r="AH1453" s="44">
        <f t="shared" ca="1" si="29"/>
        <v>0</v>
      </c>
      <c r="AI1453" s="44">
        <v>1453</v>
      </c>
    </row>
    <row r="1454" spans="34:35" x14ac:dyDescent="0.55000000000000004">
      <c r="AH1454" s="44">
        <f t="shared" ca="1" si="29"/>
        <v>0</v>
      </c>
      <c r="AI1454" s="44">
        <v>1454</v>
      </c>
    </row>
    <row r="1455" spans="34:35" x14ac:dyDescent="0.55000000000000004">
      <c r="AH1455" s="44">
        <f t="shared" ca="1" si="29"/>
        <v>0</v>
      </c>
      <c r="AI1455" s="44">
        <v>1455</v>
      </c>
    </row>
    <row r="1456" spans="34:35" x14ac:dyDescent="0.55000000000000004">
      <c r="AH1456" s="44">
        <f t="shared" ca="1" si="29"/>
        <v>0</v>
      </c>
      <c r="AI1456" s="44">
        <v>1456</v>
      </c>
    </row>
    <row r="1457" spans="34:35" x14ac:dyDescent="0.55000000000000004">
      <c r="AH1457" s="44">
        <f t="shared" ca="1" si="29"/>
        <v>0</v>
      </c>
      <c r="AI1457" s="44">
        <v>1457</v>
      </c>
    </row>
    <row r="1458" spans="34:35" x14ac:dyDescent="0.55000000000000004">
      <c r="AH1458" s="44">
        <f t="shared" ca="1" si="29"/>
        <v>0</v>
      </c>
      <c r="AI1458" s="44">
        <v>1458</v>
      </c>
    </row>
    <row r="1459" spans="34:35" x14ac:dyDescent="0.55000000000000004">
      <c r="AH1459" s="44">
        <f t="shared" ca="1" si="29"/>
        <v>0</v>
      </c>
      <c r="AI1459" s="44">
        <v>1459</v>
      </c>
    </row>
    <row r="1460" spans="34:35" x14ac:dyDescent="0.55000000000000004">
      <c r="AH1460" s="44">
        <f t="shared" ca="1" si="29"/>
        <v>0</v>
      </c>
      <c r="AI1460" s="44">
        <v>1460</v>
      </c>
    </row>
    <row r="1461" spans="34:35" x14ac:dyDescent="0.55000000000000004">
      <c r="AH1461" s="44">
        <f t="shared" ca="1" si="29"/>
        <v>0</v>
      </c>
      <c r="AI1461" s="44">
        <v>1461</v>
      </c>
    </row>
    <row r="1462" spans="34:35" x14ac:dyDescent="0.55000000000000004">
      <c r="AH1462" s="44">
        <f t="shared" ca="1" si="29"/>
        <v>0</v>
      </c>
      <c r="AI1462" s="44">
        <v>1462</v>
      </c>
    </row>
    <row r="1463" spans="34:35" x14ac:dyDescent="0.55000000000000004">
      <c r="AH1463" s="44">
        <f t="shared" ca="1" si="29"/>
        <v>0</v>
      </c>
      <c r="AI1463" s="44">
        <v>1463</v>
      </c>
    </row>
    <row r="1464" spans="34:35" x14ac:dyDescent="0.55000000000000004">
      <c r="AH1464" s="44">
        <f t="shared" ca="1" si="29"/>
        <v>0</v>
      </c>
      <c r="AI1464" s="44">
        <v>1464</v>
      </c>
    </row>
    <row r="1465" spans="34:35" x14ac:dyDescent="0.55000000000000004">
      <c r="AH1465" s="44">
        <f t="shared" ca="1" si="29"/>
        <v>0</v>
      </c>
      <c r="AI1465" s="44">
        <v>1465</v>
      </c>
    </row>
    <row r="1466" spans="34:35" x14ac:dyDescent="0.55000000000000004">
      <c r="AH1466" s="44">
        <f t="shared" ca="1" si="29"/>
        <v>0</v>
      </c>
      <c r="AI1466" s="44">
        <v>1466</v>
      </c>
    </row>
    <row r="1467" spans="34:35" x14ac:dyDescent="0.55000000000000004">
      <c r="AH1467" s="44">
        <f t="shared" ca="1" si="29"/>
        <v>0</v>
      </c>
      <c r="AI1467" s="44">
        <v>1467</v>
      </c>
    </row>
    <row r="1468" spans="34:35" x14ac:dyDescent="0.55000000000000004">
      <c r="AH1468" s="44">
        <f t="shared" ca="1" si="29"/>
        <v>0</v>
      </c>
      <c r="AI1468" s="44">
        <v>1468</v>
      </c>
    </row>
    <row r="1469" spans="34:35" x14ac:dyDescent="0.55000000000000004">
      <c r="AH1469" s="44">
        <f t="shared" ca="1" si="29"/>
        <v>0</v>
      </c>
      <c r="AI1469" s="44">
        <v>1469</v>
      </c>
    </row>
    <row r="1470" spans="34:35" x14ac:dyDescent="0.55000000000000004">
      <c r="AH1470" s="44">
        <f t="shared" ca="1" si="29"/>
        <v>0</v>
      </c>
      <c r="AI1470" s="44">
        <v>1470</v>
      </c>
    </row>
    <row r="1471" spans="34:35" x14ac:dyDescent="0.55000000000000004">
      <c r="AH1471" s="44">
        <f t="shared" ca="1" si="29"/>
        <v>0</v>
      </c>
      <c r="AI1471" s="44">
        <v>1471</v>
      </c>
    </row>
    <row r="1472" spans="34:35" x14ac:dyDescent="0.55000000000000004">
      <c r="AH1472" s="44">
        <f t="shared" ca="1" si="29"/>
        <v>0</v>
      </c>
      <c r="AI1472" s="44">
        <v>1472</v>
      </c>
    </row>
    <row r="1473" spans="34:35" x14ac:dyDescent="0.55000000000000004">
      <c r="AH1473" s="44">
        <f t="shared" ca="1" si="29"/>
        <v>0</v>
      </c>
      <c r="AI1473" s="44">
        <v>1473</v>
      </c>
    </row>
    <row r="1474" spans="34:35" x14ac:dyDescent="0.55000000000000004">
      <c r="AH1474" s="44">
        <f t="shared" ca="1" si="29"/>
        <v>0</v>
      </c>
      <c r="AI1474" s="44">
        <v>1474</v>
      </c>
    </row>
    <row r="1475" spans="34:35" x14ac:dyDescent="0.55000000000000004">
      <c r="AH1475" s="44">
        <f t="shared" ca="1" si="29"/>
        <v>0</v>
      </c>
      <c r="AI1475" s="44">
        <v>1475</v>
      </c>
    </row>
    <row r="1476" spans="34:35" x14ac:dyDescent="0.55000000000000004">
      <c r="AH1476" s="44">
        <f t="shared" ca="1" si="29"/>
        <v>0</v>
      </c>
      <c r="AI1476" s="44">
        <v>1476</v>
      </c>
    </row>
    <row r="1477" spans="34:35" x14ac:dyDescent="0.55000000000000004">
      <c r="AH1477" s="44">
        <f t="shared" ca="1" si="29"/>
        <v>0</v>
      </c>
      <c r="AI1477" s="44">
        <v>1477</v>
      </c>
    </row>
    <row r="1478" spans="34:35" x14ac:dyDescent="0.55000000000000004">
      <c r="AH1478" s="44">
        <f t="shared" ref="AH1478:AH1541" ca="1" si="30">INDIRECT("'"&amp;$AD$7&amp;"'!"&amp;"B"&amp;ROW(B1478))</f>
        <v>0</v>
      </c>
      <c r="AI1478" s="44">
        <v>1478</v>
      </c>
    </row>
    <row r="1479" spans="34:35" x14ac:dyDescent="0.55000000000000004">
      <c r="AH1479" s="44">
        <f t="shared" ca="1" si="30"/>
        <v>0</v>
      </c>
      <c r="AI1479" s="44">
        <v>1479</v>
      </c>
    </row>
    <row r="1480" spans="34:35" x14ac:dyDescent="0.55000000000000004">
      <c r="AH1480" s="44">
        <f t="shared" ca="1" si="30"/>
        <v>0</v>
      </c>
      <c r="AI1480" s="44">
        <v>1480</v>
      </c>
    </row>
    <row r="1481" spans="34:35" x14ac:dyDescent="0.55000000000000004">
      <c r="AH1481" s="44">
        <f t="shared" ca="1" si="30"/>
        <v>0</v>
      </c>
      <c r="AI1481" s="44">
        <v>1481</v>
      </c>
    </row>
    <row r="1482" spans="34:35" x14ac:dyDescent="0.55000000000000004">
      <c r="AH1482" s="44">
        <f t="shared" ca="1" si="30"/>
        <v>0</v>
      </c>
      <c r="AI1482" s="44">
        <v>1482</v>
      </c>
    </row>
    <row r="1483" spans="34:35" x14ac:dyDescent="0.55000000000000004">
      <c r="AH1483" s="44">
        <f t="shared" ca="1" si="30"/>
        <v>0</v>
      </c>
      <c r="AI1483" s="44">
        <v>1483</v>
      </c>
    </row>
    <row r="1484" spans="34:35" x14ac:dyDescent="0.55000000000000004">
      <c r="AH1484" s="44">
        <f t="shared" ca="1" si="30"/>
        <v>0</v>
      </c>
      <c r="AI1484" s="44">
        <v>1484</v>
      </c>
    </row>
    <row r="1485" spans="34:35" x14ac:dyDescent="0.55000000000000004">
      <c r="AH1485" s="44">
        <f t="shared" ca="1" si="30"/>
        <v>0</v>
      </c>
      <c r="AI1485" s="44">
        <v>1485</v>
      </c>
    </row>
    <row r="1486" spans="34:35" x14ac:dyDescent="0.55000000000000004">
      <c r="AH1486" s="44">
        <f t="shared" ca="1" si="30"/>
        <v>0</v>
      </c>
      <c r="AI1486" s="44">
        <v>1486</v>
      </c>
    </row>
    <row r="1487" spans="34:35" x14ac:dyDescent="0.55000000000000004">
      <c r="AH1487" s="44">
        <f t="shared" ca="1" si="30"/>
        <v>0</v>
      </c>
      <c r="AI1487" s="44">
        <v>1487</v>
      </c>
    </row>
    <row r="1488" spans="34:35" x14ac:dyDescent="0.55000000000000004">
      <c r="AH1488" s="44">
        <f t="shared" ca="1" si="30"/>
        <v>0</v>
      </c>
      <c r="AI1488" s="44">
        <v>1488</v>
      </c>
    </row>
    <row r="1489" spans="34:35" x14ac:dyDescent="0.55000000000000004">
      <c r="AH1489" s="44">
        <f t="shared" ca="1" si="30"/>
        <v>0</v>
      </c>
      <c r="AI1489" s="44">
        <v>1489</v>
      </c>
    </row>
    <row r="1490" spans="34:35" x14ac:dyDescent="0.55000000000000004">
      <c r="AH1490" s="44">
        <f t="shared" ca="1" si="30"/>
        <v>0</v>
      </c>
      <c r="AI1490" s="44">
        <v>1490</v>
      </c>
    </row>
    <row r="1491" spans="34:35" x14ac:dyDescent="0.55000000000000004">
      <c r="AH1491" s="44">
        <f t="shared" ca="1" si="30"/>
        <v>0</v>
      </c>
      <c r="AI1491" s="44">
        <v>1491</v>
      </c>
    </row>
    <row r="1492" spans="34:35" x14ac:dyDescent="0.55000000000000004">
      <c r="AH1492" s="44">
        <f t="shared" ca="1" si="30"/>
        <v>0</v>
      </c>
      <c r="AI1492" s="44">
        <v>1492</v>
      </c>
    </row>
    <row r="1493" spans="34:35" x14ac:dyDescent="0.55000000000000004">
      <c r="AH1493" s="44">
        <f t="shared" ca="1" si="30"/>
        <v>0</v>
      </c>
      <c r="AI1493" s="44">
        <v>1493</v>
      </c>
    </row>
    <row r="1494" spans="34:35" x14ac:dyDescent="0.55000000000000004">
      <c r="AH1494" s="44">
        <f t="shared" ca="1" si="30"/>
        <v>0</v>
      </c>
      <c r="AI1494" s="44">
        <v>1494</v>
      </c>
    </row>
    <row r="1495" spans="34:35" x14ac:dyDescent="0.55000000000000004">
      <c r="AH1495" s="44">
        <f t="shared" ca="1" si="30"/>
        <v>0</v>
      </c>
      <c r="AI1495" s="44">
        <v>1495</v>
      </c>
    </row>
    <row r="1496" spans="34:35" x14ac:dyDescent="0.55000000000000004">
      <c r="AH1496" s="44">
        <f t="shared" ca="1" si="30"/>
        <v>0</v>
      </c>
      <c r="AI1496" s="44">
        <v>1496</v>
      </c>
    </row>
    <row r="1497" spans="34:35" x14ac:dyDescent="0.55000000000000004">
      <c r="AH1497" s="44">
        <f t="shared" ca="1" si="30"/>
        <v>0</v>
      </c>
      <c r="AI1497" s="44">
        <v>1497</v>
      </c>
    </row>
    <row r="1498" spans="34:35" x14ac:dyDescent="0.55000000000000004">
      <c r="AH1498" s="44">
        <f t="shared" ca="1" si="30"/>
        <v>0</v>
      </c>
      <c r="AI1498" s="44">
        <v>1498</v>
      </c>
    </row>
    <row r="1499" spans="34:35" x14ac:dyDescent="0.55000000000000004">
      <c r="AH1499" s="44">
        <f t="shared" ca="1" si="30"/>
        <v>0</v>
      </c>
      <c r="AI1499" s="44">
        <v>1499</v>
      </c>
    </row>
    <row r="1500" spans="34:35" x14ac:dyDescent="0.55000000000000004">
      <c r="AH1500" s="44">
        <f t="shared" ca="1" si="30"/>
        <v>0</v>
      </c>
      <c r="AI1500" s="44">
        <v>1500</v>
      </c>
    </row>
    <row r="1501" spans="34:35" x14ac:dyDescent="0.55000000000000004">
      <c r="AH1501" s="44">
        <f t="shared" ca="1" si="30"/>
        <v>0</v>
      </c>
      <c r="AI1501" s="44">
        <v>1501</v>
      </c>
    </row>
    <row r="1502" spans="34:35" x14ac:dyDescent="0.55000000000000004">
      <c r="AH1502" s="44">
        <f t="shared" ca="1" si="30"/>
        <v>0</v>
      </c>
      <c r="AI1502" s="44">
        <v>1502</v>
      </c>
    </row>
    <row r="1503" spans="34:35" x14ac:dyDescent="0.55000000000000004">
      <c r="AH1503" s="44">
        <f t="shared" ca="1" si="30"/>
        <v>0</v>
      </c>
      <c r="AI1503" s="44">
        <v>1503</v>
      </c>
    </row>
    <row r="1504" spans="34:35" x14ac:dyDescent="0.55000000000000004">
      <c r="AH1504" s="44">
        <f t="shared" ca="1" si="30"/>
        <v>0</v>
      </c>
      <c r="AI1504" s="44">
        <v>1504</v>
      </c>
    </row>
    <row r="1505" spans="34:35" x14ac:dyDescent="0.55000000000000004">
      <c r="AH1505" s="44">
        <f t="shared" ca="1" si="30"/>
        <v>0</v>
      </c>
      <c r="AI1505" s="44">
        <v>1505</v>
      </c>
    </row>
    <row r="1506" spans="34:35" x14ac:dyDescent="0.55000000000000004">
      <c r="AH1506" s="44">
        <f t="shared" ca="1" si="30"/>
        <v>0</v>
      </c>
      <c r="AI1506" s="44">
        <v>1506</v>
      </c>
    </row>
    <row r="1507" spans="34:35" x14ac:dyDescent="0.55000000000000004">
      <c r="AH1507" s="44">
        <f t="shared" ca="1" si="30"/>
        <v>0</v>
      </c>
      <c r="AI1507" s="44">
        <v>1507</v>
      </c>
    </row>
    <row r="1508" spans="34:35" x14ac:dyDescent="0.55000000000000004">
      <c r="AH1508" s="44">
        <f t="shared" ca="1" si="30"/>
        <v>0</v>
      </c>
      <c r="AI1508" s="44">
        <v>1508</v>
      </c>
    </row>
    <row r="1509" spans="34:35" x14ac:dyDescent="0.55000000000000004">
      <c r="AH1509" s="44">
        <f t="shared" ca="1" si="30"/>
        <v>0</v>
      </c>
      <c r="AI1509" s="44">
        <v>1509</v>
      </c>
    </row>
    <row r="1510" spans="34:35" x14ac:dyDescent="0.55000000000000004">
      <c r="AH1510" s="44">
        <f t="shared" ca="1" si="30"/>
        <v>0</v>
      </c>
      <c r="AI1510" s="44">
        <v>1510</v>
      </c>
    </row>
    <row r="1511" spans="34:35" x14ac:dyDescent="0.55000000000000004">
      <c r="AH1511" s="44">
        <f t="shared" ca="1" si="30"/>
        <v>0</v>
      </c>
      <c r="AI1511" s="44">
        <v>1511</v>
      </c>
    </row>
    <row r="1512" spans="34:35" x14ac:dyDescent="0.55000000000000004">
      <c r="AH1512" s="44">
        <f t="shared" ca="1" si="30"/>
        <v>0</v>
      </c>
      <c r="AI1512" s="44">
        <v>1512</v>
      </c>
    </row>
    <row r="1513" spans="34:35" x14ac:dyDescent="0.55000000000000004">
      <c r="AH1513" s="44">
        <f t="shared" ca="1" si="30"/>
        <v>0</v>
      </c>
      <c r="AI1513" s="44">
        <v>1513</v>
      </c>
    </row>
    <row r="1514" spans="34:35" x14ac:dyDescent="0.55000000000000004">
      <c r="AH1514" s="44">
        <f t="shared" ca="1" si="30"/>
        <v>0</v>
      </c>
      <c r="AI1514" s="44">
        <v>1514</v>
      </c>
    </row>
    <row r="1515" spans="34:35" x14ac:dyDescent="0.55000000000000004">
      <c r="AH1515" s="44">
        <f t="shared" ca="1" si="30"/>
        <v>0</v>
      </c>
      <c r="AI1515" s="44">
        <v>1515</v>
      </c>
    </row>
    <row r="1516" spans="34:35" x14ac:dyDescent="0.55000000000000004">
      <c r="AH1516" s="44">
        <f t="shared" ca="1" si="30"/>
        <v>0</v>
      </c>
      <c r="AI1516" s="44">
        <v>1516</v>
      </c>
    </row>
    <row r="1517" spans="34:35" x14ac:dyDescent="0.55000000000000004">
      <c r="AH1517" s="44">
        <f t="shared" ca="1" si="30"/>
        <v>0</v>
      </c>
      <c r="AI1517" s="44">
        <v>1517</v>
      </c>
    </row>
    <row r="1518" spans="34:35" x14ac:dyDescent="0.55000000000000004">
      <c r="AH1518" s="44">
        <f t="shared" ca="1" si="30"/>
        <v>0</v>
      </c>
      <c r="AI1518" s="44">
        <v>1518</v>
      </c>
    </row>
    <row r="1519" spans="34:35" x14ac:dyDescent="0.55000000000000004">
      <c r="AH1519" s="44">
        <f t="shared" ca="1" si="30"/>
        <v>0</v>
      </c>
      <c r="AI1519" s="44">
        <v>1519</v>
      </c>
    </row>
    <row r="1520" spans="34:35" x14ac:dyDescent="0.55000000000000004">
      <c r="AH1520" s="44">
        <f t="shared" ca="1" si="30"/>
        <v>0</v>
      </c>
      <c r="AI1520" s="44">
        <v>1520</v>
      </c>
    </row>
    <row r="1521" spans="34:35" x14ac:dyDescent="0.55000000000000004">
      <c r="AH1521" s="44">
        <f t="shared" ca="1" si="30"/>
        <v>0</v>
      </c>
      <c r="AI1521" s="44">
        <v>1521</v>
      </c>
    </row>
    <row r="1522" spans="34:35" x14ac:dyDescent="0.55000000000000004">
      <c r="AH1522" s="44">
        <f t="shared" ca="1" si="30"/>
        <v>0</v>
      </c>
      <c r="AI1522" s="44">
        <v>1522</v>
      </c>
    </row>
    <row r="1523" spans="34:35" x14ac:dyDescent="0.55000000000000004">
      <c r="AH1523" s="44">
        <f t="shared" ca="1" si="30"/>
        <v>0</v>
      </c>
      <c r="AI1523" s="44">
        <v>1523</v>
      </c>
    </row>
    <row r="1524" spans="34:35" x14ac:dyDescent="0.55000000000000004">
      <c r="AH1524" s="44">
        <f t="shared" ca="1" si="30"/>
        <v>0</v>
      </c>
      <c r="AI1524" s="44">
        <v>1524</v>
      </c>
    </row>
    <row r="1525" spans="34:35" x14ac:dyDescent="0.55000000000000004">
      <c r="AH1525" s="44">
        <f t="shared" ca="1" si="30"/>
        <v>0</v>
      </c>
      <c r="AI1525" s="44">
        <v>1525</v>
      </c>
    </row>
    <row r="1526" spans="34:35" x14ac:dyDescent="0.55000000000000004">
      <c r="AH1526" s="44">
        <f t="shared" ca="1" si="30"/>
        <v>0</v>
      </c>
      <c r="AI1526" s="44">
        <v>1526</v>
      </c>
    </row>
    <row r="1527" spans="34:35" x14ac:dyDescent="0.55000000000000004">
      <c r="AH1527" s="44">
        <f t="shared" ca="1" si="30"/>
        <v>0</v>
      </c>
      <c r="AI1527" s="44">
        <v>1527</v>
      </c>
    </row>
    <row r="1528" spans="34:35" x14ac:dyDescent="0.55000000000000004">
      <c r="AH1528" s="44">
        <f t="shared" ca="1" si="30"/>
        <v>0</v>
      </c>
      <c r="AI1528" s="44">
        <v>1528</v>
      </c>
    </row>
    <row r="1529" spans="34:35" x14ac:dyDescent="0.55000000000000004">
      <c r="AH1529" s="44">
        <f t="shared" ca="1" si="30"/>
        <v>0</v>
      </c>
      <c r="AI1529" s="44">
        <v>1529</v>
      </c>
    </row>
    <row r="1530" spans="34:35" x14ac:dyDescent="0.55000000000000004">
      <c r="AH1530" s="44">
        <f t="shared" ca="1" si="30"/>
        <v>0</v>
      </c>
      <c r="AI1530" s="44">
        <v>1530</v>
      </c>
    </row>
    <row r="1531" spans="34:35" x14ac:dyDescent="0.55000000000000004">
      <c r="AH1531" s="44">
        <f t="shared" ca="1" si="30"/>
        <v>0</v>
      </c>
      <c r="AI1531" s="44">
        <v>1531</v>
      </c>
    </row>
    <row r="1532" spans="34:35" x14ac:dyDescent="0.55000000000000004">
      <c r="AH1532" s="44">
        <f t="shared" ca="1" si="30"/>
        <v>0</v>
      </c>
      <c r="AI1532" s="44">
        <v>1532</v>
      </c>
    </row>
    <row r="1533" spans="34:35" x14ac:dyDescent="0.55000000000000004">
      <c r="AH1533" s="44">
        <f t="shared" ca="1" si="30"/>
        <v>0</v>
      </c>
      <c r="AI1533" s="44">
        <v>1533</v>
      </c>
    </row>
    <row r="1534" spans="34:35" x14ac:dyDescent="0.55000000000000004">
      <c r="AH1534" s="44">
        <f t="shared" ca="1" si="30"/>
        <v>0</v>
      </c>
      <c r="AI1534" s="44">
        <v>1534</v>
      </c>
    </row>
    <row r="1535" spans="34:35" x14ac:dyDescent="0.55000000000000004">
      <c r="AH1535" s="44">
        <f t="shared" ca="1" si="30"/>
        <v>0</v>
      </c>
      <c r="AI1535" s="44">
        <v>1535</v>
      </c>
    </row>
    <row r="1536" spans="34:35" x14ac:dyDescent="0.55000000000000004">
      <c r="AH1536" s="44">
        <f t="shared" ca="1" si="30"/>
        <v>0</v>
      </c>
      <c r="AI1536" s="44">
        <v>1536</v>
      </c>
    </row>
    <row r="1537" spans="34:35" x14ac:dyDescent="0.55000000000000004">
      <c r="AH1537" s="44">
        <f t="shared" ca="1" si="30"/>
        <v>0</v>
      </c>
      <c r="AI1537" s="44">
        <v>1537</v>
      </c>
    </row>
    <row r="1538" spans="34:35" x14ac:dyDescent="0.55000000000000004">
      <c r="AH1538" s="44">
        <f t="shared" ca="1" si="30"/>
        <v>0</v>
      </c>
      <c r="AI1538" s="44">
        <v>1538</v>
      </c>
    </row>
    <row r="1539" spans="34:35" x14ac:dyDescent="0.55000000000000004">
      <c r="AH1539" s="44">
        <f t="shared" ca="1" si="30"/>
        <v>0</v>
      </c>
      <c r="AI1539" s="44">
        <v>1539</v>
      </c>
    </row>
    <row r="1540" spans="34:35" x14ac:dyDescent="0.55000000000000004">
      <c r="AH1540" s="44">
        <f t="shared" ca="1" si="30"/>
        <v>0</v>
      </c>
      <c r="AI1540" s="44">
        <v>1540</v>
      </c>
    </row>
    <row r="1541" spans="34:35" x14ac:dyDescent="0.55000000000000004">
      <c r="AH1541" s="44">
        <f t="shared" ca="1" si="30"/>
        <v>0</v>
      </c>
      <c r="AI1541" s="44">
        <v>1541</v>
      </c>
    </row>
    <row r="1542" spans="34:35" x14ac:dyDescent="0.55000000000000004">
      <c r="AH1542" s="44">
        <f t="shared" ref="AH1542:AH1605" ca="1" si="31">INDIRECT("'"&amp;$AD$7&amp;"'!"&amp;"B"&amp;ROW(B1542))</f>
        <v>0</v>
      </c>
      <c r="AI1542" s="44">
        <v>1542</v>
      </c>
    </row>
    <row r="1543" spans="34:35" x14ac:dyDescent="0.55000000000000004">
      <c r="AH1543" s="44">
        <f t="shared" ca="1" si="31"/>
        <v>0</v>
      </c>
      <c r="AI1543" s="44">
        <v>1543</v>
      </c>
    </row>
    <row r="1544" spans="34:35" x14ac:dyDescent="0.55000000000000004">
      <c r="AH1544" s="44">
        <f t="shared" ca="1" si="31"/>
        <v>0</v>
      </c>
      <c r="AI1544" s="44">
        <v>1544</v>
      </c>
    </row>
    <row r="1545" spans="34:35" x14ac:dyDescent="0.55000000000000004">
      <c r="AH1545" s="44">
        <f t="shared" ca="1" si="31"/>
        <v>0</v>
      </c>
      <c r="AI1545" s="44">
        <v>1545</v>
      </c>
    </row>
    <row r="1546" spans="34:35" x14ac:dyDescent="0.55000000000000004">
      <c r="AH1546" s="44">
        <f t="shared" ca="1" si="31"/>
        <v>0</v>
      </c>
      <c r="AI1546" s="44">
        <v>1546</v>
      </c>
    </row>
    <row r="1547" spans="34:35" x14ac:dyDescent="0.55000000000000004">
      <c r="AH1547" s="44">
        <f t="shared" ca="1" si="31"/>
        <v>0</v>
      </c>
      <c r="AI1547" s="44">
        <v>1547</v>
      </c>
    </row>
    <row r="1548" spans="34:35" x14ac:dyDescent="0.55000000000000004">
      <c r="AH1548" s="44">
        <f t="shared" ca="1" si="31"/>
        <v>0</v>
      </c>
      <c r="AI1548" s="44">
        <v>1548</v>
      </c>
    </row>
    <row r="1549" spans="34:35" x14ac:dyDescent="0.55000000000000004">
      <c r="AH1549" s="44">
        <f t="shared" ca="1" si="31"/>
        <v>0</v>
      </c>
      <c r="AI1549" s="44">
        <v>1549</v>
      </c>
    </row>
    <row r="1550" spans="34:35" x14ac:dyDescent="0.55000000000000004">
      <c r="AH1550" s="44">
        <f t="shared" ca="1" si="31"/>
        <v>0</v>
      </c>
      <c r="AI1550" s="44">
        <v>1550</v>
      </c>
    </row>
    <row r="1551" spans="34:35" x14ac:dyDescent="0.55000000000000004">
      <c r="AH1551" s="44">
        <f t="shared" ca="1" si="31"/>
        <v>0</v>
      </c>
      <c r="AI1551" s="44">
        <v>1551</v>
      </c>
    </row>
    <row r="1552" spans="34:35" x14ac:dyDescent="0.55000000000000004">
      <c r="AH1552" s="44">
        <f t="shared" ca="1" si="31"/>
        <v>0</v>
      </c>
      <c r="AI1552" s="44">
        <v>1552</v>
      </c>
    </row>
    <row r="1553" spans="34:35" x14ac:dyDescent="0.55000000000000004">
      <c r="AH1553" s="44">
        <f t="shared" ca="1" si="31"/>
        <v>0</v>
      </c>
      <c r="AI1553" s="44">
        <v>1553</v>
      </c>
    </row>
    <row r="1554" spans="34:35" x14ac:dyDescent="0.55000000000000004">
      <c r="AH1554" s="44">
        <f t="shared" ca="1" si="31"/>
        <v>0</v>
      </c>
      <c r="AI1554" s="44">
        <v>1554</v>
      </c>
    </row>
    <row r="1555" spans="34:35" x14ac:dyDescent="0.55000000000000004">
      <c r="AH1555" s="44">
        <f t="shared" ca="1" si="31"/>
        <v>0</v>
      </c>
      <c r="AI1555" s="44">
        <v>1555</v>
      </c>
    </row>
    <row r="1556" spans="34:35" x14ac:dyDescent="0.55000000000000004">
      <c r="AH1556" s="44">
        <f t="shared" ca="1" si="31"/>
        <v>0</v>
      </c>
      <c r="AI1556" s="44">
        <v>1556</v>
      </c>
    </row>
    <row r="1557" spans="34:35" x14ac:dyDescent="0.55000000000000004">
      <c r="AH1557" s="44">
        <f t="shared" ca="1" si="31"/>
        <v>0</v>
      </c>
      <c r="AI1557" s="44">
        <v>1557</v>
      </c>
    </row>
    <row r="1558" spans="34:35" x14ac:dyDescent="0.55000000000000004">
      <c r="AH1558" s="44">
        <f t="shared" ca="1" si="31"/>
        <v>0</v>
      </c>
      <c r="AI1558" s="44">
        <v>1558</v>
      </c>
    </row>
    <row r="1559" spans="34:35" x14ac:dyDescent="0.55000000000000004">
      <c r="AH1559" s="44">
        <f t="shared" ca="1" si="31"/>
        <v>0</v>
      </c>
      <c r="AI1559" s="44">
        <v>1559</v>
      </c>
    </row>
    <row r="1560" spans="34:35" x14ac:dyDescent="0.55000000000000004">
      <c r="AH1560" s="44">
        <f t="shared" ca="1" si="31"/>
        <v>0</v>
      </c>
      <c r="AI1560" s="44">
        <v>1560</v>
      </c>
    </row>
    <row r="1561" spans="34:35" x14ac:dyDescent="0.55000000000000004">
      <c r="AH1561" s="44">
        <f t="shared" ca="1" si="31"/>
        <v>0</v>
      </c>
      <c r="AI1561" s="44">
        <v>1561</v>
      </c>
    </row>
    <row r="1562" spans="34:35" x14ac:dyDescent="0.55000000000000004">
      <c r="AH1562" s="44">
        <f t="shared" ca="1" si="31"/>
        <v>0</v>
      </c>
      <c r="AI1562" s="44">
        <v>1562</v>
      </c>
    </row>
    <row r="1563" spans="34:35" x14ac:dyDescent="0.55000000000000004">
      <c r="AH1563" s="44">
        <f t="shared" ca="1" si="31"/>
        <v>0</v>
      </c>
      <c r="AI1563" s="44">
        <v>1563</v>
      </c>
    </row>
    <row r="1564" spans="34:35" x14ac:dyDescent="0.55000000000000004">
      <c r="AH1564" s="44">
        <f t="shared" ca="1" si="31"/>
        <v>0</v>
      </c>
      <c r="AI1564" s="44">
        <v>1564</v>
      </c>
    </row>
    <row r="1565" spans="34:35" x14ac:dyDescent="0.55000000000000004">
      <c r="AH1565" s="44">
        <f t="shared" ca="1" si="31"/>
        <v>0</v>
      </c>
      <c r="AI1565" s="44">
        <v>1565</v>
      </c>
    </row>
    <row r="1566" spans="34:35" x14ac:dyDescent="0.55000000000000004">
      <c r="AH1566" s="44">
        <f t="shared" ca="1" si="31"/>
        <v>0</v>
      </c>
      <c r="AI1566" s="44">
        <v>1566</v>
      </c>
    </row>
    <row r="1567" spans="34:35" x14ac:dyDescent="0.55000000000000004">
      <c r="AH1567" s="44">
        <f t="shared" ca="1" si="31"/>
        <v>0</v>
      </c>
      <c r="AI1567" s="44">
        <v>1567</v>
      </c>
    </row>
    <row r="1568" spans="34:35" x14ac:dyDescent="0.55000000000000004">
      <c r="AH1568" s="44">
        <f t="shared" ca="1" si="31"/>
        <v>0</v>
      </c>
      <c r="AI1568" s="44">
        <v>1568</v>
      </c>
    </row>
    <row r="1569" spans="34:35" x14ac:dyDescent="0.55000000000000004">
      <c r="AH1569" s="44">
        <f t="shared" ca="1" si="31"/>
        <v>0</v>
      </c>
      <c r="AI1569" s="44">
        <v>1569</v>
      </c>
    </row>
    <row r="1570" spans="34:35" x14ac:dyDescent="0.55000000000000004">
      <c r="AH1570" s="44">
        <f t="shared" ca="1" si="31"/>
        <v>0</v>
      </c>
      <c r="AI1570" s="44">
        <v>1570</v>
      </c>
    </row>
    <row r="1571" spans="34:35" x14ac:dyDescent="0.55000000000000004">
      <c r="AH1571" s="44">
        <f t="shared" ca="1" si="31"/>
        <v>0</v>
      </c>
      <c r="AI1571" s="44">
        <v>1571</v>
      </c>
    </row>
    <row r="1572" spans="34:35" x14ac:dyDescent="0.55000000000000004">
      <c r="AH1572" s="44">
        <f t="shared" ca="1" si="31"/>
        <v>0</v>
      </c>
      <c r="AI1572" s="44">
        <v>1572</v>
      </c>
    </row>
    <row r="1573" spans="34:35" x14ac:dyDescent="0.55000000000000004">
      <c r="AH1573" s="44">
        <f t="shared" ca="1" si="31"/>
        <v>0</v>
      </c>
      <c r="AI1573" s="44">
        <v>1573</v>
      </c>
    </row>
    <row r="1574" spans="34:35" x14ac:dyDescent="0.55000000000000004">
      <c r="AH1574" s="44">
        <f t="shared" ca="1" si="31"/>
        <v>0</v>
      </c>
      <c r="AI1574" s="44">
        <v>1574</v>
      </c>
    </row>
    <row r="1575" spans="34:35" x14ac:dyDescent="0.55000000000000004">
      <c r="AH1575" s="44">
        <f t="shared" ca="1" si="31"/>
        <v>0</v>
      </c>
      <c r="AI1575" s="44">
        <v>1575</v>
      </c>
    </row>
    <row r="1576" spans="34:35" x14ac:dyDescent="0.55000000000000004">
      <c r="AH1576" s="44">
        <f t="shared" ca="1" si="31"/>
        <v>0</v>
      </c>
      <c r="AI1576" s="44">
        <v>1576</v>
      </c>
    </row>
    <row r="1577" spans="34:35" x14ac:dyDescent="0.55000000000000004">
      <c r="AH1577" s="44">
        <f t="shared" ca="1" si="31"/>
        <v>0</v>
      </c>
      <c r="AI1577" s="44">
        <v>1577</v>
      </c>
    </row>
    <row r="1578" spans="34:35" x14ac:dyDescent="0.55000000000000004">
      <c r="AH1578" s="44">
        <f t="shared" ca="1" si="31"/>
        <v>0</v>
      </c>
      <c r="AI1578" s="44">
        <v>1578</v>
      </c>
    </row>
    <row r="1579" spans="34:35" x14ac:dyDescent="0.55000000000000004">
      <c r="AH1579" s="44">
        <f t="shared" ca="1" si="31"/>
        <v>0</v>
      </c>
      <c r="AI1579" s="44">
        <v>1579</v>
      </c>
    </row>
    <row r="1580" spans="34:35" x14ac:dyDescent="0.55000000000000004">
      <c r="AH1580" s="44">
        <f t="shared" ca="1" si="31"/>
        <v>0</v>
      </c>
      <c r="AI1580" s="44">
        <v>1580</v>
      </c>
    </row>
    <row r="1581" spans="34:35" x14ac:dyDescent="0.55000000000000004">
      <c r="AH1581" s="44">
        <f t="shared" ca="1" si="31"/>
        <v>0</v>
      </c>
      <c r="AI1581" s="44">
        <v>1581</v>
      </c>
    </row>
    <row r="1582" spans="34:35" x14ac:dyDescent="0.55000000000000004">
      <c r="AH1582" s="44">
        <f t="shared" ca="1" si="31"/>
        <v>0</v>
      </c>
      <c r="AI1582" s="44">
        <v>1582</v>
      </c>
    </row>
    <row r="1583" spans="34:35" x14ac:dyDescent="0.55000000000000004">
      <c r="AH1583" s="44">
        <f t="shared" ca="1" si="31"/>
        <v>0</v>
      </c>
      <c r="AI1583" s="44">
        <v>1583</v>
      </c>
    </row>
    <row r="1584" spans="34:35" x14ac:dyDescent="0.55000000000000004">
      <c r="AH1584" s="44">
        <f t="shared" ca="1" si="31"/>
        <v>0</v>
      </c>
      <c r="AI1584" s="44">
        <v>1584</v>
      </c>
    </row>
    <row r="1585" spans="34:35" x14ac:dyDescent="0.55000000000000004">
      <c r="AH1585" s="44">
        <f t="shared" ca="1" si="31"/>
        <v>0</v>
      </c>
      <c r="AI1585" s="44">
        <v>1585</v>
      </c>
    </row>
    <row r="1586" spans="34:35" x14ac:dyDescent="0.55000000000000004">
      <c r="AH1586" s="44">
        <f t="shared" ca="1" si="31"/>
        <v>0</v>
      </c>
      <c r="AI1586" s="44">
        <v>1586</v>
      </c>
    </row>
    <row r="1587" spans="34:35" x14ac:dyDescent="0.55000000000000004">
      <c r="AH1587" s="44">
        <f t="shared" ca="1" si="31"/>
        <v>0</v>
      </c>
      <c r="AI1587" s="44">
        <v>1587</v>
      </c>
    </row>
    <row r="1588" spans="34:35" x14ac:dyDescent="0.55000000000000004">
      <c r="AH1588" s="44">
        <f t="shared" ca="1" si="31"/>
        <v>0</v>
      </c>
      <c r="AI1588" s="44">
        <v>1588</v>
      </c>
    </row>
    <row r="1589" spans="34:35" x14ac:dyDescent="0.55000000000000004">
      <c r="AH1589" s="44">
        <f t="shared" ca="1" si="31"/>
        <v>0</v>
      </c>
      <c r="AI1589" s="44">
        <v>1589</v>
      </c>
    </row>
    <row r="1590" spans="34:35" x14ac:dyDescent="0.55000000000000004">
      <c r="AH1590" s="44">
        <f t="shared" ca="1" si="31"/>
        <v>0</v>
      </c>
      <c r="AI1590" s="44">
        <v>1590</v>
      </c>
    </row>
    <row r="1591" spans="34:35" x14ac:dyDescent="0.55000000000000004">
      <c r="AH1591" s="44">
        <f t="shared" ca="1" si="31"/>
        <v>0</v>
      </c>
      <c r="AI1591" s="44">
        <v>1591</v>
      </c>
    </row>
    <row r="1592" spans="34:35" x14ac:dyDescent="0.55000000000000004">
      <c r="AH1592" s="44">
        <f t="shared" ca="1" si="31"/>
        <v>0</v>
      </c>
      <c r="AI1592" s="44">
        <v>1592</v>
      </c>
    </row>
    <row r="1593" spans="34:35" x14ac:dyDescent="0.55000000000000004">
      <c r="AH1593" s="44">
        <f t="shared" ca="1" si="31"/>
        <v>0</v>
      </c>
      <c r="AI1593" s="44">
        <v>1593</v>
      </c>
    </row>
    <row r="1594" spans="34:35" x14ac:dyDescent="0.55000000000000004">
      <c r="AH1594" s="44">
        <f t="shared" ca="1" si="31"/>
        <v>0</v>
      </c>
      <c r="AI1594" s="44">
        <v>1594</v>
      </c>
    </row>
    <row r="1595" spans="34:35" x14ac:dyDescent="0.55000000000000004">
      <c r="AH1595" s="44">
        <f t="shared" ca="1" si="31"/>
        <v>0</v>
      </c>
      <c r="AI1595" s="44">
        <v>1595</v>
      </c>
    </row>
    <row r="1596" spans="34:35" x14ac:dyDescent="0.55000000000000004">
      <c r="AH1596" s="44">
        <f t="shared" ca="1" si="31"/>
        <v>0</v>
      </c>
      <c r="AI1596" s="44">
        <v>1596</v>
      </c>
    </row>
    <row r="1597" spans="34:35" x14ac:dyDescent="0.55000000000000004">
      <c r="AH1597" s="44">
        <f t="shared" ca="1" si="31"/>
        <v>0</v>
      </c>
      <c r="AI1597" s="44">
        <v>1597</v>
      </c>
    </row>
    <row r="1598" spans="34:35" x14ac:dyDescent="0.55000000000000004">
      <c r="AH1598" s="44">
        <f t="shared" ca="1" si="31"/>
        <v>0</v>
      </c>
      <c r="AI1598" s="44">
        <v>1598</v>
      </c>
    </row>
    <row r="1599" spans="34:35" x14ac:dyDescent="0.55000000000000004">
      <c r="AH1599" s="44">
        <f t="shared" ca="1" si="31"/>
        <v>0</v>
      </c>
      <c r="AI1599" s="44">
        <v>1599</v>
      </c>
    </row>
    <row r="1600" spans="34:35" x14ac:dyDescent="0.55000000000000004">
      <c r="AH1600" s="44">
        <f t="shared" ca="1" si="31"/>
        <v>0</v>
      </c>
      <c r="AI1600" s="44">
        <v>1600</v>
      </c>
    </row>
    <row r="1601" spans="34:35" x14ac:dyDescent="0.55000000000000004">
      <c r="AH1601" s="44">
        <f t="shared" ca="1" si="31"/>
        <v>0</v>
      </c>
      <c r="AI1601" s="44">
        <v>1601</v>
      </c>
    </row>
    <row r="1602" spans="34:35" x14ac:dyDescent="0.55000000000000004">
      <c r="AH1602" s="44">
        <f t="shared" ca="1" si="31"/>
        <v>0</v>
      </c>
      <c r="AI1602" s="44">
        <v>1602</v>
      </c>
    </row>
    <row r="1603" spans="34:35" x14ac:dyDescent="0.55000000000000004">
      <c r="AH1603" s="44">
        <f t="shared" ca="1" si="31"/>
        <v>0</v>
      </c>
      <c r="AI1603" s="44">
        <v>1603</v>
      </c>
    </row>
    <row r="1604" spans="34:35" x14ac:dyDescent="0.55000000000000004">
      <c r="AH1604" s="44">
        <f t="shared" ca="1" si="31"/>
        <v>0</v>
      </c>
      <c r="AI1604" s="44">
        <v>1604</v>
      </c>
    </row>
    <row r="1605" spans="34:35" x14ac:dyDescent="0.55000000000000004">
      <c r="AH1605" s="44">
        <f t="shared" ca="1" si="31"/>
        <v>0</v>
      </c>
      <c r="AI1605" s="44">
        <v>1605</v>
      </c>
    </row>
    <row r="1606" spans="34:35" x14ac:dyDescent="0.55000000000000004">
      <c r="AH1606" s="44">
        <f t="shared" ref="AH1606:AH1669" ca="1" si="32">INDIRECT("'"&amp;$AD$7&amp;"'!"&amp;"B"&amp;ROW(B1606))</f>
        <v>0</v>
      </c>
      <c r="AI1606" s="44">
        <v>1606</v>
      </c>
    </row>
    <row r="1607" spans="34:35" x14ac:dyDescent="0.55000000000000004">
      <c r="AH1607" s="44">
        <f t="shared" ca="1" si="32"/>
        <v>0</v>
      </c>
      <c r="AI1607" s="44">
        <v>1607</v>
      </c>
    </row>
    <row r="1608" spans="34:35" x14ac:dyDescent="0.55000000000000004">
      <c r="AH1608" s="44">
        <f t="shared" ca="1" si="32"/>
        <v>0</v>
      </c>
      <c r="AI1608" s="44">
        <v>1608</v>
      </c>
    </row>
    <row r="1609" spans="34:35" x14ac:dyDescent="0.55000000000000004">
      <c r="AH1609" s="44">
        <f t="shared" ca="1" si="32"/>
        <v>0</v>
      </c>
      <c r="AI1609" s="44">
        <v>1609</v>
      </c>
    </row>
    <row r="1610" spans="34:35" x14ac:dyDescent="0.55000000000000004">
      <c r="AH1610" s="44">
        <f t="shared" ca="1" si="32"/>
        <v>0</v>
      </c>
      <c r="AI1610" s="44">
        <v>1610</v>
      </c>
    </row>
    <row r="1611" spans="34:35" x14ac:dyDescent="0.55000000000000004">
      <c r="AH1611" s="44">
        <f t="shared" ca="1" si="32"/>
        <v>0</v>
      </c>
      <c r="AI1611" s="44">
        <v>1611</v>
      </c>
    </row>
    <row r="1612" spans="34:35" x14ac:dyDescent="0.55000000000000004">
      <c r="AH1612" s="44">
        <f t="shared" ca="1" si="32"/>
        <v>0</v>
      </c>
      <c r="AI1612" s="44">
        <v>1612</v>
      </c>
    </row>
    <row r="1613" spans="34:35" x14ac:dyDescent="0.55000000000000004">
      <c r="AH1613" s="44">
        <f t="shared" ca="1" si="32"/>
        <v>0</v>
      </c>
      <c r="AI1613" s="44">
        <v>1613</v>
      </c>
    </row>
    <row r="1614" spans="34:35" x14ac:dyDescent="0.55000000000000004">
      <c r="AH1614" s="44">
        <f t="shared" ca="1" si="32"/>
        <v>0</v>
      </c>
      <c r="AI1614" s="44">
        <v>1614</v>
      </c>
    </row>
    <row r="1615" spans="34:35" x14ac:dyDescent="0.55000000000000004">
      <c r="AH1615" s="44">
        <f t="shared" ca="1" si="32"/>
        <v>0</v>
      </c>
      <c r="AI1615" s="44">
        <v>1615</v>
      </c>
    </row>
    <row r="1616" spans="34:35" x14ac:dyDescent="0.55000000000000004">
      <c r="AH1616" s="44">
        <f t="shared" ca="1" si="32"/>
        <v>0</v>
      </c>
      <c r="AI1616" s="44">
        <v>1616</v>
      </c>
    </row>
    <row r="1617" spans="34:35" x14ac:dyDescent="0.55000000000000004">
      <c r="AH1617" s="44">
        <f t="shared" ca="1" si="32"/>
        <v>0</v>
      </c>
      <c r="AI1617" s="44">
        <v>1617</v>
      </c>
    </row>
    <row r="1618" spans="34:35" x14ac:dyDescent="0.55000000000000004">
      <c r="AH1618" s="44">
        <f t="shared" ca="1" si="32"/>
        <v>0</v>
      </c>
      <c r="AI1618" s="44">
        <v>1618</v>
      </c>
    </row>
    <row r="1619" spans="34:35" x14ac:dyDescent="0.55000000000000004">
      <c r="AH1619" s="44">
        <f t="shared" ca="1" si="32"/>
        <v>0</v>
      </c>
      <c r="AI1619" s="44">
        <v>1619</v>
      </c>
    </row>
    <row r="1620" spans="34:35" x14ac:dyDescent="0.55000000000000004">
      <c r="AH1620" s="44">
        <f t="shared" ca="1" si="32"/>
        <v>0</v>
      </c>
      <c r="AI1620" s="44">
        <v>1620</v>
      </c>
    </row>
    <row r="1621" spans="34:35" x14ac:dyDescent="0.55000000000000004">
      <c r="AH1621" s="44">
        <f t="shared" ca="1" si="32"/>
        <v>0</v>
      </c>
      <c r="AI1621" s="44">
        <v>1621</v>
      </c>
    </row>
    <row r="1622" spans="34:35" x14ac:dyDescent="0.55000000000000004">
      <c r="AH1622" s="44">
        <f t="shared" ca="1" si="32"/>
        <v>0</v>
      </c>
      <c r="AI1622" s="44">
        <v>1622</v>
      </c>
    </row>
    <row r="1623" spans="34:35" x14ac:dyDescent="0.55000000000000004">
      <c r="AH1623" s="44">
        <f t="shared" ca="1" si="32"/>
        <v>0</v>
      </c>
      <c r="AI1623" s="44">
        <v>1623</v>
      </c>
    </row>
    <row r="1624" spans="34:35" x14ac:dyDescent="0.55000000000000004">
      <c r="AH1624" s="44">
        <f t="shared" ca="1" si="32"/>
        <v>0</v>
      </c>
      <c r="AI1624" s="44">
        <v>1624</v>
      </c>
    </row>
    <row r="1625" spans="34:35" x14ac:dyDescent="0.55000000000000004">
      <c r="AH1625" s="44">
        <f t="shared" ca="1" si="32"/>
        <v>0</v>
      </c>
      <c r="AI1625" s="44">
        <v>1625</v>
      </c>
    </row>
    <row r="1626" spans="34:35" x14ac:dyDescent="0.55000000000000004">
      <c r="AH1626" s="44">
        <f t="shared" ca="1" si="32"/>
        <v>0</v>
      </c>
      <c r="AI1626" s="44">
        <v>1626</v>
      </c>
    </row>
    <row r="1627" spans="34:35" x14ac:dyDescent="0.55000000000000004">
      <c r="AH1627" s="44">
        <f t="shared" ca="1" si="32"/>
        <v>0</v>
      </c>
      <c r="AI1627" s="44">
        <v>1627</v>
      </c>
    </row>
    <row r="1628" spans="34:35" x14ac:dyDescent="0.55000000000000004">
      <c r="AH1628" s="44">
        <f t="shared" ca="1" si="32"/>
        <v>0</v>
      </c>
      <c r="AI1628" s="44">
        <v>1628</v>
      </c>
    </row>
    <row r="1629" spans="34:35" x14ac:dyDescent="0.55000000000000004">
      <c r="AH1629" s="44">
        <f t="shared" ca="1" si="32"/>
        <v>0</v>
      </c>
      <c r="AI1629" s="44">
        <v>1629</v>
      </c>
    </row>
    <row r="1630" spans="34:35" x14ac:dyDescent="0.55000000000000004">
      <c r="AH1630" s="44">
        <f t="shared" ca="1" si="32"/>
        <v>0</v>
      </c>
      <c r="AI1630" s="44">
        <v>1630</v>
      </c>
    </row>
    <row r="1631" spans="34:35" x14ac:dyDescent="0.55000000000000004">
      <c r="AH1631" s="44">
        <f t="shared" ca="1" si="32"/>
        <v>0</v>
      </c>
      <c r="AI1631" s="44">
        <v>1631</v>
      </c>
    </row>
    <row r="1632" spans="34:35" x14ac:dyDescent="0.55000000000000004">
      <c r="AH1632" s="44">
        <f t="shared" ca="1" si="32"/>
        <v>0</v>
      </c>
      <c r="AI1632" s="44">
        <v>1632</v>
      </c>
    </row>
    <row r="1633" spans="34:35" x14ac:dyDescent="0.55000000000000004">
      <c r="AH1633" s="44">
        <f t="shared" ca="1" si="32"/>
        <v>0</v>
      </c>
      <c r="AI1633" s="44">
        <v>1633</v>
      </c>
    </row>
    <row r="1634" spans="34:35" x14ac:dyDescent="0.55000000000000004">
      <c r="AH1634" s="44">
        <f t="shared" ca="1" si="32"/>
        <v>0</v>
      </c>
      <c r="AI1634" s="44">
        <v>1634</v>
      </c>
    </row>
    <row r="1635" spans="34:35" x14ac:dyDescent="0.55000000000000004">
      <c r="AH1635" s="44">
        <f t="shared" ca="1" si="32"/>
        <v>0</v>
      </c>
      <c r="AI1635" s="44">
        <v>1635</v>
      </c>
    </row>
    <row r="1636" spans="34:35" x14ac:dyDescent="0.55000000000000004">
      <c r="AH1636" s="44">
        <f t="shared" ca="1" si="32"/>
        <v>0</v>
      </c>
      <c r="AI1636" s="44">
        <v>1636</v>
      </c>
    </row>
    <row r="1637" spans="34:35" x14ac:dyDescent="0.55000000000000004">
      <c r="AH1637" s="44">
        <f t="shared" ca="1" si="32"/>
        <v>0</v>
      </c>
      <c r="AI1637" s="44">
        <v>1637</v>
      </c>
    </row>
    <row r="1638" spans="34:35" x14ac:dyDescent="0.55000000000000004">
      <c r="AH1638" s="44">
        <f t="shared" ca="1" si="32"/>
        <v>0</v>
      </c>
      <c r="AI1638" s="44">
        <v>1638</v>
      </c>
    </row>
    <row r="1639" spans="34:35" x14ac:dyDescent="0.55000000000000004">
      <c r="AH1639" s="44">
        <f t="shared" ca="1" si="32"/>
        <v>0</v>
      </c>
      <c r="AI1639" s="44">
        <v>1639</v>
      </c>
    </row>
    <row r="1640" spans="34:35" x14ac:dyDescent="0.55000000000000004">
      <c r="AH1640" s="44">
        <f t="shared" ca="1" si="32"/>
        <v>0</v>
      </c>
      <c r="AI1640" s="44">
        <v>1640</v>
      </c>
    </row>
    <row r="1641" spans="34:35" x14ac:dyDescent="0.55000000000000004">
      <c r="AH1641" s="44">
        <f t="shared" ca="1" si="32"/>
        <v>0</v>
      </c>
      <c r="AI1641" s="44">
        <v>1641</v>
      </c>
    </row>
    <row r="1642" spans="34:35" x14ac:dyDescent="0.55000000000000004">
      <c r="AH1642" s="44">
        <f t="shared" ca="1" si="32"/>
        <v>0</v>
      </c>
      <c r="AI1642" s="44">
        <v>1642</v>
      </c>
    </row>
    <row r="1643" spans="34:35" x14ac:dyDescent="0.55000000000000004">
      <c r="AH1643" s="44">
        <f t="shared" ca="1" si="32"/>
        <v>0</v>
      </c>
      <c r="AI1643" s="44">
        <v>1643</v>
      </c>
    </row>
    <row r="1644" spans="34:35" x14ac:dyDescent="0.55000000000000004">
      <c r="AH1644" s="44">
        <f t="shared" ca="1" si="32"/>
        <v>0</v>
      </c>
      <c r="AI1644" s="44">
        <v>1644</v>
      </c>
    </row>
    <row r="1645" spans="34:35" x14ac:dyDescent="0.55000000000000004">
      <c r="AH1645" s="44">
        <f t="shared" ca="1" si="32"/>
        <v>0</v>
      </c>
      <c r="AI1645" s="44">
        <v>1645</v>
      </c>
    </row>
    <row r="1646" spans="34:35" x14ac:dyDescent="0.55000000000000004">
      <c r="AH1646" s="44">
        <f t="shared" ca="1" si="32"/>
        <v>0</v>
      </c>
      <c r="AI1646" s="44">
        <v>1646</v>
      </c>
    </row>
    <row r="1647" spans="34:35" x14ac:dyDescent="0.55000000000000004">
      <c r="AH1647" s="44">
        <f t="shared" ca="1" si="32"/>
        <v>0</v>
      </c>
      <c r="AI1647" s="44">
        <v>1647</v>
      </c>
    </row>
    <row r="1648" spans="34:35" x14ac:dyDescent="0.55000000000000004">
      <c r="AH1648" s="44">
        <f t="shared" ca="1" si="32"/>
        <v>0</v>
      </c>
      <c r="AI1648" s="44">
        <v>1648</v>
      </c>
    </row>
    <row r="1649" spans="34:35" x14ac:dyDescent="0.55000000000000004">
      <c r="AH1649" s="44">
        <f t="shared" ca="1" si="32"/>
        <v>0</v>
      </c>
      <c r="AI1649" s="44">
        <v>1649</v>
      </c>
    </row>
    <row r="1650" spans="34:35" x14ac:dyDescent="0.55000000000000004">
      <c r="AH1650" s="44">
        <f t="shared" ca="1" si="32"/>
        <v>0</v>
      </c>
      <c r="AI1650" s="44">
        <v>1650</v>
      </c>
    </row>
    <row r="1651" spans="34:35" x14ac:dyDescent="0.55000000000000004">
      <c r="AH1651" s="44">
        <f t="shared" ca="1" si="32"/>
        <v>0</v>
      </c>
      <c r="AI1651" s="44">
        <v>1651</v>
      </c>
    </row>
    <row r="1652" spans="34:35" x14ac:dyDescent="0.55000000000000004">
      <c r="AH1652" s="44">
        <f t="shared" ca="1" si="32"/>
        <v>0</v>
      </c>
      <c r="AI1652" s="44">
        <v>1652</v>
      </c>
    </row>
    <row r="1653" spans="34:35" x14ac:dyDescent="0.55000000000000004">
      <c r="AH1653" s="44">
        <f t="shared" ca="1" si="32"/>
        <v>0</v>
      </c>
      <c r="AI1653" s="44">
        <v>1653</v>
      </c>
    </row>
    <row r="1654" spans="34:35" x14ac:dyDescent="0.55000000000000004">
      <c r="AH1654" s="44">
        <f t="shared" ca="1" si="32"/>
        <v>0</v>
      </c>
      <c r="AI1654" s="44">
        <v>1654</v>
      </c>
    </row>
    <row r="1655" spans="34:35" x14ac:dyDescent="0.55000000000000004">
      <c r="AH1655" s="44">
        <f t="shared" ca="1" si="32"/>
        <v>0</v>
      </c>
      <c r="AI1655" s="44">
        <v>1655</v>
      </c>
    </row>
    <row r="1656" spans="34:35" x14ac:dyDescent="0.55000000000000004">
      <c r="AH1656" s="44">
        <f t="shared" ca="1" si="32"/>
        <v>0</v>
      </c>
      <c r="AI1656" s="44">
        <v>1656</v>
      </c>
    </row>
    <row r="1657" spans="34:35" x14ac:dyDescent="0.55000000000000004">
      <c r="AH1657" s="44">
        <f t="shared" ca="1" si="32"/>
        <v>0</v>
      </c>
      <c r="AI1657" s="44">
        <v>1657</v>
      </c>
    </row>
    <row r="1658" spans="34:35" x14ac:dyDescent="0.55000000000000004">
      <c r="AH1658" s="44">
        <f t="shared" ca="1" si="32"/>
        <v>0</v>
      </c>
      <c r="AI1658" s="44">
        <v>1658</v>
      </c>
    </row>
    <row r="1659" spans="34:35" x14ac:dyDescent="0.55000000000000004">
      <c r="AH1659" s="44">
        <f t="shared" ca="1" si="32"/>
        <v>0</v>
      </c>
      <c r="AI1659" s="44">
        <v>1659</v>
      </c>
    </row>
    <row r="1660" spans="34:35" x14ac:dyDescent="0.55000000000000004">
      <c r="AH1660" s="44">
        <f t="shared" ca="1" si="32"/>
        <v>0</v>
      </c>
      <c r="AI1660" s="44">
        <v>1660</v>
      </c>
    </row>
    <row r="1661" spans="34:35" x14ac:dyDescent="0.55000000000000004">
      <c r="AH1661" s="44">
        <f t="shared" ca="1" si="32"/>
        <v>0</v>
      </c>
      <c r="AI1661" s="44">
        <v>1661</v>
      </c>
    </row>
    <row r="1662" spans="34:35" x14ac:dyDescent="0.55000000000000004">
      <c r="AH1662" s="44">
        <f t="shared" ca="1" si="32"/>
        <v>0</v>
      </c>
      <c r="AI1662" s="44">
        <v>1662</v>
      </c>
    </row>
    <row r="1663" spans="34:35" x14ac:dyDescent="0.55000000000000004">
      <c r="AH1663" s="44">
        <f t="shared" ca="1" si="32"/>
        <v>0</v>
      </c>
      <c r="AI1663" s="44">
        <v>1663</v>
      </c>
    </row>
    <row r="1664" spans="34:35" x14ac:dyDescent="0.55000000000000004">
      <c r="AH1664" s="44">
        <f t="shared" ca="1" si="32"/>
        <v>0</v>
      </c>
      <c r="AI1664" s="44">
        <v>1664</v>
      </c>
    </row>
    <row r="1665" spans="34:35" x14ac:dyDescent="0.55000000000000004">
      <c r="AH1665" s="44">
        <f t="shared" ca="1" si="32"/>
        <v>0</v>
      </c>
      <c r="AI1665" s="44">
        <v>1665</v>
      </c>
    </row>
    <row r="1666" spans="34:35" x14ac:dyDescent="0.55000000000000004">
      <c r="AH1666" s="44">
        <f t="shared" ca="1" si="32"/>
        <v>0</v>
      </c>
      <c r="AI1666" s="44">
        <v>1666</v>
      </c>
    </row>
    <row r="1667" spans="34:35" x14ac:dyDescent="0.55000000000000004">
      <c r="AH1667" s="44">
        <f t="shared" ca="1" si="32"/>
        <v>0</v>
      </c>
      <c r="AI1667" s="44">
        <v>1667</v>
      </c>
    </row>
    <row r="1668" spans="34:35" x14ac:dyDescent="0.55000000000000004">
      <c r="AH1668" s="44">
        <f t="shared" ca="1" si="32"/>
        <v>0</v>
      </c>
      <c r="AI1668" s="44">
        <v>1668</v>
      </c>
    </row>
    <row r="1669" spans="34:35" x14ac:dyDescent="0.55000000000000004">
      <c r="AH1669" s="44">
        <f t="shared" ca="1" si="32"/>
        <v>0</v>
      </c>
      <c r="AI1669" s="44">
        <v>1669</v>
      </c>
    </row>
    <row r="1670" spans="34:35" x14ac:dyDescent="0.55000000000000004">
      <c r="AH1670" s="44">
        <f t="shared" ref="AH1670:AH1733" ca="1" si="33">INDIRECT("'"&amp;$AD$7&amp;"'!"&amp;"B"&amp;ROW(B1670))</f>
        <v>0</v>
      </c>
      <c r="AI1670" s="44">
        <v>1670</v>
      </c>
    </row>
    <row r="1671" spans="34:35" x14ac:dyDescent="0.55000000000000004">
      <c r="AH1671" s="44">
        <f t="shared" ca="1" si="33"/>
        <v>0</v>
      </c>
      <c r="AI1671" s="44">
        <v>1671</v>
      </c>
    </row>
    <row r="1672" spans="34:35" x14ac:dyDescent="0.55000000000000004">
      <c r="AH1672" s="44">
        <f t="shared" ca="1" si="33"/>
        <v>0</v>
      </c>
      <c r="AI1672" s="44">
        <v>1672</v>
      </c>
    </row>
    <row r="1673" spans="34:35" x14ac:dyDescent="0.55000000000000004">
      <c r="AH1673" s="44">
        <f t="shared" ca="1" si="33"/>
        <v>0</v>
      </c>
      <c r="AI1673" s="44">
        <v>1673</v>
      </c>
    </row>
    <row r="1674" spans="34:35" x14ac:dyDescent="0.55000000000000004">
      <c r="AH1674" s="44">
        <f t="shared" ca="1" si="33"/>
        <v>0</v>
      </c>
      <c r="AI1674" s="44">
        <v>1674</v>
      </c>
    </row>
    <row r="1675" spans="34:35" x14ac:dyDescent="0.55000000000000004">
      <c r="AH1675" s="44">
        <f t="shared" ca="1" si="33"/>
        <v>0</v>
      </c>
      <c r="AI1675" s="44">
        <v>1675</v>
      </c>
    </row>
    <row r="1676" spans="34:35" x14ac:dyDescent="0.55000000000000004">
      <c r="AH1676" s="44">
        <f t="shared" ca="1" si="33"/>
        <v>0</v>
      </c>
      <c r="AI1676" s="44">
        <v>1676</v>
      </c>
    </row>
    <row r="1677" spans="34:35" x14ac:dyDescent="0.55000000000000004">
      <c r="AH1677" s="44">
        <f t="shared" ca="1" si="33"/>
        <v>0</v>
      </c>
      <c r="AI1677" s="44">
        <v>1677</v>
      </c>
    </row>
    <row r="1678" spans="34:35" x14ac:dyDescent="0.55000000000000004">
      <c r="AH1678" s="44">
        <f t="shared" ca="1" si="33"/>
        <v>0</v>
      </c>
      <c r="AI1678" s="44">
        <v>1678</v>
      </c>
    </row>
    <row r="1679" spans="34:35" x14ac:dyDescent="0.55000000000000004">
      <c r="AH1679" s="44">
        <f t="shared" ca="1" si="33"/>
        <v>0</v>
      </c>
      <c r="AI1679" s="44">
        <v>1679</v>
      </c>
    </row>
    <row r="1680" spans="34:35" x14ac:dyDescent="0.55000000000000004">
      <c r="AH1680" s="44">
        <f t="shared" ca="1" si="33"/>
        <v>0</v>
      </c>
      <c r="AI1680" s="44">
        <v>1680</v>
      </c>
    </row>
    <row r="1681" spans="34:35" x14ac:dyDescent="0.55000000000000004">
      <c r="AH1681" s="44">
        <f t="shared" ca="1" si="33"/>
        <v>0</v>
      </c>
      <c r="AI1681" s="44">
        <v>1681</v>
      </c>
    </row>
    <row r="1682" spans="34:35" x14ac:dyDescent="0.55000000000000004">
      <c r="AH1682" s="44">
        <f t="shared" ca="1" si="33"/>
        <v>0</v>
      </c>
      <c r="AI1682" s="44">
        <v>1682</v>
      </c>
    </row>
    <row r="1683" spans="34:35" x14ac:dyDescent="0.55000000000000004">
      <c r="AH1683" s="44">
        <f t="shared" ca="1" si="33"/>
        <v>0</v>
      </c>
      <c r="AI1683" s="44">
        <v>1683</v>
      </c>
    </row>
    <row r="1684" spans="34:35" x14ac:dyDescent="0.55000000000000004">
      <c r="AH1684" s="44">
        <f t="shared" ca="1" si="33"/>
        <v>0</v>
      </c>
      <c r="AI1684" s="44">
        <v>1684</v>
      </c>
    </row>
    <row r="1685" spans="34:35" x14ac:dyDescent="0.55000000000000004">
      <c r="AH1685" s="44">
        <f t="shared" ca="1" si="33"/>
        <v>0</v>
      </c>
      <c r="AI1685" s="44">
        <v>1685</v>
      </c>
    </row>
    <row r="1686" spans="34:35" x14ac:dyDescent="0.55000000000000004">
      <c r="AH1686" s="44">
        <f t="shared" ca="1" si="33"/>
        <v>0</v>
      </c>
      <c r="AI1686" s="44">
        <v>1686</v>
      </c>
    </row>
    <row r="1687" spans="34:35" x14ac:dyDescent="0.55000000000000004">
      <c r="AH1687" s="44">
        <f t="shared" ca="1" si="33"/>
        <v>0</v>
      </c>
      <c r="AI1687" s="44">
        <v>1687</v>
      </c>
    </row>
    <row r="1688" spans="34:35" x14ac:dyDescent="0.55000000000000004">
      <c r="AH1688" s="44">
        <f t="shared" ca="1" si="33"/>
        <v>0</v>
      </c>
      <c r="AI1688" s="44">
        <v>1688</v>
      </c>
    </row>
    <row r="1689" spans="34:35" x14ac:dyDescent="0.55000000000000004">
      <c r="AH1689" s="44">
        <f t="shared" ca="1" si="33"/>
        <v>0</v>
      </c>
      <c r="AI1689" s="44">
        <v>1689</v>
      </c>
    </row>
    <row r="1690" spans="34:35" x14ac:dyDescent="0.55000000000000004">
      <c r="AH1690" s="44">
        <f t="shared" ca="1" si="33"/>
        <v>0</v>
      </c>
      <c r="AI1690" s="44">
        <v>1690</v>
      </c>
    </row>
    <row r="1691" spans="34:35" x14ac:dyDescent="0.55000000000000004">
      <c r="AH1691" s="44">
        <f t="shared" ca="1" si="33"/>
        <v>0</v>
      </c>
      <c r="AI1691" s="44">
        <v>1691</v>
      </c>
    </row>
    <row r="1692" spans="34:35" x14ac:dyDescent="0.55000000000000004">
      <c r="AH1692" s="44">
        <f t="shared" ca="1" si="33"/>
        <v>0</v>
      </c>
      <c r="AI1692" s="44">
        <v>1692</v>
      </c>
    </row>
    <row r="1693" spans="34:35" x14ac:dyDescent="0.55000000000000004">
      <c r="AH1693" s="44">
        <f t="shared" ca="1" si="33"/>
        <v>0</v>
      </c>
      <c r="AI1693" s="44">
        <v>1693</v>
      </c>
    </row>
    <row r="1694" spans="34:35" x14ac:dyDescent="0.55000000000000004">
      <c r="AH1694" s="44">
        <f t="shared" ca="1" si="33"/>
        <v>0</v>
      </c>
      <c r="AI1694" s="44">
        <v>1694</v>
      </c>
    </row>
    <row r="1695" spans="34:35" x14ac:dyDescent="0.55000000000000004">
      <c r="AH1695" s="44">
        <f t="shared" ca="1" si="33"/>
        <v>0</v>
      </c>
      <c r="AI1695" s="44">
        <v>1695</v>
      </c>
    </row>
    <row r="1696" spans="34:35" x14ac:dyDescent="0.55000000000000004">
      <c r="AH1696" s="44">
        <f t="shared" ca="1" si="33"/>
        <v>0</v>
      </c>
      <c r="AI1696" s="44">
        <v>1696</v>
      </c>
    </row>
    <row r="1697" spans="34:35" x14ac:dyDescent="0.55000000000000004">
      <c r="AH1697" s="44">
        <f t="shared" ca="1" si="33"/>
        <v>0</v>
      </c>
      <c r="AI1697" s="44">
        <v>1697</v>
      </c>
    </row>
    <row r="1698" spans="34:35" x14ac:dyDescent="0.55000000000000004">
      <c r="AH1698" s="44">
        <f t="shared" ca="1" si="33"/>
        <v>0</v>
      </c>
      <c r="AI1698" s="44">
        <v>1698</v>
      </c>
    </row>
    <row r="1699" spans="34:35" x14ac:dyDescent="0.55000000000000004">
      <c r="AH1699" s="44">
        <f t="shared" ca="1" si="33"/>
        <v>0</v>
      </c>
      <c r="AI1699" s="44">
        <v>1699</v>
      </c>
    </row>
    <row r="1700" spans="34:35" x14ac:dyDescent="0.55000000000000004">
      <c r="AH1700" s="44">
        <f t="shared" ca="1" si="33"/>
        <v>0</v>
      </c>
      <c r="AI1700" s="44">
        <v>1700</v>
      </c>
    </row>
    <row r="1701" spans="34:35" x14ac:dyDescent="0.55000000000000004">
      <c r="AH1701" s="44">
        <f t="shared" ca="1" si="33"/>
        <v>0</v>
      </c>
      <c r="AI1701" s="44">
        <v>1701</v>
      </c>
    </row>
    <row r="1702" spans="34:35" x14ac:dyDescent="0.55000000000000004">
      <c r="AH1702" s="44">
        <f t="shared" ca="1" si="33"/>
        <v>0</v>
      </c>
      <c r="AI1702" s="44">
        <v>1702</v>
      </c>
    </row>
    <row r="1703" spans="34:35" x14ac:dyDescent="0.55000000000000004">
      <c r="AH1703" s="44">
        <f t="shared" ca="1" si="33"/>
        <v>0</v>
      </c>
      <c r="AI1703" s="44">
        <v>1703</v>
      </c>
    </row>
    <row r="1704" spans="34:35" x14ac:dyDescent="0.55000000000000004">
      <c r="AH1704" s="44">
        <f t="shared" ca="1" si="33"/>
        <v>0</v>
      </c>
      <c r="AI1704" s="44">
        <v>1704</v>
      </c>
    </row>
    <row r="1705" spans="34:35" x14ac:dyDescent="0.55000000000000004">
      <c r="AH1705" s="44">
        <f t="shared" ca="1" si="33"/>
        <v>0</v>
      </c>
      <c r="AI1705" s="44">
        <v>1705</v>
      </c>
    </row>
    <row r="1706" spans="34:35" x14ac:dyDescent="0.55000000000000004">
      <c r="AH1706" s="44">
        <f t="shared" ca="1" si="33"/>
        <v>0</v>
      </c>
      <c r="AI1706" s="44">
        <v>1706</v>
      </c>
    </row>
    <row r="1707" spans="34:35" x14ac:dyDescent="0.55000000000000004">
      <c r="AH1707" s="44">
        <f t="shared" ca="1" si="33"/>
        <v>0</v>
      </c>
      <c r="AI1707" s="44">
        <v>1707</v>
      </c>
    </row>
    <row r="1708" spans="34:35" x14ac:dyDescent="0.55000000000000004">
      <c r="AH1708" s="44">
        <f t="shared" ca="1" si="33"/>
        <v>0</v>
      </c>
      <c r="AI1708" s="44">
        <v>1708</v>
      </c>
    </row>
    <row r="1709" spans="34:35" x14ac:dyDescent="0.55000000000000004">
      <c r="AH1709" s="44">
        <f t="shared" ca="1" si="33"/>
        <v>0</v>
      </c>
      <c r="AI1709" s="44">
        <v>1709</v>
      </c>
    </row>
    <row r="1710" spans="34:35" x14ac:dyDescent="0.55000000000000004">
      <c r="AH1710" s="44">
        <f t="shared" ca="1" si="33"/>
        <v>0</v>
      </c>
      <c r="AI1710" s="44">
        <v>1710</v>
      </c>
    </row>
    <row r="1711" spans="34:35" x14ac:dyDescent="0.55000000000000004">
      <c r="AH1711" s="44">
        <f t="shared" ca="1" si="33"/>
        <v>0</v>
      </c>
      <c r="AI1711" s="44">
        <v>1711</v>
      </c>
    </row>
    <row r="1712" spans="34:35" x14ac:dyDescent="0.55000000000000004">
      <c r="AH1712" s="44">
        <f t="shared" ca="1" si="33"/>
        <v>0</v>
      </c>
      <c r="AI1712" s="44">
        <v>1712</v>
      </c>
    </row>
    <row r="1713" spans="34:35" x14ac:dyDescent="0.55000000000000004">
      <c r="AH1713" s="44">
        <f t="shared" ca="1" si="33"/>
        <v>0</v>
      </c>
      <c r="AI1713" s="44">
        <v>1713</v>
      </c>
    </row>
    <row r="1714" spans="34:35" x14ac:dyDescent="0.55000000000000004">
      <c r="AH1714" s="44">
        <f t="shared" ca="1" si="33"/>
        <v>0</v>
      </c>
      <c r="AI1714" s="44">
        <v>1714</v>
      </c>
    </row>
    <row r="1715" spans="34:35" x14ac:dyDescent="0.55000000000000004">
      <c r="AH1715" s="44">
        <f t="shared" ca="1" si="33"/>
        <v>0</v>
      </c>
      <c r="AI1715" s="44">
        <v>1715</v>
      </c>
    </row>
    <row r="1716" spans="34:35" x14ac:dyDescent="0.55000000000000004">
      <c r="AH1716" s="44">
        <f t="shared" ca="1" si="33"/>
        <v>0</v>
      </c>
      <c r="AI1716" s="44">
        <v>1716</v>
      </c>
    </row>
    <row r="1717" spans="34:35" x14ac:dyDescent="0.55000000000000004">
      <c r="AH1717" s="44">
        <f t="shared" ca="1" si="33"/>
        <v>0</v>
      </c>
      <c r="AI1717" s="44">
        <v>1717</v>
      </c>
    </row>
    <row r="1718" spans="34:35" x14ac:dyDescent="0.55000000000000004">
      <c r="AH1718" s="44">
        <f t="shared" ca="1" si="33"/>
        <v>0</v>
      </c>
      <c r="AI1718" s="44">
        <v>1718</v>
      </c>
    </row>
    <row r="1719" spans="34:35" x14ac:dyDescent="0.55000000000000004">
      <c r="AH1719" s="44">
        <f t="shared" ca="1" si="33"/>
        <v>0</v>
      </c>
      <c r="AI1719" s="44">
        <v>1719</v>
      </c>
    </row>
    <row r="1720" spans="34:35" x14ac:dyDescent="0.55000000000000004">
      <c r="AH1720" s="44">
        <f t="shared" ca="1" si="33"/>
        <v>0</v>
      </c>
      <c r="AI1720" s="44">
        <v>1720</v>
      </c>
    </row>
    <row r="1721" spans="34:35" x14ac:dyDescent="0.55000000000000004">
      <c r="AH1721" s="44">
        <f t="shared" ca="1" si="33"/>
        <v>0</v>
      </c>
      <c r="AI1721" s="44">
        <v>1721</v>
      </c>
    </row>
    <row r="1722" spans="34:35" x14ac:dyDescent="0.55000000000000004">
      <c r="AH1722" s="44">
        <f t="shared" ca="1" si="33"/>
        <v>0</v>
      </c>
      <c r="AI1722" s="44">
        <v>1722</v>
      </c>
    </row>
    <row r="1723" spans="34:35" x14ac:dyDescent="0.55000000000000004">
      <c r="AH1723" s="44">
        <f t="shared" ca="1" si="33"/>
        <v>0</v>
      </c>
      <c r="AI1723" s="44">
        <v>1723</v>
      </c>
    </row>
    <row r="1724" spans="34:35" x14ac:dyDescent="0.55000000000000004">
      <c r="AH1724" s="44">
        <f t="shared" ca="1" si="33"/>
        <v>0</v>
      </c>
      <c r="AI1724" s="44">
        <v>1724</v>
      </c>
    </row>
    <row r="1725" spans="34:35" x14ac:dyDescent="0.55000000000000004">
      <c r="AH1725" s="44">
        <f t="shared" ca="1" si="33"/>
        <v>0</v>
      </c>
      <c r="AI1725" s="44">
        <v>1725</v>
      </c>
    </row>
    <row r="1726" spans="34:35" x14ac:dyDescent="0.55000000000000004">
      <c r="AH1726" s="44">
        <f t="shared" ca="1" si="33"/>
        <v>0</v>
      </c>
      <c r="AI1726" s="44">
        <v>1726</v>
      </c>
    </row>
    <row r="1727" spans="34:35" x14ac:dyDescent="0.55000000000000004">
      <c r="AH1727" s="44">
        <f t="shared" ca="1" si="33"/>
        <v>0</v>
      </c>
      <c r="AI1727" s="44">
        <v>1727</v>
      </c>
    </row>
    <row r="1728" spans="34:35" x14ac:dyDescent="0.55000000000000004">
      <c r="AH1728" s="44">
        <f t="shared" ca="1" si="33"/>
        <v>0</v>
      </c>
      <c r="AI1728" s="44">
        <v>1728</v>
      </c>
    </row>
    <row r="1729" spans="34:35" x14ac:dyDescent="0.55000000000000004">
      <c r="AH1729" s="44">
        <f t="shared" ca="1" si="33"/>
        <v>0</v>
      </c>
      <c r="AI1729" s="44">
        <v>1729</v>
      </c>
    </row>
    <row r="1730" spans="34:35" x14ac:dyDescent="0.55000000000000004">
      <c r="AH1730" s="44">
        <f t="shared" ca="1" si="33"/>
        <v>0</v>
      </c>
      <c r="AI1730" s="44">
        <v>1730</v>
      </c>
    </row>
    <row r="1731" spans="34:35" x14ac:dyDescent="0.55000000000000004">
      <c r="AH1731" s="44">
        <f t="shared" ca="1" si="33"/>
        <v>0</v>
      </c>
      <c r="AI1731" s="44">
        <v>1731</v>
      </c>
    </row>
    <row r="1732" spans="34:35" x14ac:dyDescent="0.55000000000000004">
      <c r="AH1732" s="44">
        <f t="shared" ca="1" si="33"/>
        <v>0</v>
      </c>
      <c r="AI1732" s="44">
        <v>1732</v>
      </c>
    </row>
    <row r="1733" spans="34:35" x14ac:dyDescent="0.55000000000000004">
      <c r="AH1733" s="44">
        <f t="shared" ca="1" si="33"/>
        <v>0</v>
      </c>
      <c r="AI1733" s="44">
        <v>1733</v>
      </c>
    </row>
    <row r="1734" spans="34:35" x14ac:dyDescent="0.55000000000000004">
      <c r="AH1734" s="44">
        <f t="shared" ref="AH1734:AH1797" ca="1" si="34">INDIRECT("'"&amp;$AD$7&amp;"'!"&amp;"B"&amp;ROW(B1734))</f>
        <v>0</v>
      </c>
      <c r="AI1734" s="44">
        <v>1734</v>
      </c>
    </row>
    <row r="1735" spans="34:35" x14ac:dyDescent="0.55000000000000004">
      <c r="AH1735" s="44">
        <f t="shared" ca="1" si="34"/>
        <v>0</v>
      </c>
      <c r="AI1735" s="44">
        <v>1735</v>
      </c>
    </row>
    <row r="1736" spans="34:35" x14ac:dyDescent="0.55000000000000004">
      <c r="AH1736" s="44">
        <f t="shared" ca="1" si="34"/>
        <v>0</v>
      </c>
      <c r="AI1736" s="44">
        <v>1736</v>
      </c>
    </row>
    <row r="1737" spans="34:35" x14ac:dyDescent="0.55000000000000004">
      <c r="AH1737" s="44">
        <f t="shared" ca="1" si="34"/>
        <v>0</v>
      </c>
      <c r="AI1737" s="44">
        <v>1737</v>
      </c>
    </row>
    <row r="1738" spans="34:35" x14ac:dyDescent="0.55000000000000004">
      <c r="AH1738" s="44">
        <f t="shared" ca="1" si="34"/>
        <v>0</v>
      </c>
      <c r="AI1738" s="44">
        <v>1738</v>
      </c>
    </row>
    <row r="1739" spans="34:35" x14ac:dyDescent="0.55000000000000004">
      <c r="AH1739" s="44">
        <f t="shared" ca="1" si="34"/>
        <v>0</v>
      </c>
      <c r="AI1739" s="44">
        <v>1739</v>
      </c>
    </row>
    <row r="1740" spans="34:35" x14ac:dyDescent="0.55000000000000004">
      <c r="AH1740" s="44">
        <f t="shared" ca="1" si="34"/>
        <v>0</v>
      </c>
      <c r="AI1740" s="44">
        <v>1740</v>
      </c>
    </row>
    <row r="1741" spans="34:35" x14ac:dyDescent="0.55000000000000004">
      <c r="AH1741" s="44">
        <f t="shared" ca="1" si="34"/>
        <v>0</v>
      </c>
      <c r="AI1741" s="44">
        <v>1741</v>
      </c>
    </row>
    <row r="1742" spans="34:35" x14ac:dyDescent="0.55000000000000004">
      <c r="AH1742" s="44">
        <f t="shared" ca="1" si="34"/>
        <v>0</v>
      </c>
      <c r="AI1742" s="44">
        <v>1742</v>
      </c>
    </row>
    <row r="1743" spans="34:35" x14ac:dyDescent="0.55000000000000004">
      <c r="AH1743" s="44">
        <f t="shared" ca="1" si="34"/>
        <v>0</v>
      </c>
      <c r="AI1743" s="44">
        <v>1743</v>
      </c>
    </row>
    <row r="1744" spans="34:35" x14ac:dyDescent="0.55000000000000004">
      <c r="AH1744" s="44">
        <f t="shared" ca="1" si="34"/>
        <v>0</v>
      </c>
      <c r="AI1744" s="44">
        <v>1744</v>
      </c>
    </row>
    <row r="1745" spans="34:35" x14ac:dyDescent="0.55000000000000004">
      <c r="AH1745" s="44">
        <f t="shared" ca="1" si="34"/>
        <v>0</v>
      </c>
      <c r="AI1745" s="44">
        <v>1745</v>
      </c>
    </row>
    <row r="1746" spans="34:35" x14ac:dyDescent="0.55000000000000004">
      <c r="AH1746" s="44">
        <f t="shared" ca="1" si="34"/>
        <v>0</v>
      </c>
      <c r="AI1746" s="44">
        <v>1746</v>
      </c>
    </row>
    <row r="1747" spans="34:35" x14ac:dyDescent="0.55000000000000004">
      <c r="AH1747" s="44">
        <f t="shared" ca="1" si="34"/>
        <v>0</v>
      </c>
      <c r="AI1747" s="44">
        <v>1747</v>
      </c>
    </row>
    <row r="1748" spans="34:35" x14ac:dyDescent="0.55000000000000004">
      <c r="AH1748" s="44">
        <f t="shared" ca="1" si="34"/>
        <v>0</v>
      </c>
      <c r="AI1748" s="44">
        <v>1748</v>
      </c>
    </row>
    <row r="1749" spans="34:35" x14ac:dyDescent="0.55000000000000004">
      <c r="AH1749" s="44">
        <f t="shared" ca="1" si="34"/>
        <v>0</v>
      </c>
      <c r="AI1749" s="44">
        <v>1749</v>
      </c>
    </row>
    <row r="1750" spans="34:35" x14ac:dyDescent="0.55000000000000004">
      <c r="AH1750" s="44">
        <f t="shared" ca="1" si="34"/>
        <v>0</v>
      </c>
      <c r="AI1750" s="44">
        <v>1750</v>
      </c>
    </row>
    <row r="1751" spans="34:35" x14ac:dyDescent="0.55000000000000004">
      <c r="AH1751" s="44">
        <f t="shared" ca="1" si="34"/>
        <v>0</v>
      </c>
      <c r="AI1751" s="44">
        <v>1751</v>
      </c>
    </row>
    <row r="1752" spans="34:35" x14ac:dyDescent="0.55000000000000004">
      <c r="AH1752" s="44">
        <f t="shared" ca="1" si="34"/>
        <v>0</v>
      </c>
      <c r="AI1752" s="44">
        <v>1752</v>
      </c>
    </row>
    <row r="1753" spans="34:35" x14ac:dyDescent="0.55000000000000004">
      <c r="AH1753" s="44">
        <f t="shared" ca="1" si="34"/>
        <v>0</v>
      </c>
      <c r="AI1753" s="44">
        <v>1753</v>
      </c>
    </row>
    <row r="1754" spans="34:35" x14ac:dyDescent="0.55000000000000004">
      <c r="AH1754" s="44">
        <f t="shared" ca="1" si="34"/>
        <v>0</v>
      </c>
      <c r="AI1754" s="44">
        <v>1754</v>
      </c>
    </row>
    <row r="1755" spans="34:35" x14ac:dyDescent="0.55000000000000004">
      <c r="AH1755" s="44">
        <f t="shared" ca="1" si="34"/>
        <v>0</v>
      </c>
      <c r="AI1755" s="44">
        <v>1755</v>
      </c>
    </row>
    <row r="1756" spans="34:35" x14ac:dyDescent="0.55000000000000004">
      <c r="AH1756" s="44">
        <f t="shared" ca="1" si="34"/>
        <v>0</v>
      </c>
      <c r="AI1756" s="44">
        <v>1756</v>
      </c>
    </row>
    <row r="1757" spans="34:35" x14ac:dyDescent="0.55000000000000004">
      <c r="AH1757" s="44">
        <f t="shared" ca="1" si="34"/>
        <v>0</v>
      </c>
      <c r="AI1757" s="44">
        <v>1757</v>
      </c>
    </row>
    <row r="1758" spans="34:35" x14ac:dyDescent="0.55000000000000004">
      <c r="AH1758" s="44">
        <f t="shared" ca="1" si="34"/>
        <v>0</v>
      </c>
      <c r="AI1758" s="44">
        <v>1758</v>
      </c>
    </row>
    <row r="1759" spans="34:35" x14ac:dyDescent="0.55000000000000004">
      <c r="AH1759" s="44">
        <f t="shared" ca="1" si="34"/>
        <v>0</v>
      </c>
      <c r="AI1759" s="44">
        <v>1759</v>
      </c>
    </row>
    <row r="1760" spans="34:35" x14ac:dyDescent="0.55000000000000004">
      <c r="AH1760" s="44">
        <f t="shared" ca="1" si="34"/>
        <v>0</v>
      </c>
      <c r="AI1760" s="44">
        <v>1760</v>
      </c>
    </row>
    <row r="1761" spans="34:35" x14ac:dyDescent="0.55000000000000004">
      <c r="AH1761" s="44">
        <f t="shared" ca="1" si="34"/>
        <v>0</v>
      </c>
      <c r="AI1761" s="44">
        <v>1761</v>
      </c>
    </row>
    <row r="1762" spans="34:35" x14ac:dyDescent="0.55000000000000004">
      <c r="AH1762" s="44">
        <f t="shared" ca="1" si="34"/>
        <v>0</v>
      </c>
      <c r="AI1762" s="44">
        <v>1762</v>
      </c>
    </row>
    <row r="1763" spans="34:35" x14ac:dyDescent="0.55000000000000004">
      <c r="AH1763" s="44">
        <f t="shared" ca="1" si="34"/>
        <v>0</v>
      </c>
      <c r="AI1763" s="44">
        <v>1763</v>
      </c>
    </row>
    <row r="1764" spans="34:35" x14ac:dyDescent="0.55000000000000004">
      <c r="AH1764" s="44">
        <f t="shared" ca="1" si="34"/>
        <v>0</v>
      </c>
      <c r="AI1764" s="44">
        <v>1764</v>
      </c>
    </row>
    <row r="1765" spans="34:35" x14ac:dyDescent="0.55000000000000004">
      <c r="AH1765" s="44">
        <f t="shared" ca="1" si="34"/>
        <v>0</v>
      </c>
      <c r="AI1765" s="44">
        <v>1765</v>
      </c>
    </row>
    <row r="1766" spans="34:35" x14ac:dyDescent="0.55000000000000004">
      <c r="AH1766" s="44">
        <f t="shared" ca="1" si="34"/>
        <v>0</v>
      </c>
      <c r="AI1766" s="44">
        <v>1766</v>
      </c>
    </row>
    <row r="1767" spans="34:35" x14ac:dyDescent="0.55000000000000004">
      <c r="AH1767" s="44">
        <f t="shared" ca="1" si="34"/>
        <v>0</v>
      </c>
      <c r="AI1767" s="44">
        <v>1767</v>
      </c>
    </row>
    <row r="1768" spans="34:35" x14ac:dyDescent="0.55000000000000004">
      <c r="AH1768" s="44">
        <f t="shared" ca="1" si="34"/>
        <v>0</v>
      </c>
      <c r="AI1768" s="44">
        <v>1768</v>
      </c>
    </row>
    <row r="1769" spans="34:35" x14ac:dyDescent="0.55000000000000004">
      <c r="AH1769" s="44">
        <f t="shared" ca="1" si="34"/>
        <v>0</v>
      </c>
      <c r="AI1769" s="44">
        <v>1769</v>
      </c>
    </row>
    <row r="1770" spans="34:35" x14ac:dyDescent="0.55000000000000004">
      <c r="AH1770" s="44">
        <f t="shared" ca="1" si="34"/>
        <v>0</v>
      </c>
      <c r="AI1770" s="44">
        <v>1770</v>
      </c>
    </row>
    <row r="1771" spans="34:35" x14ac:dyDescent="0.55000000000000004">
      <c r="AH1771" s="44">
        <f t="shared" ca="1" si="34"/>
        <v>0</v>
      </c>
      <c r="AI1771" s="44">
        <v>1771</v>
      </c>
    </row>
    <row r="1772" spans="34:35" x14ac:dyDescent="0.55000000000000004">
      <c r="AH1772" s="44">
        <f t="shared" ca="1" si="34"/>
        <v>0</v>
      </c>
      <c r="AI1772" s="44">
        <v>1772</v>
      </c>
    </row>
    <row r="1773" spans="34:35" x14ac:dyDescent="0.55000000000000004">
      <c r="AH1773" s="44">
        <f t="shared" ca="1" si="34"/>
        <v>0</v>
      </c>
      <c r="AI1773" s="44">
        <v>1773</v>
      </c>
    </row>
    <row r="1774" spans="34:35" x14ac:dyDescent="0.55000000000000004">
      <c r="AH1774" s="44">
        <f t="shared" ca="1" si="34"/>
        <v>0</v>
      </c>
      <c r="AI1774" s="44">
        <v>1774</v>
      </c>
    </row>
    <row r="1775" spans="34:35" x14ac:dyDescent="0.55000000000000004">
      <c r="AH1775" s="44">
        <f t="shared" ca="1" si="34"/>
        <v>0</v>
      </c>
      <c r="AI1775" s="44">
        <v>1775</v>
      </c>
    </row>
    <row r="1776" spans="34:35" x14ac:dyDescent="0.55000000000000004">
      <c r="AH1776" s="44">
        <f t="shared" ca="1" si="34"/>
        <v>0</v>
      </c>
      <c r="AI1776" s="44">
        <v>1776</v>
      </c>
    </row>
    <row r="1777" spans="34:35" x14ac:dyDescent="0.55000000000000004">
      <c r="AH1777" s="44">
        <f t="shared" ca="1" si="34"/>
        <v>0</v>
      </c>
      <c r="AI1777" s="44">
        <v>1777</v>
      </c>
    </row>
    <row r="1778" spans="34:35" x14ac:dyDescent="0.55000000000000004">
      <c r="AH1778" s="44">
        <f t="shared" ca="1" si="34"/>
        <v>0</v>
      </c>
      <c r="AI1778" s="44">
        <v>1778</v>
      </c>
    </row>
    <row r="1779" spans="34:35" x14ac:dyDescent="0.55000000000000004">
      <c r="AH1779" s="44">
        <f t="shared" ca="1" si="34"/>
        <v>0</v>
      </c>
      <c r="AI1779" s="44">
        <v>1779</v>
      </c>
    </row>
    <row r="1780" spans="34:35" x14ac:dyDescent="0.55000000000000004">
      <c r="AH1780" s="44">
        <f t="shared" ca="1" si="34"/>
        <v>0</v>
      </c>
      <c r="AI1780" s="44">
        <v>1780</v>
      </c>
    </row>
    <row r="1781" spans="34:35" x14ac:dyDescent="0.55000000000000004">
      <c r="AH1781" s="44">
        <f t="shared" ca="1" si="34"/>
        <v>0</v>
      </c>
      <c r="AI1781" s="44">
        <v>1781</v>
      </c>
    </row>
    <row r="1782" spans="34:35" x14ac:dyDescent="0.55000000000000004">
      <c r="AH1782" s="44">
        <f t="shared" ca="1" si="34"/>
        <v>0</v>
      </c>
      <c r="AI1782" s="44">
        <v>1782</v>
      </c>
    </row>
    <row r="1783" spans="34:35" x14ac:dyDescent="0.55000000000000004">
      <c r="AH1783" s="44">
        <f t="shared" ca="1" si="34"/>
        <v>0</v>
      </c>
      <c r="AI1783" s="44">
        <v>1783</v>
      </c>
    </row>
    <row r="1784" spans="34:35" x14ac:dyDescent="0.55000000000000004">
      <c r="AH1784" s="44">
        <f t="shared" ca="1" si="34"/>
        <v>0</v>
      </c>
      <c r="AI1784" s="44">
        <v>1784</v>
      </c>
    </row>
    <row r="1785" spans="34:35" x14ac:dyDescent="0.55000000000000004">
      <c r="AH1785" s="44">
        <f t="shared" ca="1" si="34"/>
        <v>0</v>
      </c>
      <c r="AI1785" s="44">
        <v>1785</v>
      </c>
    </row>
    <row r="1786" spans="34:35" x14ac:dyDescent="0.55000000000000004">
      <c r="AH1786" s="44">
        <f t="shared" ca="1" si="34"/>
        <v>0</v>
      </c>
      <c r="AI1786" s="44">
        <v>1786</v>
      </c>
    </row>
    <row r="1787" spans="34:35" x14ac:dyDescent="0.55000000000000004">
      <c r="AH1787" s="44">
        <f t="shared" ca="1" si="34"/>
        <v>0</v>
      </c>
      <c r="AI1787" s="44">
        <v>1787</v>
      </c>
    </row>
    <row r="1788" spans="34:35" x14ac:dyDescent="0.55000000000000004">
      <c r="AH1788" s="44">
        <f t="shared" ca="1" si="34"/>
        <v>0</v>
      </c>
      <c r="AI1788" s="44">
        <v>1788</v>
      </c>
    </row>
    <row r="1789" spans="34:35" x14ac:dyDescent="0.55000000000000004">
      <c r="AH1789" s="44">
        <f t="shared" ca="1" si="34"/>
        <v>0</v>
      </c>
      <c r="AI1789" s="44">
        <v>1789</v>
      </c>
    </row>
    <row r="1790" spans="34:35" x14ac:dyDescent="0.55000000000000004">
      <c r="AH1790" s="44">
        <f t="shared" ca="1" si="34"/>
        <v>0</v>
      </c>
      <c r="AI1790" s="44">
        <v>1790</v>
      </c>
    </row>
    <row r="1791" spans="34:35" x14ac:dyDescent="0.55000000000000004">
      <c r="AH1791" s="44">
        <f t="shared" ca="1" si="34"/>
        <v>0</v>
      </c>
      <c r="AI1791" s="44">
        <v>1791</v>
      </c>
    </row>
    <row r="1792" spans="34:35" x14ac:dyDescent="0.55000000000000004">
      <c r="AH1792" s="44">
        <f t="shared" ca="1" si="34"/>
        <v>0</v>
      </c>
      <c r="AI1792" s="44">
        <v>1792</v>
      </c>
    </row>
    <row r="1793" spans="34:35" x14ac:dyDescent="0.55000000000000004">
      <c r="AH1793" s="44">
        <f t="shared" ca="1" si="34"/>
        <v>0</v>
      </c>
      <c r="AI1793" s="44">
        <v>1793</v>
      </c>
    </row>
    <row r="1794" spans="34:35" x14ac:dyDescent="0.55000000000000004">
      <c r="AH1794" s="44">
        <f t="shared" ca="1" si="34"/>
        <v>0</v>
      </c>
      <c r="AI1794" s="44">
        <v>1794</v>
      </c>
    </row>
    <row r="1795" spans="34:35" x14ac:dyDescent="0.55000000000000004">
      <c r="AH1795" s="44">
        <f t="shared" ca="1" si="34"/>
        <v>0</v>
      </c>
      <c r="AI1795" s="44">
        <v>1795</v>
      </c>
    </row>
    <row r="1796" spans="34:35" x14ac:dyDescent="0.55000000000000004">
      <c r="AH1796" s="44">
        <f t="shared" ca="1" si="34"/>
        <v>0</v>
      </c>
      <c r="AI1796" s="44">
        <v>1796</v>
      </c>
    </row>
    <row r="1797" spans="34:35" x14ac:dyDescent="0.55000000000000004">
      <c r="AH1797" s="44">
        <f t="shared" ca="1" si="34"/>
        <v>0</v>
      </c>
      <c r="AI1797" s="44">
        <v>1797</v>
      </c>
    </row>
    <row r="1798" spans="34:35" x14ac:dyDescent="0.55000000000000004">
      <c r="AH1798" s="44">
        <f t="shared" ref="AH1798:AH1861" ca="1" si="35">INDIRECT("'"&amp;$AD$7&amp;"'!"&amp;"B"&amp;ROW(B1798))</f>
        <v>0</v>
      </c>
      <c r="AI1798" s="44">
        <v>1798</v>
      </c>
    </row>
    <row r="1799" spans="34:35" x14ac:dyDescent="0.55000000000000004">
      <c r="AH1799" s="44">
        <f t="shared" ca="1" si="35"/>
        <v>0</v>
      </c>
      <c r="AI1799" s="44">
        <v>1799</v>
      </c>
    </row>
    <row r="1800" spans="34:35" x14ac:dyDescent="0.55000000000000004">
      <c r="AH1800" s="44">
        <f t="shared" ca="1" si="35"/>
        <v>0</v>
      </c>
      <c r="AI1800" s="44">
        <v>1800</v>
      </c>
    </row>
    <row r="1801" spans="34:35" x14ac:dyDescent="0.55000000000000004">
      <c r="AH1801" s="44">
        <f t="shared" ca="1" si="35"/>
        <v>0</v>
      </c>
      <c r="AI1801" s="44">
        <v>1801</v>
      </c>
    </row>
    <row r="1802" spans="34:35" x14ac:dyDescent="0.55000000000000004">
      <c r="AH1802" s="44">
        <f t="shared" ca="1" si="35"/>
        <v>0</v>
      </c>
      <c r="AI1802" s="44">
        <v>1802</v>
      </c>
    </row>
    <row r="1803" spans="34:35" x14ac:dyDescent="0.55000000000000004">
      <c r="AH1803" s="44">
        <f t="shared" ca="1" si="35"/>
        <v>0</v>
      </c>
      <c r="AI1803" s="44">
        <v>1803</v>
      </c>
    </row>
    <row r="1804" spans="34:35" x14ac:dyDescent="0.55000000000000004">
      <c r="AH1804" s="44">
        <f t="shared" ca="1" si="35"/>
        <v>0</v>
      </c>
      <c r="AI1804" s="44">
        <v>1804</v>
      </c>
    </row>
    <row r="1805" spans="34:35" x14ac:dyDescent="0.55000000000000004">
      <c r="AH1805" s="44">
        <f t="shared" ca="1" si="35"/>
        <v>0</v>
      </c>
      <c r="AI1805" s="44">
        <v>1805</v>
      </c>
    </row>
    <row r="1806" spans="34:35" x14ac:dyDescent="0.55000000000000004">
      <c r="AH1806" s="44">
        <f t="shared" ca="1" si="35"/>
        <v>0</v>
      </c>
      <c r="AI1806" s="44">
        <v>1806</v>
      </c>
    </row>
    <row r="1807" spans="34:35" x14ac:dyDescent="0.55000000000000004">
      <c r="AH1807" s="44">
        <f t="shared" ca="1" si="35"/>
        <v>0</v>
      </c>
      <c r="AI1807" s="44">
        <v>1807</v>
      </c>
    </row>
    <row r="1808" spans="34:35" x14ac:dyDescent="0.55000000000000004">
      <c r="AH1808" s="44">
        <f t="shared" ca="1" si="35"/>
        <v>0</v>
      </c>
      <c r="AI1808" s="44">
        <v>1808</v>
      </c>
    </row>
    <row r="1809" spans="34:35" x14ac:dyDescent="0.55000000000000004">
      <c r="AH1809" s="44">
        <f t="shared" ca="1" si="35"/>
        <v>0</v>
      </c>
      <c r="AI1809" s="44">
        <v>1809</v>
      </c>
    </row>
    <row r="1810" spans="34:35" x14ac:dyDescent="0.55000000000000004">
      <c r="AH1810" s="44">
        <f t="shared" ca="1" si="35"/>
        <v>0</v>
      </c>
      <c r="AI1810" s="44">
        <v>1810</v>
      </c>
    </row>
    <row r="1811" spans="34:35" x14ac:dyDescent="0.55000000000000004">
      <c r="AH1811" s="44">
        <f t="shared" ca="1" si="35"/>
        <v>0</v>
      </c>
      <c r="AI1811" s="44">
        <v>1811</v>
      </c>
    </row>
    <row r="1812" spans="34:35" x14ac:dyDescent="0.55000000000000004">
      <c r="AH1812" s="44">
        <f t="shared" ca="1" si="35"/>
        <v>0</v>
      </c>
      <c r="AI1812" s="44">
        <v>1812</v>
      </c>
    </row>
    <row r="1813" spans="34:35" x14ac:dyDescent="0.55000000000000004">
      <c r="AH1813" s="44">
        <f t="shared" ca="1" si="35"/>
        <v>0</v>
      </c>
      <c r="AI1813" s="44">
        <v>1813</v>
      </c>
    </row>
    <row r="1814" spans="34:35" x14ac:dyDescent="0.55000000000000004">
      <c r="AH1814" s="44">
        <f t="shared" ca="1" si="35"/>
        <v>0</v>
      </c>
      <c r="AI1814" s="44">
        <v>1814</v>
      </c>
    </row>
    <row r="1815" spans="34:35" x14ac:dyDescent="0.55000000000000004">
      <c r="AH1815" s="44">
        <f t="shared" ca="1" si="35"/>
        <v>0</v>
      </c>
      <c r="AI1815" s="44">
        <v>1815</v>
      </c>
    </row>
    <row r="1816" spans="34:35" x14ac:dyDescent="0.55000000000000004">
      <c r="AH1816" s="44">
        <f t="shared" ca="1" si="35"/>
        <v>0</v>
      </c>
      <c r="AI1816" s="44">
        <v>1816</v>
      </c>
    </row>
    <row r="1817" spans="34:35" x14ac:dyDescent="0.55000000000000004">
      <c r="AH1817" s="44">
        <f t="shared" ca="1" si="35"/>
        <v>0</v>
      </c>
      <c r="AI1817" s="44">
        <v>1817</v>
      </c>
    </row>
    <row r="1818" spans="34:35" x14ac:dyDescent="0.55000000000000004">
      <c r="AH1818" s="44">
        <f t="shared" ca="1" si="35"/>
        <v>0</v>
      </c>
      <c r="AI1818" s="44">
        <v>1818</v>
      </c>
    </row>
    <row r="1819" spans="34:35" x14ac:dyDescent="0.55000000000000004">
      <c r="AH1819" s="44">
        <f t="shared" ca="1" si="35"/>
        <v>0</v>
      </c>
      <c r="AI1819" s="44">
        <v>1819</v>
      </c>
    </row>
    <row r="1820" spans="34:35" x14ac:dyDescent="0.55000000000000004">
      <c r="AH1820" s="44">
        <f t="shared" ca="1" si="35"/>
        <v>0</v>
      </c>
      <c r="AI1820" s="44">
        <v>1820</v>
      </c>
    </row>
    <row r="1821" spans="34:35" x14ac:dyDescent="0.55000000000000004">
      <c r="AH1821" s="44">
        <f t="shared" ca="1" si="35"/>
        <v>0</v>
      </c>
      <c r="AI1821" s="44">
        <v>1821</v>
      </c>
    </row>
    <row r="1822" spans="34:35" x14ac:dyDescent="0.55000000000000004">
      <c r="AH1822" s="44">
        <f t="shared" ca="1" si="35"/>
        <v>0</v>
      </c>
      <c r="AI1822" s="44">
        <v>1822</v>
      </c>
    </row>
    <row r="1823" spans="34:35" x14ac:dyDescent="0.55000000000000004">
      <c r="AH1823" s="44">
        <f t="shared" ca="1" si="35"/>
        <v>0</v>
      </c>
      <c r="AI1823" s="44">
        <v>1823</v>
      </c>
    </row>
    <row r="1824" spans="34:35" x14ac:dyDescent="0.55000000000000004">
      <c r="AH1824" s="44">
        <f t="shared" ca="1" si="35"/>
        <v>0</v>
      </c>
      <c r="AI1824" s="44">
        <v>1824</v>
      </c>
    </row>
    <row r="1825" spans="34:35" x14ac:dyDescent="0.55000000000000004">
      <c r="AH1825" s="44">
        <f t="shared" ca="1" si="35"/>
        <v>0</v>
      </c>
      <c r="AI1825" s="44">
        <v>1825</v>
      </c>
    </row>
    <row r="1826" spans="34:35" x14ac:dyDescent="0.55000000000000004">
      <c r="AH1826" s="44">
        <f t="shared" ca="1" si="35"/>
        <v>0</v>
      </c>
      <c r="AI1826" s="44">
        <v>1826</v>
      </c>
    </row>
    <row r="1827" spans="34:35" x14ac:dyDescent="0.55000000000000004">
      <c r="AH1827" s="44">
        <f t="shared" ca="1" si="35"/>
        <v>0</v>
      </c>
      <c r="AI1827" s="44">
        <v>1827</v>
      </c>
    </row>
    <row r="1828" spans="34:35" x14ac:dyDescent="0.55000000000000004">
      <c r="AH1828" s="44">
        <f t="shared" ca="1" si="35"/>
        <v>0</v>
      </c>
      <c r="AI1828" s="44">
        <v>1828</v>
      </c>
    </row>
    <row r="1829" spans="34:35" x14ac:dyDescent="0.55000000000000004">
      <c r="AH1829" s="44">
        <f t="shared" ca="1" si="35"/>
        <v>0</v>
      </c>
      <c r="AI1829" s="44">
        <v>1829</v>
      </c>
    </row>
    <row r="1830" spans="34:35" x14ac:dyDescent="0.55000000000000004">
      <c r="AH1830" s="44">
        <f t="shared" ca="1" si="35"/>
        <v>0</v>
      </c>
      <c r="AI1830" s="44">
        <v>1830</v>
      </c>
    </row>
    <row r="1831" spans="34:35" x14ac:dyDescent="0.55000000000000004">
      <c r="AH1831" s="44">
        <f t="shared" ca="1" si="35"/>
        <v>0</v>
      </c>
      <c r="AI1831" s="44">
        <v>1831</v>
      </c>
    </row>
    <row r="1832" spans="34:35" x14ac:dyDescent="0.55000000000000004">
      <c r="AH1832" s="44">
        <f t="shared" ca="1" si="35"/>
        <v>0</v>
      </c>
      <c r="AI1832" s="44">
        <v>1832</v>
      </c>
    </row>
    <row r="1833" spans="34:35" x14ac:dyDescent="0.55000000000000004">
      <c r="AH1833" s="44">
        <f t="shared" ca="1" si="35"/>
        <v>0</v>
      </c>
      <c r="AI1833" s="44">
        <v>1833</v>
      </c>
    </row>
    <row r="1834" spans="34:35" x14ac:dyDescent="0.55000000000000004">
      <c r="AH1834" s="44">
        <f t="shared" ca="1" si="35"/>
        <v>0</v>
      </c>
      <c r="AI1834" s="44">
        <v>1834</v>
      </c>
    </row>
    <row r="1835" spans="34:35" x14ac:dyDescent="0.55000000000000004">
      <c r="AH1835" s="44">
        <f t="shared" ca="1" si="35"/>
        <v>0</v>
      </c>
      <c r="AI1835" s="44">
        <v>1835</v>
      </c>
    </row>
    <row r="1836" spans="34:35" x14ac:dyDescent="0.55000000000000004">
      <c r="AH1836" s="44">
        <f t="shared" ca="1" si="35"/>
        <v>0</v>
      </c>
      <c r="AI1836" s="44">
        <v>1836</v>
      </c>
    </row>
    <row r="1837" spans="34:35" x14ac:dyDescent="0.55000000000000004">
      <c r="AH1837" s="44">
        <f t="shared" ca="1" si="35"/>
        <v>0</v>
      </c>
      <c r="AI1837" s="44">
        <v>1837</v>
      </c>
    </row>
    <row r="1838" spans="34:35" x14ac:dyDescent="0.55000000000000004">
      <c r="AH1838" s="44">
        <f t="shared" ca="1" si="35"/>
        <v>0</v>
      </c>
      <c r="AI1838" s="44">
        <v>1838</v>
      </c>
    </row>
    <row r="1839" spans="34:35" x14ac:dyDescent="0.55000000000000004">
      <c r="AH1839" s="44">
        <f t="shared" ca="1" si="35"/>
        <v>0</v>
      </c>
      <c r="AI1839" s="44">
        <v>1839</v>
      </c>
    </row>
    <row r="1840" spans="34:35" x14ac:dyDescent="0.55000000000000004">
      <c r="AH1840" s="44">
        <f t="shared" ca="1" si="35"/>
        <v>0</v>
      </c>
      <c r="AI1840" s="44">
        <v>1840</v>
      </c>
    </row>
    <row r="1841" spans="34:35" x14ac:dyDescent="0.55000000000000004">
      <c r="AH1841" s="44">
        <f t="shared" ca="1" si="35"/>
        <v>0</v>
      </c>
      <c r="AI1841" s="44">
        <v>1841</v>
      </c>
    </row>
    <row r="1842" spans="34:35" x14ac:dyDescent="0.55000000000000004">
      <c r="AH1842" s="44">
        <f t="shared" ca="1" si="35"/>
        <v>0</v>
      </c>
      <c r="AI1842" s="44">
        <v>1842</v>
      </c>
    </row>
    <row r="1843" spans="34:35" x14ac:dyDescent="0.55000000000000004">
      <c r="AH1843" s="44">
        <f t="shared" ca="1" si="35"/>
        <v>0</v>
      </c>
      <c r="AI1843" s="44">
        <v>1843</v>
      </c>
    </row>
    <row r="1844" spans="34:35" x14ac:dyDescent="0.55000000000000004">
      <c r="AH1844" s="44">
        <f t="shared" ca="1" si="35"/>
        <v>0</v>
      </c>
      <c r="AI1844" s="44">
        <v>1844</v>
      </c>
    </row>
    <row r="1845" spans="34:35" x14ac:dyDescent="0.55000000000000004">
      <c r="AH1845" s="44">
        <f t="shared" ca="1" si="35"/>
        <v>0</v>
      </c>
      <c r="AI1845" s="44">
        <v>1845</v>
      </c>
    </row>
    <row r="1846" spans="34:35" x14ac:dyDescent="0.55000000000000004">
      <c r="AH1846" s="44">
        <f t="shared" ca="1" si="35"/>
        <v>0</v>
      </c>
      <c r="AI1846" s="44">
        <v>1846</v>
      </c>
    </row>
    <row r="1847" spans="34:35" x14ac:dyDescent="0.55000000000000004">
      <c r="AH1847" s="44">
        <f t="shared" ca="1" si="35"/>
        <v>0</v>
      </c>
      <c r="AI1847" s="44">
        <v>1847</v>
      </c>
    </row>
    <row r="1848" spans="34:35" x14ac:dyDescent="0.55000000000000004">
      <c r="AH1848" s="44">
        <f t="shared" ca="1" si="35"/>
        <v>0</v>
      </c>
      <c r="AI1848" s="44">
        <v>1848</v>
      </c>
    </row>
    <row r="1849" spans="34:35" x14ac:dyDescent="0.55000000000000004">
      <c r="AH1849" s="44">
        <f t="shared" ca="1" si="35"/>
        <v>0</v>
      </c>
      <c r="AI1849" s="44">
        <v>1849</v>
      </c>
    </row>
    <row r="1850" spans="34:35" x14ac:dyDescent="0.55000000000000004">
      <c r="AH1850" s="44">
        <f t="shared" ca="1" si="35"/>
        <v>0</v>
      </c>
      <c r="AI1850" s="44">
        <v>1850</v>
      </c>
    </row>
    <row r="1851" spans="34:35" x14ac:dyDescent="0.55000000000000004">
      <c r="AH1851" s="44">
        <f t="shared" ca="1" si="35"/>
        <v>0</v>
      </c>
      <c r="AI1851" s="44">
        <v>1851</v>
      </c>
    </row>
    <row r="1852" spans="34:35" x14ac:dyDescent="0.55000000000000004">
      <c r="AH1852" s="44">
        <f t="shared" ca="1" si="35"/>
        <v>0</v>
      </c>
      <c r="AI1852" s="44">
        <v>1852</v>
      </c>
    </row>
    <row r="1853" spans="34:35" x14ac:dyDescent="0.55000000000000004">
      <c r="AH1853" s="44">
        <f t="shared" ca="1" si="35"/>
        <v>0</v>
      </c>
      <c r="AI1853" s="44">
        <v>1853</v>
      </c>
    </row>
    <row r="1854" spans="34:35" x14ac:dyDescent="0.55000000000000004">
      <c r="AH1854" s="44">
        <f t="shared" ca="1" si="35"/>
        <v>0</v>
      </c>
      <c r="AI1854" s="44">
        <v>1854</v>
      </c>
    </row>
    <row r="1855" spans="34:35" x14ac:dyDescent="0.55000000000000004">
      <c r="AH1855" s="44">
        <f t="shared" ca="1" si="35"/>
        <v>0</v>
      </c>
      <c r="AI1855" s="44">
        <v>1855</v>
      </c>
    </row>
    <row r="1856" spans="34:35" x14ac:dyDescent="0.55000000000000004">
      <c r="AH1856" s="44">
        <f t="shared" ca="1" si="35"/>
        <v>0</v>
      </c>
      <c r="AI1856" s="44">
        <v>1856</v>
      </c>
    </row>
    <row r="1857" spans="34:35" x14ac:dyDescent="0.55000000000000004">
      <c r="AH1857" s="44">
        <f t="shared" ca="1" si="35"/>
        <v>0</v>
      </c>
      <c r="AI1857" s="44">
        <v>1857</v>
      </c>
    </row>
    <row r="1858" spans="34:35" x14ac:dyDescent="0.55000000000000004">
      <c r="AH1858" s="44">
        <f t="shared" ca="1" si="35"/>
        <v>0</v>
      </c>
      <c r="AI1858" s="44">
        <v>1858</v>
      </c>
    </row>
    <row r="1859" spans="34:35" x14ac:dyDescent="0.55000000000000004">
      <c r="AH1859" s="44">
        <f t="shared" ca="1" si="35"/>
        <v>0</v>
      </c>
      <c r="AI1859" s="44">
        <v>1859</v>
      </c>
    </row>
    <row r="1860" spans="34:35" x14ac:dyDescent="0.55000000000000004">
      <c r="AH1860" s="44">
        <f t="shared" ca="1" si="35"/>
        <v>0</v>
      </c>
      <c r="AI1860" s="44">
        <v>1860</v>
      </c>
    </row>
    <row r="1861" spans="34:35" x14ac:dyDescent="0.55000000000000004">
      <c r="AH1861" s="44">
        <f t="shared" ca="1" si="35"/>
        <v>0</v>
      </c>
      <c r="AI1861" s="44">
        <v>1861</v>
      </c>
    </row>
    <row r="1862" spans="34:35" x14ac:dyDescent="0.55000000000000004">
      <c r="AH1862" s="44">
        <f t="shared" ref="AH1862:AH1925" ca="1" si="36">INDIRECT("'"&amp;$AD$7&amp;"'!"&amp;"B"&amp;ROW(B1862))</f>
        <v>0</v>
      </c>
      <c r="AI1862" s="44">
        <v>1862</v>
      </c>
    </row>
    <row r="1863" spans="34:35" x14ac:dyDescent="0.55000000000000004">
      <c r="AH1863" s="44">
        <f t="shared" ca="1" si="36"/>
        <v>0</v>
      </c>
      <c r="AI1863" s="44">
        <v>1863</v>
      </c>
    </row>
    <row r="1864" spans="34:35" x14ac:dyDescent="0.55000000000000004">
      <c r="AH1864" s="44">
        <f t="shared" ca="1" si="36"/>
        <v>0</v>
      </c>
      <c r="AI1864" s="44">
        <v>1864</v>
      </c>
    </row>
    <row r="1865" spans="34:35" x14ac:dyDescent="0.55000000000000004">
      <c r="AH1865" s="44">
        <f t="shared" ca="1" si="36"/>
        <v>0</v>
      </c>
      <c r="AI1865" s="44">
        <v>1865</v>
      </c>
    </row>
    <row r="1866" spans="34:35" x14ac:dyDescent="0.55000000000000004">
      <c r="AH1866" s="44">
        <f t="shared" ca="1" si="36"/>
        <v>0</v>
      </c>
      <c r="AI1866" s="44">
        <v>1866</v>
      </c>
    </row>
    <row r="1867" spans="34:35" x14ac:dyDescent="0.55000000000000004">
      <c r="AH1867" s="44">
        <f t="shared" ca="1" si="36"/>
        <v>0</v>
      </c>
      <c r="AI1867" s="44">
        <v>1867</v>
      </c>
    </row>
    <row r="1868" spans="34:35" x14ac:dyDescent="0.55000000000000004">
      <c r="AH1868" s="44">
        <f t="shared" ca="1" si="36"/>
        <v>0</v>
      </c>
      <c r="AI1868" s="44">
        <v>1868</v>
      </c>
    </row>
    <row r="1869" spans="34:35" x14ac:dyDescent="0.55000000000000004">
      <c r="AH1869" s="44">
        <f t="shared" ca="1" si="36"/>
        <v>0</v>
      </c>
      <c r="AI1869" s="44">
        <v>1869</v>
      </c>
    </row>
    <row r="1870" spans="34:35" x14ac:dyDescent="0.55000000000000004">
      <c r="AH1870" s="44">
        <f t="shared" ca="1" si="36"/>
        <v>0</v>
      </c>
      <c r="AI1870" s="44">
        <v>1870</v>
      </c>
    </row>
    <row r="1871" spans="34:35" x14ac:dyDescent="0.55000000000000004">
      <c r="AH1871" s="44">
        <f t="shared" ca="1" si="36"/>
        <v>0</v>
      </c>
      <c r="AI1871" s="44">
        <v>1871</v>
      </c>
    </row>
    <row r="1872" spans="34:35" x14ac:dyDescent="0.55000000000000004">
      <c r="AH1872" s="44">
        <f t="shared" ca="1" si="36"/>
        <v>0</v>
      </c>
      <c r="AI1872" s="44">
        <v>1872</v>
      </c>
    </row>
    <row r="1873" spans="34:35" x14ac:dyDescent="0.55000000000000004">
      <c r="AH1873" s="44">
        <f t="shared" ca="1" si="36"/>
        <v>0</v>
      </c>
      <c r="AI1873" s="44">
        <v>1873</v>
      </c>
    </row>
    <row r="1874" spans="34:35" x14ac:dyDescent="0.55000000000000004">
      <c r="AH1874" s="44">
        <f t="shared" ca="1" si="36"/>
        <v>0</v>
      </c>
      <c r="AI1874" s="44">
        <v>1874</v>
      </c>
    </row>
    <row r="1875" spans="34:35" x14ac:dyDescent="0.55000000000000004">
      <c r="AH1875" s="44">
        <f t="shared" ca="1" si="36"/>
        <v>0</v>
      </c>
      <c r="AI1875" s="44">
        <v>1875</v>
      </c>
    </row>
    <row r="1876" spans="34:35" x14ac:dyDescent="0.55000000000000004">
      <c r="AH1876" s="44">
        <f t="shared" ca="1" si="36"/>
        <v>0</v>
      </c>
      <c r="AI1876" s="44">
        <v>1876</v>
      </c>
    </row>
    <row r="1877" spans="34:35" x14ac:dyDescent="0.55000000000000004">
      <c r="AH1877" s="44">
        <f t="shared" ca="1" si="36"/>
        <v>0</v>
      </c>
      <c r="AI1877" s="44">
        <v>1877</v>
      </c>
    </row>
    <row r="1878" spans="34:35" x14ac:dyDescent="0.55000000000000004">
      <c r="AH1878" s="44">
        <f t="shared" ca="1" si="36"/>
        <v>0</v>
      </c>
      <c r="AI1878" s="44">
        <v>1878</v>
      </c>
    </row>
    <row r="1879" spans="34:35" x14ac:dyDescent="0.55000000000000004">
      <c r="AH1879" s="44">
        <f t="shared" ca="1" si="36"/>
        <v>0</v>
      </c>
      <c r="AI1879" s="44">
        <v>1879</v>
      </c>
    </row>
    <row r="1880" spans="34:35" x14ac:dyDescent="0.55000000000000004">
      <c r="AH1880" s="44">
        <f t="shared" ca="1" si="36"/>
        <v>0</v>
      </c>
      <c r="AI1880" s="44">
        <v>1880</v>
      </c>
    </row>
    <row r="1881" spans="34:35" x14ac:dyDescent="0.55000000000000004">
      <c r="AH1881" s="44">
        <f t="shared" ca="1" si="36"/>
        <v>0</v>
      </c>
      <c r="AI1881" s="44">
        <v>1881</v>
      </c>
    </row>
    <row r="1882" spans="34:35" x14ac:dyDescent="0.55000000000000004">
      <c r="AH1882" s="44">
        <f t="shared" ca="1" si="36"/>
        <v>0</v>
      </c>
      <c r="AI1882" s="44">
        <v>1882</v>
      </c>
    </row>
    <row r="1883" spans="34:35" x14ac:dyDescent="0.55000000000000004">
      <c r="AH1883" s="44">
        <f t="shared" ca="1" si="36"/>
        <v>0</v>
      </c>
      <c r="AI1883" s="44">
        <v>1883</v>
      </c>
    </row>
    <row r="1884" spans="34:35" x14ac:dyDescent="0.55000000000000004">
      <c r="AH1884" s="44">
        <f t="shared" ca="1" si="36"/>
        <v>0</v>
      </c>
      <c r="AI1884" s="44">
        <v>1884</v>
      </c>
    </row>
    <row r="1885" spans="34:35" x14ac:dyDescent="0.55000000000000004">
      <c r="AH1885" s="44">
        <f t="shared" ca="1" si="36"/>
        <v>0</v>
      </c>
      <c r="AI1885" s="44">
        <v>1885</v>
      </c>
    </row>
    <row r="1886" spans="34:35" x14ac:dyDescent="0.55000000000000004">
      <c r="AH1886" s="44">
        <f t="shared" ca="1" si="36"/>
        <v>0</v>
      </c>
      <c r="AI1886" s="44">
        <v>1886</v>
      </c>
    </row>
    <row r="1887" spans="34:35" x14ac:dyDescent="0.55000000000000004">
      <c r="AH1887" s="44">
        <f t="shared" ca="1" si="36"/>
        <v>0</v>
      </c>
      <c r="AI1887" s="44">
        <v>1887</v>
      </c>
    </row>
    <row r="1888" spans="34:35" x14ac:dyDescent="0.55000000000000004">
      <c r="AH1888" s="44">
        <f t="shared" ca="1" si="36"/>
        <v>0</v>
      </c>
      <c r="AI1888" s="44">
        <v>1888</v>
      </c>
    </row>
    <row r="1889" spans="34:35" x14ac:dyDescent="0.55000000000000004">
      <c r="AH1889" s="44">
        <f t="shared" ca="1" si="36"/>
        <v>0</v>
      </c>
      <c r="AI1889" s="44">
        <v>1889</v>
      </c>
    </row>
    <row r="1890" spans="34:35" x14ac:dyDescent="0.55000000000000004">
      <c r="AH1890" s="44">
        <f t="shared" ca="1" si="36"/>
        <v>0</v>
      </c>
      <c r="AI1890" s="44">
        <v>1890</v>
      </c>
    </row>
    <row r="1891" spans="34:35" x14ac:dyDescent="0.55000000000000004">
      <c r="AH1891" s="44">
        <f t="shared" ca="1" si="36"/>
        <v>0</v>
      </c>
      <c r="AI1891" s="44">
        <v>1891</v>
      </c>
    </row>
    <row r="1892" spans="34:35" x14ac:dyDescent="0.55000000000000004">
      <c r="AH1892" s="44">
        <f t="shared" ca="1" si="36"/>
        <v>0</v>
      </c>
      <c r="AI1892" s="44">
        <v>1892</v>
      </c>
    </row>
    <row r="1893" spans="34:35" x14ac:dyDescent="0.55000000000000004">
      <c r="AH1893" s="44">
        <f t="shared" ca="1" si="36"/>
        <v>0</v>
      </c>
      <c r="AI1893" s="44">
        <v>1893</v>
      </c>
    </row>
    <row r="1894" spans="34:35" x14ac:dyDescent="0.55000000000000004">
      <c r="AH1894" s="44">
        <f t="shared" ca="1" si="36"/>
        <v>0</v>
      </c>
      <c r="AI1894" s="44">
        <v>1894</v>
      </c>
    </row>
    <row r="1895" spans="34:35" x14ac:dyDescent="0.55000000000000004">
      <c r="AH1895" s="44">
        <f t="shared" ca="1" si="36"/>
        <v>0</v>
      </c>
      <c r="AI1895" s="44">
        <v>1895</v>
      </c>
    </row>
    <row r="1896" spans="34:35" x14ac:dyDescent="0.55000000000000004">
      <c r="AH1896" s="44">
        <f t="shared" ca="1" si="36"/>
        <v>0</v>
      </c>
      <c r="AI1896" s="44">
        <v>1896</v>
      </c>
    </row>
    <row r="1897" spans="34:35" x14ac:dyDescent="0.55000000000000004">
      <c r="AH1897" s="44">
        <f t="shared" ca="1" si="36"/>
        <v>0</v>
      </c>
      <c r="AI1897" s="44">
        <v>1897</v>
      </c>
    </row>
    <row r="1898" spans="34:35" x14ac:dyDescent="0.55000000000000004">
      <c r="AH1898" s="44">
        <f t="shared" ca="1" si="36"/>
        <v>0</v>
      </c>
      <c r="AI1898" s="44">
        <v>1898</v>
      </c>
    </row>
    <row r="1899" spans="34:35" x14ac:dyDescent="0.55000000000000004">
      <c r="AH1899" s="44">
        <f t="shared" ca="1" si="36"/>
        <v>0</v>
      </c>
      <c r="AI1899" s="44">
        <v>1899</v>
      </c>
    </row>
    <row r="1900" spans="34:35" x14ac:dyDescent="0.55000000000000004">
      <c r="AH1900" s="44">
        <f t="shared" ca="1" si="36"/>
        <v>0</v>
      </c>
      <c r="AI1900" s="44">
        <v>1900</v>
      </c>
    </row>
    <row r="1901" spans="34:35" x14ac:dyDescent="0.55000000000000004">
      <c r="AH1901" s="44">
        <f t="shared" ca="1" si="36"/>
        <v>0</v>
      </c>
      <c r="AI1901" s="44">
        <v>1901</v>
      </c>
    </row>
    <row r="1902" spans="34:35" x14ac:dyDescent="0.55000000000000004">
      <c r="AH1902" s="44">
        <f t="shared" ca="1" si="36"/>
        <v>0</v>
      </c>
      <c r="AI1902" s="44">
        <v>1902</v>
      </c>
    </row>
    <row r="1903" spans="34:35" x14ac:dyDescent="0.55000000000000004">
      <c r="AH1903" s="44">
        <f t="shared" ca="1" si="36"/>
        <v>0</v>
      </c>
      <c r="AI1903" s="44">
        <v>1903</v>
      </c>
    </row>
    <row r="1904" spans="34:35" x14ac:dyDescent="0.55000000000000004">
      <c r="AH1904" s="44">
        <f t="shared" ca="1" si="36"/>
        <v>0</v>
      </c>
      <c r="AI1904" s="44">
        <v>1904</v>
      </c>
    </row>
    <row r="1905" spans="34:35" x14ac:dyDescent="0.55000000000000004">
      <c r="AH1905" s="44">
        <f t="shared" ca="1" si="36"/>
        <v>0</v>
      </c>
      <c r="AI1905" s="44">
        <v>1905</v>
      </c>
    </row>
    <row r="1906" spans="34:35" x14ac:dyDescent="0.55000000000000004">
      <c r="AH1906" s="44">
        <f t="shared" ca="1" si="36"/>
        <v>0</v>
      </c>
      <c r="AI1906" s="44">
        <v>1906</v>
      </c>
    </row>
    <row r="1907" spans="34:35" x14ac:dyDescent="0.55000000000000004">
      <c r="AH1907" s="44">
        <f t="shared" ca="1" si="36"/>
        <v>0</v>
      </c>
      <c r="AI1907" s="44">
        <v>1907</v>
      </c>
    </row>
    <row r="1908" spans="34:35" x14ac:dyDescent="0.55000000000000004">
      <c r="AH1908" s="44">
        <f t="shared" ca="1" si="36"/>
        <v>0</v>
      </c>
      <c r="AI1908" s="44">
        <v>1908</v>
      </c>
    </row>
    <row r="1909" spans="34:35" x14ac:dyDescent="0.55000000000000004">
      <c r="AH1909" s="44">
        <f t="shared" ca="1" si="36"/>
        <v>0</v>
      </c>
      <c r="AI1909" s="44">
        <v>1909</v>
      </c>
    </row>
    <row r="1910" spans="34:35" x14ac:dyDescent="0.55000000000000004">
      <c r="AH1910" s="44">
        <f t="shared" ca="1" si="36"/>
        <v>0</v>
      </c>
      <c r="AI1910" s="44">
        <v>1910</v>
      </c>
    </row>
    <row r="1911" spans="34:35" x14ac:dyDescent="0.55000000000000004">
      <c r="AH1911" s="44">
        <f t="shared" ca="1" si="36"/>
        <v>0</v>
      </c>
      <c r="AI1911" s="44">
        <v>1911</v>
      </c>
    </row>
    <row r="1912" spans="34:35" x14ac:dyDescent="0.55000000000000004">
      <c r="AH1912" s="44">
        <f t="shared" ca="1" si="36"/>
        <v>0</v>
      </c>
      <c r="AI1912" s="44">
        <v>1912</v>
      </c>
    </row>
    <row r="1913" spans="34:35" x14ac:dyDescent="0.55000000000000004">
      <c r="AH1913" s="44">
        <f t="shared" ca="1" si="36"/>
        <v>0</v>
      </c>
      <c r="AI1913" s="44">
        <v>1913</v>
      </c>
    </row>
    <row r="1914" spans="34:35" x14ac:dyDescent="0.55000000000000004">
      <c r="AH1914" s="44">
        <f t="shared" ca="1" si="36"/>
        <v>0</v>
      </c>
      <c r="AI1914" s="44">
        <v>1914</v>
      </c>
    </row>
    <row r="1915" spans="34:35" x14ac:dyDescent="0.55000000000000004">
      <c r="AH1915" s="44">
        <f t="shared" ca="1" si="36"/>
        <v>0</v>
      </c>
      <c r="AI1915" s="44">
        <v>1915</v>
      </c>
    </row>
    <row r="1916" spans="34:35" x14ac:dyDescent="0.55000000000000004">
      <c r="AH1916" s="44">
        <f t="shared" ca="1" si="36"/>
        <v>0</v>
      </c>
      <c r="AI1916" s="44">
        <v>1916</v>
      </c>
    </row>
    <row r="1917" spans="34:35" x14ac:dyDescent="0.55000000000000004">
      <c r="AH1917" s="44">
        <f t="shared" ca="1" si="36"/>
        <v>0</v>
      </c>
      <c r="AI1917" s="44">
        <v>1917</v>
      </c>
    </row>
    <row r="1918" spans="34:35" x14ac:dyDescent="0.55000000000000004">
      <c r="AH1918" s="44">
        <f t="shared" ca="1" si="36"/>
        <v>0</v>
      </c>
      <c r="AI1918" s="44">
        <v>1918</v>
      </c>
    </row>
    <row r="1919" spans="34:35" x14ac:dyDescent="0.55000000000000004">
      <c r="AH1919" s="44">
        <f t="shared" ca="1" si="36"/>
        <v>0</v>
      </c>
      <c r="AI1919" s="44">
        <v>1919</v>
      </c>
    </row>
    <row r="1920" spans="34:35" x14ac:dyDescent="0.55000000000000004">
      <c r="AH1920" s="44">
        <f t="shared" ca="1" si="36"/>
        <v>0</v>
      </c>
      <c r="AI1920" s="44">
        <v>1920</v>
      </c>
    </row>
    <row r="1921" spans="34:35" x14ac:dyDescent="0.55000000000000004">
      <c r="AH1921" s="44">
        <f t="shared" ca="1" si="36"/>
        <v>0</v>
      </c>
      <c r="AI1921" s="44">
        <v>1921</v>
      </c>
    </row>
    <row r="1922" spans="34:35" x14ac:dyDescent="0.55000000000000004">
      <c r="AH1922" s="44">
        <f t="shared" ca="1" si="36"/>
        <v>0</v>
      </c>
      <c r="AI1922" s="44">
        <v>1922</v>
      </c>
    </row>
    <row r="1923" spans="34:35" x14ac:dyDescent="0.55000000000000004">
      <c r="AH1923" s="44">
        <f t="shared" ca="1" si="36"/>
        <v>0</v>
      </c>
      <c r="AI1923" s="44">
        <v>1923</v>
      </c>
    </row>
    <row r="1924" spans="34:35" x14ac:dyDescent="0.55000000000000004">
      <c r="AH1924" s="44">
        <f t="shared" ca="1" si="36"/>
        <v>0</v>
      </c>
      <c r="AI1924" s="44">
        <v>1924</v>
      </c>
    </row>
    <row r="1925" spans="34:35" x14ac:dyDescent="0.55000000000000004">
      <c r="AH1925" s="44">
        <f t="shared" ca="1" si="36"/>
        <v>0</v>
      </c>
      <c r="AI1925" s="44">
        <v>1925</v>
      </c>
    </row>
    <row r="1926" spans="34:35" x14ac:dyDescent="0.55000000000000004">
      <c r="AH1926" s="44">
        <f t="shared" ref="AH1926:AH1989" ca="1" si="37">INDIRECT("'"&amp;$AD$7&amp;"'!"&amp;"B"&amp;ROW(B1926))</f>
        <v>0</v>
      </c>
      <c r="AI1926" s="44">
        <v>1926</v>
      </c>
    </row>
    <row r="1927" spans="34:35" x14ac:dyDescent="0.55000000000000004">
      <c r="AH1927" s="44">
        <f t="shared" ca="1" si="37"/>
        <v>0</v>
      </c>
      <c r="AI1927" s="44">
        <v>1927</v>
      </c>
    </row>
    <row r="1928" spans="34:35" x14ac:dyDescent="0.55000000000000004">
      <c r="AH1928" s="44">
        <f t="shared" ca="1" si="37"/>
        <v>0</v>
      </c>
      <c r="AI1928" s="44">
        <v>1928</v>
      </c>
    </row>
    <row r="1929" spans="34:35" x14ac:dyDescent="0.55000000000000004">
      <c r="AH1929" s="44">
        <f t="shared" ca="1" si="37"/>
        <v>0</v>
      </c>
      <c r="AI1929" s="44">
        <v>1929</v>
      </c>
    </row>
    <row r="1930" spans="34:35" x14ac:dyDescent="0.55000000000000004">
      <c r="AH1930" s="44">
        <f t="shared" ca="1" si="37"/>
        <v>0</v>
      </c>
      <c r="AI1930" s="44">
        <v>1930</v>
      </c>
    </row>
    <row r="1931" spans="34:35" x14ac:dyDescent="0.55000000000000004">
      <c r="AH1931" s="44">
        <f t="shared" ca="1" si="37"/>
        <v>0</v>
      </c>
      <c r="AI1931" s="44">
        <v>1931</v>
      </c>
    </row>
    <row r="1932" spans="34:35" x14ac:dyDescent="0.55000000000000004">
      <c r="AH1932" s="44">
        <f t="shared" ca="1" si="37"/>
        <v>0</v>
      </c>
      <c r="AI1932" s="44">
        <v>1932</v>
      </c>
    </row>
    <row r="1933" spans="34:35" x14ac:dyDescent="0.55000000000000004">
      <c r="AH1933" s="44">
        <f t="shared" ca="1" si="37"/>
        <v>0</v>
      </c>
      <c r="AI1933" s="44">
        <v>1933</v>
      </c>
    </row>
    <row r="1934" spans="34:35" x14ac:dyDescent="0.55000000000000004">
      <c r="AH1934" s="44">
        <f t="shared" ca="1" si="37"/>
        <v>0</v>
      </c>
      <c r="AI1934" s="44">
        <v>1934</v>
      </c>
    </row>
    <row r="1935" spans="34:35" x14ac:dyDescent="0.55000000000000004">
      <c r="AH1935" s="44">
        <f t="shared" ca="1" si="37"/>
        <v>0</v>
      </c>
      <c r="AI1935" s="44">
        <v>1935</v>
      </c>
    </row>
    <row r="1936" spans="34:35" x14ac:dyDescent="0.55000000000000004">
      <c r="AH1936" s="44">
        <f t="shared" ca="1" si="37"/>
        <v>0</v>
      </c>
      <c r="AI1936" s="44">
        <v>1936</v>
      </c>
    </row>
    <row r="1937" spans="34:35" x14ac:dyDescent="0.55000000000000004">
      <c r="AH1937" s="44">
        <f t="shared" ca="1" si="37"/>
        <v>0</v>
      </c>
      <c r="AI1937" s="44">
        <v>1937</v>
      </c>
    </row>
    <row r="1938" spans="34:35" x14ac:dyDescent="0.55000000000000004">
      <c r="AH1938" s="44">
        <f t="shared" ca="1" si="37"/>
        <v>0</v>
      </c>
      <c r="AI1938" s="44">
        <v>1938</v>
      </c>
    </row>
    <row r="1939" spans="34:35" x14ac:dyDescent="0.55000000000000004">
      <c r="AH1939" s="44">
        <f t="shared" ca="1" si="37"/>
        <v>0</v>
      </c>
      <c r="AI1939" s="44">
        <v>1939</v>
      </c>
    </row>
    <row r="1940" spans="34:35" x14ac:dyDescent="0.55000000000000004">
      <c r="AH1940" s="44">
        <f t="shared" ca="1" si="37"/>
        <v>0</v>
      </c>
      <c r="AI1940" s="44">
        <v>1940</v>
      </c>
    </row>
    <row r="1941" spans="34:35" x14ac:dyDescent="0.55000000000000004">
      <c r="AH1941" s="44">
        <f t="shared" ca="1" si="37"/>
        <v>0</v>
      </c>
      <c r="AI1941" s="44">
        <v>1941</v>
      </c>
    </row>
    <row r="1942" spans="34:35" x14ac:dyDescent="0.55000000000000004">
      <c r="AH1942" s="44">
        <f t="shared" ca="1" si="37"/>
        <v>0</v>
      </c>
      <c r="AI1942" s="44">
        <v>1942</v>
      </c>
    </row>
    <row r="1943" spans="34:35" x14ac:dyDescent="0.55000000000000004">
      <c r="AH1943" s="44">
        <f t="shared" ca="1" si="37"/>
        <v>0</v>
      </c>
      <c r="AI1943" s="44">
        <v>1943</v>
      </c>
    </row>
    <row r="1944" spans="34:35" x14ac:dyDescent="0.55000000000000004">
      <c r="AH1944" s="44">
        <f t="shared" ca="1" si="37"/>
        <v>0</v>
      </c>
      <c r="AI1944" s="44">
        <v>1944</v>
      </c>
    </row>
    <row r="1945" spans="34:35" x14ac:dyDescent="0.55000000000000004">
      <c r="AH1945" s="44">
        <f t="shared" ca="1" si="37"/>
        <v>0</v>
      </c>
      <c r="AI1945" s="44">
        <v>1945</v>
      </c>
    </row>
    <row r="1946" spans="34:35" x14ac:dyDescent="0.55000000000000004">
      <c r="AH1946" s="44">
        <f t="shared" ca="1" si="37"/>
        <v>0</v>
      </c>
      <c r="AI1946" s="44">
        <v>1946</v>
      </c>
    </row>
    <row r="1947" spans="34:35" x14ac:dyDescent="0.55000000000000004">
      <c r="AH1947" s="44">
        <f t="shared" ca="1" si="37"/>
        <v>0</v>
      </c>
      <c r="AI1947" s="44">
        <v>1947</v>
      </c>
    </row>
    <row r="1948" spans="34:35" x14ac:dyDescent="0.55000000000000004">
      <c r="AH1948" s="44">
        <f t="shared" ca="1" si="37"/>
        <v>0</v>
      </c>
      <c r="AI1948" s="44">
        <v>1948</v>
      </c>
    </row>
    <row r="1949" spans="34:35" x14ac:dyDescent="0.55000000000000004">
      <c r="AH1949" s="44">
        <f t="shared" ca="1" si="37"/>
        <v>0</v>
      </c>
      <c r="AI1949" s="44">
        <v>1949</v>
      </c>
    </row>
    <row r="1950" spans="34:35" x14ac:dyDescent="0.55000000000000004">
      <c r="AH1950" s="44">
        <f t="shared" ca="1" si="37"/>
        <v>0</v>
      </c>
      <c r="AI1950" s="44">
        <v>1950</v>
      </c>
    </row>
    <row r="1951" spans="34:35" x14ac:dyDescent="0.55000000000000004">
      <c r="AH1951" s="44">
        <f t="shared" ca="1" si="37"/>
        <v>0</v>
      </c>
      <c r="AI1951" s="44">
        <v>1951</v>
      </c>
    </row>
    <row r="1952" spans="34:35" x14ac:dyDescent="0.55000000000000004">
      <c r="AH1952" s="44">
        <f t="shared" ca="1" si="37"/>
        <v>0</v>
      </c>
      <c r="AI1952" s="44">
        <v>1952</v>
      </c>
    </row>
    <row r="1953" spans="34:35" x14ac:dyDescent="0.55000000000000004">
      <c r="AH1953" s="44">
        <f t="shared" ca="1" si="37"/>
        <v>0</v>
      </c>
      <c r="AI1953" s="44">
        <v>1953</v>
      </c>
    </row>
    <row r="1954" spans="34:35" x14ac:dyDescent="0.55000000000000004">
      <c r="AH1954" s="44">
        <f t="shared" ca="1" si="37"/>
        <v>0</v>
      </c>
      <c r="AI1954" s="44">
        <v>1954</v>
      </c>
    </row>
    <row r="1955" spans="34:35" x14ac:dyDescent="0.55000000000000004">
      <c r="AH1955" s="44">
        <f t="shared" ca="1" si="37"/>
        <v>0</v>
      </c>
      <c r="AI1955" s="44">
        <v>1955</v>
      </c>
    </row>
    <row r="1956" spans="34:35" x14ac:dyDescent="0.55000000000000004">
      <c r="AH1956" s="44">
        <f t="shared" ca="1" si="37"/>
        <v>0</v>
      </c>
      <c r="AI1956" s="44">
        <v>1956</v>
      </c>
    </row>
    <row r="1957" spans="34:35" x14ac:dyDescent="0.55000000000000004">
      <c r="AH1957" s="44">
        <f t="shared" ca="1" si="37"/>
        <v>0</v>
      </c>
      <c r="AI1957" s="44">
        <v>1957</v>
      </c>
    </row>
    <row r="1958" spans="34:35" x14ac:dyDescent="0.55000000000000004">
      <c r="AH1958" s="44">
        <f t="shared" ca="1" si="37"/>
        <v>0</v>
      </c>
      <c r="AI1958" s="44">
        <v>1958</v>
      </c>
    </row>
    <row r="1959" spans="34:35" x14ac:dyDescent="0.55000000000000004">
      <c r="AH1959" s="44">
        <f t="shared" ca="1" si="37"/>
        <v>0</v>
      </c>
      <c r="AI1959" s="44">
        <v>1959</v>
      </c>
    </row>
    <row r="1960" spans="34:35" x14ac:dyDescent="0.55000000000000004">
      <c r="AH1960" s="44">
        <f t="shared" ca="1" si="37"/>
        <v>0</v>
      </c>
      <c r="AI1960" s="44">
        <v>1960</v>
      </c>
    </row>
    <row r="1961" spans="34:35" x14ac:dyDescent="0.55000000000000004">
      <c r="AH1961" s="44">
        <f t="shared" ca="1" si="37"/>
        <v>0</v>
      </c>
      <c r="AI1961" s="44">
        <v>1961</v>
      </c>
    </row>
    <row r="1962" spans="34:35" x14ac:dyDescent="0.55000000000000004">
      <c r="AH1962" s="44">
        <f t="shared" ca="1" si="37"/>
        <v>0</v>
      </c>
      <c r="AI1962" s="44">
        <v>1962</v>
      </c>
    </row>
    <row r="1963" spans="34:35" x14ac:dyDescent="0.55000000000000004">
      <c r="AH1963" s="44">
        <f t="shared" ca="1" si="37"/>
        <v>0</v>
      </c>
      <c r="AI1963" s="44">
        <v>1963</v>
      </c>
    </row>
    <row r="1964" spans="34:35" x14ac:dyDescent="0.55000000000000004">
      <c r="AH1964" s="44">
        <f t="shared" ca="1" si="37"/>
        <v>0</v>
      </c>
      <c r="AI1964" s="44">
        <v>1964</v>
      </c>
    </row>
    <row r="1965" spans="34:35" x14ac:dyDescent="0.55000000000000004">
      <c r="AH1965" s="44">
        <f t="shared" ca="1" si="37"/>
        <v>0</v>
      </c>
      <c r="AI1965" s="44">
        <v>1965</v>
      </c>
    </row>
    <row r="1966" spans="34:35" x14ac:dyDescent="0.55000000000000004">
      <c r="AH1966" s="44">
        <f t="shared" ca="1" si="37"/>
        <v>0</v>
      </c>
      <c r="AI1966" s="44">
        <v>1966</v>
      </c>
    </row>
    <row r="1967" spans="34:35" x14ac:dyDescent="0.55000000000000004">
      <c r="AH1967" s="44">
        <f t="shared" ca="1" si="37"/>
        <v>0</v>
      </c>
      <c r="AI1967" s="44">
        <v>1967</v>
      </c>
    </row>
    <row r="1968" spans="34:35" x14ac:dyDescent="0.55000000000000004">
      <c r="AH1968" s="44">
        <f t="shared" ca="1" si="37"/>
        <v>0</v>
      </c>
      <c r="AI1968" s="44">
        <v>1968</v>
      </c>
    </row>
    <row r="1969" spans="34:35" x14ac:dyDescent="0.55000000000000004">
      <c r="AH1969" s="44">
        <f t="shared" ca="1" si="37"/>
        <v>0</v>
      </c>
      <c r="AI1969" s="44">
        <v>1969</v>
      </c>
    </row>
    <row r="1970" spans="34:35" x14ac:dyDescent="0.55000000000000004">
      <c r="AH1970" s="44">
        <f t="shared" ca="1" si="37"/>
        <v>0</v>
      </c>
      <c r="AI1970" s="44">
        <v>1970</v>
      </c>
    </row>
    <row r="1971" spans="34:35" x14ac:dyDescent="0.55000000000000004">
      <c r="AH1971" s="44">
        <f t="shared" ca="1" si="37"/>
        <v>0</v>
      </c>
      <c r="AI1971" s="44">
        <v>1971</v>
      </c>
    </row>
    <row r="1972" spans="34:35" x14ac:dyDescent="0.55000000000000004">
      <c r="AH1972" s="44">
        <f t="shared" ca="1" si="37"/>
        <v>0</v>
      </c>
      <c r="AI1972" s="44">
        <v>1972</v>
      </c>
    </row>
    <row r="1973" spans="34:35" x14ac:dyDescent="0.55000000000000004">
      <c r="AH1973" s="44">
        <f t="shared" ca="1" si="37"/>
        <v>0</v>
      </c>
      <c r="AI1973" s="44">
        <v>1973</v>
      </c>
    </row>
    <row r="1974" spans="34:35" x14ac:dyDescent="0.55000000000000004">
      <c r="AH1974" s="44">
        <f t="shared" ca="1" si="37"/>
        <v>0</v>
      </c>
      <c r="AI1974" s="44">
        <v>1974</v>
      </c>
    </row>
    <row r="1975" spans="34:35" x14ac:dyDescent="0.55000000000000004">
      <c r="AH1975" s="44">
        <f t="shared" ca="1" si="37"/>
        <v>0</v>
      </c>
      <c r="AI1975" s="44">
        <v>1975</v>
      </c>
    </row>
    <row r="1976" spans="34:35" x14ac:dyDescent="0.55000000000000004">
      <c r="AH1976" s="44">
        <f t="shared" ca="1" si="37"/>
        <v>0</v>
      </c>
      <c r="AI1976" s="44">
        <v>1976</v>
      </c>
    </row>
    <row r="1977" spans="34:35" x14ac:dyDescent="0.55000000000000004">
      <c r="AH1977" s="44">
        <f t="shared" ca="1" si="37"/>
        <v>0</v>
      </c>
      <c r="AI1977" s="44">
        <v>1977</v>
      </c>
    </row>
    <row r="1978" spans="34:35" x14ac:dyDescent="0.55000000000000004">
      <c r="AH1978" s="44">
        <f t="shared" ca="1" si="37"/>
        <v>0</v>
      </c>
      <c r="AI1978" s="44">
        <v>1978</v>
      </c>
    </row>
    <row r="1979" spans="34:35" x14ac:dyDescent="0.55000000000000004">
      <c r="AH1979" s="44">
        <f t="shared" ca="1" si="37"/>
        <v>0</v>
      </c>
      <c r="AI1979" s="44">
        <v>1979</v>
      </c>
    </row>
    <row r="1980" spans="34:35" x14ac:dyDescent="0.55000000000000004">
      <c r="AH1980" s="44">
        <f t="shared" ca="1" si="37"/>
        <v>0</v>
      </c>
      <c r="AI1980" s="44">
        <v>1980</v>
      </c>
    </row>
    <row r="1981" spans="34:35" x14ac:dyDescent="0.55000000000000004">
      <c r="AH1981" s="44">
        <f t="shared" ca="1" si="37"/>
        <v>0</v>
      </c>
      <c r="AI1981" s="44">
        <v>1981</v>
      </c>
    </row>
    <row r="1982" spans="34:35" x14ac:dyDescent="0.55000000000000004">
      <c r="AH1982" s="44">
        <f t="shared" ca="1" si="37"/>
        <v>0</v>
      </c>
      <c r="AI1982" s="44">
        <v>1982</v>
      </c>
    </row>
    <row r="1983" spans="34:35" x14ac:dyDescent="0.55000000000000004">
      <c r="AH1983" s="44">
        <f t="shared" ca="1" si="37"/>
        <v>0</v>
      </c>
      <c r="AI1983" s="44">
        <v>1983</v>
      </c>
    </row>
    <row r="1984" spans="34:35" x14ac:dyDescent="0.55000000000000004">
      <c r="AH1984" s="44">
        <f t="shared" ca="1" si="37"/>
        <v>0</v>
      </c>
      <c r="AI1984" s="44">
        <v>1984</v>
      </c>
    </row>
    <row r="1985" spans="34:35" x14ac:dyDescent="0.55000000000000004">
      <c r="AH1985" s="44">
        <f t="shared" ca="1" si="37"/>
        <v>0</v>
      </c>
      <c r="AI1985" s="44">
        <v>1985</v>
      </c>
    </row>
    <row r="1986" spans="34:35" x14ac:dyDescent="0.55000000000000004">
      <c r="AH1986" s="44">
        <f t="shared" ca="1" si="37"/>
        <v>0</v>
      </c>
      <c r="AI1986" s="44">
        <v>1986</v>
      </c>
    </row>
    <row r="1987" spans="34:35" x14ac:dyDescent="0.55000000000000004">
      <c r="AH1987" s="44">
        <f t="shared" ca="1" si="37"/>
        <v>0</v>
      </c>
      <c r="AI1987" s="44">
        <v>1987</v>
      </c>
    </row>
    <row r="1988" spans="34:35" x14ac:dyDescent="0.55000000000000004">
      <c r="AH1988" s="44">
        <f t="shared" ca="1" si="37"/>
        <v>0</v>
      </c>
      <c r="AI1988" s="44">
        <v>1988</v>
      </c>
    </row>
    <row r="1989" spans="34:35" x14ac:dyDescent="0.55000000000000004">
      <c r="AH1989" s="44">
        <f t="shared" ca="1" si="37"/>
        <v>0</v>
      </c>
      <c r="AI1989" s="44">
        <v>1989</v>
      </c>
    </row>
    <row r="1990" spans="34:35" x14ac:dyDescent="0.55000000000000004">
      <c r="AH1990" s="44">
        <f t="shared" ref="AH1990:AH2053" ca="1" si="38">INDIRECT("'"&amp;$AD$7&amp;"'!"&amp;"B"&amp;ROW(B1990))</f>
        <v>0</v>
      </c>
      <c r="AI1990" s="44">
        <v>1990</v>
      </c>
    </row>
    <row r="1991" spans="34:35" x14ac:dyDescent="0.55000000000000004">
      <c r="AH1991" s="44">
        <f t="shared" ca="1" si="38"/>
        <v>0</v>
      </c>
      <c r="AI1991" s="44">
        <v>1991</v>
      </c>
    </row>
    <row r="1992" spans="34:35" x14ac:dyDescent="0.55000000000000004">
      <c r="AH1992" s="44">
        <f t="shared" ca="1" si="38"/>
        <v>0</v>
      </c>
      <c r="AI1992" s="44">
        <v>1992</v>
      </c>
    </row>
    <row r="1993" spans="34:35" x14ac:dyDescent="0.55000000000000004">
      <c r="AH1993" s="44">
        <f t="shared" ca="1" si="38"/>
        <v>0</v>
      </c>
      <c r="AI1993" s="44">
        <v>1993</v>
      </c>
    </row>
    <row r="1994" spans="34:35" x14ac:dyDescent="0.55000000000000004">
      <c r="AH1994" s="44">
        <f t="shared" ca="1" si="38"/>
        <v>0</v>
      </c>
      <c r="AI1994" s="44">
        <v>1994</v>
      </c>
    </row>
    <row r="1995" spans="34:35" x14ac:dyDescent="0.55000000000000004">
      <c r="AH1995" s="44">
        <f t="shared" ca="1" si="38"/>
        <v>0</v>
      </c>
      <c r="AI1995" s="44">
        <v>1995</v>
      </c>
    </row>
    <row r="1996" spans="34:35" x14ac:dyDescent="0.55000000000000004">
      <c r="AH1996" s="44">
        <f t="shared" ca="1" si="38"/>
        <v>0</v>
      </c>
      <c r="AI1996" s="44">
        <v>1996</v>
      </c>
    </row>
    <row r="1997" spans="34:35" x14ac:dyDescent="0.55000000000000004">
      <c r="AH1997" s="44">
        <f t="shared" ca="1" si="38"/>
        <v>0</v>
      </c>
      <c r="AI1997" s="44">
        <v>1997</v>
      </c>
    </row>
    <row r="1998" spans="34:35" x14ac:dyDescent="0.55000000000000004">
      <c r="AH1998" s="44">
        <f t="shared" ca="1" si="38"/>
        <v>0</v>
      </c>
      <c r="AI1998" s="44">
        <v>1998</v>
      </c>
    </row>
    <row r="1999" spans="34:35" x14ac:dyDescent="0.55000000000000004">
      <c r="AH1999" s="44">
        <f t="shared" ca="1" si="38"/>
        <v>0</v>
      </c>
      <c r="AI1999" s="44">
        <v>1999</v>
      </c>
    </row>
    <row r="2000" spans="34:35" x14ac:dyDescent="0.55000000000000004">
      <c r="AH2000" s="44">
        <f t="shared" ca="1" si="38"/>
        <v>0</v>
      </c>
      <c r="AI2000" s="44">
        <v>2000</v>
      </c>
    </row>
    <row r="2001" spans="34:35" x14ac:dyDescent="0.55000000000000004">
      <c r="AH2001" s="44">
        <f t="shared" ca="1" si="38"/>
        <v>0</v>
      </c>
      <c r="AI2001" s="44">
        <v>2001</v>
      </c>
    </row>
    <row r="2002" spans="34:35" x14ac:dyDescent="0.55000000000000004">
      <c r="AH2002" s="44">
        <f t="shared" ca="1" si="38"/>
        <v>0</v>
      </c>
      <c r="AI2002" s="44">
        <v>2002</v>
      </c>
    </row>
    <row r="2003" spans="34:35" x14ac:dyDescent="0.55000000000000004">
      <c r="AH2003" s="44">
        <f t="shared" ca="1" si="38"/>
        <v>0</v>
      </c>
      <c r="AI2003" s="44">
        <v>2003</v>
      </c>
    </row>
    <row r="2004" spans="34:35" x14ac:dyDescent="0.55000000000000004">
      <c r="AH2004" s="44">
        <f t="shared" ca="1" si="38"/>
        <v>0</v>
      </c>
      <c r="AI2004" s="44">
        <v>2004</v>
      </c>
    </row>
    <row r="2005" spans="34:35" x14ac:dyDescent="0.55000000000000004">
      <c r="AH2005" s="44">
        <f t="shared" ca="1" si="38"/>
        <v>0</v>
      </c>
      <c r="AI2005" s="44">
        <v>2005</v>
      </c>
    </row>
    <row r="2006" spans="34:35" x14ac:dyDescent="0.55000000000000004">
      <c r="AH2006" s="44">
        <f t="shared" ca="1" si="38"/>
        <v>0</v>
      </c>
      <c r="AI2006" s="44">
        <v>2006</v>
      </c>
    </row>
    <row r="2007" spans="34:35" x14ac:dyDescent="0.55000000000000004">
      <c r="AH2007" s="44">
        <f t="shared" ca="1" si="38"/>
        <v>0</v>
      </c>
      <c r="AI2007" s="44">
        <v>2007</v>
      </c>
    </row>
    <row r="2008" spans="34:35" x14ac:dyDescent="0.55000000000000004">
      <c r="AH2008" s="44">
        <f t="shared" ca="1" si="38"/>
        <v>0</v>
      </c>
      <c r="AI2008" s="44">
        <v>2008</v>
      </c>
    </row>
    <row r="2009" spans="34:35" x14ac:dyDescent="0.55000000000000004">
      <c r="AH2009" s="44">
        <f t="shared" ca="1" si="38"/>
        <v>0</v>
      </c>
      <c r="AI2009" s="44">
        <v>2009</v>
      </c>
    </row>
    <row r="2010" spans="34:35" x14ac:dyDescent="0.55000000000000004">
      <c r="AH2010" s="44">
        <f t="shared" ca="1" si="38"/>
        <v>0</v>
      </c>
      <c r="AI2010" s="44">
        <v>2010</v>
      </c>
    </row>
    <row r="2011" spans="34:35" x14ac:dyDescent="0.55000000000000004">
      <c r="AH2011" s="44">
        <f t="shared" ca="1" si="38"/>
        <v>0</v>
      </c>
      <c r="AI2011" s="44">
        <v>2011</v>
      </c>
    </row>
    <row r="2012" spans="34:35" x14ac:dyDescent="0.55000000000000004">
      <c r="AH2012" s="44">
        <f t="shared" ca="1" si="38"/>
        <v>0</v>
      </c>
      <c r="AI2012" s="44">
        <v>2012</v>
      </c>
    </row>
    <row r="2013" spans="34:35" x14ac:dyDescent="0.55000000000000004">
      <c r="AH2013" s="44">
        <f t="shared" ca="1" si="38"/>
        <v>0</v>
      </c>
      <c r="AI2013" s="44">
        <v>2013</v>
      </c>
    </row>
    <row r="2014" spans="34:35" x14ac:dyDescent="0.55000000000000004">
      <c r="AH2014" s="44">
        <f t="shared" ca="1" si="38"/>
        <v>0</v>
      </c>
      <c r="AI2014" s="44">
        <v>2014</v>
      </c>
    </row>
    <row r="2015" spans="34:35" x14ac:dyDescent="0.55000000000000004">
      <c r="AH2015" s="44">
        <f t="shared" ca="1" si="38"/>
        <v>0</v>
      </c>
      <c r="AI2015" s="44">
        <v>2015</v>
      </c>
    </row>
    <row r="2016" spans="34:35" x14ac:dyDescent="0.55000000000000004">
      <c r="AH2016" s="44">
        <f t="shared" ca="1" si="38"/>
        <v>0</v>
      </c>
      <c r="AI2016" s="44">
        <v>2016</v>
      </c>
    </row>
    <row r="2017" spans="34:35" x14ac:dyDescent="0.55000000000000004">
      <c r="AH2017" s="44">
        <f t="shared" ca="1" si="38"/>
        <v>0</v>
      </c>
      <c r="AI2017" s="44">
        <v>2017</v>
      </c>
    </row>
    <row r="2018" spans="34:35" x14ac:dyDescent="0.55000000000000004">
      <c r="AH2018" s="44">
        <f t="shared" ca="1" si="38"/>
        <v>0</v>
      </c>
      <c r="AI2018" s="44">
        <v>2018</v>
      </c>
    </row>
    <row r="2019" spans="34:35" x14ac:dyDescent="0.55000000000000004">
      <c r="AH2019" s="44">
        <f t="shared" ca="1" si="38"/>
        <v>0</v>
      </c>
      <c r="AI2019" s="44">
        <v>2019</v>
      </c>
    </row>
    <row r="2020" spans="34:35" x14ac:dyDescent="0.55000000000000004">
      <c r="AH2020" s="44">
        <f t="shared" ca="1" si="38"/>
        <v>0</v>
      </c>
      <c r="AI2020" s="44">
        <v>2020</v>
      </c>
    </row>
    <row r="2021" spans="34:35" x14ac:dyDescent="0.55000000000000004">
      <c r="AH2021" s="44">
        <f t="shared" ca="1" si="38"/>
        <v>0</v>
      </c>
      <c r="AI2021" s="44">
        <v>2021</v>
      </c>
    </row>
    <row r="2022" spans="34:35" x14ac:dyDescent="0.55000000000000004">
      <c r="AH2022" s="44">
        <f t="shared" ca="1" si="38"/>
        <v>0</v>
      </c>
      <c r="AI2022" s="44">
        <v>2022</v>
      </c>
    </row>
    <row r="2023" spans="34:35" x14ac:dyDescent="0.55000000000000004">
      <c r="AH2023" s="44">
        <f t="shared" ca="1" si="38"/>
        <v>0</v>
      </c>
      <c r="AI2023" s="44">
        <v>2023</v>
      </c>
    </row>
    <row r="2024" spans="34:35" x14ac:dyDescent="0.55000000000000004">
      <c r="AH2024" s="44">
        <f t="shared" ca="1" si="38"/>
        <v>0</v>
      </c>
      <c r="AI2024" s="44">
        <v>2024</v>
      </c>
    </row>
    <row r="2025" spans="34:35" x14ac:dyDescent="0.55000000000000004">
      <c r="AH2025" s="44">
        <f t="shared" ca="1" si="38"/>
        <v>0</v>
      </c>
      <c r="AI2025" s="44">
        <v>2025</v>
      </c>
    </row>
    <row r="2026" spans="34:35" x14ac:dyDescent="0.55000000000000004">
      <c r="AH2026" s="44">
        <f t="shared" ca="1" si="38"/>
        <v>0</v>
      </c>
      <c r="AI2026" s="44">
        <v>2026</v>
      </c>
    </row>
    <row r="2027" spans="34:35" x14ac:dyDescent="0.55000000000000004">
      <c r="AH2027" s="44">
        <f t="shared" ca="1" si="38"/>
        <v>0</v>
      </c>
      <c r="AI2027" s="44">
        <v>2027</v>
      </c>
    </row>
    <row r="2028" spans="34:35" x14ac:dyDescent="0.55000000000000004">
      <c r="AH2028" s="44">
        <f t="shared" ca="1" si="38"/>
        <v>0</v>
      </c>
      <c r="AI2028" s="44">
        <v>2028</v>
      </c>
    </row>
    <row r="2029" spans="34:35" x14ac:dyDescent="0.55000000000000004">
      <c r="AH2029" s="44">
        <f t="shared" ca="1" si="38"/>
        <v>0</v>
      </c>
      <c r="AI2029" s="44">
        <v>2029</v>
      </c>
    </row>
    <row r="2030" spans="34:35" x14ac:dyDescent="0.55000000000000004">
      <c r="AH2030" s="44">
        <f t="shared" ca="1" si="38"/>
        <v>0</v>
      </c>
      <c r="AI2030" s="44">
        <v>2030</v>
      </c>
    </row>
    <row r="2031" spans="34:35" x14ac:dyDescent="0.55000000000000004">
      <c r="AH2031" s="44">
        <f t="shared" ca="1" si="38"/>
        <v>0</v>
      </c>
      <c r="AI2031" s="44">
        <v>2031</v>
      </c>
    </row>
    <row r="2032" spans="34:35" x14ac:dyDescent="0.55000000000000004">
      <c r="AH2032" s="44">
        <f t="shared" ca="1" si="38"/>
        <v>0</v>
      </c>
      <c r="AI2032" s="44">
        <v>2032</v>
      </c>
    </row>
    <row r="2033" spans="34:35" x14ac:dyDescent="0.55000000000000004">
      <c r="AH2033" s="44">
        <f t="shared" ca="1" si="38"/>
        <v>0</v>
      </c>
      <c r="AI2033" s="44">
        <v>2033</v>
      </c>
    </row>
    <row r="2034" spans="34:35" x14ac:dyDescent="0.55000000000000004">
      <c r="AH2034" s="44">
        <f t="shared" ca="1" si="38"/>
        <v>0</v>
      </c>
      <c r="AI2034" s="44">
        <v>2034</v>
      </c>
    </row>
    <row r="2035" spans="34:35" x14ac:dyDescent="0.55000000000000004">
      <c r="AH2035" s="44">
        <f t="shared" ca="1" si="38"/>
        <v>0</v>
      </c>
      <c r="AI2035" s="44">
        <v>2035</v>
      </c>
    </row>
    <row r="2036" spans="34:35" x14ac:dyDescent="0.55000000000000004">
      <c r="AH2036" s="44">
        <f t="shared" ca="1" si="38"/>
        <v>0</v>
      </c>
      <c r="AI2036" s="44">
        <v>2036</v>
      </c>
    </row>
    <row r="2037" spans="34:35" x14ac:dyDescent="0.55000000000000004">
      <c r="AH2037" s="44">
        <f t="shared" ca="1" si="38"/>
        <v>0</v>
      </c>
      <c r="AI2037" s="44">
        <v>2037</v>
      </c>
    </row>
    <row r="2038" spans="34:35" x14ac:dyDescent="0.55000000000000004">
      <c r="AH2038" s="44">
        <f t="shared" ca="1" si="38"/>
        <v>0</v>
      </c>
      <c r="AI2038" s="44">
        <v>2038</v>
      </c>
    </row>
    <row r="2039" spans="34:35" x14ac:dyDescent="0.55000000000000004">
      <c r="AH2039" s="44">
        <f t="shared" ca="1" si="38"/>
        <v>0</v>
      </c>
      <c r="AI2039" s="44">
        <v>2039</v>
      </c>
    </row>
    <row r="2040" spans="34:35" x14ac:dyDescent="0.55000000000000004">
      <c r="AH2040" s="44">
        <f t="shared" ca="1" si="38"/>
        <v>0</v>
      </c>
      <c r="AI2040" s="44">
        <v>2040</v>
      </c>
    </row>
    <row r="2041" spans="34:35" x14ac:dyDescent="0.55000000000000004">
      <c r="AH2041" s="44">
        <f t="shared" ca="1" si="38"/>
        <v>0</v>
      </c>
      <c r="AI2041" s="44">
        <v>2041</v>
      </c>
    </row>
    <row r="2042" spans="34:35" x14ac:dyDescent="0.55000000000000004">
      <c r="AH2042" s="44">
        <f t="shared" ca="1" si="38"/>
        <v>0</v>
      </c>
      <c r="AI2042" s="44">
        <v>2042</v>
      </c>
    </row>
    <row r="2043" spans="34:35" x14ac:dyDescent="0.55000000000000004">
      <c r="AH2043" s="44">
        <f t="shared" ca="1" si="38"/>
        <v>0</v>
      </c>
      <c r="AI2043" s="44">
        <v>2043</v>
      </c>
    </row>
    <row r="2044" spans="34:35" x14ac:dyDescent="0.55000000000000004">
      <c r="AH2044" s="44">
        <f t="shared" ca="1" si="38"/>
        <v>0</v>
      </c>
      <c r="AI2044" s="44">
        <v>2044</v>
      </c>
    </row>
    <row r="2045" spans="34:35" x14ac:dyDescent="0.55000000000000004">
      <c r="AH2045" s="44">
        <f t="shared" ca="1" si="38"/>
        <v>0</v>
      </c>
      <c r="AI2045" s="44">
        <v>2045</v>
      </c>
    </row>
    <row r="2046" spans="34:35" x14ac:dyDescent="0.55000000000000004">
      <c r="AH2046" s="44">
        <f t="shared" ca="1" si="38"/>
        <v>0</v>
      </c>
      <c r="AI2046" s="44">
        <v>2046</v>
      </c>
    </row>
    <row r="2047" spans="34:35" x14ac:dyDescent="0.55000000000000004">
      <c r="AH2047" s="44">
        <f t="shared" ca="1" si="38"/>
        <v>0</v>
      </c>
      <c r="AI2047" s="44">
        <v>2047</v>
      </c>
    </row>
    <row r="2048" spans="34:35" x14ac:dyDescent="0.55000000000000004">
      <c r="AH2048" s="44">
        <f t="shared" ca="1" si="38"/>
        <v>0</v>
      </c>
      <c r="AI2048" s="44">
        <v>2048</v>
      </c>
    </row>
    <row r="2049" spans="34:35" x14ac:dyDescent="0.55000000000000004">
      <c r="AH2049" s="44">
        <f t="shared" ca="1" si="38"/>
        <v>0</v>
      </c>
      <c r="AI2049" s="44">
        <v>2049</v>
      </c>
    </row>
    <row r="2050" spans="34:35" x14ac:dyDescent="0.55000000000000004">
      <c r="AH2050" s="44">
        <f t="shared" ca="1" si="38"/>
        <v>0</v>
      </c>
      <c r="AI2050" s="44">
        <v>2050</v>
      </c>
    </row>
    <row r="2051" spans="34:35" x14ac:dyDescent="0.55000000000000004">
      <c r="AH2051" s="44">
        <f t="shared" ca="1" si="38"/>
        <v>0</v>
      </c>
      <c r="AI2051" s="44">
        <v>2051</v>
      </c>
    </row>
    <row r="2052" spans="34:35" x14ac:dyDescent="0.55000000000000004">
      <c r="AH2052" s="44">
        <f t="shared" ca="1" si="38"/>
        <v>0</v>
      </c>
      <c r="AI2052" s="44">
        <v>2052</v>
      </c>
    </row>
    <row r="2053" spans="34:35" x14ac:dyDescent="0.55000000000000004">
      <c r="AH2053" s="44">
        <f t="shared" ca="1" si="38"/>
        <v>0</v>
      </c>
      <c r="AI2053" s="44">
        <v>2053</v>
      </c>
    </row>
    <row r="2054" spans="34:35" x14ac:dyDescent="0.55000000000000004">
      <c r="AH2054" s="44">
        <f t="shared" ref="AH2054:AH2117" ca="1" si="39">INDIRECT("'"&amp;$AD$7&amp;"'!"&amp;"B"&amp;ROW(B2054))</f>
        <v>0</v>
      </c>
      <c r="AI2054" s="44">
        <v>2054</v>
      </c>
    </row>
    <row r="2055" spans="34:35" x14ac:dyDescent="0.55000000000000004">
      <c r="AH2055" s="44">
        <f t="shared" ca="1" si="39"/>
        <v>0</v>
      </c>
      <c r="AI2055" s="44">
        <v>2055</v>
      </c>
    </row>
    <row r="2056" spans="34:35" x14ac:dyDescent="0.55000000000000004">
      <c r="AH2056" s="44">
        <f t="shared" ca="1" si="39"/>
        <v>0</v>
      </c>
      <c r="AI2056" s="44">
        <v>2056</v>
      </c>
    </row>
    <row r="2057" spans="34:35" x14ac:dyDescent="0.55000000000000004">
      <c r="AH2057" s="44">
        <f t="shared" ca="1" si="39"/>
        <v>0</v>
      </c>
      <c r="AI2057" s="44">
        <v>2057</v>
      </c>
    </row>
    <row r="2058" spans="34:35" x14ac:dyDescent="0.55000000000000004">
      <c r="AH2058" s="44">
        <f t="shared" ca="1" si="39"/>
        <v>0</v>
      </c>
      <c r="AI2058" s="44">
        <v>2058</v>
      </c>
    </row>
    <row r="2059" spans="34:35" x14ac:dyDescent="0.55000000000000004">
      <c r="AH2059" s="44">
        <f t="shared" ca="1" si="39"/>
        <v>0</v>
      </c>
      <c r="AI2059" s="44">
        <v>2059</v>
      </c>
    </row>
    <row r="2060" spans="34:35" x14ac:dyDescent="0.55000000000000004">
      <c r="AH2060" s="44">
        <f t="shared" ca="1" si="39"/>
        <v>0</v>
      </c>
      <c r="AI2060" s="44">
        <v>2060</v>
      </c>
    </row>
    <row r="2061" spans="34:35" x14ac:dyDescent="0.55000000000000004">
      <c r="AH2061" s="44">
        <f t="shared" ca="1" si="39"/>
        <v>0</v>
      </c>
      <c r="AI2061" s="44">
        <v>2061</v>
      </c>
    </row>
    <row r="2062" spans="34:35" x14ac:dyDescent="0.55000000000000004">
      <c r="AH2062" s="44">
        <f t="shared" ca="1" si="39"/>
        <v>0</v>
      </c>
      <c r="AI2062" s="44">
        <v>2062</v>
      </c>
    </row>
    <row r="2063" spans="34:35" x14ac:dyDescent="0.55000000000000004">
      <c r="AH2063" s="44">
        <f t="shared" ca="1" si="39"/>
        <v>0</v>
      </c>
      <c r="AI2063" s="44">
        <v>2063</v>
      </c>
    </row>
    <row r="2064" spans="34:35" x14ac:dyDescent="0.55000000000000004">
      <c r="AH2064" s="44">
        <f t="shared" ca="1" si="39"/>
        <v>0</v>
      </c>
      <c r="AI2064" s="44">
        <v>2064</v>
      </c>
    </row>
    <row r="2065" spans="34:35" x14ac:dyDescent="0.55000000000000004">
      <c r="AH2065" s="44">
        <f t="shared" ca="1" si="39"/>
        <v>0</v>
      </c>
      <c r="AI2065" s="44">
        <v>2065</v>
      </c>
    </row>
    <row r="2066" spans="34:35" x14ac:dyDescent="0.55000000000000004">
      <c r="AH2066" s="44">
        <f t="shared" ca="1" si="39"/>
        <v>0</v>
      </c>
      <c r="AI2066" s="44">
        <v>2066</v>
      </c>
    </row>
    <row r="2067" spans="34:35" x14ac:dyDescent="0.55000000000000004">
      <c r="AH2067" s="44">
        <f t="shared" ca="1" si="39"/>
        <v>0</v>
      </c>
      <c r="AI2067" s="44">
        <v>2067</v>
      </c>
    </row>
    <row r="2068" spans="34:35" x14ac:dyDescent="0.55000000000000004">
      <c r="AH2068" s="44">
        <f t="shared" ca="1" si="39"/>
        <v>0</v>
      </c>
      <c r="AI2068" s="44">
        <v>2068</v>
      </c>
    </row>
    <row r="2069" spans="34:35" x14ac:dyDescent="0.55000000000000004">
      <c r="AH2069" s="44">
        <f t="shared" ca="1" si="39"/>
        <v>0</v>
      </c>
      <c r="AI2069" s="44">
        <v>2069</v>
      </c>
    </row>
    <row r="2070" spans="34:35" x14ac:dyDescent="0.55000000000000004">
      <c r="AH2070" s="44">
        <f t="shared" ca="1" si="39"/>
        <v>0</v>
      </c>
      <c r="AI2070" s="44">
        <v>2070</v>
      </c>
    </row>
    <row r="2071" spans="34:35" x14ac:dyDescent="0.55000000000000004">
      <c r="AH2071" s="44">
        <f t="shared" ca="1" si="39"/>
        <v>0</v>
      </c>
      <c r="AI2071" s="44">
        <v>2071</v>
      </c>
    </row>
    <row r="2072" spans="34:35" x14ac:dyDescent="0.55000000000000004">
      <c r="AH2072" s="44">
        <f t="shared" ca="1" si="39"/>
        <v>0</v>
      </c>
      <c r="AI2072" s="44">
        <v>2072</v>
      </c>
    </row>
    <row r="2073" spans="34:35" x14ac:dyDescent="0.55000000000000004">
      <c r="AH2073" s="44">
        <f t="shared" ca="1" si="39"/>
        <v>0</v>
      </c>
      <c r="AI2073" s="44">
        <v>2073</v>
      </c>
    </row>
    <row r="2074" spans="34:35" x14ac:dyDescent="0.55000000000000004">
      <c r="AH2074" s="44">
        <f t="shared" ca="1" si="39"/>
        <v>0</v>
      </c>
      <c r="AI2074" s="44">
        <v>2074</v>
      </c>
    </row>
    <row r="2075" spans="34:35" x14ac:dyDescent="0.55000000000000004">
      <c r="AH2075" s="44">
        <f t="shared" ca="1" si="39"/>
        <v>0</v>
      </c>
      <c r="AI2075" s="44">
        <v>2075</v>
      </c>
    </row>
    <row r="2076" spans="34:35" x14ac:dyDescent="0.55000000000000004">
      <c r="AH2076" s="44">
        <f t="shared" ca="1" si="39"/>
        <v>0</v>
      </c>
      <c r="AI2076" s="44">
        <v>2076</v>
      </c>
    </row>
    <row r="2077" spans="34:35" x14ac:dyDescent="0.55000000000000004">
      <c r="AH2077" s="44">
        <f t="shared" ca="1" si="39"/>
        <v>0</v>
      </c>
      <c r="AI2077" s="44">
        <v>2077</v>
      </c>
    </row>
    <row r="2078" spans="34:35" x14ac:dyDescent="0.55000000000000004">
      <c r="AH2078" s="44">
        <f t="shared" ca="1" si="39"/>
        <v>0</v>
      </c>
      <c r="AI2078" s="44">
        <v>2078</v>
      </c>
    </row>
    <row r="2079" spans="34:35" x14ac:dyDescent="0.55000000000000004">
      <c r="AH2079" s="44">
        <f t="shared" ca="1" si="39"/>
        <v>0</v>
      </c>
      <c r="AI2079" s="44">
        <v>2079</v>
      </c>
    </row>
    <row r="2080" spans="34:35" x14ac:dyDescent="0.55000000000000004">
      <c r="AH2080" s="44">
        <f t="shared" ca="1" si="39"/>
        <v>0</v>
      </c>
      <c r="AI2080" s="44">
        <v>2080</v>
      </c>
    </row>
    <row r="2081" spans="34:35" x14ac:dyDescent="0.55000000000000004">
      <c r="AH2081" s="44">
        <f t="shared" ca="1" si="39"/>
        <v>0</v>
      </c>
      <c r="AI2081" s="44">
        <v>2081</v>
      </c>
    </row>
    <row r="2082" spans="34:35" x14ac:dyDescent="0.55000000000000004">
      <c r="AH2082" s="44">
        <f t="shared" ca="1" si="39"/>
        <v>0</v>
      </c>
      <c r="AI2082" s="44">
        <v>2082</v>
      </c>
    </row>
    <row r="2083" spans="34:35" x14ac:dyDescent="0.55000000000000004">
      <c r="AH2083" s="44">
        <f t="shared" ca="1" si="39"/>
        <v>0</v>
      </c>
      <c r="AI2083" s="44">
        <v>2083</v>
      </c>
    </row>
    <row r="2084" spans="34:35" x14ac:dyDescent="0.55000000000000004">
      <c r="AH2084" s="44">
        <f t="shared" ca="1" si="39"/>
        <v>0</v>
      </c>
      <c r="AI2084" s="44">
        <v>2084</v>
      </c>
    </row>
    <row r="2085" spans="34:35" x14ac:dyDescent="0.55000000000000004">
      <c r="AH2085" s="44">
        <f t="shared" ca="1" si="39"/>
        <v>0</v>
      </c>
      <c r="AI2085" s="44">
        <v>2085</v>
      </c>
    </row>
    <row r="2086" spans="34:35" x14ac:dyDescent="0.55000000000000004">
      <c r="AH2086" s="44">
        <f t="shared" ca="1" si="39"/>
        <v>0</v>
      </c>
      <c r="AI2086" s="44">
        <v>2086</v>
      </c>
    </row>
    <row r="2087" spans="34:35" x14ac:dyDescent="0.55000000000000004">
      <c r="AH2087" s="44">
        <f t="shared" ca="1" si="39"/>
        <v>0</v>
      </c>
      <c r="AI2087" s="44">
        <v>2087</v>
      </c>
    </row>
    <row r="2088" spans="34:35" x14ac:dyDescent="0.55000000000000004">
      <c r="AH2088" s="44">
        <f t="shared" ca="1" si="39"/>
        <v>0</v>
      </c>
      <c r="AI2088" s="44">
        <v>2088</v>
      </c>
    </row>
    <row r="2089" spans="34:35" x14ac:dyDescent="0.55000000000000004">
      <c r="AH2089" s="44">
        <f t="shared" ca="1" si="39"/>
        <v>0</v>
      </c>
      <c r="AI2089" s="44">
        <v>2089</v>
      </c>
    </row>
    <row r="2090" spans="34:35" x14ac:dyDescent="0.55000000000000004">
      <c r="AH2090" s="44">
        <f t="shared" ca="1" si="39"/>
        <v>0</v>
      </c>
      <c r="AI2090" s="44">
        <v>2090</v>
      </c>
    </row>
    <row r="2091" spans="34:35" x14ac:dyDescent="0.55000000000000004">
      <c r="AH2091" s="44">
        <f t="shared" ca="1" si="39"/>
        <v>0</v>
      </c>
      <c r="AI2091" s="44">
        <v>2091</v>
      </c>
    </row>
    <row r="2092" spans="34:35" x14ac:dyDescent="0.55000000000000004">
      <c r="AH2092" s="44">
        <f t="shared" ca="1" si="39"/>
        <v>0</v>
      </c>
      <c r="AI2092" s="44">
        <v>2092</v>
      </c>
    </row>
    <row r="2093" spans="34:35" x14ac:dyDescent="0.55000000000000004">
      <c r="AH2093" s="44">
        <f t="shared" ca="1" si="39"/>
        <v>0</v>
      </c>
      <c r="AI2093" s="44">
        <v>2093</v>
      </c>
    </row>
    <row r="2094" spans="34:35" x14ac:dyDescent="0.55000000000000004">
      <c r="AH2094" s="44">
        <f t="shared" ca="1" si="39"/>
        <v>0</v>
      </c>
      <c r="AI2094" s="44">
        <v>2094</v>
      </c>
    </row>
    <row r="2095" spans="34:35" x14ac:dyDescent="0.55000000000000004">
      <c r="AH2095" s="44">
        <f t="shared" ca="1" si="39"/>
        <v>0</v>
      </c>
      <c r="AI2095" s="44">
        <v>2095</v>
      </c>
    </row>
    <row r="2096" spans="34:35" x14ac:dyDescent="0.55000000000000004">
      <c r="AH2096" s="44">
        <f t="shared" ca="1" si="39"/>
        <v>0</v>
      </c>
      <c r="AI2096" s="44">
        <v>2096</v>
      </c>
    </row>
    <row r="2097" spans="34:35" x14ac:dyDescent="0.55000000000000004">
      <c r="AH2097" s="44">
        <f t="shared" ca="1" si="39"/>
        <v>0</v>
      </c>
      <c r="AI2097" s="44">
        <v>2097</v>
      </c>
    </row>
    <row r="2098" spans="34:35" x14ac:dyDescent="0.55000000000000004">
      <c r="AH2098" s="44">
        <f t="shared" ca="1" si="39"/>
        <v>0</v>
      </c>
      <c r="AI2098" s="44">
        <v>2098</v>
      </c>
    </row>
    <row r="2099" spans="34:35" x14ac:dyDescent="0.55000000000000004">
      <c r="AH2099" s="44">
        <f t="shared" ca="1" si="39"/>
        <v>0</v>
      </c>
      <c r="AI2099" s="44">
        <v>2099</v>
      </c>
    </row>
    <row r="2100" spans="34:35" x14ac:dyDescent="0.55000000000000004">
      <c r="AH2100" s="44">
        <f t="shared" ca="1" si="39"/>
        <v>0</v>
      </c>
      <c r="AI2100" s="44">
        <v>2100</v>
      </c>
    </row>
    <row r="2101" spans="34:35" x14ac:dyDescent="0.55000000000000004">
      <c r="AH2101" s="44">
        <f t="shared" ca="1" si="39"/>
        <v>0</v>
      </c>
      <c r="AI2101" s="44">
        <v>2101</v>
      </c>
    </row>
    <row r="2102" spans="34:35" x14ac:dyDescent="0.55000000000000004">
      <c r="AH2102" s="44">
        <f t="shared" ca="1" si="39"/>
        <v>0</v>
      </c>
      <c r="AI2102" s="44">
        <v>2102</v>
      </c>
    </row>
    <row r="2103" spans="34:35" x14ac:dyDescent="0.55000000000000004">
      <c r="AH2103" s="44">
        <f t="shared" ca="1" si="39"/>
        <v>0</v>
      </c>
      <c r="AI2103" s="44">
        <v>2103</v>
      </c>
    </row>
    <row r="2104" spans="34:35" x14ac:dyDescent="0.55000000000000004">
      <c r="AH2104" s="44">
        <f t="shared" ca="1" si="39"/>
        <v>0</v>
      </c>
      <c r="AI2104" s="44">
        <v>2104</v>
      </c>
    </row>
    <row r="2105" spans="34:35" x14ac:dyDescent="0.55000000000000004">
      <c r="AH2105" s="44">
        <f t="shared" ca="1" si="39"/>
        <v>0</v>
      </c>
      <c r="AI2105" s="44">
        <v>2105</v>
      </c>
    </row>
    <row r="2106" spans="34:35" x14ac:dyDescent="0.55000000000000004">
      <c r="AH2106" s="44">
        <f t="shared" ca="1" si="39"/>
        <v>0</v>
      </c>
      <c r="AI2106" s="44">
        <v>2106</v>
      </c>
    </row>
    <row r="2107" spans="34:35" x14ac:dyDescent="0.55000000000000004">
      <c r="AH2107" s="44">
        <f t="shared" ca="1" si="39"/>
        <v>0</v>
      </c>
      <c r="AI2107" s="44">
        <v>2107</v>
      </c>
    </row>
    <row r="2108" spans="34:35" x14ac:dyDescent="0.55000000000000004">
      <c r="AH2108" s="44">
        <f t="shared" ca="1" si="39"/>
        <v>0</v>
      </c>
      <c r="AI2108" s="44">
        <v>2108</v>
      </c>
    </row>
    <row r="2109" spans="34:35" x14ac:dyDescent="0.55000000000000004">
      <c r="AH2109" s="44">
        <f t="shared" ca="1" si="39"/>
        <v>0</v>
      </c>
      <c r="AI2109" s="44">
        <v>2109</v>
      </c>
    </row>
    <row r="2110" spans="34:35" x14ac:dyDescent="0.55000000000000004">
      <c r="AH2110" s="44">
        <f t="shared" ca="1" si="39"/>
        <v>0</v>
      </c>
      <c r="AI2110" s="44">
        <v>2110</v>
      </c>
    </row>
    <row r="2111" spans="34:35" x14ac:dyDescent="0.55000000000000004">
      <c r="AH2111" s="44">
        <f t="shared" ca="1" si="39"/>
        <v>0</v>
      </c>
      <c r="AI2111" s="44">
        <v>2111</v>
      </c>
    </row>
    <row r="2112" spans="34:35" x14ac:dyDescent="0.55000000000000004">
      <c r="AH2112" s="44">
        <f t="shared" ca="1" si="39"/>
        <v>0</v>
      </c>
      <c r="AI2112" s="44">
        <v>2112</v>
      </c>
    </row>
    <row r="2113" spans="34:35" x14ac:dyDescent="0.55000000000000004">
      <c r="AH2113" s="44">
        <f t="shared" ca="1" si="39"/>
        <v>0</v>
      </c>
      <c r="AI2113" s="44">
        <v>2113</v>
      </c>
    </row>
    <row r="2114" spans="34:35" x14ac:dyDescent="0.55000000000000004">
      <c r="AH2114" s="44">
        <f t="shared" ca="1" si="39"/>
        <v>0</v>
      </c>
      <c r="AI2114" s="44">
        <v>2114</v>
      </c>
    </row>
    <row r="2115" spans="34:35" x14ac:dyDescent="0.55000000000000004">
      <c r="AH2115" s="44">
        <f t="shared" ca="1" si="39"/>
        <v>0</v>
      </c>
      <c r="AI2115" s="44">
        <v>2115</v>
      </c>
    </row>
    <row r="2116" spans="34:35" x14ac:dyDescent="0.55000000000000004">
      <c r="AH2116" s="44">
        <f t="shared" ca="1" si="39"/>
        <v>0</v>
      </c>
      <c r="AI2116" s="44">
        <v>2116</v>
      </c>
    </row>
    <row r="2117" spans="34:35" x14ac:dyDescent="0.55000000000000004">
      <c r="AH2117" s="44">
        <f t="shared" ca="1" si="39"/>
        <v>0</v>
      </c>
      <c r="AI2117" s="44">
        <v>2117</v>
      </c>
    </row>
    <row r="2118" spans="34:35" x14ac:dyDescent="0.55000000000000004">
      <c r="AH2118" s="44">
        <f t="shared" ref="AH2118:AH2181" ca="1" si="40">INDIRECT("'"&amp;$AD$7&amp;"'!"&amp;"B"&amp;ROW(B2118))</f>
        <v>0</v>
      </c>
      <c r="AI2118" s="44">
        <v>2118</v>
      </c>
    </row>
    <row r="2119" spans="34:35" x14ac:dyDescent="0.55000000000000004">
      <c r="AH2119" s="44">
        <f t="shared" ca="1" si="40"/>
        <v>0</v>
      </c>
      <c r="AI2119" s="44">
        <v>2119</v>
      </c>
    </row>
    <row r="2120" spans="34:35" x14ac:dyDescent="0.55000000000000004">
      <c r="AH2120" s="44">
        <f t="shared" ca="1" si="40"/>
        <v>0</v>
      </c>
      <c r="AI2120" s="44">
        <v>2120</v>
      </c>
    </row>
    <row r="2121" spans="34:35" x14ac:dyDescent="0.55000000000000004">
      <c r="AH2121" s="44">
        <f t="shared" ca="1" si="40"/>
        <v>0</v>
      </c>
      <c r="AI2121" s="44">
        <v>2121</v>
      </c>
    </row>
    <row r="2122" spans="34:35" x14ac:dyDescent="0.55000000000000004">
      <c r="AH2122" s="44">
        <f t="shared" ca="1" si="40"/>
        <v>0</v>
      </c>
      <c r="AI2122" s="44">
        <v>2122</v>
      </c>
    </row>
    <row r="2123" spans="34:35" x14ac:dyDescent="0.55000000000000004">
      <c r="AH2123" s="44">
        <f t="shared" ca="1" si="40"/>
        <v>0</v>
      </c>
      <c r="AI2123" s="44">
        <v>2123</v>
      </c>
    </row>
    <row r="2124" spans="34:35" x14ac:dyDescent="0.55000000000000004">
      <c r="AH2124" s="44">
        <f t="shared" ca="1" si="40"/>
        <v>0</v>
      </c>
      <c r="AI2124" s="44">
        <v>2124</v>
      </c>
    </row>
    <row r="2125" spans="34:35" x14ac:dyDescent="0.55000000000000004">
      <c r="AH2125" s="44">
        <f t="shared" ca="1" si="40"/>
        <v>0</v>
      </c>
      <c r="AI2125" s="44">
        <v>2125</v>
      </c>
    </row>
    <row r="2126" spans="34:35" x14ac:dyDescent="0.55000000000000004">
      <c r="AH2126" s="44">
        <f t="shared" ca="1" si="40"/>
        <v>0</v>
      </c>
      <c r="AI2126" s="44">
        <v>2126</v>
      </c>
    </row>
    <row r="2127" spans="34:35" x14ac:dyDescent="0.55000000000000004">
      <c r="AH2127" s="44">
        <f t="shared" ca="1" si="40"/>
        <v>0</v>
      </c>
      <c r="AI2127" s="44">
        <v>2127</v>
      </c>
    </row>
    <row r="2128" spans="34:35" x14ac:dyDescent="0.55000000000000004">
      <c r="AH2128" s="44">
        <f t="shared" ca="1" si="40"/>
        <v>0</v>
      </c>
      <c r="AI2128" s="44">
        <v>2128</v>
      </c>
    </row>
    <row r="2129" spans="34:35" x14ac:dyDescent="0.55000000000000004">
      <c r="AH2129" s="44">
        <f t="shared" ca="1" si="40"/>
        <v>0</v>
      </c>
      <c r="AI2129" s="44">
        <v>2129</v>
      </c>
    </row>
    <row r="2130" spans="34:35" x14ac:dyDescent="0.55000000000000004">
      <c r="AH2130" s="44">
        <f t="shared" ca="1" si="40"/>
        <v>0</v>
      </c>
      <c r="AI2130" s="44">
        <v>2130</v>
      </c>
    </row>
    <row r="2131" spans="34:35" x14ac:dyDescent="0.55000000000000004">
      <c r="AH2131" s="44">
        <f t="shared" ca="1" si="40"/>
        <v>0</v>
      </c>
      <c r="AI2131" s="44">
        <v>2131</v>
      </c>
    </row>
    <row r="2132" spans="34:35" x14ac:dyDescent="0.55000000000000004">
      <c r="AH2132" s="44">
        <f t="shared" ca="1" si="40"/>
        <v>0</v>
      </c>
      <c r="AI2132" s="44">
        <v>2132</v>
      </c>
    </row>
    <row r="2133" spans="34:35" x14ac:dyDescent="0.55000000000000004">
      <c r="AH2133" s="44">
        <f t="shared" ca="1" si="40"/>
        <v>0</v>
      </c>
      <c r="AI2133" s="44">
        <v>2133</v>
      </c>
    </row>
    <row r="2134" spans="34:35" x14ac:dyDescent="0.55000000000000004">
      <c r="AH2134" s="44">
        <f t="shared" ca="1" si="40"/>
        <v>0</v>
      </c>
      <c r="AI2134" s="44">
        <v>2134</v>
      </c>
    </row>
    <row r="2135" spans="34:35" x14ac:dyDescent="0.55000000000000004">
      <c r="AH2135" s="44">
        <f t="shared" ca="1" si="40"/>
        <v>0</v>
      </c>
      <c r="AI2135" s="44">
        <v>2135</v>
      </c>
    </row>
    <row r="2136" spans="34:35" x14ac:dyDescent="0.55000000000000004">
      <c r="AH2136" s="44">
        <f t="shared" ca="1" si="40"/>
        <v>0</v>
      </c>
      <c r="AI2136" s="44">
        <v>2136</v>
      </c>
    </row>
    <row r="2137" spans="34:35" x14ac:dyDescent="0.55000000000000004">
      <c r="AH2137" s="44">
        <f t="shared" ca="1" si="40"/>
        <v>0</v>
      </c>
      <c r="AI2137" s="44">
        <v>2137</v>
      </c>
    </row>
    <row r="2138" spans="34:35" x14ac:dyDescent="0.55000000000000004">
      <c r="AH2138" s="44">
        <f t="shared" ca="1" si="40"/>
        <v>0</v>
      </c>
      <c r="AI2138" s="44">
        <v>2138</v>
      </c>
    </row>
    <row r="2139" spans="34:35" x14ac:dyDescent="0.55000000000000004">
      <c r="AH2139" s="44">
        <f t="shared" ca="1" si="40"/>
        <v>0</v>
      </c>
      <c r="AI2139" s="44">
        <v>2139</v>
      </c>
    </row>
    <row r="2140" spans="34:35" x14ac:dyDescent="0.55000000000000004">
      <c r="AH2140" s="44">
        <f t="shared" ca="1" si="40"/>
        <v>0</v>
      </c>
      <c r="AI2140" s="44">
        <v>2140</v>
      </c>
    </row>
    <row r="2141" spans="34:35" x14ac:dyDescent="0.55000000000000004">
      <c r="AH2141" s="44">
        <f t="shared" ca="1" si="40"/>
        <v>0</v>
      </c>
      <c r="AI2141" s="44">
        <v>2141</v>
      </c>
    </row>
    <row r="2142" spans="34:35" x14ac:dyDescent="0.55000000000000004">
      <c r="AH2142" s="44">
        <f t="shared" ca="1" si="40"/>
        <v>0</v>
      </c>
      <c r="AI2142" s="44">
        <v>2142</v>
      </c>
    </row>
    <row r="2143" spans="34:35" x14ac:dyDescent="0.55000000000000004">
      <c r="AH2143" s="44">
        <f t="shared" ca="1" si="40"/>
        <v>0</v>
      </c>
      <c r="AI2143" s="44">
        <v>2143</v>
      </c>
    </row>
    <row r="2144" spans="34:35" x14ac:dyDescent="0.55000000000000004">
      <c r="AH2144" s="44">
        <f t="shared" ca="1" si="40"/>
        <v>0</v>
      </c>
      <c r="AI2144" s="44">
        <v>2144</v>
      </c>
    </row>
    <row r="2145" spans="34:35" x14ac:dyDescent="0.55000000000000004">
      <c r="AH2145" s="44">
        <f t="shared" ca="1" si="40"/>
        <v>0</v>
      </c>
      <c r="AI2145" s="44">
        <v>2145</v>
      </c>
    </row>
    <row r="2146" spans="34:35" x14ac:dyDescent="0.55000000000000004">
      <c r="AH2146" s="44">
        <f t="shared" ca="1" si="40"/>
        <v>0</v>
      </c>
      <c r="AI2146" s="44">
        <v>2146</v>
      </c>
    </row>
    <row r="2147" spans="34:35" x14ac:dyDescent="0.55000000000000004">
      <c r="AH2147" s="44">
        <f t="shared" ca="1" si="40"/>
        <v>0</v>
      </c>
      <c r="AI2147" s="44">
        <v>2147</v>
      </c>
    </row>
    <row r="2148" spans="34:35" x14ac:dyDescent="0.55000000000000004">
      <c r="AH2148" s="44">
        <f t="shared" ca="1" si="40"/>
        <v>0</v>
      </c>
      <c r="AI2148" s="44">
        <v>2148</v>
      </c>
    </row>
    <row r="2149" spans="34:35" x14ac:dyDescent="0.55000000000000004">
      <c r="AH2149" s="44">
        <f t="shared" ca="1" si="40"/>
        <v>0</v>
      </c>
      <c r="AI2149" s="44">
        <v>2149</v>
      </c>
    </row>
    <row r="2150" spans="34:35" x14ac:dyDescent="0.55000000000000004">
      <c r="AH2150" s="44">
        <f t="shared" ca="1" si="40"/>
        <v>0</v>
      </c>
      <c r="AI2150" s="44">
        <v>2150</v>
      </c>
    </row>
    <row r="2151" spans="34:35" x14ac:dyDescent="0.55000000000000004">
      <c r="AH2151" s="44">
        <f t="shared" ca="1" si="40"/>
        <v>0</v>
      </c>
      <c r="AI2151" s="44">
        <v>2151</v>
      </c>
    </row>
    <row r="2152" spans="34:35" x14ac:dyDescent="0.55000000000000004">
      <c r="AH2152" s="44">
        <f t="shared" ca="1" si="40"/>
        <v>0</v>
      </c>
      <c r="AI2152" s="44">
        <v>2152</v>
      </c>
    </row>
    <row r="2153" spans="34:35" x14ac:dyDescent="0.55000000000000004">
      <c r="AH2153" s="44">
        <f t="shared" ca="1" si="40"/>
        <v>0</v>
      </c>
      <c r="AI2153" s="44">
        <v>2153</v>
      </c>
    </row>
    <row r="2154" spans="34:35" x14ac:dyDescent="0.55000000000000004">
      <c r="AH2154" s="44">
        <f t="shared" ca="1" si="40"/>
        <v>0</v>
      </c>
      <c r="AI2154" s="44">
        <v>2154</v>
      </c>
    </row>
    <row r="2155" spans="34:35" x14ac:dyDescent="0.55000000000000004">
      <c r="AH2155" s="44">
        <f t="shared" ca="1" si="40"/>
        <v>0</v>
      </c>
      <c r="AI2155" s="44">
        <v>2155</v>
      </c>
    </row>
    <row r="2156" spans="34:35" x14ac:dyDescent="0.55000000000000004">
      <c r="AH2156" s="44">
        <f t="shared" ca="1" si="40"/>
        <v>0</v>
      </c>
      <c r="AI2156" s="44">
        <v>2156</v>
      </c>
    </row>
    <row r="2157" spans="34:35" x14ac:dyDescent="0.55000000000000004">
      <c r="AH2157" s="44">
        <f t="shared" ca="1" si="40"/>
        <v>0</v>
      </c>
      <c r="AI2157" s="44">
        <v>2157</v>
      </c>
    </row>
    <row r="2158" spans="34:35" x14ac:dyDescent="0.55000000000000004">
      <c r="AH2158" s="44">
        <f t="shared" ca="1" si="40"/>
        <v>0</v>
      </c>
      <c r="AI2158" s="44">
        <v>2158</v>
      </c>
    </row>
    <row r="2159" spans="34:35" x14ac:dyDescent="0.55000000000000004">
      <c r="AH2159" s="44">
        <f t="shared" ca="1" si="40"/>
        <v>0</v>
      </c>
      <c r="AI2159" s="44">
        <v>2159</v>
      </c>
    </row>
    <row r="2160" spans="34:35" x14ac:dyDescent="0.55000000000000004">
      <c r="AH2160" s="44">
        <f t="shared" ca="1" si="40"/>
        <v>0</v>
      </c>
      <c r="AI2160" s="44">
        <v>2160</v>
      </c>
    </row>
    <row r="2161" spans="34:35" x14ac:dyDescent="0.55000000000000004">
      <c r="AH2161" s="44">
        <f t="shared" ca="1" si="40"/>
        <v>0</v>
      </c>
      <c r="AI2161" s="44">
        <v>2161</v>
      </c>
    </row>
    <row r="2162" spans="34:35" x14ac:dyDescent="0.55000000000000004">
      <c r="AH2162" s="44">
        <f t="shared" ca="1" si="40"/>
        <v>0</v>
      </c>
      <c r="AI2162" s="44">
        <v>2162</v>
      </c>
    </row>
    <row r="2163" spans="34:35" x14ac:dyDescent="0.55000000000000004">
      <c r="AH2163" s="44">
        <f t="shared" ca="1" si="40"/>
        <v>0</v>
      </c>
      <c r="AI2163" s="44">
        <v>2163</v>
      </c>
    </row>
    <row r="2164" spans="34:35" x14ac:dyDescent="0.55000000000000004">
      <c r="AH2164" s="44">
        <f t="shared" ca="1" si="40"/>
        <v>0</v>
      </c>
      <c r="AI2164" s="44">
        <v>2164</v>
      </c>
    </row>
    <row r="2165" spans="34:35" x14ac:dyDescent="0.55000000000000004">
      <c r="AH2165" s="44">
        <f t="shared" ca="1" si="40"/>
        <v>0</v>
      </c>
      <c r="AI2165" s="44">
        <v>2165</v>
      </c>
    </row>
    <row r="2166" spans="34:35" x14ac:dyDescent="0.55000000000000004">
      <c r="AH2166" s="44">
        <f t="shared" ca="1" si="40"/>
        <v>0</v>
      </c>
      <c r="AI2166" s="44">
        <v>2166</v>
      </c>
    </row>
    <row r="2167" spans="34:35" x14ac:dyDescent="0.55000000000000004">
      <c r="AH2167" s="44">
        <f t="shared" ca="1" si="40"/>
        <v>0</v>
      </c>
      <c r="AI2167" s="44">
        <v>2167</v>
      </c>
    </row>
    <row r="2168" spans="34:35" x14ac:dyDescent="0.55000000000000004">
      <c r="AH2168" s="44">
        <f t="shared" ca="1" si="40"/>
        <v>0</v>
      </c>
      <c r="AI2168" s="44">
        <v>2168</v>
      </c>
    </row>
    <row r="2169" spans="34:35" x14ac:dyDescent="0.55000000000000004">
      <c r="AH2169" s="44">
        <f t="shared" ca="1" si="40"/>
        <v>0</v>
      </c>
      <c r="AI2169" s="44">
        <v>2169</v>
      </c>
    </row>
    <row r="2170" spans="34:35" x14ac:dyDescent="0.55000000000000004">
      <c r="AH2170" s="44">
        <f t="shared" ca="1" si="40"/>
        <v>0</v>
      </c>
      <c r="AI2170" s="44">
        <v>2170</v>
      </c>
    </row>
    <row r="2171" spans="34:35" x14ac:dyDescent="0.55000000000000004">
      <c r="AH2171" s="44">
        <f t="shared" ca="1" si="40"/>
        <v>0</v>
      </c>
      <c r="AI2171" s="44">
        <v>2171</v>
      </c>
    </row>
    <row r="2172" spans="34:35" x14ac:dyDescent="0.55000000000000004">
      <c r="AH2172" s="44">
        <f t="shared" ca="1" si="40"/>
        <v>0</v>
      </c>
      <c r="AI2172" s="44">
        <v>2172</v>
      </c>
    </row>
    <row r="2173" spans="34:35" x14ac:dyDescent="0.55000000000000004">
      <c r="AH2173" s="44">
        <f t="shared" ca="1" si="40"/>
        <v>0</v>
      </c>
      <c r="AI2173" s="44">
        <v>2173</v>
      </c>
    </row>
    <row r="2174" spans="34:35" x14ac:dyDescent="0.55000000000000004">
      <c r="AH2174" s="44">
        <f t="shared" ca="1" si="40"/>
        <v>0</v>
      </c>
      <c r="AI2174" s="44">
        <v>2174</v>
      </c>
    </row>
    <row r="2175" spans="34:35" x14ac:dyDescent="0.55000000000000004">
      <c r="AH2175" s="44">
        <f t="shared" ca="1" si="40"/>
        <v>0</v>
      </c>
      <c r="AI2175" s="44">
        <v>2175</v>
      </c>
    </row>
    <row r="2176" spans="34:35" x14ac:dyDescent="0.55000000000000004">
      <c r="AH2176" s="44">
        <f t="shared" ca="1" si="40"/>
        <v>0</v>
      </c>
      <c r="AI2176" s="44">
        <v>2176</v>
      </c>
    </row>
    <row r="2177" spans="34:35" x14ac:dyDescent="0.55000000000000004">
      <c r="AH2177" s="44">
        <f t="shared" ca="1" si="40"/>
        <v>0</v>
      </c>
      <c r="AI2177" s="44">
        <v>2177</v>
      </c>
    </row>
    <row r="2178" spans="34:35" x14ac:dyDescent="0.55000000000000004">
      <c r="AH2178" s="44">
        <f t="shared" ca="1" si="40"/>
        <v>0</v>
      </c>
      <c r="AI2178" s="44">
        <v>2178</v>
      </c>
    </row>
    <row r="2179" spans="34:35" x14ac:dyDescent="0.55000000000000004">
      <c r="AH2179" s="44">
        <f t="shared" ca="1" si="40"/>
        <v>0</v>
      </c>
      <c r="AI2179" s="44">
        <v>2179</v>
      </c>
    </row>
    <row r="2180" spans="34:35" x14ac:dyDescent="0.55000000000000004">
      <c r="AH2180" s="44">
        <f t="shared" ca="1" si="40"/>
        <v>0</v>
      </c>
      <c r="AI2180" s="44">
        <v>2180</v>
      </c>
    </row>
    <row r="2181" spans="34:35" x14ac:dyDescent="0.55000000000000004">
      <c r="AH2181" s="44">
        <f t="shared" ca="1" si="40"/>
        <v>0</v>
      </c>
      <c r="AI2181" s="44">
        <v>2181</v>
      </c>
    </row>
    <row r="2182" spans="34:35" x14ac:dyDescent="0.55000000000000004">
      <c r="AH2182" s="44">
        <f t="shared" ref="AH2182:AH2245" ca="1" si="41">INDIRECT("'"&amp;$AD$7&amp;"'!"&amp;"B"&amp;ROW(B2182))</f>
        <v>0</v>
      </c>
      <c r="AI2182" s="44">
        <v>2182</v>
      </c>
    </row>
    <row r="2183" spans="34:35" x14ac:dyDescent="0.55000000000000004">
      <c r="AH2183" s="44">
        <f t="shared" ca="1" si="41"/>
        <v>0</v>
      </c>
      <c r="AI2183" s="44">
        <v>2183</v>
      </c>
    </row>
    <row r="2184" spans="34:35" x14ac:dyDescent="0.55000000000000004">
      <c r="AH2184" s="44">
        <f t="shared" ca="1" si="41"/>
        <v>0</v>
      </c>
      <c r="AI2184" s="44">
        <v>2184</v>
      </c>
    </row>
    <row r="2185" spans="34:35" x14ac:dyDescent="0.55000000000000004">
      <c r="AH2185" s="44">
        <f t="shared" ca="1" si="41"/>
        <v>0</v>
      </c>
      <c r="AI2185" s="44">
        <v>2185</v>
      </c>
    </row>
    <row r="2186" spans="34:35" x14ac:dyDescent="0.55000000000000004">
      <c r="AH2186" s="44">
        <f t="shared" ca="1" si="41"/>
        <v>0</v>
      </c>
      <c r="AI2186" s="44">
        <v>2186</v>
      </c>
    </row>
    <row r="2187" spans="34:35" x14ac:dyDescent="0.55000000000000004">
      <c r="AH2187" s="44">
        <f t="shared" ca="1" si="41"/>
        <v>0</v>
      </c>
      <c r="AI2187" s="44">
        <v>2187</v>
      </c>
    </row>
    <row r="2188" spans="34:35" x14ac:dyDescent="0.55000000000000004">
      <c r="AH2188" s="44">
        <f t="shared" ca="1" si="41"/>
        <v>0</v>
      </c>
      <c r="AI2188" s="44">
        <v>2188</v>
      </c>
    </row>
    <row r="2189" spans="34:35" x14ac:dyDescent="0.55000000000000004">
      <c r="AH2189" s="44">
        <f t="shared" ca="1" si="41"/>
        <v>0</v>
      </c>
      <c r="AI2189" s="44">
        <v>2189</v>
      </c>
    </row>
    <row r="2190" spans="34:35" x14ac:dyDescent="0.55000000000000004">
      <c r="AH2190" s="44">
        <f t="shared" ca="1" si="41"/>
        <v>0</v>
      </c>
      <c r="AI2190" s="44">
        <v>2190</v>
      </c>
    </row>
    <row r="2191" spans="34:35" x14ac:dyDescent="0.55000000000000004">
      <c r="AH2191" s="44">
        <f t="shared" ca="1" si="41"/>
        <v>0</v>
      </c>
      <c r="AI2191" s="44">
        <v>2191</v>
      </c>
    </row>
    <row r="2192" spans="34:35" x14ac:dyDescent="0.55000000000000004">
      <c r="AH2192" s="44">
        <f t="shared" ca="1" si="41"/>
        <v>0</v>
      </c>
      <c r="AI2192" s="44">
        <v>2192</v>
      </c>
    </row>
    <row r="2193" spans="34:35" x14ac:dyDescent="0.55000000000000004">
      <c r="AH2193" s="44">
        <f t="shared" ca="1" si="41"/>
        <v>0</v>
      </c>
      <c r="AI2193" s="44">
        <v>2193</v>
      </c>
    </row>
    <row r="2194" spans="34:35" x14ac:dyDescent="0.55000000000000004">
      <c r="AH2194" s="44">
        <f t="shared" ca="1" si="41"/>
        <v>0</v>
      </c>
      <c r="AI2194" s="44">
        <v>2194</v>
      </c>
    </row>
    <row r="2195" spans="34:35" x14ac:dyDescent="0.55000000000000004">
      <c r="AH2195" s="44">
        <f t="shared" ca="1" si="41"/>
        <v>0</v>
      </c>
      <c r="AI2195" s="44">
        <v>2195</v>
      </c>
    </row>
    <row r="2196" spans="34:35" x14ac:dyDescent="0.55000000000000004">
      <c r="AH2196" s="44">
        <f t="shared" ca="1" si="41"/>
        <v>0</v>
      </c>
      <c r="AI2196" s="44">
        <v>2196</v>
      </c>
    </row>
    <row r="2197" spans="34:35" x14ac:dyDescent="0.55000000000000004">
      <c r="AH2197" s="44">
        <f t="shared" ca="1" si="41"/>
        <v>0</v>
      </c>
      <c r="AI2197" s="44">
        <v>2197</v>
      </c>
    </row>
    <row r="2198" spans="34:35" x14ac:dyDescent="0.55000000000000004">
      <c r="AH2198" s="44">
        <f t="shared" ca="1" si="41"/>
        <v>0</v>
      </c>
      <c r="AI2198" s="44">
        <v>2198</v>
      </c>
    </row>
    <row r="2199" spans="34:35" x14ac:dyDescent="0.55000000000000004">
      <c r="AH2199" s="44">
        <f t="shared" ca="1" si="41"/>
        <v>0</v>
      </c>
      <c r="AI2199" s="44">
        <v>2199</v>
      </c>
    </row>
    <row r="2200" spans="34:35" x14ac:dyDescent="0.55000000000000004">
      <c r="AH2200" s="44">
        <f t="shared" ca="1" si="41"/>
        <v>0</v>
      </c>
      <c r="AI2200" s="44">
        <v>2200</v>
      </c>
    </row>
    <row r="2201" spans="34:35" x14ac:dyDescent="0.55000000000000004">
      <c r="AH2201" s="44">
        <f t="shared" ca="1" si="41"/>
        <v>0</v>
      </c>
      <c r="AI2201" s="44">
        <v>2201</v>
      </c>
    </row>
    <row r="2202" spans="34:35" x14ac:dyDescent="0.55000000000000004">
      <c r="AH2202" s="44">
        <f t="shared" ca="1" si="41"/>
        <v>0</v>
      </c>
      <c r="AI2202" s="44">
        <v>2202</v>
      </c>
    </row>
    <row r="2203" spans="34:35" x14ac:dyDescent="0.55000000000000004">
      <c r="AH2203" s="44">
        <f t="shared" ca="1" si="41"/>
        <v>0</v>
      </c>
      <c r="AI2203" s="44">
        <v>2203</v>
      </c>
    </row>
    <row r="2204" spans="34:35" x14ac:dyDescent="0.55000000000000004">
      <c r="AH2204" s="44">
        <f t="shared" ca="1" si="41"/>
        <v>0</v>
      </c>
      <c r="AI2204" s="44">
        <v>2204</v>
      </c>
    </row>
    <row r="2205" spans="34:35" x14ac:dyDescent="0.55000000000000004">
      <c r="AH2205" s="44">
        <f t="shared" ca="1" si="41"/>
        <v>0</v>
      </c>
      <c r="AI2205" s="44">
        <v>2205</v>
      </c>
    </row>
    <row r="2206" spans="34:35" x14ac:dyDescent="0.55000000000000004">
      <c r="AH2206" s="44">
        <f t="shared" ca="1" si="41"/>
        <v>0</v>
      </c>
      <c r="AI2206" s="44">
        <v>2206</v>
      </c>
    </row>
    <row r="2207" spans="34:35" x14ac:dyDescent="0.55000000000000004">
      <c r="AH2207" s="44">
        <f t="shared" ca="1" si="41"/>
        <v>0</v>
      </c>
      <c r="AI2207" s="44">
        <v>2207</v>
      </c>
    </row>
    <row r="2208" spans="34:35" x14ac:dyDescent="0.55000000000000004">
      <c r="AH2208" s="44">
        <f t="shared" ca="1" si="41"/>
        <v>0</v>
      </c>
      <c r="AI2208" s="44">
        <v>2208</v>
      </c>
    </row>
    <row r="2209" spans="34:35" x14ac:dyDescent="0.55000000000000004">
      <c r="AH2209" s="44">
        <f t="shared" ca="1" si="41"/>
        <v>0</v>
      </c>
      <c r="AI2209" s="44">
        <v>2209</v>
      </c>
    </row>
    <row r="2210" spans="34:35" x14ac:dyDescent="0.55000000000000004">
      <c r="AH2210" s="44">
        <f t="shared" ca="1" si="41"/>
        <v>0</v>
      </c>
      <c r="AI2210" s="44">
        <v>2210</v>
      </c>
    </row>
    <row r="2211" spans="34:35" x14ac:dyDescent="0.55000000000000004">
      <c r="AH2211" s="44">
        <f t="shared" ca="1" si="41"/>
        <v>0</v>
      </c>
      <c r="AI2211" s="44">
        <v>2211</v>
      </c>
    </row>
    <row r="2212" spans="34:35" x14ac:dyDescent="0.55000000000000004">
      <c r="AH2212" s="44">
        <f t="shared" ca="1" si="41"/>
        <v>0</v>
      </c>
      <c r="AI2212" s="44">
        <v>2212</v>
      </c>
    </row>
    <row r="2213" spans="34:35" x14ac:dyDescent="0.55000000000000004">
      <c r="AH2213" s="44">
        <f t="shared" ca="1" si="41"/>
        <v>0</v>
      </c>
      <c r="AI2213" s="44">
        <v>2213</v>
      </c>
    </row>
    <row r="2214" spans="34:35" x14ac:dyDescent="0.55000000000000004">
      <c r="AH2214" s="44">
        <f t="shared" ca="1" si="41"/>
        <v>0</v>
      </c>
      <c r="AI2214" s="44">
        <v>2214</v>
      </c>
    </row>
    <row r="2215" spans="34:35" x14ac:dyDescent="0.55000000000000004">
      <c r="AH2215" s="44">
        <f t="shared" ca="1" si="41"/>
        <v>0</v>
      </c>
      <c r="AI2215" s="44">
        <v>2215</v>
      </c>
    </row>
    <row r="2216" spans="34:35" x14ac:dyDescent="0.55000000000000004">
      <c r="AH2216" s="44">
        <f t="shared" ca="1" si="41"/>
        <v>0</v>
      </c>
      <c r="AI2216" s="44">
        <v>2216</v>
      </c>
    </row>
    <row r="2217" spans="34:35" x14ac:dyDescent="0.55000000000000004">
      <c r="AH2217" s="44">
        <f t="shared" ca="1" si="41"/>
        <v>0</v>
      </c>
      <c r="AI2217" s="44">
        <v>2217</v>
      </c>
    </row>
    <row r="2218" spans="34:35" x14ac:dyDescent="0.55000000000000004">
      <c r="AH2218" s="44">
        <f t="shared" ca="1" si="41"/>
        <v>0</v>
      </c>
      <c r="AI2218" s="44">
        <v>2218</v>
      </c>
    </row>
    <row r="2219" spans="34:35" x14ac:dyDescent="0.55000000000000004">
      <c r="AH2219" s="44">
        <f t="shared" ca="1" si="41"/>
        <v>0</v>
      </c>
      <c r="AI2219" s="44">
        <v>2219</v>
      </c>
    </row>
    <row r="2220" spans="34:35" x14ac:dyDescent="0.55000000000000004">
      <c r="AH2220" s="44">
        <f t="shared" ca="1" si="41"/>
        <v>0</v>
      </c>
      <c r="AI2220" s="44">
        <v>2220</v>
      </c>
    </row>
    <row r="2221" spans="34:35" x14ac:dyDescent="0.55000000000000004">
      <c r="AH2221" s="44">
        <f t="shared" ca="1" si="41"/>
        <v>0</v>
      </c>
      <c r="AI2221" s="44">
        <v>2221</v>
      </c>
    </row>
    <row r="2222" spans="34:35" x14ac:dyDescent="0.55000000000000004">
      <c r="AH2222" s="44">
        <f t="shared" ca="1" si="41"/>
        <v>0</v>
      </c>
      <c r="AI2222" s="44">
        <v>2222</v>
      </c>
    </row>
    <row r="2223" spans="34:35" x14ac:dyDescent="0.55000000000000004">
      <c r="AH2223" s="44">
        <f t="shared" ca="1" si="41"/>
        <v>0</v>
      </c>
      <c r="AI2223" s="44">
        <v>2223</v>
      </c>
    </row>
    <row r="2224" spans="34:35" x14ac:dyDescent="0.55000000000000004">
      <c r="AH2224" s="44">
        <f t="shared" ca="1" si="41"/>
        <v>0</v>
      </c>
      <c r="AI2224" s="44">
        <v>2224</v>
      </c>
    </row>
    <row r="2225" spans="34:35" x14ac:dyDescent="0.55000000000000004">
      <c r="AH2225" s="44">
        <f t="shared" ca="1" si="41"/>
        <v>0</v>
      </c>
      <c r="AI2225" s="44">
        <v>2225</v>
      </c>
    </row>
    <row r="2226" spans="34:35" x14ac:dyDescent="0.55000000000000004">
      <c r="AH2226" s="44">
        <f t="shared" ca="1" si="41"/>
        <v>0</v>
      </c>
      <c r="AI2226" s="44">
        <v>2226</v>
      </c>
    </row>
    <row r="2227" spans="34:35" x14ac:dyDescent="0.55000000000000004">
      <c r="AH2227" s="44">
        <f t="shared" ca="1" si="41"/>
        <v>0</v>
      </c>
      <c r="AI2227" s="44">
        <v>2227</v>
      </c>
    </row>
    <row r="2228" spans="34:35" x14ac:dyDescent="0.55000000000000004">
      <c r="AH2228" s="44">
        <f t="shared" ca="1" si="41"/>
        <v>0</v>
      </c>
      <c r="AI2228" s="44">
        <v>2228</v>
      </c>
    </row>
    <row r="2229" spans="34:35" x14ac:dyDescent="0.55000000000000004">
      <c r="AH2229" s="44">
        <f t="shared" ca="1" si="41"/>
        <v>0</v>
      </c>
      <c r="AI2229" s="44">
        <v>2229</v>
      </c>
    </row>
    <row r="2230" spans="34:35" x14ac:dyDescent="0.55000000000000004">
      <c r="AH2230" s="44">
        <f t="shared" ca="1" si="41"/>
        <v>0</v>
      </c>
      <c r="AI2230" s="44">
        <v>2230</v>
      </c>
    </row>
    <row r="2231" spans="34:35" x14ac:dyDescent="0.55000000000000004">
      <c r="AH2231" s="44">
        <f t="shared" ca="1" si="41"/>
        <v>0</v>
      </c>
      <c r="AI2231" s="44">
        <v>2231</v>
      </c>
    </row>
    <row r="2232" spans="34:35" x14ac:dyDescent="0.55000000000000004">
      <c r="AH2232" s="44">
        <f t="shared" ca="1" si="41"/>
        <v>0</v>
      </c>
      <c r="AI2232" s="44">
        <v>2232</v>
      </c>
    </row>
    <row r="2233" spans="34:35" x14ac:dyDescent="0.55000000000000004">
      <c r="AH2233" s="44">
        <f t="shared" ca="1" si="41"/>
        <v>0</v>
      </c>
      <c r="AI2233" s="44">
        <v>2233</v>
      </c>
    </row>
    <row r="2234" spans="34:35" x14ac:dyDescent="0.55000000000000004">
      <c r="AH2234" s="44">
        <f t="shared" ca="1" si="41"/>
        <v>0</v>
      </c>
      <c r="AI2234" s="44">
        <v>2234</v>
      </c>
    </row>
    <row r="2235" spans="34:35" x14ac:dyDescent="0.55000000000000004">
      <c r="AH2235" s="44">
        <f t="shared" ca="1" si="41"/>
        <v>0</v>
      </c>
      <c r="AI2235" s="44">
        <v>2235</v>
      </c>
    </row>
    <row r="2236" spans="34:35" x14ac:dyDescent="0.55000000000000004">
      <c r="AH2236" s="44">
        <f t="shared" ca="1" si="41"/>
        <v>0</v>
      </c>
      <c r="AI2236" s="44">
        <v>2236</v>
      </c>
    </row>
    <row r="2237" spans="34:35" x14ac:dyDescent="0.55000000000000004">
      <c r="AH2237" s="44">
        <f t="shared" ca="1" si="41"/>
        <v>0</v>
      </c>
      <c r="AI2237" s="44">
        <v>2237</v>
      </c>
    </row>
    <row r="2238" spans="34:35" x14ac:dyDescent="0.55000000000000004">
      <c r="AH2238" s="44">
        <f t="shared" ca="1" si="41"/>
        <v>0</v>
      </c>
      <c r="AI2238" s="44">
        <v>2238</v>
      </c>
    </row>
    <row r="2239" spans="34:35" x14ac:dyDescent="0.55000000000000004">
      <c r="AH2239" s="44">
        <f t="shared" ca="1" si="41"/>
        <v>0</v>
      </c>
      <c r="AI2239" s="44">
        <v>2239</v>
      </c>
    </row>
    <row r="2240" spans="34:35" x14ac:dyDescent="0.55000000000000004">
      <c r="AH2240" s="44">
        <f t="shared" ca="1" si="41"/>
        <v>0</v>
      </c>
      <c r="AI2240" s="44">
        <v>2240</v>
      </c>
    </row>
    <row r="2241" spans="34:35" x14ac:dyDescent="0.55000000000000004">
      <c r="AH2241" s="44">
        <f t="shared" ca="1" si="41"/>
        <v>0</v>
      </c>
      <c r="AI2241" s="44">
        <v>2241</v>
      </c>
    </row>
    <row r="2242" spans="34:35" x14ac:dyDescent="0.55000000000000004">
      <c r="AH2242" s="44">
        <f t="shared" ca="1" si="41"/>
        <v>0</v>
      </c>
      <c r="AI2242" s="44">
        <v>2242</v>
      </c>
    </row>
    <row r="2243" spans="34:35" x14ac:dyDescent="0.55000000000000004">
      <c r="AH2243" s="44">
        <f t="shared" ca="1" si="41"/>
        <v>0</v>
      </c>
      <c r="AI2243" s="44">
        <v>2243</v>
      </c>
    </row>
    <row r="2244" spans="34:35" x14ac:dyDescent="0.55000000000000004">
      <c r="AH2244" s="44">
        <f t="shared" ca="1" si="41"/>
        <v>0</v>
      </c>
      <c r="AI2244" s="44">
        <v>2244</v>
      </c>
    </row>
    <row r="2245" spans="34:35" x14ac:dyDescent="0.55000000000000004">
      <c r="AH2245" s="44">
        <f t="shared" ca="1" si="41"/>
        <v>0</v>
      </c>
      <c r="AI2245" s="44">
        <v>2245</v>
      </c>
    </row>
    <row r="2246" spans="34:35" x14ac:dyDescent="0.55000000000000004">
      <c r="AH2246" s="44">
        <f t="shared" ref="AH2246:AH2309" ca="1" si="42">INDIRECT("'"&amp;$AD$7&amp;"'!"&amp;"B"&amp;ROW(B2246))</f>
        <v>0</v>
      </c>
      <c r="AI2246" s="44">
        <v>2246</v>
      </c>
    </row>
    <row r="2247" spans="34:35" x14ac:dyDescent="0.55000000000000004">
      <c r="AH2247" s="44">
        <f t="shared" ca="1" si="42"/>
        <v>0</v>
      </c>
      <c r="AI2247" s="44">
        <v>2247</v>
      </c>
    </row>
    <row r="2248" spans="34:35" x14ac:dyDescent="0.55000000000000004">
      <c r="AH2248" s="44">
        <f t="shared" ca="1" si="42"/>
        <v>0</v>
      </c>
      <c r="AI2248" s="44">
        <v>2248</v>
      </c>
    </row>
    <row r="2249" spans="34:35" x14ac:dyDescent="0.55000000000000004">
      <c r="AH2249" s="44">
        <f t="shared" ca="1" si="42"/>
        <v>0</v>
      </c>
      <c r="AI2249" s="44">
        <v>2249</v>
      </c>
    </row>
    <row r="2250" spans="34:35" x14ac:dyDescent="0.55000000000000004">
      <c r="AH2250" s="44">
        <f t="shared" ca="1" si="42"/>
        <v>0</v>
      </c>
      <c r="AI2250" s="44">
        <v>2250</v>
      </c>
    </row>
    <row r="2251" spans="34:35" x14ac:dyDescent="0.55000000000000004">
      <c r="AH2251" s="44">
        <f t="shared" ca="1" si="42"/>
        <v>0</v>
      </c>
      <c r="AI2251" s="44">
        <v>2251</v>
      </c>
    </row>
    <row r="2252" spans="34:35" x14ac:dyDescent="0.55000000000000004">
      <c r="AH2252" s="44">
        <f t="shared" ca="1" si="42"/>
        <v>0</v>
      </c>
      <c r="AI2252" s="44">
        <v>2252</v>
      </c>
    </row>
    <row r="2253" spans="34:35" x14ac:dyDescent="0.55000000000000004">
      <c r="AH2253" s="44">
        <f t="shared" ca="1" si="42"/>
        <v>0</v>
      </c>
      <c r="AI2253" s="44">
        <v>2253</v>
      </c>
    </row>
    <row r="2254" spans="34:35" x14ac:dyDescent="0.55000000000000004">
      <c r="AH2254" s="44">
        <f t="shared" ca="1" si="42"/>
        <v>0</v>
      </c>
      <c r="AI2254" s="44">
        <v>2254</v>
      </c>
    </row>
    <row r="2255" spans="34:35" x14ac:dyDescent="0.55000000000000004">
      <c r="AH2255" s="44">
        <f t="shared" ca="1" si="42"/>
        <v>0</v>
      </c>
      <c r="AI2255" s="44">
        <v>2255</v>
      </c>
    </row>
    <row r="2256" spans="34:35" x14ac:dyDescent="0.55000000000000004">
      <c r="AH2256" s="44">
        <f t="shared" ca="1" si="42"/>
        <v>0</v>
      </c>
      <c r="AI2256" s="44">
        <v>2256</v>
      </c>
    </row>
    <row r="2257" spans="34:35" x14ac:dyDescent="0.55000000000000004">
      <c r="AH2257" s="44">
        <f t="shared" ca="1" si="42"/>
        <v>0</v>
      </c>
      <c r="AI2257" s="44">
        <v>2257</v>
      </c>
    </row>
    <row r="2258" spans="34:35" x14ac:dyDescent="0.55000000000000004">
      <c r="AH2258" s="44">
        <f t="shared" ca="1" si="42"/>
        <v>0</v>
      </c>
      <c r="AI2258" s="44">
        <v>2258</v>
      </c>
    </row>
    <row r="2259" spans="34:35" x14ac:dyDescent="0.55000000000000004">
      <c r="AH2259" s="44">
        <f t="shared" ca="1" si="42"/>
        <v>0</v>
      </c>
      <c r="AI2259" s="44">
        <v>2259</v>
      </c>
    </row>
    <row r="2260" spans="34:35" x14ac:dyDescent="0.55000000000000004">
      <c r="AH2260" s="44">
        <f t="shared" ca="1" si="42"/>
        <v>0</v>
      </c>
      <c r="AI2260" s="44">
        <v>2260</v>
      </c>
    </row>
    <row r="2261" spans="34:35" x14ac:dyDescent="0.55000000000000004">
      <c r="AH2261" s="44">
        <f t="shared" ca="1" si="42"/>
        <v>0</v>
      </c>
      <c r="AI2261" s="44">
        <v>2261</v>
      </c>
    </row>
    <row r="2262" spans="34:35" x14ac:dyDescent="0.55000000000000004">
      <c r="AH2262" s="44">
        <f t="shared" ca="1" si="42"/>
        <v>0</v>
      </c>
      <c r="AI2262" s="44">
        <v>2262</v>
      </c>
    </row>
    <row r="2263" spans="34:35" x14ac:dyDescent="0.55000000000000004">
      <c r="AH2263" s="44">
        <f t="shared" ca="1" si="42"/>
        <v>0</v>
      </c>
      <c r="AI2263" s="44">
        <v>2263</v>
      </c>
    </row>
    <row r="2264" spans="34:35" x14ac:dyDescent="0.55000000000000004">
      <c r="AH2264" s="44">
        <f t="shared" ca="1" si="42"/>
        <v>0</v>
      </c>
      <c r="AI2264" s="44">
        <v>2264</v>
      </c>
    </row>
    <row r="2265" spans="34:35" x14ac:dyDescent="0.55000000000000004">
      <c r="AH2265" s="44">
        <f t="shared" ca="1" si="42"/>
        <v>0</v>
      </c>
      <c r="AI2265" s="44">
        <v>2265</v>
      </c>
    </row>
    <row r="2266" spans="34:35" x14ac:dyDescent="0.55000000000000004">
      <c r="AH2266" s="44">
        <f t="shared" ca="1" si="42"/>
        <v>0</v>
      </c>
      <c r="AI2266" s="44">
        <v>2266</v>
      </c>
    </row>
    <row r="2267" spans="34:35" x14ac:dyDescent="0.55000000000000004">
      <c r="AH2267" s="44">
        <f t="shared" ca="1" si="42"/>
        <v>0</v>
      </c>
      <c r="AI2267" s="44">
        <v>2267</v>
      </c>
    </row>
    <row r="2268" spans="34:35" x14ac:dyDescent="0.55000000000000004">
      <c r="AH2268" s="44">
        <f t="shared" ca="1" si="42"/>
        <v>0</v>
      </c>
      <c r="AI2268" s="44">
        <v>2268</v>
      </c>
    </row>
    <row r="2269" spans="34:35" x14ac:dyDescent="0.55000000000000004">
      <c r="AH2269" s="44">
        <f t="shared" ca="1" si="42"/>
        <v>0</v>
      </c>
      <c r="AI2269" s="44">
        <v>2269</v>
      </c>
    </row>
    <row r="2270" spans="34:35" x14ac:dyDescent="0.55000000000000004">
      <c r="AH2270" s="44">
        <f t="shared" ca="1" si="42"/>
        <v>0</v>
      </c>
      <c r="AI2270" s="44">
        <v>2270</v>
      </c>
    </row>
    <row r="2271" spans="34:35" x14ac:dyDescent="0.55000000000000004">
      <c r="AH2271" s="44">
        <f t="shared" ca="1" si="42"/>
        <v>0</v>
      </c>
      <c r="AI2271" s="44">
        <v>2271</v>
      </c>
    </row>
    <row r="2272" spans="34:35" x14ac:dyDescent="0.55000000000000004">
      <c r="AH2272" s="44">
        <f t="shared" ca="1" si="42"/>
        <v>0</v>
      </c>
      <c r="AI2272" s="44">
        <v>2272</v>
      </c>
    </row>
    <row r="2273" spans="34:35" x14ac:dyDescent="0.55000000000000004">
      <c r="AH2273" s="44">
        <f t="shared" ca="1" si="42"/>
        <v>0</v>
      </c>
      <c r="AI2273" s="44">
        <v>2273</v>
      </c>
    </row>
    <row r="2274" spans="34:35" x14ac:dyDescent="0.55000000000000004">
      <c r="AH2274" s="44">
        <f t="shared" ca="1" si="42"/>
        <v>0</v>
      </c>
      <c r="AI2274" s="44">
        <v>2274</v>
      </c>
    </row>
    <row r="2275" spans="34:35" x14ac:dyDescent="0.55000000000000004">
      <c r="AH2275" s="44">
        <f t="shared" ca="1" si="42"/>
        <v>0</v>
      </c>
      <c r="AI2275" s="44">
        <v>2275</v>
      </c>
    </row>
    <row r="2276" spans="34:35" x14ac:dyDescent="0.55000000000000004">
      <c r="AH2276" s="44">
        <f t="shared" ca="1" si="42"/>
        <v>0</v>
      </c>
      <c r="AI2276" s="44">
        <v>2276</v>
      </c>
    </row>
    <row r="2277" spans="34:35" x14ac:dyDescent="0.55000000000000004">
      <c r="AH2277" s="44">
        <f t="shared" ca="1" si="42"/>
        <v>0</v>
      </c>
      <c r="AI2277" s="44">
        <v>2277</v>
      </c>
    </row>
    <row r="2278" spans="34:35" x14ac:dyDescent="0.55000000000000004">
      <c r="AH2278" s="44">
        <f t="shared" ca="1" si="42"/>
        <v>0</v>
      </c>
      <c r="AI2278" s="44">
        <v>2278</v>
      </c>
    </row>
    <row r="2279" spans="34:35" x14ac:dyDescent="0.55000000000000004">
      <c r="AH2279" s="44">
        <f t="shared" ca="1" si="42"/>
        <v>0</v>
      </c>
      <c r="AI2279" s="44">
        <v>2279</v>
      </c>
    </row>
    <row r="2280" spans="34:35" x14ac:dyDescent="0.55000000000000004">
      <c r="AH2280" s="44">
        <f t="shared" ca="1" si="42"/>
        <v>0</v>
      </c>
      <c r="AI2280" s="44">
        <v>2280</v>
      </c>
    </row>
    <row r="2281" spans="34:35" x14ac:dyDescent="0.55000000000000004">
      <c r="AH2281" s="44">
        <f t="shared" ca="1" si="42"/>
        <v>0</v>
      </c>
      <c r="AI2281" s="44">
        <v>2281</v>
      </c>
    </row>
    <row r="2282" spans="34:35" x14ac:dyDescent="0.55000000000000004">
      <c r="AH2282" s="44">
        <f t="shared" ca="1" si="42"/>
        <v>0</v>
      </c>
      <c r="AI2282" s="44">
        <v>2282</v>
      </c>
    </row>
    <row r="2283" spans="34:35" x14ac:dyDescent="0.55000000000000004">
      <c r="AH2283" s="44">
        <f t="shared" ca="1" si="42"/>
        <v>0</v>
      </c>
      <c r="AI2283" s="44">
        <v>2283</v>
      </c>
    </row>
    <row r="2284" spans="34:35" x14ac:dyDescent="0.55000000000000004">
      <c r="AH2284" s="44">
        <f t="shared" ca="1" si="42"/>
        <v>0</v>
      </c>
      <c r="AI2284" s="44">
        <v>2284</v>
      </c>
    </row>
    <row r="2285" spans="34:35" x14ac:dyDescent="0.55000000000000004">
      <c r="AH2285" s="44">
        <f t="shared" ca="1" si="42"/>
        <v>0</v>
      </c>
      <c r="AI2285" s="44">
        <v>2285</v>
      </c>
    </row>
    <row r="2286" spans="34:35" x14ac:dyDescent="0.55000000000000004">
      <c r="AH2286" s="44">
        <f t="shared" ca="1" si="42"/>
        <v>0</v>
      </c>
      <c r="AI2286" s="44">
        <v>2286</v>
      </c>
    </row>
    <row r="2287" spans="34:35" x14ac:dyDescent="0.55000000000000004">
      <c r="AH2287" s="44">
        <f t="shared" ca="1" si="42"/>
        <v>0</v>
      </c>
      <c r="AI2287" s="44">
        <v>2287</v>
      </c>
    </row>
    <row r="2288" spans="34:35" x14ac:dyDescent="0.55000000000000004">
      <c r="AH2288" s="44">
        <f t="shared" ca="1" si="42"/>
        <v>0</v>
      </c>
      <c r="AI2288" s="44">
        <v>2288</v>
      </c>
    </row>
    <row r="2289" spans="34:35" x14ac:dyDescent="0.55000000000000004">
      <c r="AH2289" s="44">
        <f t="shared" ca="1" si="42"/>
        <v>0</v>
      </c>
      <c r="AI2289" s="44">
        <v>2289</v>
      </c>
    </row>
    <row r="2290" spans="34:35" x14ac:dyDescent="0.55000000000000004">
      <c r="AH2290" s="44">
        <f t="shared" ca="1" si="42"/>
        <v>0</v>
      </c>
      <c r="AI2290" s="44">
        <v>2290</v>
      </c>
    </row>
    <row r="2291" spans="34:35" x14ac:dyDescent="0.55000000000000004">
      <c r="AH2291" s="44">
        <f t="shared" ca="1" si="42"/>
        <v>0</v>
      </c>
      <c r="AI2291" s="44">
        <v>2291</v>
      </c>
    </row>
    <row r="2292" spans="34:35" x14ac:dyDescent="0.55000000000000004">
      <c r="AH2292" s="44">
        <f t="shared" ca="1" si="42"/>
        <v>0</v>
      </c>
      <c r="AI2292" s="44">
        <v>2292</v>
      </c>
    </row>
    <row r="2293" spans="34:35" x14ac:dyDescent="0.55000000000000004">
      <c r="AH2293" s="44">
        <f t="shared" ca="1" si="42"/>
        <v>0</v>
      </c>
      <c r="AI2293" s="44">
        <v>2293</v>
      </c>
    </row>
    <row r="2294" spans="34:35" x14ac:dyDescent="0.55000000000000004">
      <c r="AH2294" s="44">
        <f t="shared" ca="1" si="42"/>
        <v>0</v>
      </c>
      <c r="AI2294" s="44">
        <v>2294</v>
      </c>
    </row>
    <row r="2295" spans="34:35" x14ac:dyDescent="0.55000000000000004">
      <c r="AH2295" s="44">
        <f t="shared" ca="1" si="42"/>
        <v>0</v>
      </c>
      <c r="AI2295" s="44">
        <v>2295</v>
      </c>
    </row>
    <row r="2296" spans="34:35" x14ac:dyDescent="0.55000000000000004">
      <c r="AH2296" s="44">
        <f t="shared" ca="1" si="42"/>
        <v>0</v>
      </c>
      <c r="AI2296" s="44">
        <v>2296</v>
      </c>
    </row>
    <row r="2297" spans="34:35" x14ac:dyDescent="0.55000000000000004">
      <c r="AH2297" s="44">
        <f t="shared" ca="1" si="42"/>
        <v>0</v>
      </c>
      <c r="AI2297" s="44">
        <v>2297</v>
      </c>
    </row>
    <row r="2298" spans="34:35" x14ac:dyDescent="0.55000000000000004">
      <c r="AH2298" s="44">
        <f t="shared" ca="1" si="42"/>
        <v>0</v>
      </c>
      <c r="AI2298" s="44">
        <v>2298</v>
      </c>
    </row>
    <row r="2299" spans="34:35" x14ac:dyDescent="0.55000000000000004">
      <c r="AH2299" s="44">
        <f t="shared" ca="1" si="42"/>
        <v>0</v>
      </c>
      <c r="AI2299" s="44">
        <v>2299</v>
      </c>
    </row>
    <row r="2300" spans="34:35" x14ac:dyDescent="0.55000000000000004">
      <c r="AH2300" s="44">
        <f t="shared" ca="1" si="42"/>
        <v>0</v>
      </c>
      <c r="AI2300" s="44">
        <v>2300</v>
      </c>
    </row>
    <row r="2301" spans="34:35" x14ac:dyDescent="0.55000000000000004">
      <c r="AH2301" s="44">
        <f t="shared" ca="1" si="42"/>
        <v>0</v>
      </c>
      <c r="AI2301" s="44">
        <v>2301</v>
      </c>
    </row>
    <row r="2302" spans="34:35" x14ac:dyDescent="0.55000000000000004">
      <c r="AH2302" s="44">
        <f t="shared" ca="1" si="42"/>
        <v>0</v>
      </c>
      <c r="AI2302" s="44">
        <v>2302</v>
      </c>
    </row>
    <row r="2303" spans="34:35" x14ac:dyDescent="0.55000000000000004">
      <c r="AH2303" s="44">
        <f t="shared" ca="1" si="42"/>
        <v>0</v>
      </c>
      <c r="AI2303" s="44">
        <v>2303</v>
      </c>
    </row>
    <row r="2304" spans="34:35" x14ac:dyDescent="0.55000000000000004">
      <c r="AH2304" s="44">
        <f t="shared" ca="1" si="42"/>
        <v>0</v>
      </c>
      <c r="AI2304" s="44">
        <v>2304</v>
      </c>
    </row>
    <row r="2305" spans="34:35" x14ac:dyDescent="0.55000000000000004">
      <c r="AH2305" s="44">
        <f t="shared" ca="1" si="42"/>
        <v>0</v>
      </c>
      <c r="AI2305" s="44">
        <v>2305</v>
      </c>
    </row>
    <row r="2306" spans="34:35" x14ac:dyDescent="0.55000000000000004">
      <c r="AH2306" s="44">
        <f t="shared" ca="1" si="42"/>
        <v>0</v>
      </c>
      <c r="AI2306" s="44">
        <v>2306</v>
      </c>
    </row>
    <row r="2307" spans="34:35" x14ac:dyDescent="0.55000000000000004">
      <c r="AH2307" s="44">
        <f t="shared" ca="1" si="42"/>
        <v>0</v>
      </c>
      <c r="AI2307" s="44">
        <v>2307</v>
      </c>
    </row>
    <row r="2308" spans="34:35" x14ac:dyDescent="0.55000000000000004">
      <c r="AH2308" s="44">
        <f t="shared" ca="1" si="42"/>
        <v>0</v>
      </c>
      <c r="AI2308" s="44">
        <v>2308</v>
      </c>
    </row>
    <row r="2309" spans="34:35" x14ac:dyDescent="0.55000000000000004">
      <c r="AH2309" s="44">
        <f t="shared" ca="1" si="42"/>
        <v>0</v>
      </c>
      <c r="AI2309" s="44">
        <v>2309</v>
      </c>
    </row>
    <row r="2310" spans="34:35" x14ac:dyDescent="0.55000000000000004">
      <c r="AH2310" s="44">
        <f t="shared" ref="AH2310:AH2373" ca="1" si="43">INDIRECT("'"&amp;$AD$7&amp;"'!"&amp;"B"&amp;ROW(B2310))</f>
        <v>0</v>
      </c>
      <c r="AI2310" s="44">
        <v>2310</v>
      </c>
    </row>
    <row r="2311" spans="34:35" x14ac:dyDescent="0.55000000000000004">
      <c r="AH2311" s="44">
        <f t="shared" ca="1" si="43"/>
        <v>0</v>
      </c>
      <c r="AI2311" s="44">
        <v>2311</v>
      </c>
    </row>
    <row r="2312" spans="34:35" x14ac:dyDescent="0.55000000000000004">
      <c r="AH2312" s="44">
        <f t="shared" ca="1" si="43"/>
        <v>0</v>
      </c>
      <c r="AI2312" s="44">
        <v>2312</v>
      </c>
    </row>
    <row r="2313" spans="34:35" x14ac:dyDescent="0.55000000000000004">
      <c r="AH2313" s="44">
        <f t="shared" ca="1" si="43"/>
        <v>0</v>
      </c>
      <c r="AI2313" s="44">
        <v>2313</v>
      </c>
    </row>
    <row r="2314" spans="34:35" x14ac:dyDescent="0.55000000000000004">
      <c r="AH2314" s="44">
        <f t="shared" ca="1" si="43"/>
        <v>0</v>
      </c>
      <c r="AI2314" s="44">
        <v>2314</v>
      </c>
    </row>
    <row r="2315" spans="34:35" x14ac:dyDescent="0.55000000000000004">
      <c r="AH2315" s="44">
        <f t="shared" ca="1" si="43"/>
        <v>0</v>
      </c>
      <c r="AI2315" s="44">
        <v>2315</v>
      </c>
    </row>
    <row r="2316" spans="34:35" x14ac:dyDescent="0.55000000000000004">
      <c r="AH2316" s="44">
        <f t="shared" ca="1" si="43"/>
        <v>0</v>
      </c>
      <c r="AI2316" s="44">
        <v>2316</v>
      </c>
    </row>
    <row r="2317" spans="34:35" x14ac:dyDescent="0.55000000000000004">
      <c r="AH2317" s="44">
        <f t="shared" ca="1" si="43"/>
        <v>0</v>
      </c>
      <c r="AI2317" s="44">
        <v>2317</v>
      </c>
    </row>
    <row r="2318" spans="34:35" x14ac:dyDescent="0.55000000000000004">
      <c r="AH2318" s="44">
        <f t="shared" ca="1" si="43"/>
        <v>0</v>
      </c>
      <c r="AI2318" s="44">
        <v>2318</v>
      </c>
    </row>
    <row r="2319" spans="34:35" x14ac:dyDescent="0.55000000000000004">
      <c r="AH2319" s="44">
        <f t="shared" ca="1" si="43"/>
        <v>0</v>
      </c>
      <c r="AI2319" s="44">
        <v>2319</v>
      </c>
    </row>
    <row r="2320" spans="34:35" x14ac:dyDescent="0.55000000000000004">
      <c r="AH2320" s="44">
        <f t="shared" ca="1" si="43"/>
        <v>0</v>
      </c>
      <c r="AI2320" s="44">
        <v>2320</v>
      </c>
    </row>
    <row r="2321" spans="34:35" x14ac:dyDescent="0.55000000000000004">
      <c r="AH2321" s="44">
        <f t="shared" ca="1" si="43"/>
        <v>0</v>
      </c>
      <c r="AI2321" s="44">
        <v>2321</v>
      </c>
    </row>
    <row r="2322" spans="34:35" x14ac:dyDescent="0.55000000000000004">
      <c r="AH2322" s="44">
        <f t="shared" ca="1" si="43"/>
        <v>0</v>
      </c>
      <c r="AI2322" s="44">
        <v>2322</v>
      </c>
    </row>
    <row r="2323" spans="34:35" x14ac:dyDescent="0.55000000000000004">
      <c r="AH2323" s="44">
        <f t="shared" ca="1" si="43"/>
        <v>0</v>
      </c>
      <c r="AI2323" s="44">
        <v>2323</v>
      </c>
    </row>
    <row r="2324" spans="34:35" x14ac:dyDescent="0.55000000000000004">
      <c r="AH2324" s="44">
        <f t="shared" ca="1" si="43"/>
        <v>0</v>
      </c>
      <c r="AI2324" s="44">
        <v>2324</v>
      </c>
    </row>
    <row r="2325" spans="34:35" x14ac:dyDescent="0.55000000000000004">
      <c r="AH2325" s="44">
        <f t="shared" ca="1" si="43"/>
        <v>0</v>
      </c>
      <c r="AI2325" s="44">
        <v>2325</v>
      </c>
    </row>
    <row r="2326" spans="34:35" x14ac:dyDescent="0.55000000000000004">
      <c r="AH2326" s="44">
        <f t="shared" ca="1" si="43"/>
        <v>0</v>
      </c>
      <c r="AI2326" s="44">
        <v>2326</v>
      </c>
    </row>
    <row r="2327" spans="34:35" x14ac:dyDescent="0.55000000000000004">
      <c r="AH2327" s="44">
        <f t="shared" ca="1" si="43"/>
        <v>0</v>
      </c>
      <c r="AI2327" s="44">
        <v>2327</v>
      </c>
    </row>
    <row r="2328" spans="34:35" x14ac:dyDescent="0.55000000000000004">
      <c r="AH2328" s="44">
        <f t="shared" ca="1" si="43"/>
        <v>0</v>
      </c>
      <c r="AI2328" s="44">
        <v>2328</v>
      </c>
    </row>
    <row r="2329" spans="34:35" x14ac:dyDescent="0.55000000000000004">
      <c r="AH2329" s="44">
        <f t="shared" ca="1" si="43"/>
        <v>0</v>
      </c>
      <c r="AI2329" s="44">
        <v>2329</v>
      </c>
    </row>
    <row r="2330" spans="34:35" x14ac:dyDescent="0.55000000000000004">
      <c r="AH2330" s="44">
        <f t="shared" ca="1" si="43"/>
        <v>0</v>
      </c>
      <c r="AI2330" s="44">
        <v>2330</v>
      </c>
    </row>
    <row r="2331" spans="34:35" x14ac:dyDescent="0.55000000000000004">
      <c r="AH2331" s="44">
        <f t="shared" ca="1" si="43"/>
        <v>0</v>
      </c>
      <c r="AI2331" s="44">
        <v>2331</v>
      </c>
    </row>
    <row r="2332" spans="34:35" x14ac:dyDescent="0.55000000000000004">
      <c r="AH2332" s="44">
        <f t="shared" ca="1" si="43"/>
        <v>0</v>
      </c>
      <c r="AI2332" s="44">
        <v>2332</v>
      </c>
    </row>
    <row r="2333" spans="34:35" x14ac:dyDescent="0.55000000000000004">
      <c r="AH2333" s="44">
        <f t="shared" ca="1" si="43"/>
        <v>0</v>
      </c>
      <c r="AI2333" s="44">
        <v>2333</v>
      </c>
    </row>
    <row r="2334" spans="34:35" x14ac:dyDescent="0.55000000000000004">
      <c r="AH2334" s="44">
        <f t="shared" ca="1" si="43"/>
        <v>0</v>
      </c>
      <c r="AI2334" s="44">
        <v>2334</v>
      </c>
    </row>
    <row r="2335" spans="34:35" x14ac:dyDescent="0.55000000000000004">
      <c r="AH2335" s="44">
        <f t="shared" ca="1" si="43"/>
        <v>0</v>
      </c>
      <c r="AI2335" s="44">
        <v>2335</v>
      </c>
    </row>
    <row r="2336" spans="34:35" x14ac:dyDescent="0.55000000000000004">
      <c r="AH2336" s="44">
        <f t="shared" ca="1" si="43"/>
        <v>0</v>
      </c>
      <c r="AI2336" s="44">
        <v>2336</v>
      </c>
    </row>
    <row r="2337" spans="34:35" x14ac:dyDescent="0.55000000000000004">
      <c r="AH2337" s="44">
        <f t="shared" ca="1" si="43"/>
        <v>0</v>
      </c>
      <c r="AI2337" s="44">
        <v>2337</v>
      </c>
    </row>
    <row r="2338" spans="34:35" x14ac:dyDescent="0.55000000000000004">
      <c r="AH2338" s="44">
        <f t="shared" ca="1" si="43"/>
        <v>0</v>
      </c>
      <c r="AI2338" s="44">
        <v>2338</v>
      </c>
    </row>
    <row r="2339" spans="34:35" x14ac:dyDescent="0.55000000000000004">
      <c r="AH2339" s="44">
        <f t="shared" ca="1" si="43"/>
        <v>0</v>
      </c>
      <c r="AI2339" s="44">
        <v>2339</v>
      </c>
    </row>
    <row r="2340" spans="34:35" x14ac:dyDescent="0.55000000000000004">
      <c r="AH2340" s="44">
        <f t="shared" ca="1" si="43"/>
        <v>0</v>
      </c>
      <c r="AI2340" s="44">
        <v>2340</v>
      </c>
    </row>
    <row r="2341" spans="34:35" x14ac:dyDescent="0.55000000000000004">
      <c r="AH2341" s="44">
        <f t="shared" ca="1" si="43"/>
        <v>0</v>
      </c>
      <c r="AI2341" s="44">
        <v>2341</v>
      </c>
    </row>
    <row r="2342" spans="34:35" x14ac:dyDescent="0.55000000000000004">
      <c r="AH2342" s="44">
        <f t="shared" ca="1" si="43"/>
        <v>0</v>
      </c>
      <c r="AI2342" s="44">
        <v>2342</v>
      </c>
    </row>
    <row r="2343" spans="34:35" x14ac:dyDescent="0.55000000000000004">
      <c r="AH2343" s="44">
        <f t="shared" ca="1" si="43"/>
        <v>0</v>
      </c>
      <c r="AI2343" s="44">
        <v>2343</v>
      </c>
    </row>
    <row r="2344" spans="34:35" x14ac:dyDescent="0.55000000000000004">
      <c r="AH2344" s="44">
        <f t="shared" ca="1" si="43"/>
        <v>0</v>
      </c>
      <c r="AI2344" s="44">
        <v>2344</v>
      </c>
    </row>
    <row r="2345" spans="34:35" x14ac:dyDescent="0.55000000000000004">
      <c r="AH2345" s="44">
        <f t="shared" ca="1" si="43"/>
        <v>0</v>
      </c>
      <c r="AI2345" s="44">
        <v>2345</v>
      </c>
    </row>
    <row r="2346" spans="34:35" x14ac:dyDescent="0.55000000000000004">
      <c r="AH2346" s="44">
        <f t="shared" ca="1" si="43"/>
        <v>0</v>
      </c>
      <c r="AI2346" s="44">
        <v>2346</v>
      </c>
    </row>
    <row r="2347" spans="34:35" x14ac:dyDescent="0.55000000000000004">
      <c r="AH2347" s="44">
        <f t="shared" ca="1" si="43"/>
        <v>0</v>
      </c>
      <c r="AI2347" s="44">
        <v>2347</v>
      </c>
    </row>
    <row r="2348" spans="34:35" x14ac:dyDescent="0.55000000000000004">
      <c r="AH2348" s="44">
        <f t="shared" ca="1" si="43"/>
        <v>0</v>
      </c>
      <c r="AI2348" s="44">
        <v>2348</v>
      </c>
    </row>
    <row r="2349" spans="34:35" x14ac:dyDescent="0.55000000000000004">
      <c r="AH2349" s="44">
        <f t="shared" ca="1" si="43"/>
        <v>0</v>
      </c>
      <c r="AI2349" s="44">
        <v>2349</v>
      </c>
    </row>
    <row r="2350" spans="34:35" x14ac:dyDescent="0.55000000000000004">
      <c r="AH2350" s="44">
        <f t="shared" ca="1" si="43"/>
        <v>0</v>
      </c>
      <c r="AI2350" s="44">
        <v>2350</v>
      </c>
    </row>
    <row r="2351" spans="34:35" x14ac:dyDescent="0.55000000000000004">
      <c r="AH2351" s="44">
        <f t="shared" ca="1" si="43"/>
        <v>0</v>
      </c>
      <c r="AI2351" s="44">
        <v>2351</v>
      </c>
    </row>
    <row r="2352" spans="34:35" x14ac:dyDescent="0.55000000000000004">
      <c r="AH2352" s="44">
        <f t="shared" ca="1" si="43"/>
        <v>0</v>
      </c>
      <c r="AI2352" s="44">
        <v>2352</v>
      </c>
    </row>
    <row r="2353" spans="34:35" x14ac:dyDescent="0.55000000000000004">
      <c r="AH2353" s="44">
        <f t="shared" ca="1" si="43"/>
        <v>0</v>
      </c>
      <c r="AI2353" s="44">
        <v>2353</v>
      </c>
    </row>
    <row r="2354" spans="34:35" x14ac:dyDescent="0.55000000000000004">
      <c r="AH2354" s="44">
        <f t="shared" ca="1" si="43"/>
        <v>0</v>
      </c>
      <c r="AI2354" s="44">
        <v>2354</v>
      </c>
    </row>
    <row r="2355" spans="34:35" x14ac:dyDescent="0.55000000000000004">
      <c r="AH2355" s="44">
        <f t="shared" ca="1" si="43"/>
        <v>0</v>
      </c>
      <c r="AI2355" s="44">
        <v>2355</v>
      </c>
    </row>
    <row r="2356" spans="34:35" x14ac:dyDescent="0.55000000000000004">
      <c r="AH2356" s="44">
        <f t="shared" ca="1" si="43"/>
        <v>0</v>
      </c>
      <c r="AI2356" s="44">
        <v>2356</v>
      </c>
    </row>
    <row r="2357" spans="34:35" x14ac:dyDescent="0.55000000000000004">
      <c r="AH2357" s="44">
        <f t="shared" ca="1" si="43"/>
        <v>0</v>
      </c>
      <c r="AI2357" s="44">
        <v>2357</v>
      </c>
    </row>
    <row r="2358" spans="34:35" x14ac:dyDescent="0.55000000000000004">
      <c r="AH2358" s="44">
        <f t="shared" ca="1" si="43"/>
        <v>0</v>
      </c>
      <c r="AI2358" s="44">
        <v>2358</v>
      </c>
    </row>
    <row r="2359" spans="34:35" x14ac:dyDescent="0.55000000000000004">
      <c r="AH2359" s="44">
        <f t="shared" ca="1" si="43"/>
        <v>0</v>
      </c>
      <c r="AI2359" s="44">
        <v>2359</v>
      </c>
    </row>
    <row r="2360" spans="34:35" x14ac:dyDescent="0.55000000000000004">
      <c r="AH2360" s="44">
        <f t="shared" ca="1" si="43"/>
        <v>0</v>
      </c>
      <c r="AI2360" s="44">
        <v>2360</v>
      </c>
    </row>
    <row r="2361" spans="34:35" x14ac:dyDescent="0.55000000000000004">
      <c r="AH2361" s="44">
        <f t="shared" ca="1" si="43"/>
        <v>0</v>
      </c>
      <c r="AI2361" s="44">
        <v>2361</v>
      </c>
    </row>
    <row r="2362" spans="34:35" x14ac:dyDescent="0.55000000000000004">
      <c r="AH2362" s="44">
        <f t="shared" ca="1" si="43"/>
        <v>0</v>
      </c>
      <c r="AI2362" s="44">
        <v>2362</v>
      </c>
    </row>
    <row r="2363" spans="34:35" x14ac:dyDescent="0.55000000000000004">
      <c r="AH2363" s="44">
        <f t="shared" ca="1" si="43"/>
        <v>0</v>
      </c>
      <c r="AI2363" s="44">
        <v>2363</v>
      </c>
    </row>
    <row r="2364" spans="34:35" x14ac:dyDescent="0.55000000000000004">
      <c r="AH2364" s="44">
        <f t="shared" ca="1" si="43"/>
        <v>0</v>
      </c>
      <c r="AI2364" s="44">
        <v>2364</v>
      </c>
    </row>
    <row r="2365" spans="34:35" x14ac:dyDescent="0.55000000000000004">
      <c r="AH2365" s="44">
        <f t="shared" ca="1" si="43"/>
        <v>0</v>
      </c>
      <c r="AI2365" s="44">
        <v>2365</v>
      </c>
    </row>
    <row r="2366" spans="34:35" x14ac:dyDescent="0.55000000000000004">
      <c r="AH2366" s="44">
        <f t="shared" ca="1" si="43"/>
        <v>0</v>
      </c>
      <c r="AI2366" s="44">
        <v>2366</v>
      </c>
    </row>
    <row r="2367" spans="34:35" x14ac:dyDescent="0.55000000000000004">
      <c r="AH2367" s="44">
        <f t="shared" ca="1" si="43"/>
        <v>0</v>
      </c>
      <c r="AI2367" s="44">
        <v>2367</v>
      </c>
    </row>
    <row r="2368" spans="34:35" x14ac:dyDescent="0.55000000000000004">
      <c r="AH2368" s="44">
        <f t="shared" ca="1" si="43"/>
        <v>0</v>
      </c>
      <c r="AI2368" s="44">
        <v>2368</v>
      </c>
    </row>
    <row r="2369" spans="34:35" x14ac:dyDescent="0.55000000000000004">
      <c r="AH2369" s="44">
        <f t="shared" ca="1" si="43"/>
        <v>0</v>
      </c>
      <c r="AI2369" s="44">
        <v>2369</v>
      </c>
    </row>
    <row r="2370" spans="34:35" x14ac:dyDescent="0.55000000000000004">
      <c r="AH2370" s="44">
        <f t="shared" ca="1" si="43"/>
        <v>0</v>
      </c>
      <c r="AI2370" s="44">
        <v>2370</v>
      </c>
    </row>
    <row r="2371" spans="34:35" x14ac:dyDescent="0.55000000000000004">
      <c r="AH2371" s="44">
        <f t="shared" ca="1" si="43"/>
        <v>0</v>
      </c>
      <c r="AI2371" s="44">
        <v>2371</v>
      </c>
    </row>
    <row r="2372" spans="34:35" x14ac:dyDescent="0.55000000000000004">
      <c r="AH2372" s="44">
        <f t="shared" ca="1" si="43"/>
        <v>0</v>
      </c>
      <c r="AI2372" s="44">
        <v>2372</v>
      </c>
    </row>
    <row r="2373" spans="34:35" x14ac:dyDescent="0.55000000000000004">
      <c r="AH2373" s="44">
        <f t="shared" ca="1" si="43"/>
        <v>0</v>
      </c>
      <c r="AI2373" s="44">
        <v>2373</v>
      </c>
    </row>
    <row r="2374" spans="34:35" x14ac:dyDescent="0.55000000000000004">
      <c r="AH2374" s="44">
        <f t="shared" ref="AH2374:AH2400" ca="1" si="44">INDIRECT("'"&amp;$AD$7&amp;"'!"&amp;"B"&amp;ROW(B2374))</f>
        <v>0</v>
      </c>
      <c r="AI2374" s="44">
        <v>2374</v>
      </c>
    </row>
    <row r="2375" spans="34:35" x14ac:dyDescent="0.55000000000000004">
      <c r="AH2375" s="44">
        <f t="shared" ca="1" si="44"/>
        <v>0</v>
      </c>
      <c r="AI2375" s="44">
        <v>2375</v>
      </c>
    </row>
    <row r="2376" spans="34:35" x14ac:dyDescent="0.55000000000000004">
      <c r="AH2376" s="44">
        <f t="shared" ca="1" si="44"/>
        <v>0</v>
      </c>
      <c r="AI2376" s="44">
        <v>2376</v>
      </c>
    </row>
    <row r="2377" spans="34:35" x14ac:dyDescent="0.55000000000000004">
      <c r="AH2377" s="44">
        <f t="shared" ca="1" si="44"/>
        <v>0</v>
      </c>
      <c r="AI2377" s="44">
        <v>2377</v>
      </c>
    </row>
    <row r="2378" spans="34:35" x14ac:dyDescent="0.55000000000000004">
      <c r="AH2378" s="44">
        <f t="shared" ca="1" si="44"/>
        <v>0</v>
      </c>
      <c r="AI2378" s="44">
        <v>2378</v>
      </c>
    </row>
    <row r="2379" spans="34:35" x14ac:dyDescent="0.55000000000000004">
      <c r="AH2379" s="44">
        <f t="shared" ca="1" si="44"/>
        <v>0</v>
      </c>
      <c r="AI2379" s="44">
        <v>2379</v>
      </c>
    </row>
    <row r="2380" spans="34:35" x14ac:dyDescent="0.55000000000000004">
      <c r="AH2380" s="44">
        <f t="shared" ca="1" si="44"/>
        <v>0</v>
      </c>
      <c r="AI2380" s="44">
        <v>2380</v>
      </c>
    </row>
    <row r="2381" spans="34:35" x14ac:dyDescent="0.55000000000000004">
      <c r="AH2381" s="44">
        <f t="shared" ca="1" si="44"/>
        <v>0</v>
      </c>
      <c r="AI2381" s="44">
        <v>2381</v>
      </c>
    </row>
    <row r="2382" spans="34:35" x14ac:dyDescent="0.55000000000000004">
      <c r="AH2382" s="44">
        <f t="shared" ca="1" si="44"/>
        <v>0</v>
      </c>
      <c r="AI2382" s="44">
        <v>2382</v>
      </c>
    </row>
    <row r="2383" spans="34:35" x14ac:dyDescent="0.55000000000000004">
      <c r="AH2383" s="44">
        <f t="shared" ca="1" si="44"/>
        <v>0</v>
      </c>
      <c r="AI2383" s="44">
        <v>2383</v>
      </c>
    </row>
    <row r="2384" spans="34:35" x14ac:dyDescent="0.55000000000000004">
      <c r="AH2384" s="44">
        <f t="shared" ca="1" si="44"/>
        <v>0</v>
      </c>
      <c r="AI2384" s="44">
        <v>2384</v>
      </c>
    </row>
    <row r="2385" spans="34:35" x14ac:dyDescent="0.55000000000000004">
      <c r="AH2385" s="44">
        <f t="shared" ca="1" si="44"/>
        <v>0</v>
      </c>
      <c r="AI2385" s="44">
        <v>2385</v>
      </c>
    </row>
    <row r="2386" spans="34:35" x14ac:dyDescent="0.55000000000000004">
      <c r="AH2386" s="44">
        <f t="shared" ca="1" si="44"/>
        <v>0</v>
      </c>
      <c r="AI2386" s="44">
        <v>2386</v>
      </c>
    </row>
    <row r="2387" spans="34:35" x14ac:dyDescent="0.55000000000000004">
      <c r="AH2387" s="44">
        <f t="shared" ca="1" si="44"/>
        <v>0</v>
      </c>
      <c r="AI2387" s="44">
        <v>2387</v>
      </c>
    </row>
    <row r="2388" spans="34:35" x14ac:dyDescent="0.55000000000000004">
      <c r="AH2388" s="44">
        <f t="shared" ca="1" si="44"/>
        <v>0</v>
      </c>
      <c r="AI2388" s="44">
        <v>2388</v>
      </c>
    </row>
    <row r="2389" spans="34:35" x14ac:dyDescent="0.55000000000000004">
      <c r="AH2389" s="44">
        <f t="shared" ca="1" si="44"/>
        <v>0</v>
      </c>
      <c r="AI2389" s="44">
        <v>2389</v>
      </c>
    </row>
    <row r="2390" spans="34:35" x14ac:dyDescent="0.55000000000000004">
      <c r="AH2390" s="44">
        <f t="shared" ca="1" si="44"/>
        <v>0</v>
      </c>
      <c r="AI2390" s="44">
        <v>2390</v>
      </c>
    </row>
    <row r="2391" spans="34:35" x14ac:dyDescent="0.55000000000000004">
      <c r="AH2391" s="44">
        <f t="shared" ca="1" si="44"/>
        <v>0</v>
      </c>
      <c r="AI2391" s="44">
        <v>2391</v>
      </c>
    </row>
    <row r="2392" spans="34:35" x14ac:dyDescent="0.55000000000000004">
      <c r="AH2392" s="44">
        <f t="shared" ca="1" si="44"/>
        <v>0</v>
      </c>
      <c r="AI2392" s="44">
        <v>2392</v>
      </c>
    </row>
    <row r="2393" spans="34:35" x14ac:dyDescent="0.55000000000000004">
      <c r="AH2393" s="44">
        <f t="shared" ca="1" si="44"/>
        <v>0</v>
      </c>
      <c r="AI2393" s="44">
        <v>2393</v>
      </c>
    </row>
    <row r="2394" spans="34:35" x14ac:dyDescent="0.55000000000000004">
      <c r="AH2394" s="44">
        <f t="shared" ca="1" si="44"/>
        <v>0</v>
      </c>
      <c r="AI2394" s="44">
        <v>2394</v>
      </c>
    </row>
    <row r="2395" spans="34:35" x14ac:dyDescent="0.55000000000000004">
      <c r="AH2395" s="44">
        <f t="shared" ca="1" si="44"/>
        <v>0</v>
      </c>
      <c r="AI2395" s="44">
        <v>2395</v>
      </c>
    </row>
    <row r="2396" spans="34:35" x14ac:dyDescent="0.55000000000000004">
      <c r="AH2396" s="44">
        <f t="shared" ca="1" si="44"/>
        <v>0</v>
      </c>
      <c r="AI2396" s="44">
        <v>2396</v>
      </c>
    </row>
    <row r="2397" spans="34:35" x14ac:dyDescent="0.55000000000000004">
      <c r="AH2397" s="44">
        <f t="shared" ca="1" si="44"/>
        <v>0</v>
      </c>
      <c r="AI2397" s="44">
        <v>2397</v>
      </c>
    </row>
    <row r="2398" spans="34:35" x14ac:dyDescent="0.55000000000000004">
      <c r="AH2398" s="44">
        <f t="shared" ca="1" si="44"/>
        <v>0</v>
      </c>
      <c r="AI2398" s="44">
        <v>2398</v>
      </c>
    </row>
    <row r="2399" spans="34:35" x14ac:dyDescent="0.55000000000000004">
      <c r="AH2399" s="44">
        <f t="shared" ca="1" si="44"/>
        <v>0</v>
      </c>
      <c r="AI2399" s="44">
        <v>2399</v>
      </c>
    </row>
    <row r="2400" spans="34:35" x14ac:dyDescent="0.55000000000000004">
      <c r="AH2400" s="44">
        <f t="shared" ca="1" si="44"/>
        <v>0</v>
      </c>
      <c r="AI2400" s="44">
        <v>2400</v>
      </c>
    </row>
  </sheetData>
  <mergeCells count="42">
    <mergeCell ref="B6:D6"/>
    <mergeCell ref="H6:K6"/>
    <mergeCell ref="B7:D7"/>
    <mergeCell ref="H7:H14"/>
    <mergeCell ref="I7:I10"/>
    <mergeCell ref="J7:K7"/>
    <mergeCell ref="B8:D8"/>
    <mergeCell ref="J8:K8"/>
    <mergeCell ref="B9:D9"/>
    <mergeCell ref="J9:K9"/>
    <mergeCell ref="B10:D10"/>
    <mergeCell ref="J10:K10"/>
    <mergeCell ref="B11:D11"/>
    <mergeCell ref="I11:K11"/>
    <mergeCell ref="B12:D12"/>
    <mergeCell ref="I12:K12"/>
    <mergeCell ref="I22:K22"/>
    <mergeCell ref="B13:D13"/>
    <mergeCell ref="I13:K13"/>
    <mergeCell ref="C14:D14"/>
    <mergeCell ref="B15:D15"/>
    <mergeCell ref="H15:H30"/>
    <mergeCell ref="I15:I18"/>
    <mergeCell ref="B16:D16"/>
    <mergeCell ref="J16:J18"/>
    <mergeCell ref="C17:D17"/>
    <mergeCell ref="I19:I21"/>
    <mergeCell ref="J19:K19"/>
    <mergeCell ref="B20:D20"/>
    <mergeCell ref="J20:K20"/>
    <mergeCell ref="B21:D21"/>
    <mergeCell ref="J21:K21"/>
    <mergeCell ref="I28:K28"/>
    <mergeCell ref="I29:K29"/>
    <mergeCell ref="H31:K31"/>
    <mergeCell ref="H32:K32"/>
    <mergeCell ref="I23:I26"/>
    <mergeCell ref="J23:K23"/>
    <mergeCell ref="J24:K24"/>
    <mergeCell ref="J25:K25"/>
    <mergeCell ref="J26:K26"/>
    <mergeCell ref="I27:K27"/>
  </mergeCells>
  <phoneticPr fontId="4"/>
  <printOptions horizontalCentered="1"/>
  <pageMargins left="0.39370078740157483" right="0.39370078740157483" top="0.59055118110236227" bottom="0.59055118110236227" header="0.31496062992125984" footer="0.51181102362204722"/>
  <pageSetup paperSize="9" scale="89" orientation="landscape" horizontalDpi="400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44D4FF-3AF8-4913-AC6B-D06F2ED74FE8}"/>
</file>

<file path=customXml/itemProps2.xml><?xml version="1.0" encoding="utf-8"?>
<ds:datastoreItem xmlns:ds="http://schemas.openxmlformats.org/officeDocument/2006/customXml" ds:itemID="{D805313F-725E-4D1C-9B9E-8C76F7465881}"/>
</file>

<file path=customXml/itemProps3.xml><?xml version="1.0" encoding="utf-8"?>
<ds:datastoreItem xmlns:ds="http://schemas.openxmlformats.org/officeDocument/2006/customXml" ds:itemID="{3BFB8CE3-CE4B-4A75-A65B-1C150FC14B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2026-07-16T07:58:19Z</dcterms:created>
  <dcterms:modified xsi:type="dcterms:W3CDTF">2026-07-16T07:58:19Z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