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defaultThemeVersion="166925"/>
  <mc:AlternateContent xmlns:mc="http://schemas.openxmlformats.org/markup-compatibility/2006">
    <mc:Choice Requires="x15">
      <x15ac:absPath xmlns:x15ac="http://schemas.microsoft.com/office/spreadsheetml/2010/11/ac" url="https://digitalgojp.sharepoint.com/sites/CFA-TMS-cfa_230/320/令和７年度/09 認可外保育施設/令和６年度認可外保育施設の現況取りまとめ/04 公表用/公表用資料（藤原作成→要ダブルチェック）/"/>
    </mc:Choice>
  </mc:AlternateContent>
  <xr:revisionPtr revIDLastSave="12" documentId="8_{FCBC5BA6-3B6A-4E3B-B0B4-1F1F50722732}" xr6:coauthVersionLast="47" xr6:coauthVersionMax="47" xr10:uidLastSave="{4906DDCA-DCDC-42A4-ACE4-2D5EBFF47CF1}"/>
  <bookViews>
    <workbookView xWindow="22932" yWindow="-108" windowWidth="30936" windowHeight="16776" xr2:uid="{DE8092DF-DD12-4385-8938-1FD1C063AE22}"/>
  </bookViews>
  <sheets>
    <sheet name="認可外保育施設に対する立入調査等の実施状況" sheetId="5" r:id="rId1"/>
    <sheet name="現況取りまとめマクロ" sheetId="7" state="hidden" r:id="rId2"/>
  </sheets>
  <definedNames>
    <definedName name="_xlnm._FilterDatabase" localSheetId="1" hidden="1">現況取りまとめマクロ!$A$3:$KP$150</definedName>
    <definedName name="_xlnm._FilterDatabase" localSheetId="0" hidden="1">認可外保育施設に対する立入調査等の実施状況!$A$5:$V$147</definedName>
    <definedName name="_xlnm.Print_Area" localSheetId="0">認可外保育施設に対する立入調査等の実施状況!$A$1:$V$152</definedName>
    <definedName name="_xlnm.Print_Titles" localSheetId="0">認可外保育施設に対する立入調査等の実施状況!$2:$5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47" i="5" l="1"/>
  <c r="F137" i="5"/>
  <c r="F74" i="5"/>
  <c r="F53" i="5"/>
  <c r="F47" i="5"/>
  <c r="F50" i="5"/>
  <c r="F13" i="5"/>
  <c r="R74" i="5"/>
  <c r="Q11" i="5"/>
  <c r="O74" i="5"/>
  <c r="U139" i="5"/>
  <c r="Q139" i="5"/>
  <c r="M139" i="5"/>
  <c r="I139" i="5"/>
  <c r="F139" i="5"/>
  <c r="D139" i="5"/>
  <c r="C139" i="5"/>
  <c r="G53" i="5"/>
  <c r="G74" i="5"/>
  <c r="G137" i="5"/>
  <c r="I16" i="5"/>
  <c r="M16" i="5"/>
  <c r="Q16" i="5"/>
  <c r="U16" i="5"/>
  <c r="F10" i="5"/>
  <c r="C6" i="5"/>
  <c r="F149" i="5" l="1"/>
  <c r="E139" i="5"/>
  <c r="J147" i="5" l="1"/>
  <c r="V147" i="5"/>
  <c r="V74" i="5"/>
  <c r="V53" i="5"/>
  <c r="N147" i="5"/>
  <c r="N74" i="5"/>
  <c r="N53" i="5"/>
  <c r="R147" i="5"/>
  <c r="R137" i="5"/>
  <c r="R53" i="5"/>
  <c r="J137" i="5"/>
  <c r="J74" i="5"/>
  <c r="J53" i="5"/>
  <c r="I9" i="5" l="1"/>
  <c r="I10" i="5"/>
  <c r="I11" i="5"/>
  <c r="I12" i="5"/>
  <c r="I13" i="5"/>
  <c r="I14" i="5"/>
  <c r="I15" i="5"/>
  <c r="I17" i="5"/>
  <c r="I18" i="5"/>
  <c r="I19" i="5"/>
  <c r="I20" i="5"/>
  <c r="I21" i="5"/>
  <c r="I22" i="5"/>
  <c r="I23" i="5"/>
  <c r="I25" i="5"/>
  <c r="I26" i="5"/>
  <c r="I27" i="5"/>
  <c r="I28" i="5"/>
  <c r="I29" i="5"/>
  <c r="I30" i="5"/>
  <c r="I31" i="5"/>
  <c r="I32" i="5"/>
  <c r="I33" i="5"/>
  <c r="I35" i="5"/>
  <c r="I38" i="5"/>
  <c r="I39" i="5"/>
  <c r="I40" i="5"/>
  <c r="I41" i="5"/>
  <c r="I42" i="5"/>
  <c r="I43" i="5"/>
  <c r="I45" i="5"/>
  <c r="I46" i="5"/>
  <c r="I47" i="5"/>
  <c r="I49" i="5"/>
  <c r="I50" i="5"/>
  <c r="I51" i="5"/>
  <c r="I145" i="5"/>
  <c r="I144" i="5"/>
  <c r="I143" i="5"/>
  <c r="I142" i="5"/>
  <c r="I141" i="5"/>
  <c r="I135" i="5"/>
  <c r="I134" i="5"/>
  <c r="I133" i="5"/>
  <c r="I131" i="5"/>
  <c r="I130" i="5"/>
  <c r="I129" i="5"/>
  <c r="I128" i="5"/>
  <c r="I127" i="5"/>
  <c r="I126" i="5"/>
  <c r="I125" i="5"/>
  <c r="I123" i="5"/>
  <c r="I122" i="5"/>
  <c r="I120" i="5"/>
  <c r="I119" i="5"/>
  <c r="I118" i="5"/>
  <c r="I115" i="5"/>
  <c r="I114" i="5"/>
  <c r="I113" i="5"/>
  <c r="I112" i="5"/>
  <c r="I110" i="5"/>
  <c r="I108" i="5"/>
  <c r="I106" i="5"/>
  <c r="I104" i="5"/>
  <c r="I103" i="5"/>
  <c r="I102" i="5"/>
  <c r="I101" i="5"/>
  <c r="I100" i="5"/>
  <c r="I99" i="5"/>
  <c r="I98" i="5"/>
  <c r="I97" i="5"/>
  <c r="I96" i="5"/>
  <c r="I94" i="5"/>
  <c r="I93" i="5"/>
  <c r="I92" i="5"/>
  <c r="I91" i="5"/>
  <c r="I90" i="5"/>
  <c r="I89" i="5"/>
  <c r="I88" i="5"/>
  <c r="I87" i="5"/>
  <c r="I86" i="5"/>
  <c r="I85" i="5"/>
  <c r="I84" i="5"/>
  <c r="I83" i="5"/>
  <c r="I82" i="5"/>
  <c r="I81" i="5"/>
  <c r="I80" i="5"/>
  <c r="I79" i="5"/>
  <c r="I78" i="5"/>
  <c r="M135" i="5"/>
  <c r="M134" i="5"/>
  <c r="M133" i="5"/>
  <c r="M132" i="5"/>
  <c r="M131" i="5"/>
  <c r="M130" i="5"/>
  <c r="M129" i="5"/>
  <c r="M128" i="5"/>
  <c r="M127" i="5"/>
  <c r="M126" i="5"/>
  <c r="M125" i="5"/>
  <c r="M124" i="5"/>
  <c r="M123" i="5"/>
  <c r="M122" i="5"/>
  <c r="M121" i="5"/>
  <c r="M120" i="5"/>
  <c r="M119" i="5"/>
  <c r="M118" i="5"/>
  <c r="M117" i="5"/>
  <c r="M116" i="5"/>
  <c r="M115" i="5"/>
  <c r="M114" i="5"/>
  <c r="M113" i="5"/>
  <c r="M112" i="5"/>
  <c r="M111" i="5"/>
  <c r="M110" i="5"/>
  <c r="M109" i="5"/>
  <c r="M108" i="5"/>
  <c r="M107" i="5"/>
  <c r="M106" i="5"/>
  <c r="M105" i="5"/>
  <c r="M104" i="5"/>
  <c r="M103" i="5"/>
  <c r="M102" i="5"/>
  <c r="M101" i="5"/>
  <c r="M100" i="5"/>
  <c r="M99" i="5"/>
  <c r="M98" i="5"/>
  <c r="M97" i="5"/>
  <c r="M96" i="5"/>
  <c r="M95" i="5"/>
  <c r="M94" i="5"/>
  <c r="M93" i="5"/>
  <c r="M92" i="5"/>
  <c r="M91" i="5"/>
  <c r="M90" i="5"/>
  <c r="M89" i="5"/>
  <c r="M88" i="5"/>
  <c r="M87" i="5"/>
  <c r="M86" i="5"/>
  <c r="M85" i="5"/>
  <c r="M84" i="5"/>
  <c r="M83" i="5"/>
  <c r="M82" i="5"/>
  <c r="M81" i="5"/>
  <c r="M80" i="5"/>
  <c r="M79" i="5"/>
  <c r="M78" i="5"/>
  <c r="M77" i="5"/>
  <c r="U135" i="5"/>
  <c r="U134" i="5"/>
  <c r="U133" i="5"/>
  <c r="U132" i="5"/>
  <c r="U131" i="5"/>
  <c r="U130" i="5"/>
  <c r="U129" i="5"/>
  <c r="U128" i="5"/>
  <c r="U127" i="5"/>
  <c r="U126" i="5"/>
  <c r="U125" i="5"/>
  <c r="U124" i="5"/>
  <c r="U123" i="5"/>
  <c r="U122" i="5"/>
  <c r="U121" i="5"/>
  <c r="U120" i="5"/>
  <c r="U119" i="5"/>
  <c r="U118" i="5"/>
  <c r="U117" i="5"/>
  <c r="U116" i="5"/>
  <c r="U115" i="5"/>
  <c r="U114" i="5"/>
  <c r="U113" i="5"/>
  <c r="U111" i="5"/>
  <c r="U110" i="5"/>
  <c r="U109" i="5"/>
  <c r="U108" i="5"/>
  <c r="U107" i="5"/>
  <c r="U106" i="5"/>
  <c r="U105" i="5"/>
  <c r="U104" i="5"/>
  <c r="U103" i="5"/>
  <c r="U102" i="5"/>
  <c r="U101" i="5"/>
  <c r="U100" i="5"/>
  <c r="U99" i="5"/>
  <c r="U98" i="5"/>
  <c r="U97" i="5"/>
  <c r="U96" i="5"/>
  <c r="U95" i="5"/>
  <c r="U94" i="5"/>
  <c r="U93" i="5"/>
  <c r="U92" i="5"/>
  <c r="U90" i="5"/>
  <c r="U89" i="5"/>
  <c r="U88" i="5"/>
  <c r="U87" i="5"/>
  <c r="U86" i="5"/>
  <c r="U85" i="5"/>
  <c r="U84" i="5"/>
  <c r="U83" i="5"/>
  <c r="U82" i="5"/>
  <c r="U81" i="5"/>
  <c r="U80" i="5"/>
  <c r="U79" i="5"/>
  <c r="U78" i="5"/>
  <c r="U77" i="5"/>
  <c r="Q134" i="5"/>
  <c r="Q133" i="5"/>
  <c r="Q132" i="5"/>
  <c r="Q131" i="5"/>
  <c r="Q130" i="5"/>
  <c r="Q129" i="5"/>
  <c r="Q128" i="5"/>
  <c r="Q127" i="5"/>
  <c r="Q126" i="5"/>
  <c r="Q125" i="5"/>
  <c r="Q123" i="5"/>
  <c r="Q122" i="5"/>
  <c r="Q120" i="5"/>
  <c r="Q119" i="5"/>
  <c r="Q118" i="5"/>
  <c r="Q117" i="5"/>
  <c r="Q116" i="5"/>
  <c r="Q115" i="5"/>
  <c r="Q114" i="5"/>
  <c r="Q113" i="5"/>
  <c r="Q112" i="5"/>
  <c r="Q111" i="5"/>
  <c r="Q110" i="5"/>
  <c r="Q109" i="5"/>
  <c r="Q108" i="5"/>
  <c r="Q107" i="5"/>
  <c r="Q106" i="5"/>
  <c r="Q105" i="5"/>
  <c r="Q104" i="5"/>
  <c r="Q103" i="5"/>
  <c r="Q102" i="5"/>
  <c r="Q101" i="5"/>
  <c r="Q100" i="5"/>
  <c r="Q99" i="5"/>
  <c r="Q98" i="5"/>
  <c r="Q97" i="5"/>
  <c r="Q96" i="5"/>
  <c r="Q95" i="5"/>
  <c r="Q94" i="5"/>
  <c r="Q93" i="5"/>
  <c r="Q92" i="5"/>
  <c r="Q91" i="5"/>
  <c r="Q90" i="5"/>
  <c r="Q89" i="5"/>
  <c r="Q88" i="5"/>
  <c r="Q87" i="5"/>
  <c r="Q86" i="5"/>
  <c r="Q85" i="5"/>
  <c r="Q84" i="5"/>
  <c r="Q83" i="5"/>
  <c r="Q82" i="5"/>
  <c r="Q81" i="5"/>
  <c r="Q80" i="5"/>
  <c r="Q79" i="5"/>
  <c r="Q78" i="5"/>
  <c r="Q77" i="5"/>
  <c r="T53" i="5" l="1"/>
  <c r="S53" i="5"/>
  <c r="P53" i="5"/>
  <c r="O53" i="5"/>
  <c r="L53" i="5"/>
  <c r="K53" i="5"/>
  <c r="T74" i="5"/>
  <c r="S74" i="5"/>
  <c r="P74" i="5"/>
  <c r="L74" i="5"/>
  <c r="K74" i="5"/>
  <c r="V137" i="5"/>
  <c r="T137" i="5"/>
  <c r="S137" i="5"/>
  <c r="P137" i="5"/>
  <c r="O137" i="5"/>
  <c r="N137" i="5"/>
  <c r="L137" i="5"/>
  <c r="K137" i="5"/>
  <c r="T147" i="5"/>
  <c r="S147" i="5"/>
  <c r="R149" i="5"/>
  <c r="P147" i="5"/>
  <c r="O147" i="5"/>
  <c r="L147" i="5"/>
  <c r="K147" i="5"/>
  <c r="U146" i="5"/>
  <c r="U145" i="5"/>
  <c r="U144" i="5"/>
  <c r="U143" i="5"/>
  <c r="U142" i="5"/>
  <c r="U140" i="5"/>
  <c r="U138" i="5"/>
  <c r="Q138" i="5"/>
  <c r="Q146" i="5"/>
  <c r="Q145" i="5"/>
  <c r="Q144" i="5"/>
  <c r="Q143" i="5"/>
  <c r="Q142" i="5"/>
  <c r="Q141" i="5"/>
  <c r="Q140" i="5"/>
  <c r="M146" i="5"/>
  <c r="M145" i="5"/>
  <c r="M144" i="5"/>
  <c r="M143" i="5"/>
  <c r="M142" i="5"/>
  <c r="M141" i="5"/>
  <c r="M140" i="5"/>
  <c r="M138" i="5"/>
  <c r="I140" i="5"/>
  <c r="I138" i="5"/>
  <c r="H147" i="5"/>
  <c r="G147" i="5"/>
  <c r="H74" i="5"/>
  <c r="H53" i="5"/>
  <c r="H149" i="5" s="1"/>
  <c r="D146" i="5"/>
  <c r="C146" i="5"/>
  <c r="D145" i="5"/>
  <c r="C145" i="5"/>
  <c r="D144" i="5"/>
  <c r="C144" i="5"/>
  <c r="D143" i="5"/>
  <c r="C143" i="5"/>
  <c r="D142" i="5"/>
  <c r="C142" i="5"/>
  <c r="D141" i="5"/>
  <c r="C141" i="5"/>
  <c r="D140" i="5"/>
  <c r="C140" i="5"/>
  <c r="D138" i="5"/>
  <c r="C138" i="5"/>
  <c r="D136" i="5"/>
  <c r="C136" i="5"/>
  <c r="D135" i="5"/>
  <c r="C135" i="5"/>
  <c r="D134" i="5"/>
  <c r="C134" i="5"/>
  <c r="D133" i="5"/>
  <c r="C133" i="5"/>
  <c r="D132" i="5"/>
  <c r="C132" i="5"/>
  <c r="D131" i="5"/>
  <c r="C131" i="5"/>
  <c r="D130" i="5"/>
  <c r="C130" i="5"/>
  <c r="D129" i="5"/>
  <c r="C129" i="5"/>
  <c r="D128" i="5"/>
  <c r="C128" i="5"/>
  <c r="D127" i="5"/>
  <c r="C127" i="5"/>
  <c r="D126" i="5"/>
  <c r="C126" i="5"/>
  <c r="D125" i="5"/>
  <c r="C125" i="5"/>
  <c r="D124" i="5"/>
  <c r="C124" i="5"/>
  <c r="D123" i="5"/>
  <c r="C123" i="5"/>
  <c r="D122" i="5"/>
  <c r="C122" i="5"/>
  <c r="D121" i="5"/>
  <c r="C121" i="5"/>
  <c r="D120" i="5"/>
  <c r="C120" i="5"/>
  <c r="D119" i="5"/>
  <c r="C119" i="5"/>
  <c r="D118" i="5"/>
  <c r="C118" i="5"/>
  <c r="D117" i="5"/>
  <c r="C117" i="5"/>
  <c r="D116" i="5"/>
  <c r="C116" i="5"/>
  <c r="D115" i="5"/>
  <c r="C115" i="5"/>
  <c r="D114" i="5"/>
  <c r="C114" i="5"/>
  <c r="D113" i="5"/>
  <c r="C113" i="5"/>
  <c r="D112" i="5"/>
  <c r="C112" i="5"/>
  <c r="D111" i="5"/>
  <c r="C111" i="5"/>
  <c r="D110" i="5"/>
  <c r="C110" i="5"/>
  <c r="D109" i="5"/>
  <c r="C109" i="5"/>
  <c r="D108" i="5"/>
  <c r="C108" i="5"/>
  <c r="D107" i="5"/>
  <c r="C107" i="5"/>
  <c r="D106" i="5"/>
  <c r="C106" i="5"/>
  <c r="D105" i="5"/>
  <c r="C105" i="5"/>
  <c r="D104" i="5"/>
  <c r="C104" i="5"/>
  <c r="D103" i="5"/>
  <c r="C103" i="5"/>
  <c r="D102" i="5"/>
  <c r="C102" i="5"/>
  <c r="D101" i="5"/>
  <c r="C101" i="5"/>
  <c r="D100" i="5"/>
  <c r="C100" i="5"/>
  <c r="D99" i="5"/>
  <c r="C99" i="5"/>
  <c r="D98" i="5"/>
  <c r="C98" i="5"/>
  <c r="D97" i="5"/>
  <c r="C97" i="5"/>
  <c r="D96" i="5"/>
  <c r="C96" i="5"/>
  <c r="D95" i="5"/>
  <c r="C95" i="5"/>
  <c r="D94" i="5"/>
  <c r="C94" i="5"/>
  <c r="D93" i="5"/>
  <c r="C93" i="5"/>
  <c r="D92" i="5"/>
  <c r="C92" i="5"/>
  <c r="D91" i="5"/>
  <c r="C91" i="5"/>
  <c r="D90" i="5"/>
  <c r="C90" i="5"/>
  <c r="D89" i="5"/>
  <c r="C89" i="5"/>
  <c r="D88" i="5"/>
  <c r="C88" i="5"/>
  <c r="D87" i="5"/>
  <c r="C87" i="5"/>
  <c r="D86" i="5"/>
  <c r="C86" i="5"/>
  <c r="D85" i="5"/>
  <c r="C85" i="5"/>
  <c r="D84" i="5"/>
  <c r="C84" i="5"/>
  <c r="D83" i="5"/>
  <c r="C83" i="5"/>
  <c r="D82" i="5"/>
  <c r="C82" i="5"/>
  <c r="D81" i="5"/>
  <c r="C81" i="5"/>
  <c r="D80" i="5"/>
  <c r="C80" i="5"/>
  <c r="D79" i="5"/>
  <c r="C79" i="5"/>
  <c r="D78" i="5"/>
  <c r="C78" i="5"/>
  <c r="D77" i="5"/>
  <c r="C77" i="5"/>
  <c r="D76" i="5"/>
  <c r="C76" i="5"/>
  <c r="D75" i="5"/>
  <c r="C75" i="5"/>
  <c r="D73" i="5"/>
  <c r="C73" i="5"/>
  <c r="D72" i="5"/>
  <c r="C72" i="5"/>
  <c r="D71" i="5"/>
  <c r="C71" i="5"/>
  <c r="D70" i="5"/>
  <c r="C70" i="5"/>
  <c r="D69" i="5"/>
  <c r="C69" i="5"/>
  <c r="D68" i="5"/>
  <c r="C68" i="5"/>
  <c r="D67" i="5"/>
  <c r="C67" i="5"/>
  <c r="D66" i="5"/>
  <c r="C66" i="5"/>
  <c r="D65" i="5"/>
  <c r="C65" i="5"/>
  <c r="D64" i="5"/>
  <c r="C64" i="5"/>
  <c r="D62" i="5"/>
  <c r="C62" i="5"/>
  <c r="D61" i="5"/>
  <c r="C61" i="5"/>
  <c r="D60" i="5"/>
  <c r="C60" i="5"/>
  <c r="D59" i="5"/>
  <c r="C59" i="5"/>
  <c r="D58" i="5"/>
  <c r="C58" i="5"/>
  <c r="D57" i="5"/>
  <c r="C57" i="5"/>
  <c r="D56" i="5"/>
  <c r="C56" i="5"/>
  <c r="D55" i="5"/>
  <c r="C55" i="5"/>
  <c r="D54" i="5"/>
  <c r="C54" i="5"/>
  <c r="C52" i="5"/>
  <c r="C51" i="5"/>
  <c r="C50" i="5"/>
  <c r="C49" i="5"/>
  <c r="C48" i="5"/>
  <c r="C47" i="5"/>
  <c r="C46" i="5"/>
  <c r="C45" i="5"/>
  <c r="C44" i="5"/>
  <c r="C43" i="5"/>
  <c r="C42" i="5"/>
  <c r="C41" i="5"/>
  <c r="C40" i="5"/>
  <c r="C39" i="5"/>
  <c r="C38" i="5"/>
  <c r="C37" i="5"/>
  <c r="C36" i="5"/>
  <c r="C35" i="5"/>
  <c r="C34" i="5"/>
  <c r="C33" i="5"/>
  <c r="C32" i="5"/>
  <c r="C31" i="5"/>
  <c r="C30" i="5"/>
  <c r="C29" i="5"/>
  <c r="C28" i="5"/>
  <c r="C27" i="5"/>
  <c r="C26" i="5"/>
  <c r="C25" i="5"/>
  <c r="C24" i="5"/>
  <c r="C23" i="5"/>
  <c r="C22" i="5"/>
  <c r="C21" i="5"/>
  <c r="C20" i="5"/>
  <c r="C19" i="5"/>
  <c r="C18" i="5"/>
  <c r="C17" i="5"/>
  <c r="C16" i="5"/>
  <c r="C15" i="5"/>
  <c r="C14" i="5"/>
  <c r="C13" i="5"/>
  <c r="C12" i="5"/>
  <c r="C11" i="5"/>
  <c r="C10" i="5"/>
  <c r="C9" i="5"/>
  <c r="C8" i="5"/>
  <c r="C7" i="5"/>
  <c r="F143" i="5"/>
  <c r="F144" i="5"/>
  <c r="F138" i="5"/>
  <c r="G149" i="5"/>
  <c r="M147" i="5" l="1"/>
  <c r="D147" i="5"/>
  <c r="K149" i="5"/>
  <c r="M74" i="5"/>
  <c r="M53" i="5"/>
  <c r="M137" i="5"/>
  <c r="S149" i="5"/>
  <c r="U53" i="5"/>
  <c r="I147" i="5"/>
  <c r="O149" i="5"/>
  <c r="N149" i="5"/>
  <c r="Q74" i="5"/>
  <c r="U74" i="5"/>
  <c r="T149" i="5"/>
  <c r="P149" i="5"/>
  <c r="E143" i="5"/>
  <c r="L149" i="5"/>
  <c r="Q147" i="5"/>
  <c r="Q137" i="5"/>
  <c r="Q53" i="5"/>
  <c r="U137" i="5"/>
  <c r="C74" i="5"/>
  <c r="C137" i="5"/>
  <c r="U147" i="5"/>
  <c r="D74" i="5"/>
  <c r="C53" i="5"/>
  <c r="C147" i="5"/>
  <c r="E138" i="5"/>
  <c r="E144" i="5"/>
  <c r="M149" i="5" l="1"/>
  <c r="Q149" i="5"/>
  <c r="C149" i="5"/>
  <c r="F146" i="5" l="1"/>
  <c r="F145" i="5"/>
  <c r="F142" i="5"/>
  <c r="F141" i="5"/>
  <c r="F140" i="5"/>
  <c r="F136" i="5"/>
  <c r="F135" i="5"/>
  <c r="F134" i="5"/>
  <c r="F133" i="5"/>
  <c r="F132" i="5"/>
  <c r="F131" i="5"/>
  <c r="F130" i="5"/>
  <c r="F129" i="5"/>
  <c r="F128" i="5"/>
  <c r="F127" i="5"/>
  <c r="F126" i="5"/>
  <c r="F125" i="5"/>
  <c r="F124" i="5"/>
  <c r="F123" i="5"/>
  <c r="F122" i="5"/>
  <c r="F121" i="5"/>
  <c r="F120" i="5"/>
  <c r="F119" i="5"/>
  <c r="F118" i="5"/>
  <c r="F117" i="5"/>
  <c r="F116" i="5"/>
  <c r="F115" i="5"/>
  <c r="F114" i="5"/>
  <c r="F113" i="5"/>
  <c r="F112" i="5"/>
  <c r="F111" i="5"/>
  <c r="F110" i="5"/>
  <c r="F109" i="5"/>
  <c r="F108" i="5"/>
  <c r="F107" i="5"/>
  <c r="F106" i="5"/>
  <c r="F105" i="5"/>
  <c r="F104" i="5"/>
  <c r="F103" i="5"/>
  <c r="F102" i="5"/>
  <c r="F101" i="5"/>
  <c r="F100" i="5"/>
  <c r="F99" i="5"/>
  <c r="F98" i="5"/>
  <c r="F97" i="5"/>
  <c r="F96" i="5"/>
  <c r="F95" i="5"/>
  <c r="F94" i="5"/>
  <c r="F93" i="5"/>
  <c r="F92" i="5"/>
  <c r="F91" i="5"/>
  <c r="F90" i="5"/>
  <c r="F89" i="5"/>
  <c r="F88" i="5"/>
  <c r="F87" i="5"/>
  <c r="F86" i="5"/>
  <c r="F85" i="5"/>
  <c r="F84" i="5"/>
  <c r="F83" i="5"/>
  <c r="F82" i="5"/>
  <c r="F81" i="5"/>
  <c r="F80" i="5"/>
  <c r="F79" i="5"/>
  <c r="F78" i="5"/>
  <c r="F77" i="5"/>
  <c r="F76" i="5"/>
  <c r="F75" i="5"/>
  <c r="F73" i="5"/>
  <c r="F72" i="5"/>
  <c r="F71" i="5"/>
  <c r="F70" i="5"/>
  <c r="F69" i="5"/>
  <c r="F68" i="5"/>
  <c r="F67" i="5"/>
  <c r="F66" i="5"/>
  <c r="F65" i="5"/>
  <c r="F64" i="5"/>
  <c r="F63" i="5"/>
  <c r="F62" i="5"/>
  <c r="F61" i="5"/>
  <c r="F60" i="5"/>
  <c r="F59" i="5"/>
  <c r="F58" i="5"/>
  <c r="F57" i="5"/>
  <c r="F56" i="5"/>
  <c r="F55" i="5"/>
  <c r="F54" i="5"/>
  <c r="F52" i="5"/>
  <c r="F51" i="5"/>
  <c r="F49" i="5"/>
  <c r="F48" i="5"/>
  <c r="F46" i="5"/>
  <c r="F45" i="5"/>
  <c r="F44" i="5"/>
  <c r="F43" i="5"/>
  <c r="F42" i="5"/>
  <c r="F41" i="5"/>
  <c r="F40" i="5"/>
  <c r="F39" i="5"/>
  <c r="F38" i="5"/>
  <c r="F37" i="5"/>
  <c r="F36" i="5"/>
  <c r="F35" i="5"/>
  <c r="F34" i="5"/>
  <c r="F33" i="5"/>
  <c r="F32" i="5"/>
  <c r="F31" i="5"/>
  <c r="F30" i="5"/>
  <c r="F29" i="5"/>
  <c r="F28" i="5"/>
  <c r="F27" i="5"/>
  <c r="F26" i="5"/>
  <c r="F25" i="5"/>
  <c r="F24" i="5"/>
  <c r="F23" i="5"/>
  <c r="F22" i="5"/>
  <c r="F21" i="5"/>
  <c r="F20" i="5"/>
  <c r="F19" i="5"/>
  <c r="F18" i="5"/>
  <c r="F17" i="5"/>
  <c r="F16" i="5"/>
  <c r="F15" i="5"/>
  <c r="F14" i="5"/>
  <c r="F12" i="5"/>
  <c r="F11" i="5"/>
  <c r="F9" i="5"/>
  <c r="F8" i="5"/>
  <c r="F7" i="5"/>
  <c r="F6" i="5"/>
  <c r="D52" i="5"/>
  <c r="D51" i="5"/>
  <c r="D50" i="5"/>
  <c r="D49" i="5"/>
  <c r="D48" i="5"/>
  <c r="D47" i="5"/>
  <c r="D46" i="5"/>
  <c r="D45" i="5"/>
  <c r="D44" i="5"/>
  <c r="D43" i="5"/>
  <c r="D42" i="5"/>
  <c r="D41" i="5"/>
  <c r="D40" i="5"/>
  <c r="D39" i="5"/>
  <c r="D38" i="5"/>
  <c r="D37" i="5"/>
  <c r="D36" i="5"/>
  <c r="D35" i="5"/>
  <c r="D34" i="5"/>
  <c r="D33" i="5"/>
  <c r="D32" i="5"/>
  <c r="D31" i="5"/>
  <c r="D30" i="5"/>
  <c r="D29" i="5"/>
  <c r="D28" i="5"/>
  <c r="D27" i="5"/>
  <c r="D26" i="5"/>
  <c r="D25" i="5"/>
  <c r="D24" i="5"/>
  <c r="D23" i="5"/>
  <c r="D22" i="5"/>
  <c r="D21" i="5"/>
  <c r="D20" i="5"/>
  <c r="D19" i="5"/>
  <c r="D18" i="5"/>
  <c r="D17" i="5"/>
  <c r="D16" i="5"/>
  <c r="D15" i="5"/>
  <c r="D14" i="5"/>
  <c r="D13" i="5"/>
  <c r="D12" i="5"/>
  <c r="D11" i="5"/>
  <c r="D10" i="5"/>
  <c r="D9" i="5"/>
  <c r="D8" i="5"/>
  <c r="D7" i="5"/>
  <c r="D6" i="5"/>
  <c r="Q36" i="5" l="1"/>
  <c r="Q42" i="5"/>
  <c r="JW146" i="7"/>
  <c r="JN146" i="7"/>
  <c r="JJ146" i="7"/>
  <c r="JI146" i="7"/>
  <c r="JH146" i="7"/>
  <c r="JG146" i="7"/>
  <c r="JF146" i="7"/>
  <c r="JE146" i="7"/>
  <c r="JD146" i="7"/>
  <c r="JC146" i="7"/>
  <c r="JK146" i="7" s="1"/>
  <c r="JJ145" i="7"/>
  <c r="JI145" i="7"/>
  <c r="JH145" i="7"/>
  <c r="JG145" i="7"/>
  <c r="JF145" i="7"/>
  <c r="JE145" i="7"/>
  <c r="JD145" i="7"/>
  <c r="JC145" i="7"/>
  <c r="JJ144" i="7"/>
  <c r="JI144" i="7"/>
  <c r="JH144" i="7"/>
  <c r="JG144" i="7"/>
  <c r="JF144" i="7"/>
  <c r="JE144" i="7"/>
  <c r="JD144" i="7"/>
  <c r="JC144" i="7"/>
  <c r="JK144" i="7" s="1"/>
  <c r="JJ143" i="7"/>
  <c r="JJ147" i="7" s="1"/>
  <c r="JI143" i="7"/>
  <c r="JI147" i="7" s="1"/>
  <c r="JH143" i="7"/>
  <c r="JH147" i="7" s="1"/>
  <c r="JG143" i="7"/>
  <c r="JG147" i="7" s="1"/>
  <c r="JF143" i="7"/>
  <c r="JF147" i="7" s="1"/>
  <c r="JE143" i="7"/>
  <c r="JE147" i="7" s="1"/>
  <c r="JD143" i="7"/>
  <c r="JD147" i="7" s="1"/>
  <c r="JC143" i="7"/>
  <c r="JC147" i="7" s="1"/>
  <c r="HL143" i="7"/>
  <c r="HK143" i="7"/>
  <c r="KC140" i="7"/>
  <c r="JK140" i="7"/>
  <c r="JJ140" i="7"/>
  <c r="JI140" i="7"/>
  <c r="JH140" i="7"/>
  <c r="JG140" i="7"/>
  <c r="JF140" i="7"/>
  <c r="JE140" i="7"/>
  <c r="JD140" i="7"/>
  <c r="JC140" i="7"/>
  <c r="IY140" i="7"/>
  <c r="IX140" i="7"/>
  <c r="IV140" i="7"/>
  <c r="IU140" i="7"/>
  <c r="IS140" i="7"/>
  <c r="IR140" i="7"/>
  <c r="IP140" i="7"/>
  <c r="IO140" i="7"/>
  <c r="IM140" i="7"/>
  <c r="IL140" i="7"/>
  <c r="IJ140" i="7"/>
  <c r="II140" i="7"/>
  <c r="IG140" i="7"/>
  <c r="IF140" i="7"/>
  <c r="IE140" i="7"/>
  <c r="ID140" i="7"/>
  <c r="IC140" i="7"/>
  <c r="IB140" i="7"/>
  <c r="IA140" i="7"/>
  <c r="HZ140" i="7"/>
  <c r="HY140" i="7"/>
  <c r="HW140" i="7"/>
  <c r="HV140" i="7"/>
  <c r="HU140" i="7"/>
  <c r="HT140" i="7"/>
  <c r="HS140" i="7"/>
  <c r="HR140" i="7"/>
  <c r="HP140" i="7"/>
  <c r="HO140" i="7"/>
  <c r="HO143" i="7" s="1"/>
  <c r="HN140" i="7"/>
  <c r="HN143" i="7" s="1"/>
  <c r="HM140" i="7"/>
  <c r="HM143" i="7" s="1"/>
  <c r="HL140" i="7"/>
  <c r="HK140" i="7"/>
  <c r="HI140" i="7"/>
  <c r="HH140" i="7"/>
  <c r="HG140" i="7"/>
  <c r="HF140" i="7"/>
  <c r="HE140" i="7"/>
  <c r="HD140" i="7"/>
  <c r="HB140" i="7"/>
  <c r="HA140" i="7"/>
  <c r="GZ140" i="7"/>
  <c r="GY140" i="7"/>
  <c r="GX140" i="7"/>
  <c r="GW140" i="7"/>
  <c r="GU140" i="7"/>
  <c r="GU143" i="7" s="1"/>
  <c r="GT140" i="7"/>
  <c r="GT143" i="7" s="1"/>
  <c r="GS140" i="7"/>
  <c r="GS143" i="7" s="1"/>
  <c r="GR140" i="7"/>
  <c r="GR143" i="7" s="1"/>
  <c r="GQ140" i="7"/>
  <c r="GQ143" i="7" s="1"/>
  <c r="GP140" i="7"/>
  <c r="GP143" i="7" s="1"/>
  <c r="GN140" i="7"/>
  <c r="GM140" i="7"/>
  <c r="GL140" i="7"/>
  <c r="GK140" i="7"/>
  <c r="GJ140" i="7"/>
  <c r="GI140" i="7"/>
  <c r="GG140" i="7"/>
  <c r="GF140" i="7"/>
  <c r="GE140" i="7"/>
  <c r="GD140" i="7"/>
  <c r="GC140" i="7"/>
  <c r="GB140" i="7"/>
  <c r="GA140" i="7"/>
  <c r="FZ140" i="7"/>
  <c r="FY140" i="7"/>
  <c r="FX140" i="7"/>
  <c r="FW140" i="7"/>
  <c r="FW142" i="7" s="1"/>
  <c r="FV140" i="7"/>
  <c r="FU140" i="7"/>
  <c r="FQ140" i="7"/>
  <c r="FP140" i="7"/>
  <c r="FO140" i="7"/>
  <c r="FK140" i="7"/>
  <c r="FJ140" i="7"/>
  <c r="FI140" i="7"/>
  <c r="FE140" i="7"/>
  <c r="FD140" i="7"/>
  <c r="FC140" i="7"/>
  <c r="EY140" i="7"/>
  <c r="EX140" i="7"/>
  <c r="EW140" i="7"/>
  <c r="ES140" i="7"/>
  <c r="ER140" i="7"/>
  <c r="EQ140" i="7"/>
  <c r="EM140" i="7"/>
  <c r="EL140" i="7"/>
  <c r="EK140" i="7"/>
  <c r="EG140" i="7"/>
  <c r="EF140" i="7"/>
  <c r="EE140" i="7"/>
  <c r="EA140" i="7"/>
  <c r="DZ140" i="7"/>
  <c r="DY140" i="7"/>
  <c r="DX140" i="7"/>
  <c r="DW140" i="7"/>
  <c r="DV140" i="7"/>
  <c r="DU140" i="7"/>
  <c r="DT140" i="7"/>
  <c r="DS140" i="7"/>
  <c r="DR140" i="7"/>
  <c r="DQ140" i="7"/>
  <c r="DP140" i="7"/>
  <c r="DO140" i="7"/>
  <c r="DN140" i="7"/>
  <c r="DM140" i="7"/>
  <c r="DL140" i="7"/>
  <c r="DH140" i="7"/>
  <c r="DG140" i="7"/>
  <c r="DF140" i="7"/>
  <c r="DE140" i="7"/>
  <c r="DD140" i="7"/>
  <c r="DC140" i="7"/>
  <c r="DB140" i="7"/>
  <c r="DA140" i="7"/>
  <c r="CZ140" i="7"/>
  <c r="CY140" i="7"/>
  <c r="CX140" i="7"/>
  <c r="CW140" i="7"/>
  <c r="CV140" i="7"/>
  <c r="CU140" i="7"/>
  <c r="CT140" i="7"/>
  <c r="CS140" i="7"/>
  <c r="CN140" i="7"/>
  <c r="CM140" i="7"/>
  <c r="CL140" i="7"/>
  <c r="CK140" i="7"/>
  <c r="CJ140" i="7"/>
  <c r="CI140" i="7"/>
  <c r="CH140" i="7"/>
  <c r="CG140" i="7"/>
  <c r="CF140" i="7"/>
  <c r="CE140" i="7"/>
  <c r="CD140" i="7"/>
  <c r="CC140" i="7"/>
  <c r="CB140" i="7"/>
  <c r="CA140" i="7"/>
  <c r="BZ140" i="7"/>
  <c r="BV140" i="7"/>
  <c r="BU140" i="7"/>
  <c r="BT140" i="7"/>
  <c r="BS140" i="7"/>
  <c r="BR140" i="7"/>
  <c r="BQ140" i="7"/>
  <c r="BP140" i="7"/>
  <c r="BO140" i="7"/>
  <c r="BN140" i="7"/>
  <c r="BM140" i="7"/>
  <c r="BL140" i="7"/>
  <c r="BK140" i="7"/>
  <c r="BJ140" i="7"/>
  <c r="BI140" i="7"/>
  <c r="BH140" i="7"/>
  <c r="BG140" i="7"/>
  <c r="BB140" i="7"/>
  <c r="BA140" i="7"/>
  <c r="AZ140" i="7"/>
  <c r="AY140" i="7"/>
  <c r="AX140" i="7"/>
  <c r="AW140" i="7"/>
  <c r="AV140" i="7"/>
  <c r="AU140" i="7"/>
  <c r="AT140" i="7"/>
  <c r="AS140" i="7"/>
  <c r="AR140" i="7"/>
  <c r="AQ140" i="7"/>
  <c r="AP140" i="7"/>
  <c r="AO140" i="7"/>
  <c r="AN140" i="7"/>
  <c r="AJ140" i="7"/>
  <c r="AI140" i="7"/>
  <c r="AH140" i="7"/>
  <c r="AG140" i="7"/>
  <c r="AF140" i="7"/>
  <c r="AE140" i="7"/>
  <c r="AD140" i="7"/>
  <c r="AC140" i="7"/>
  <c r="AB140" i="7"/>
  <c r="AA140" i="7"/>
  <c r="Z140" i="7"/>
  <c r="Y140" i="7"/>
  <c r="X140" i="7"/>
  <c r="W140" i="7"/>
  <c r="V140" i="7"/>
  <c r="U140" i="7"/>
  <c r="P140" i="7"/>
  <c r="O140" i="7"/>
  <c r="N140" i="7"/>
  <c r="M140" i="7"/>
  <c r="L140" i="7"/>
  <c r="K140" i="7"/>
  <c r="J140" i="7"/>
  <c r="I140" i="7"/>
  <c r="H140" i="7"/>
  <c r="G140" i="7"/>
  <c r="F140" i="7"/>
  <c r="E140" i="7"/>
  <c r="D140" i="7"/>
  <c r="C140" i="7"/>
  <c r="B140" i="7"/>
  <c r="KH139" i="7"/>
  <c r="KG139" i="7"/>
  <c r="KF139" i="7"/>
  <c r="KD139" i="7"/>
  <c r="KC139" i="7"/>
  <c r="JY139" i="7"/>
  <c r="JX139" i="7"/>
  <c r="JW139" i="7"/>
  <c r="JV139" i="7"/>
  <c r="JU139" i="7"/>
  <c r="JT139" i="7"/>
  <c r="JR139" i="7"/>
  <c r="JQ139" i="7"/>
  <c r="JP139" i="7"/>
  <c r="JO139" i="7"/>
  <c r="JN139" i="7"/>
  <c r="JM139" i="7"/>
  <c r="JL139" i="7"/>
  <c r="IZ139" i="7"/>
  <c r="IW139" i="7"/>
  <c r="IT139" i="7"/>
  <c r="IQ139" i="7"/>
  <c r="IN139" i="7"/>
  <c r="IK139" i="7"/>
  <c r="IH139" i="7"/>
  <c r="HX139" i="7"/>
  <c r="HQ139" i="7"/>
  <c r="HJ139" i="7"/>
  <c r="HC139" i="7"/>
  <c r="GV139" i="7"/>
  <c r="GO139" i="7"/>
  <c r="GH139" i="7"/>
  <c r="FT139" i="7"/>
  <c r="FS139" i="7"/>
  <c r="FN139" i="7"/>
  <c r="FM139" i="7"/>
  <c r="FH139" i="7"/>
  <c r="FG139" i="7"/>
  <c r="FB139" i="7"/>
  <c r="FA139" i="7"/>
  <c r="EV139" i="7"/>
  <c r="EU139" i="7"/>
  <c r="EP139" i="7"/>
  <c r="EO139" i="7"/>
  <c r="EJ139" i="7"/>
  <c r="EI139" i="7"/>
  <c r="ED139" i="7"/>
  <c r="EC139" i="7"/>
  <c r="EB139" i="7"/>
  <c r="DK139" i="7"/>
  <c r="DJ139" i="7"/>
  <c r="DI139" i="7"/>
  <c r="CR139" i="7"/>
  <c r="CQ139" i="7"/>
  <c r="CP139" i="7"/>
  <c r="BY139" i="7"/>
  <c r="BX139" i="7"/>
  <c r="BW139" i="7"/>
  <c r="BF139" i="7"/>
  <c r="BE139" i="7"/>
  <c r="BD139" i="7"/>
  <c r="AM139" i="7"/>
  <c r="AL139" i="7"/>
  <c r="AK139" i="7"/>
  <c r="T139" i="7"/>
  <c r="S139" i="7"/>
  <c r="R139" i="7"/>
  <c r="KH138" i="7"/>
  <c r="KG138" i="7"/>
  <c r="KF138" i="7"/>
  <c r="KD138" i="7"/>
  <c r="KC138" i="7"/>
  <c r="JY138" i="7"/>
  <c r="JX138" i="7"/>
  <c r="JW138" i="7"/>
  <c r="JV138" i="7"/>
  <c r="JU138" i="7"/>
  <c r="JT138" i="7"/>
  <c r="JZ138" i="7" s="1"/>
  <c r="JR138" i="7"/>
  <c r="JQ138" i="7"/>
  <c r="JP138" i="7"/>
  <c r="JO138" i="7"/>
  <c r="JN138" i="7"/>
  <c r="JM138" i="7"/>
  <c r="JL138" i="7"/>
  <c r="IZ138" i="7"/>
  <c r="IW138" i="7"/>
  <c r="IT138" i="7"/>
  <c r="IQ138" i="7"/>
  <c r="IN138" i="7"/>
  <c r="IK138" i="7"/>
  <c r="IH138" i="7"/>
  <c r="HX138" i="7"/>
  <c r="HQ138" i="7"/>
  <c r="HJ138" i="7"/>
  <c r="HC138" i="7"/>
  <c r="GV138" i="7"/>
  <c r="GO138" i="7"/>
  <c r="GH138" i="7"/>
  <c r="FT138" i="7"/>
  <c r="FS138" i="7"/>
  <c r="FN138" i="7"/>
  <c r="FM138" i="7"/>
  <c r="FH138" i="7"/>
  <c r="FG138" i="7"/>
  <c r="FB138" i="7"/>
  <c r="FA138" i="7"/>
  <c r="EV138" i="7"/>
  <c r="EU138" i="7"/>
  <c r="EP138" i="7"/>
  <c r="EO138" i="7"/>
  <c r="EJ138" i="7"/>
  <c r="EI138" i="7"/>
  <c r="ED138" i="7"/>
  <c r="EC138" i="7"/>
  <c r="EB138" i="7"/>
  <c r="DK138" i="7"/>
  <c r="DJ138" i="7"/>
  <c r="DI138" i="7"/>
  <c r="CR138" i="7"/>
  <c r="CQ138" i="7"/>
  <c r="CP138" i="7"/>
  <c r="BY138" i="7"/>
  <c r="BX138" i="7"/>
  <c r="BW138" i="7"/>
  <c r="BF138" i="7"/>
  <c r="BE138" i="7"/>
  <c r="BD138" i="7"/>
  <c r="AM138" i="7"/>
  <c r="AL138" i="7"/>
  <c r="AK138" i="7"/>
  <c r="T138" i="7"/>
  <c r="JB138" i="7" s="1"/>
  <c r="S138" i="7"/>
  <c r="JA138" i="7" s="1"/>
  <c r="R138" i="7"/>
  <c r="KH137" i="7"/>
  <c r="KG137" i="7"/>
  <c r="KF137" i="7"/>
  <c r="KD137" i="7"/>
  <c r="KC137" i="7"/>
  <c r="JY137" i="7"/>
  <c r="JX137" i="7"/>
  <c r="JW137" i="7"/>
  <c r="JV137" i="7"/>
  <c r="JU137" i="7"/>
  <c r="JT137" i="7"/>
  <c r="JR137" i="7"/>
  <c r="JQ137" i="7"/>
  <c r="JP137" i="7"/>
  <c r="JO137" i="7"/>
  <c r="JN137" i="7"/>
  <c r="JM137" i="7"/>
  <c r="JL137" i="7"/>
  <c r="IZ137" i="7"/>
  <c r="IW137" i="7"/>
  <c r="IT137" i="7"/>
  <c r="IQ137" i="7"/>
  <c r="IN137" i="7"/>
  <c r="IK137" i="7"/>
  <c r="IH137" i="7"/>
  <c r="HX137" i="7"/>
  <c r="HQ137" i="7"/>
  <c r="HJ137" i="7"/>
  <c r="HC137" i="7"/>
  <c r="GV137" i="7"/>
  <c r="GO137" i="7"/>
  <c r="GH137" i="7"/>
  <c r="FT137" i="7"/>
  <c r="FS137" i="7"/>
  <c r="FN137" i="7"/>
  <c r="FM137" i="7"/>
  <c r="FH137" i="7"/>
  <c r="FG137" i="7"/>
  <c r="FB137" i="7"/>
  <c r="FA137" i="7"/>
  <c r="EV137" i="7"/>
  <c r="EU137" i="7"/>
  <c r="EP137" i="7"/>
  <c r="EO137" i="7"/>
  <c r="EJ137" i="7"/>
  <c r="EI137" i="7"/>
  <c r="ED137" i="7"/>
  <c r="EC137" i="7"/>
  <c r="EB137" i="7"/>
  <c r="DK137" i="7"/>
  <c r="DJ137" i="7"/>
  <c r="DI137" i="7"/>
  <c r="CR137" i="7"/>
  <c r="CQ137" i="7"/>
  <c r="CP137" i="7"/>
  <c r="BY137" i="7"/>
  <c r="BX137" i="7"/>
  <c r="BW137" i="7"/>
  <c r="BF137" i="7"/>
  <c r="BE137" i="7"/>
  <c r="BD137" i="7"/>
  <c r="AM137" i="7"/>
  <c r="AL137" i="7"/>
  <c r="AK137" i="7"/>
  <c r="T137" i="7"/>
  <c r="S137" i="7"/>
  <c r="R137" i="7"/>
  <c r="KH136" i="7"/>
  <c r="KG136" i="7"/>
  <c r="KF136" i="7"/>
  <c r="KD136" i="7"/>
  <c r="KC136" i="7"/>
  <c r="JY136" i="7"/>
  <c r="JX136" i="7"/>
  <c r="JW136" i="7"/>
  <c r="JV136" i="7"/>
  <c r="JU136" i="7"/>
  <c r="JT136" i="7"/>
  <c r="JZ136" i="7" s="1"/>
  <c r="JR136" i="7"/>
  <c r="JQ136" i="7"/>
  <c r="JP136" i="7"/>
  <c r="JO136" i="7"/>
  <c r="JN136" i="7"/>
  <c r="JM136" i="7"/>
  <c r="JL136" i="7"/>
  <c r="IZ136" i="7"/>
  <c r="IW136" i="7"/>
  <c r="IT136" i="7"/>
  <c r="IQ136" i="7"/>
  <c r="IN136" i="7"/>
  <c r="IK136" i="7"/>
  <c r="IH136" i="7"/>
  <c r="HX136" i="7"/>
  <c r="HQ136" i="7"/>
  <c r="HJ136" i="7"/>
  <c r="HC136" i="7"/>
  <c r="GV136" i="7"/>
  <c r="GO136" i="7"/>
  <c r="GH136" i="7"/>
  <c r="FT136" i="7"/>
  <c r="FS136" i="7"/>
  <c r="FN136" i="7"/>
  <c r="FM136" i="7"/>
  <c r="FH136" i="7"/>
  <c r="FG136" i="7"/>
  <c r="FB136" i="7"/>
  <c r="FA136" i="7"/>
  <c r="EV136" i="7"/>
  <c r="EU136" i="7"/>
  <c r="EP136" i="7"/>
  <c r="EO136" i="7"/>
  <c r="EJ136" i="7"/>
  <c r="EI136" i="7"/>
  <c r="ED136" i="7"/>
  <c r="EC136" i="7"/>
  <c r="EB136" i="7"/>
  <c r="DK136" i="7"/>
  <c r="DJ136" i="7"/>
  <c r="DI136" i="7"/>
  <c r="CR136" i="7"/>
  <c r="CQ136" i="7"/>
  <c r="CP136" i="7"/>
  <c r="BY136" i="7"/>
  <c r="BX136" i="7"/>
  <c r="BW136" i="7"/>
  <c r="BF136" i="7"/>
  <c r="BE136" i="7"/>
  <c r="BD136" i="7"/>
  <c r="AM136" i="7"/>
  <c r="AL136" i="7"/>
  <c r="AK136" i="7"/>
  <c r="T136" i="7"/>
  <c r="S136" i="7"/>
  <c r="JA136" i="7" s="1"/>
  <c r="R136" i="7"/>
  <c r="KH135" i="7"/>
  <c r="KG135" i="7"/>
  <c r="KF135" i="7"/>
  <c r="KD135" i="7"/>
  <c r="KC135" i="7"/>
  <c r="JY135" i="7"/>
  <c r="JX135" i="7"/>
  <c r="JW135" i="7"/>
  <c r="JV135" i="7"/>
  <c r="JU135" i="7"/>
  <c r="JT135" i="7"/>
  <c r="JR135" i="7"/>
  <c r="JQ135" i="7"/>
  <c r="JP135" i="7"/>
  <c r="JO135" i="7"/>
  <c r="JN135" i="7"/>
  <c r="JM135" i="7"/>
  <c r="JL135" i="7"/>
  <c r="IZ135" i="7"/>
  <c r="IW135" i="7"/>
  <c r="IT135" i="7"/>
  <c r="IQ135" i="7"/>
  <c r="IN135" i="7"/>
  <c r="IK135" i="7"/>
  <c r="IH135" i="7"/>
  <c r="HX135" i="7"/>
  <c r="HQ135" i="7"/>
  <c r="HJ135" i="7"/>
  <c r="HC135" i="7"/>
  <c r="GV135" i="7"/>
  <c r="GO135" i="7"/>
  <c r="GH135" i="7"/>
  <c r="FT135" i="7"/>
  <c r="FS135" i="7"/>
  <c r="FN135" i="7"/>
  <c r="FM135" i="7"/>
  <c r="FH135" i="7"/>
  <c r="FG135" i="7"/>
  <c r="FB135" i="7"/>
  <c r="FA135" i="7"/>
  <c r="EV135" i="7"/>
  <c r="EU135" i="7"/>
  <c r="EP135" i="7"/>
  <c r="EO135" i="7"/>
  <c r="EJ135" i="7"/>
  <c r="EI135" i="7"/>
  <c r="ED135" i="7"/>
  <c r="EC135" i="7"/>
  <c r="EB135" i="7"/>
  <c r="DK135" i="7"/>
  <c r="DJ135" i="7"/>
  <c r="DI135" i="7"/>
  <c r="CR135" i="7"/>
  <c r="CQ135" i="7"/>
  <c r="CP135" i="7"/>
  <c r="BY135" i="7"/>
  <c r="BX135" i="7"/>
  <c r="BW135" i="7"/>
  <c r="BF135" i="7"/>
  <c r="BE135" i="7"/>
  <c r="BD135" i="7"/>
  <c r="AM135" i="7"/>
  <c r="AL135" i="7"/>
  <c r="AK135" i="7"/>
  <c r="T135" i="7"/>
  <c r="JB135" i="7" s="1"/>
  <c r="S135" i="7"/>
  <c r="JA135" i="7" s="1"/>
  <c r="R135" i="7"/>
  <c r="KH134" i="7"/>
  <c r="KG134" i="7"/>
  <c r="KF134" i="7"/>
  <c r="KD134" i="7"/>
  <c r="KC134" i="7"/>
  <c r="JY134" i="7"/>
  <c r="JX134" i="7"/>
  <c r="JW134" i="7"/>
  <c r="JV134" i="7"/>
  <c r="JU134" i="7"/>
  <c r="JT134" i="7"/>
  <c r="JR134" i="7"/>
  <c r="JQ134" i="7"/>
  <c r="JP134" i="7"/>
  <c r="JO134" i="7"/>
  <c r="JN134" i="7"/>
  <c r="JM134" i="7"/>
  <c r="JL134" i="7"/>
  <c r="IZ134" i="7"/>
  <c r="IW134" i="7"/>
  <c r="IT134" i="7"/>
  <c r="IQ134" i="7"/>
  <c r="IN134" i="7"/>
  <c r="IK134" i="7"/>
  <c r="IH134" i="7"/>
  <c r="HX134" i="7"/>
  <c r="HQ134" i="7"/>
  <c r="HJ134" i="7"/>
  <c r="HC134" i="7"/>
  <c r="GV134" i="7"/>
  <c r="GO134" i="7"/>
  <c r="GH134" i="7"/>
  <c r="FT134" i="7"/>
  <c r="FS134" i="7"/>
  <c r="FN134" i="7"/>
  <c r="FM134" i="7"/>
  <c r="FH134" i="7"/>
  <c r="FG134" i="7"/>
  <c r="FB134" i="7"/>
  <c r="FA134" i="7"/>
  <c r="EV134" i="7"/>
  <c r="EU134" i="7"/>
  <c r="EP134" i="7"/>
  <c r="EO134" i="7"/>
  <c r="EJ134" i="7"/>
  <c r="EI134" i="7"/>
  <c r="ED134" i="7"/>
  <c r="EC134" i="7"/>
  <c r="EB134" i="7"/>
  <c r="DK134" i="7"/>
  <c r="DJ134" i="7"/>
  <c r="DI134" i="7"/>
  <c r="CR134" i="7"/>
  <c r="CQ134" i="7"/>
  <c r="CP134" i="7"/>
  <c r="BY134" i="7"/>
  <c r="BX134" i="7"/>
  <c r="BW134" i="7"/>
  <c r="BF134" i="7"/>
  <c r="BE134" i="7"/>
  <c r="BD134" i="7"/>
  <c r="AM134" i="7"/>
  <c r="AL134" i="7"/>
  <c r="AK134" i="7"/>
  <c r="T134" i="7"/>
  <c r="S134" i="7"/>
  <c r="R134" i="7"/>
  <c r="KH133" i="7"/>
  <c r="KG133" i="7"/>
  <c r="KF133" i="7"/>
  <c r="KD133" i="7"/>
  <c r="KC133" i="7"/>
  <c r="JY133" i="7"/>
  <c r="JY146" i="7" s="1"/>
  <c r="JX133" i="7"/>
  <c r="JX146" i="7" s="1"/>
  <c r="JW133" i="7"/>
  <c r="JV133" i="7"/>
  <c r="JV146" i="7" s="1"/>
  <c r="JU133" i="7"/>
  <c r="JT133" i="7"/>
  <c r="JT146" i="7" s="1"/>
  <c r="JR133" i="7"/>
  <c r="JR146" i="7" s="1"/>
  <c r="JQ133" i="7"/>
  <c r="JQ146" i="7" s="1"/>
  <c r="JP133" i="7"/>
  <c r="JP146" i="7" s="1"/>
  <c r="JO133" i="7"/>
  <c r="JO146" i="7" s="1"/>
  <c r="JN133" i="7"/>
  <c r="JM133" i="7"/>
  <c r="JM146" i="7" s="1"/>
  <c r="JL133" i="7"/>
  <c r="IZ133" i="7"/>
  <c r="IW133" i="7"/>
  <c r="IT133" i="7"/>
  <c r="IQ133" i="7"/>
  <c r="IN133" i="7"/>
  <c r="IK133" i="7"/>
  <c r="IH133" i="7"/>
  <c r="HX133" i="7"/>
  <c r="HQ133" i="7"/>
  <c r="HJ133" i="7"/>
  <c r="HC133" i="7"/>
  <c r="GV133" i="7"/>
  <c r="GO133" i="7"/>
  <c r="GH133" i="7"/>
  <c r="FT133" i="7"/>
  <c r="FS133" i="7"/>
  <c r="FN133" i="7"/>
  <c r="FM133" i="7"/>
  <c r="FH133" i="7"/>
  <c r="FG133" i="7"/>
  <c r="FB133" i="7"/>
  <c r="FA133" i="7"/>
  <c r="EV133" i="7"/>
  <c r="EU133" i="7"/>
  <c r="EP133" i="7"/>
  <c r="EO133" i="7"/>
  <c r="EJ133" i="7"/>
  <c r="EI133" i="7"/>
  <c r="ED133" i="7"/>
  <c r="EC133" i="7"/>
  <c r="EB133" i="7"/>
  <c r="DK133" i="7"/>
  <c r="DJ133" i="7"/>
  <c r="DI133" i="7"/>
  <c r="CR133" i="7"/>
  <c r="CQ133" i="7"/>
  <c r="CP133" i="7"/>
  <c r="BY133" i="7"/>
  <c r="BX133" i="7"/>
  <c r="BW133" i="7"/>
  <c r="BF133" i="7"/>
  <c r="BE133" i="7"/>
  <c r="BD133" i="7"/>
  <c r="AM133" i="7"/>
  <c r="AL133" i="7"/>
  <c r="AK133" i="7"/>
  <c r="T133" i="7"/>
  <c r="JB133" i="7" s="1"/>
  <c r="S133" i="7"/>
  <c r="JA133" i="7" s="1"/>
  <c r="R133" i="7"/>
  <c r="KH132" i="7"/>
  <c r="KG132" i="7"/>
  <c r="KF132" i="7"/>
  <c r="KD132" i="7"/>
  <c r="KC132" i="7"/>
  <c r="JY132" i="7"/>
  <c r="JX132" i="7"/>
  <c r="JW132" i="7"/>
  <c r="JV132" i="7"/>
  <c r="JU132" i="7"/>
  <c r="JT132" i="7"/>
  <c r="JR132" i="7"/>
  <c r="JQ132" i="7"/>
  <c r="JP132" i="7"/>
  <c r="JO132" i="7"/>
  <c r="JN132" i="7"/>
  <c r="JM132" i="7"/>
  <c r="JL132" i="7"/>
  <c r="IZ132" i="7"/>
  <c r="IW132" i="7"/>
  <c r="IT132" i="7"/>
  <c r="IQ132" i="7"/>
  <c r="IN132" i="7"/>
  <c r="IK132" i="7"/>
  <c r="IH132" i="7"/>
  <c r="HX132" i="7"/>
  <c r="HQ132" i="7"/>
  <c r="HJ132" i="7"/>
  <c r="HC132" i="7"/>
  <c r="GV132" i="7"/>
  <c r="GO132" i="7"/>
  <c r="GH132" i="7"/>
  <c r="FT132" i="7"/>
  <c r="FS132" i="7"/>
  <c r="FN132" i="7"/>
  <c r="FM132" i="7"/>
  <c r="FH132" i="7"/>
  <c r="FG132" i="7"/>
  <c r="FB132" i="7"/>
  <c r="FA132" i="7"/>
  <c r="EV132" i="7"/>
  <c r="EU132" i="7"/>
  <c r="EP132" i="7"/>
  <c r="EO132" i="7"/>
  <c r="EJ132" i="7"/>
  <c r="EI132" i="7"/>
  <c r="ED132" i="7"/>
  <c r="EC132" i="7"/>
  <c r="EB132" i="7"/>
  <c r="DK132" i="7"/>
  <c r="DJ132" i="7"/>
  <c r="DI132" i="7"/>
  <c r="CR132" i="7"/>
  <c r="CQ132" i="7"/>
  <c r="CP132" i="7"/>
  <c r="BY132" i="7"/>
  <c r="BX132" i="7"/>
  <c r="BW132" i="7"/>
  <c r="BF132" i="7"/>
  <c r="BE132" i="7"/>
  <c r="BD132" i="7"/>
  <c r="AM132" i="7"/>
  <c r="AL132" i="7"/>
  <c r="AK132" i="7"/>
  <c r="T132" i="7"/>
  <c r="JB132" i="7" s="1"/>
  <c r="S132" i="7"/>
  <c r="JA132" i="7" s="1"/>
  <c r="R132" i="7"/>
  <c r="KH131" i="7"/>
  <c r="KG131" i="7"/>
  <c r="KF131" i="7"/>
  <c r="KD131" i="7"/>
  <c r="KC131" i="7"/>
  <c r="JY131" i="7"/>
  <c r="JX131" i="7"/>
  <c r="JW131" i="7"/>
  <c r="JV131" i="7"/>
  <c r="JU131" i="7"/>
  <c r="JT131" i="7"/>
  <c r="JZ131" i="7" s="1"/>
  <c r="JR131" i="7"/>
  <c r="JQ131" i="7"/>
  <c r="JP131" i="7"/>
  <c r="JO131" i="7"/>
  <c r="JN131" i="7"/>
  <c r="JM131" i="7"/>
  <c r="JL131" i="7"/>
  <c r="IZ131" i="7"/>
  <c r="IW131" i="7"/>
  <c r="IT131" i="7"/>
  <c r="IQ131" i="7"/>
  <c r="IN131" i="7"/>
  <c r="IK131" i="7"/>
  <c r="IH131" i="7"/>
  <c r="HX131" i="7"/>
  <c r="HQ131" i="7"/>
  <c r="HJ131" i="7"/>
  <c r="HC131" i="7"/>
  <c r="GV131" i="7"/>
  <c r="GO131" i="7"/>
  <c r="GH131" i="7"/>
  <c r="FT131" i="7"/>
  <c r="FS131" i="7"/>
  <c r="FN131" i="7"/>
  <c r="FM131" i="7"/>
  <c r="FH131" i="7"/>
  <c r="FG131" i="7"/>
  <c r="FB131" i="7"/>
  <c r="FA131" i="7"/>
  <c r="EV131" i="7"/>
  <c r="EU131" i="7"/>
  <c r="EP131" i="7"/>
  <c r="EO131" i="7"/>
  <c r="EJ131" i="7"/>
  <c r="EI131" i="7"/>
  <c r="ED131" i="7"/>
  <c r="EC131" i="7"/>
  <c r="EB131" i="7"/>
  <c r="DK131" i="7"/>
  <c r="DJ131" i="7"/>
  <c r="DI131" i="7"/>
  <c r="CR131" i="7"/>
  <c r="CQ131" i="7"/>
  <c r="CP131" i="7"/>
  <c r="BY131" i="7"/>
  <c r="BX131" i="7"/>
  <c r="BW131" i="7"/>
  <c r="BF131" i="7"/>
  <c r="BE131" i="7"/>
  <c r="BD131" i="7"/>
  <c r="AM131" i="7"/>
  <c r="AL131" i="7"/>
  <c r="AK131" i="7"/>
  <c r="T131" i="7"/>
  <c r="S131" i="7"/>
  <c r="R131" i="7"/>
  <c r="KH130" i="7"/>
  <c r="KG130" i="7"/>
  <c r="KF130" i="7"/>
  <c r="KD130" i="7"/>
  <c r="KC130" i="7"/>
  <c r="JY130" i="7"/>
  <c r="JX130" i="7"/>
  <c r="JW130" i="7"/>
  <c r="JV130" i="7"/>
  <c r="JU130" i="7"/>
  <c r="JT130" i="7"/>
  <c r="JZ130" i="7" s="1"/>
  <c r="JR130" i="7"/>
  <c r="JQ130" i="7"/>
  <c r="JP130" i="7"/>
  <c r="JO130" i="7"/>
  <c r="JN130" i="7"/>
  <c r="JM130" i="7"/>
  <c r="JL130" i="7"/>
  <c r="IZ130" i="7"/>
  <c r="IW130" i="7"/>
  <c r="IT130" i="7"/>
  <c r="IQ130" i="7"/>
  <c r="IN130" i="7"/>
  <c r="IK130" i="7"/>
  <c r="IH130" i="7"/>
  <c r="HX130" i="7"/>
  <c r="HQ130" i="7"/>
  <c r="HJ130" i="7"/>
  <c r="HC130" i="7"/>
  <c r="GV130" i="7"/>
  <c r="GO130" i="7"/>
  <c r="GH130" i="7"/>
  <c r="FT130" i="7"/>
  <c r="FS130" i="7"/>
  <c r="FN130" i="7"/>
  <c r="FM130" i="7"/>
  <c r="FH130" i="7"/>
  <c r="FG130" i="7"/>
  <c r="FB130" i="7"/>
  <c r="FA130" i="7"/>
  <c r="EV130" i="7"/>
  <c r="EU130" i="7"/>
  <c r="EP130" i="7"/>
  <c r="EO130" i="7"/>
  <c r="EJ130" i="7"/>
  <c r="EI130" i="7"/>
  <c r="ED130" i="7"/>
  <c r="EC130" i="7"/>
  <c r="EB130" i="7"/>
  <c r="DK130" i="7"/>
  <c r="DJ130" i="7"/>
  <c r="DI130" i="7"/>
  <c r="CR130" i="7"/>
  <c r="CQ130" i="7"/>
  <c r="CP130" i="7"/>
  <c r="BY130" i="7"/>
  <c r="BX130" i="7"/>
  <c r="BW130" i="7"/>
  <c r="BF130" i="7"/>
  <c r="BE130" i="7"/>
  <c r="BD130" i="7"/>
  <c r="AM130" i="7"/>
  <c r="AL130" i="7"/>
  <c r="AK130" i="7"/>
  <c r="T130" i="7"/>
  <c r="JB130" i="7" s="1"/>
  <c r="S130" i="7"/>
  <c r="JA130" i="7" s="1"/>
  <c r="R130" i="7"/>
  <c r="KH129" i="7"/>
  <c r="KG129" i="7"/>
  <c r="KF129" i="7"/>
  <c r="KD129" i="7"/>
  <c r="KC129" i="7"/>
  <c r="JY129" i="7"/>
  <c r="JX129" i="7"/>
  <c r="JW129" i="7"/>
  <c r="JV129" i="7"/>
  <c r="JU129" i="7"/>
  <c r="JT129" i="7"/>
  <c r="JR129" i="7"/>
  <c r="JQ129" i="7"/>
  <c r="JP129" i="7"/>
  <c r="JO129" i="7"/>
  <c r="JN129" i="7"/>
  <c r="JM129" i="7"/>
  <c r="JL129" i="7"/>
  <c r="IZ129" i="7"/>
  <c r="IW129" i="7"/>
  <c r="IT129" i="7"/>
  <c r="IQ129" i="7"/>
  <c r="IN129" i="7"/>
  <c r="IK129" i="7"/>
  <c r="IH129" i="7"/>
  <c r="HX129" i="7"/>
  <c r="HQ129" i="7"/>
  <c r="HJ129" i="7"/>
  <c r="HC129" i="7"/>
  <c r="GV129" i="7"/>
  <c r="GO129" i="7"/>
  <c r="GH129" i="7"/>
  <c r="FT129" i="7"/>
  <c r="FS129" i="7"/>
  <c r="FN129" i="7"/>
  <c r="FM129" i="7"/>
  <c r="FH129" i="7"/>
  <c r="FG129" i="7"/>
  <c r="FB129" i="7"/>
  <c r="FA129" i="7"/>
  <c r="EV129" i="7"/>
  <c r="EU129" i="7"/>
  <c r="EP129" i="7"/>
  <c r="EO129" i="7"/>
  <c r="EJ129" i="7"/>
  <c r="EI129" i="7"/>
  <c r="ED129" i="7"/>
  <c r="EC129" i="7"/>
  <c r="EB129" i="7"/>
  <c r="DK129" i="7"/>
  <c r="DJ129" i="7"/>
  <c r="DI129" i="7"/>
  <c r="CR129" i="7"/>
  <c r="CQ129" i="7"/>
  <c r="CP129" i="7"/>
  <c r="BY129" i="7"/>
  <c r="BX129" i="7"/>
  <c r="BW129" i="7"/>
  <c r="BF129" i="7"/>
  <c r="BE129" i="7"/>
  <c r="BD129" i="7"/>
  <c r="AM129" i="7"/>
  <c r="AL129" i="7"/>
  <c r="AK129" i="7"/>
  <c r="T129" i="7"/>
  <c r="S129" i="7"/>
  <c r="R129" i="7"/>
  <c r="KH128" i="7"/>
  <c r="KG128" i="7"/>
  <c r="KF128" i="7"/>
  <c r="KD128" i="7"/>
  <c r="KC128" i="7"/>
  <c r="JY128" i="7"/>
  <c r="JX128" i="7"/>
  <c r="JW128" i="7"/>
  <c r="JV128" i="7"/>
  <c r="JU128" i="7"/>
  <c r="KE128" i="7" s="1"/>
  <c r="JT128" i="7"/>
  <c r="JZ128" i="7" s="1"/>
  <c r="JR128" i="7"/>
  <c r="JQ128" i="7"/>
  <c r="JP128" i="7"/>
  <c r="JO128" i="7"/>
  <c r="JN128" i="7"/>
  <c r="JM128" i="7"/>
  <c r="JL128" i="7"/>
  <c r="JB128" i="7"/>
  <c r="IZ128" i="7"/>
  <c r="IW128" i="7"/>
  <c r="IT128" i="7"/>
  <c r="IQ128" i="7"/>
  <c r="IN128" i="7"/>
  <c r="IK128" i="7"/>
  <c r="IH128" i="7"/>
  <c r="HX128" i="7"/>
  <c r="HQ128" i="7"/>
  <c r="HJ128" i="7"/>
  <c r="HC128" i="7"/>
  <c r="GV128" i="7"/>
  <c r="GO128" i="7"/>
  <c r="GH128" i="7"/>
  <c r="FT128" i="7"/>
  <c r="FS128" i="7"/>
  <c r="FN128" i="7"/>
  <c r="FM128" i="7"/>
  <c r="FH128" i="7"/>
  <c r="FG128" i="7"/>
  <c r="FB128" i="7"/>
  <c r="FA128" i="7"/>
  <c r="EV128" i="7"/>
  <c r="EU128" i="7"/>
  <c r="EP128" i="7"/>
  <c r="EO128" i="7"/>
  <c r="EJ128" i="7"/>
  <c r="EI128" i="7"/>
  <c r="ED128" i="7"/>
  <c r="EC128" i="7"/>
  <c r="EB128" i="7"/>
  <c r="DK128" i="7"/>
  <c r="DJ128" i="7"/>
  <c r="DI128" i="7"/>
  <c r="CR128" i="7"/>
  <c r="CQ128" i="7"/>
  <c r="CP128" i="7"/>
  <c r="BY128" i="7"/>
  <c r="BX128" i="7"/>
  <c r="BW128" i="7"/>
  <c r="BF128" i="7"/>
  <c r="BE128" i="7"/>
  <c r="BD128" i="7"/>
  <c r="AM128" i="7"/>
  <c r="AL128" i="7"/>
  <c r="AK128" i="7"/>
  <c r="T128" i="7"/>
  <c r="S128" i="7"/>
  <c r="JA128" i="7" s="1"/>
  <c r="R128" i="7"/>
  <c r="KH127" i="7"/>
  <c r="KG127" i="7"/>
  <c r="KC127" i="7"/>
  <c r="KD127" i="7" s="1"/>
  <c r="KA127" i="7"/>
  <c r="JY127" i="7"/>
  <c r="JX127" i="7"/>
  <c r="KF127" i="7" s="1"/>
  <c r="JW127" i="7"/>
  <c r="JV127" i="7"/>
  <c r="KE127" i="7" s="1"/>
  <c r="JU127" i="7"/>
  <c r="JT127" i="7"/>
  <c r="JZ127" i="7" s="1"/>
  <c r="JR127" i="7"/>
  <c r="JQ127" i="7"/>
  <c r="JP127" i="7"/>
  <c r="JO127" i="7"/>
  <c r="JN127" i="7"/>
  <c r="JM127" i="7"/>
  <c r="JL127" i="7"/>
  <c r="IZ127" i="7"/>
  <c r="IW127" i="7"/>
  <c r="IT127" i="7"/>
  <c r="IQ127" i="7"/>
  <c r="IN127" i="7"/>
  <c r="IK127" i="7"/>
  <c r="IH127" i="7"/>
  <c r="HX127" i="7"/>
  <c r="HQ127" i="7"/>
  <c r="HJ127" i="7"/>
  <c r="HC127" i="7"/>
  <c r="GV127" i="7"/>
  <c r="GO127" i="7"/>
  <c r="GH127" i="7"/>
  <c r="FT127" i="7"/>
  <c r="FS127" i="7"/>
  <c r="FN127" i="7"/>
  <c r="FM127" i="7"/>
  <c r="FH127" i="7"/>
  <c r="FG127" i="7"/>
  <c r="FB127" i="7"/>
  <c r="FA127" i="7"/>
  <c r="EV127" i="7"/>
  <c r="EU127" i="7"/>
  <c r="EP127" i="7"/>
  <c r="EO127" i="7"/>
  <c r="EJ127" i="7"/>
  <c r="EI127" i="7"/>
  <c r="ED127" i="7"/>
  <c r="EC127" i="7"/>
  <c r="EB127" i="7"/>
  <c r="DK127" i="7"/>
  <c r="DJ127" i="7"/>
  <c r="DI127" i="7"/>
  <c r="CR127" i="7"/>
  <c r="CQ127" i="7"/>
  <c r="CP127" i="7"/>
  <c r="BY127" i="7"/>
  <c r="BX127" i="7"/>
  <c r="BW127" i="7"/>
  <c r="BF127" i="7"/>
  <c r="BE127" i="7"/>
  <c r="BD127" i="7"/>
  <c r="AM127" i="7"/>
  <c r="AL127" i="7"/>
  <c r="AK127" i="7"/>
  <c r="T127" i="7"/>
  <c r="JB127" i="7" s="1"/>
  <c r="S127" i="7"/>
  <c r="R127" i="7"/>
  <c r="KH126" i="7"/>
  <c r="KG126" i="7"/>
  <c r="KC126" i="7"/>
  <c r="KD126" i="7" s="1"/>
  <c r="KA126" i="7"/>
  <c r="JY126" i="7"/>
  <c r="JX126" i="7"/>
  <c r="KF126" i="7" s="1"/>
  <c r="JW126" i="7"/>
  <c r="JV126" i="7"/>
  <c r="KE126" i="7" s="1"/>
  <c r="JU126" i="7"/>
  <c r="JT126" i="7"/>
  <c r="JZ126" i="7" s="1"/>
  <c r="JR126" i="7"/>
  <c r="JQ126" i="7"/>
  <c r="JP126" i="7"/>
  <c r="JO126" i="7"/>
  <c r="JN126" i="7"/>
  <c r="JM126" i="7"/>
  <c r="JL126" i="7"/>
  <c r="JB126" i="7"/>
  <c r="IZ126" i="7"/>
  <c r="IW126" i="7"/>
  <c r="IT126" i="7"/>
  <c r="IQ126" i="7"/>
  <c r="IN126" i="7"/>
  <c r="IK126" i="7"/>
  <c r="IH126" i="7"/>
  <c r="HX126" i="7"/>
  <c r="HQ126" i="7"/>
  <c r="HJ126" i="7"/>
  <c r="HC126" i="7"/>
  <c r="GV126" i="7"/>
  <c r="GO126" i="7"/>
  <c r="GH126" i="7"/>
  <c r="FT126" i="7"/>
  <c r="FS126" i="7"/>
  <c r="FN126" i="7"/>
  <c r="FM126" i="7"/>
  <c r="FH126" i="7"/>
  <c r="FG126" i="7"/>
  <c r="FB126" i="7"/>
  <c r="FA126" i="7"/>
  <c r="EV126" i="7"/>
  <c r="EU126" i="7"/>
  <c r="EP126" i="7"/>
  <c r="EO126" i="7"/>
  <c r="EJ126" i="7"/>
  <c r="EI126" i="7"/>
  <c r="ED126" i="7"/>
  <c r="EC126" i="7"/>
  <c r="EB126" i="7"/>
  <c r="DK126" i="7"/>
  <c r="DJ126" i="7"/>
  <c r="DI126" i="7"/>
  <c r="CR126" i="7"/>
  <c r="CQ126" i="7"/>
  <c r="CP126" i="7"/>
  <c r="BY126" i="7"/>
  <c r="BX126" i="7"/>
  <c r="BW126" i="7"/>
  <c r="BF126" i="7"/>
  <c r="BE126" i="7"/>
  <c r="BD126" i="7"/>
  <c r="AM126" i="7"/>
  <c r="AL126" i="7"/>
  <c r="AK126" i="7"/>
  <c r="T126" i="7"/>
  <c r="S126" i="7"/>
  <c r="JA126" i="7" s="1"/>
  <c r="R126" i="7"/>
  <c r="KH125" i="7"/>
  <c r="KG125" i="7"/>
  <c r="KC125" i="7"/>
  <c r="KD125" i="7" s="1"/>
  <c r="KA125" i="7"/>
  <c r="JY125" i="7"/>
  <c r="JX125" i="7"/>
  <c r="KF125" i="7" s="1"/>
  <c r="JW125" i="7"/>
  <c r="JV125" i="7"/>
  <c r="KE125" i="7" s="1"/>
  <c r="JU125" i="7"/>
  <c r="JT125" i="7"/>
  <c r="JZ125" i="7" s="1"/>
  <c r="JR125" i="7"/>
  <c r="JQ125" i="7"/>
  <c r="JP125" i="7"/>
  <c r="JO125" i="7"/>
  <c r="JN125" i="7"/>
  <c r="JM125" i="7"/>
  <c r="JL125" i="7"/>
  <c r="IZ125" i="7"/>
  <c r="IW125" i="7"/>
  <c r="IT125" i="7"/>
  <c r="IQ125" i="7"/>
  <c r="IN125" i="7"/>
  <c r="IK125" i="7"/>
  <c r="IH125" i="7"/>
  <c r="HX125" i="7"/>
  <c r="HQ125" i="7"/>
  <c r="HJ125" i="7"/>
  <c r="HC125" i="7"/>
  <c r="GV125" i="7"/>
  <c r="GO125" i="7"/>
  <c r="GH125" i="7"/>
  <c r="FT125" i="7"/>
  <c r="FS125" i="7"/>
  <c r="FN125" i="7"/>
  <c r="FM125" i="7"/>
  <c r="FH125" i="7"/>
  <c r="FG125" i="7"/>
  <c r="FB125" i="7"/>
  <c r="FA125" i="7"/>
  <c r="EV125" i="7"/>
  <c r="EU125" i="7"/>
  <c r="EP125" i="7"/>
  <c r="EO125" i="7"/>
  <c r="EJ125" i="7"/>
  <c r="EI125" i="7"/>
  <c r="ED125" i="7"/>
  <c r="EC125" i="7"/>
  <c r="EB125" i="7"/>
  <c r="DK125" i="7"/>
  <c r="DJ125" i="7"/>
  <c r="DI125" i="7"/>
  <c r="CR125" i="7"/>
  <c r="CQ125" i="7"/>
  <c r="CP125" i="7"/>
  <c r="BY125" i="7"/>
  <c r="BX125" i="7"/>
  <c r="BW125" i="7"/>
  <c r="BF125" i="7"/>
  <c r="BE125" i="7"/>
  <c r="BD125" i="7"/>
  <c r="AM125" i="7"/>
  <c r="AL125" i="7"/>
  <c r="AK125" i="7"/>
  <c r="T125" i="7"/>
  <c r="JB125" i="7" s="1"/>
  <c r="S125" i="7"/>
  <c r="R125" i="7"/>
  <c r="KH124" i="7"/>
  <c r="KG124" i="7"/>
  <c r="KC124" i="7"/>
  <c r="KD124" i="7" s="1"/>
  <c r="KA124" i="7"/>
  <c r="JY124" i="7"/>
  <c r="JX124" i="7"/>
  <c r="KF124" i="7" s="1"/>
  <c r="JW124" i="7"/>
  <c r="JV124" i="7"/>
  <c r="KE124" i="7" s="1"/>
  <c r="JU124" i="7"/>
  <c r="JT124" i="7"/>
  <c r="JZ124" i="7" s="1"/>
  <c r="JR124" i="7"/>
  <c r="JQ124" i="7"/>
  <c r="JP124" i="7"/>
  <c r="JO124" i="7"/>
  <c r="JN124" i="7"/>
  <c r="JM124" i="7"/>
  <c r="JL124" i="7"/>
  <c r="IZ124" i="7"/>
  <c r="IW124" i="7"/>
  <c r="IT124" i="7"/>
  <c r="IQ124" i="7"/>
  <c r="IN124" i="7"/>
  <c r="IK124" i="7"/>
  <c r="IH124" i="7"/>
  <c r="HX124" i="7"/>
  <c r="HQ124" i="7"/>
  <c r="HJ124" i="7"/>
  <c r="HC124" i="7"/>
  <c r="GV124" i="7"/>
  <c r="GO124" i="7"/>
  <c r="GH124" i="7"/>
  <c r="FT124" i="7"/>
  <c r="FS124" i="7"/>
  <c r="FN124" i="7"/>
  <c r="FM124" i="7"/>
  <c r="FH124" i="7"/>
  <c r="FG124" i="7"/>
  <c r="FB124" i="7"/>
  <c r="FA124" i="7"/>
  <c r="EV124" i="7"/>
  <c r="EU124" i="7"/>
  <c r="EP124" i="7"/>
  <c r="EO124" i="7"/>
  <c r="EJ124" i="7"/>
  <c r="EI124" i="7"/>
  <c r="ED124" i="7"/>
  <c r="EC124" i="7"/>
  <c r="EB124" i="7"/>
  <c r="DK124" i="7"/>
  <c r="DJ124" i="7"/>
  <c r="DI124" i="7"/>
  <c r="CR124" i="7"/>
  <c r="CQ124" i="7"/>
  <c r="CP124" i="7"/>
  <c r="BY124" i="7"/>
  <c r="BX124" i="7"/>
  <c r="BW124" i="7"/>
  <c r="BF124" i="7"/>
  <c r="BE124" i="7"/>
  <c r="BD124" i="7"/>
  <c r="AM124" i="7"/>
  <c r="AL124" i="7"/>
  <c r="AK124" i="7"/>
  <c r="T124" i="7"/>
  <c r="JB124" i="7" s="1"/>
  <c r="S124" i="7"/>
  <c r="R124" i="7"/>
  <c r="KH123" i="7"/>
  <c r="KG123" i="7"/>
  <c r="KC123" i="7"/>
  <c r="KD123" i="7" s="1"/>
  <c r="KA123" i="7"/>
  <c r="JY123" i="7"/>
  <c r="JX123" i="7"/>
  <c r="KF123" i="7" s="1"/>
  <c r="JW123" i="7"/>
  <c r="JV123" i="7"/>
  <c r="KE123" i="7" s="1"/>
  <c r="JU123" i="7"/>
  <c r="JT123" i="7"/>
  <c r="JZ123" i="7" s="1"/>
  <c r="JR123" i="7"/>
  <c r="JQ123" i="7"/>
  <c r="JP123" i="7"/>
  <c r="JO123" i="7"/>
  <c r="JN123" i="7"/>
  <c r="JM123" i="7"/>
  <c r="JL123" i="7"/>
  <c r="JB123" i="7"/>
  <c r="IZ123" i="7"/>
  <c r="IW123" i="7"/>
  <c r="IT123" i="7"/>
  <c r="IQ123" i="7"/>
  <c r="IN123" i="7"/>
  <c r="IK123" i="7"/>
  <c r="IH123" i="7"/>
  <c r="HX123" i="7"/>
  <c r="HQ123" i="7"/>
  <c r="HJ123" i="7"/>
  <c r="HC123" i="7"/>
  <c r="GV123" i="7"/>
  <c r="GO123" i="7"/>
  <c r="GH123" i="7"/>
  <c r="FT123" i="7"/>
  <c r="FS123" i="7"/>
  <c r="FN123" i="7"/>
  <c r="FM123" i="7"/>
  <c r="FH123" i="7"/>
  <c r="FG123" i="7"/>
  <c r="FB123" i="7"/>
  <c r="FA123" i="7"/>
  <c r="EV123" i="7"/>
  <c r="EU123" i="7"/>
  <c r="EP123" i="7"/>
  <c r="EO123" i="7"/>
  <c r="EJ123" i="7"/>
  <c r="EI123" i="7"/>
  <c r="ED123" i="7"/>
  <c r="EC123" i="7"/>
  <c r="EB123" i="7"/>
  <c r="DK123" i="7"/>
  <c r="DJ123" i="7"/>
  <c r="DI123" i="7"/>
  <c r="CR123" i="7"/>
  <c r="CQ123" i="7"/>
  <c r="CP123" i="7"/>
  <c r="BY123" i="7"/>
  <c r="BX123" i="7"/>
  <c r="BW123" i="7"/>
  <c r="BF123" i="7"/>
  <c r="BE123" i="7"/>
  <c r="BD123" i="7"/>
  <c r="AM123" i="7"/>
  <c r="AL123" i="7"/>
  <c r="AK123" i="7"/>
  <c r="T123" i="7"/>
  <c r="S123" i="7"/>
  <c r="JA123" i="7" s="1"/>
  <c r="R123" i="7"/>
  <c r="KH122" i="7"/>
  <c r="KG122" i="7"/>
  <c r="KC122" i="7"/>
  <c r="KD122" i="7" s="1"/>
  <c r="KA122" i="7"/>
  <c r="JY122" i="7"/>
  <c r="JX122" i="7"/>
  <c r="KF122" i="7" s="1"/>
  <c r="JW122" i="7"/>
  <c r="JV122" i="7"/>
  <c r="KE122" i="7" s="1"/>
  <c r="JU122" i="7"/>
  <c r="JT122" i="7"/>
  <c r="JZ122" i="7" s="1"/>
  <c r="JR122" i="7"/>
  <c r="JQ122" i="7"/>
  <c r="JP122" i="7"/>
  <c r="JO122" i="7"/>
  <c r="JN122" i="7"/>
  <c r="JM122" i="7"/>
  <c r="JL122" i="7"/>
  <c r="JB122" i="7"/>
  <c r="IZ122" i="7"/>
  <c r="IW122" i="7"/>
  <c r="IT122" i="7"/>
  <c r="IQ122" i="7"/>
  <c r="IN122" i="7"/>
  <c r="IK122" i="7"/>
  <c r="IH122" i="7"/>
  <c r="HX122" i="7"/>
  <c r="HQ122" i="7"/>
  <c r="HJ122" i="7"/>
  <c r="HC122" i="7"/>
  <c r="GV122" i="7"/>
  <c r="GO122" i="7"/>
  <c r="GH122" i="7"/>
  <c r="FT122" i="7"/>
  <c r="FS122" i="7"/>
  <c r="FN122" i="7"/>
  <c r="FM122" i="7"/>
  <c r="FH122" i="7"/>
  <c r="FG122" i="7"/>
  <c r="FB122" i="7"/>
  <c r="FA122" i="7"/>
  <c r="EV122" i="7"/>
  <c r="EU122" i="7"/>
  <c r="EP122" i="7"/>
  <c r="EO122" i="7"/>
  <c r="EJ122" i="7"/>
  <c r="EI122" i="7"/>
  <c r="ED122" i="7"/>
  <c r="EC122" i="7"/>
  <c r="EB122" i="7"/>
  <c r="DK122" i="7"/>
  <c r="DJ122" i="7"/>
  <c r="DI122" i="7"/>
  <c r="CR122" i="7"/>
  <c r="CQ122" i="7"/>
  <c r="CP122" i="7"/>
  <c r="BY122" i="7"/>
  <c r="BX122" i="7"/>
  <c r="BW122" i="7"/>
  <c r="BF122" i="7"/>
  <c r="BE122" i="7"/>
  <c r="BD122" i="7"/>
  <c r="AM122" i="7"/>
  <c r="AL122" i="7"/>
  <c r="AK122" i="7"/>
  <c r="T122" i="7"/>
  <c r="S122" i="7"/>
  <c r="JA122" i="7" s="1"/>
  <c r="R122" i="7"/>
  <c r="KH121" i="7"/>
  <c r="KG121" i="7"/>
  <c r="KC121" i="7"/>
  <c r="KD121" i="7" s="1"/>
  <c r="KA121" i="7"/>
  <c r="JY121" i="7"/>
  <c r="JX121" i="7"/>
  <c r="KF121" i="7" s="1"/>
  <c r="JW121" i="7"/>
  <c r="JV121" i="7"/>
  <c r="KE121" i="7" s="1"/>
  <c r="JU121" i="7"/>
  <c r="JT121" i="7"/>
  <c r="JZ121" i="7" s="1"/>
  <c r="JR121" i="7"/>
  <c r="JQ121" i="7"/>
  <c r="JP121" i="7"/>
  <c r="JO121" i="7"/>
  <c r="JN121" i="7"/>
  <c r="JM121" i="7"/>
  <c r="JL121" i="7"/>
  <c r="IZ121" i="7"/>
  <c r="IW121" i="7"/>
  <c r="IT121" i="7"/>
  <c r="IQ121" i="7"/>
  <c r="IN121" i="7"/>
  <c r="IK121" i="7"/>
  <c r="IH121" i="7"/>
  <c r="HX121" i="7"/>
  <c r="HQ121" i="7"/>
  <c r="HJ121" i="7"/>
  <c r="HC121" i="7"/>
  <c r="GV121" i="7"/>
  <c r="GO121" i="7"/>
  <c r="GH121" i="7"/>
  <c r="FT121" i="7"/>
  <c r="FS121" i="7"/>
  <c r="FN121" i="7"/>
  <c r="FM121" i="7"/>
  <c r="FH121" i="7"/>
  <c r="FG121" i="7"/>
  <c r="FB121" i="7"/>
  <c r="FA121" i="7"/>
  <c r="EV121" i="7"/>
  <c r="EU121" i="7"/>
  <c r="EP121" i="7"/>
  <c r="EO121" i="7"/>
  <c r="EJ121" i="7"/>
  <c r="EI121" i="7"/>
  <c r="ED121" i="7"/>
  <c r="EC121" i="7"/>
  <c r="EB121" i="7"/>
  <c r="DK121" i="7"/>
  <c r="DJ121" i="7"/>
  <c r="DI121" i="7"/>
  <c r="CR121" i="7"/>
  <c r="CQ121" i="7"/>
  <c r="CP121" i="7"/>
  <c r="BY121" i="7"/>
  <c r="BX121" i="7"/>
  <c r="BW121" i="7"/>
  <c r="BF121" i="7"/>
  <c r="BE121" i="7"/>
  <c r="BD121" i="7"/>
  <c r="AM121" i="7"/>
  <c r="AL121" i="7"/>
  <c r="AK121" i="7"/>
  <c r="T121" i="7"/>
  <c r="JB121" i="7" s="1"/>
  <c r="S121" i="7"/>
  <c r="R121" i="7"/>
  <c r="KH120" i="7"/>
  <c r="KG120" i="7"/>
  <c r="KC120" i="7"/>
  <c r="KD120" i="7" s="1"/>
  <c r="JZ120" i="7"/>
  <c r="JY120" i="7"/>
  <c r="JX120" i="7"/>
  <c r="KF120" i="7" s="1"/>
  <c r="JW120" i="7"/>
  <c r="JV120" i="7"/>
  <c r="JU120" i="7"/>
  <c r="KE120" i="7" s="1"/>
  <c r="JT120" i="7"/>
  <c r="JR120" i="7"/>
  <c r="JQ120" i="7"/>
  <c r="JP120" i="7"/>
  <c r="JO120" i="7"/>
  <c r="JN120" i="7"/>
  <c r="JM120" i="7"/>
  <c r="JL120" i="7"/>
  <c r="IZ120" i="7"/>
  <c r="IW120" i="7"/>
  <c r="IT120" i="7"/>
  <c r="IQ120" i="7"/>
  <c r="IN120" i="7"/>
  <c r="IK120" i="7"/>
  <c r="IH120" i="7"/>
  <c r="HX120" i="7"/>
  <c r="HQ120" i="7"/>
  <c r="HJ120" i="7"/>
  <c r="HC120" i="7"/>
  <c r="GV120" i="7"/>
  <c r="GO120" i="7"/>
  <c r="GH120" i="7"/>
  <c r="FT120" i="7"/>
  <c r="FS120" i="7"/>
  <c r="FN120" i="7"/>
  <c r="FM120" i="7"/>
  <c r="FH120" i="7"/>
  <c r="FG120" i="7"/>
  <c r="FB120" i="7"/>
  <c r="FA120" i="7"/>
  <c r="EV120" i="7"/>
  <c r="EU120" i="7"/>
  <c r="EP120" i="7"/>
  <c r="EO120" i="7"/>
  <c r="EJ120" i="7"/>
  <c r="EI120" i="7"/>
  <c r="ED120" i="7"/>
  <c r="EC120" i="7"/>
  <c r="EB120" i="7"/>
  <c r="DK120" i="7"/>
  <c r="DJ120" i="7"/>
  <c r="DI120" i="7"/>
  <c r="CR120" i="7"/>
  <c r="CQ120" i="7"/>
  <c r="CP120" i="7"/>
  <c r="BY120" i="7"/>
  <c r="BX120" i="7"/>
  <c r="BW120" i="7"/>
  <c r="BF120" i="7"/>
  <c r="BE120" i="7"/>
  <c r="BD120" i="7"/>
  <c r="AM120" i="7"/>
  <c r="AL120" i="7"/>
  <c r="AK120" i="7"/>
  <c r="T120" i="7"/>
  <c r="S120" i="7"/>
  <c r="JA120" i="7" s="1"/>
  <c r="R120" i="7"/>
  <c r="KH119" i="7"/>
  <c r="KG119" i="7"/>
  <c r="KF119" i="7"/>
  <c r="KD119" i="7"/>
  <c r="KC119" i="7"/>
  <c r="KA119" i="7"/>
  <c r="JZ119" i="7"/>
  <c r="JY119" i="7"/>
  <c r="JX119" i="7"/>
  <c r="JW119" i="7"/>
  <c r="JV119" i="7"/>
  <c r="JU119" i="7"/>
  <c r="KE119" i="7" s="1"/>
  <c r="JT119" i="7"/>
  <c r="JR119" i="7"/>
  <c r="JQ119" i="7"/>
  <c r="JP119" i="7"/>
  <c r="JO119" i="7"/>
  <c r="JN119" i="7"/>
  <c r="JM119" i="7"/>
  <c r="JL119" i="7"/>
  <c r="IZ119" i="7"/>
  <c r="IW119" i="7"/>
  <c r="IT119" i="7"/>
  <c r="IQ119" i="7"/>
  <c r="IN119" i="7"/>
  <c r="IK119" i="7"/>
  <c r="IH119" i="7"/>
  <c r="HX119" i="7"/>
  <c r="HQ119" i="7"/>
  <c r="HJ119" i="7"/>
  <c r="HC119" i="7"/>
  <c r="GV119" i="7"/>
  <c r="GO119" i="7"/>
  <c r="GH119" i="7"/>
  <c r="FT119" i="7"/>
  <c r="FS119" i="7"/>
  <c r="FN119" i="7"/>
  <c r="FM119" i="7"/>
  <c r="FH119" i="7"/>
  <c r="FG119" i="7"/>
  <c r="FB119" i="7"/>
  <c r="FA119" i="7"/>
  <c r="EV119" i="7"/>
  <c r="EU119" i="7"/>
  <c r="EP119" i="7"/>
  <c r="EO119" i="7"/>
  <c r="EJ119" i="7"/>
  <c r="EI119" i="7"/>
  <c r="ED119" i="7"/>
  <c r="EC119" i="7"/>
  <c r="EB119" i="7"/>
  <c r="DK119" i="7"/>
  <c r="DJ119" i="7"/>
  <c r="DI119" i="7"/>
  <c r="CR119" i="7"/>
  <c r="CQ119" i="7"/>
  <c r="CP119" i="7"/>
  <c r="BY119" i="7"/>
  <c r="BX119" i="7"/>
  <c r="BW119" i="7"/>
  <c r="BF119" i="7"/>
  <c r="BE119" i="7"/>
  <c r="BD119" i="7"/>
  <c r="AM119" i="7"/>
  <c r="AL119" i="7"/>
  <c r="AK119" i="7"/>
  <c r="T119" i="7"/>
  <c r="S119" i="7"/>
  <c r="JA119" i="7" s="1"/>
  <c r="R119" i="7"/>
  <c r="JB119" i="7" s="1"/>
  <c r="KH118" i="7"/>
  <c r="KG118" i="7"/>
  <c r="KF118" i="7"/>
  <c r="KD118" i="7"/>
  <c r="KC118" i="7"/>
  <c r="KA118" i="7"/>
  <c r="JZ118" i="7"/>
  <c r="JY118" i="7"/>
  <c r="JX118" i="7"/>
  <c r="JW118" i="7"/>
  <c r="JV118" i="7"/>
  <c r="JU118" i="7"/>
  <c r="KE118" i="7" s="1"/>
  <c r="JT118" i="7"/>
  <c r="JR118" i="7"/>
  <c r="JQ118" i="7"/>
  <c r="JP118" i="7"/>
  <c r="JO118" i="7"/>
  <c r="JN118" i="7"/>
  <c r="JM118" i="7"/>
  <c r="JL118" i="7"/>
  <c r="IZ118" i="7"/>
  <c r="IW118" i="7"/>
  <c r="IT118" i="7"/>
  <c r="IQ118" i="7"/>
  <c r="IN118" i="7"/>
  <c r="IK118" i="7"/>
  <c r="IH118" i="7"/>
  <c r="HX118" i="7"/>
  <c r="HQ118" i="7"/>
  <c r="HJ118" i="7"/>
  <c r="HC118" i="7"/>
  <c r="GV118" i="7"/>
  <c r="GO118" i="7"/>
  <c r="GH118" i="7"/>
  <c r="FT118" i="7"/>
  <c r="FS118" i="7"/>
  <c r="FN118" i="7"/>
  <c r="FM118" i="7"/>
  <c r="FH118" i="7"/>
  <c r="FG118" i="7"/>
  <c r="FB118" i="7"/>
  <c r="FA118" i="7"/>
  <c r="EV118" i="7"/>
  <c r="EU118" i="7"/>
  <c r="EP118" i="7"/>
  <c r="EO118" i="7"/>
  <c r="EJ118" i="7"/>
  <c r="EI118" i="7"/>
  <c r="ED118" i="7"/>
  <c r="EC118" i="7"/>
  <c r="EB118" i="7"/>
  <c r="DK118" i="7"/>
  <c r="DJ118" i="7"/>
  <c r="DI118" i="7"/>
  <c r="CR118" i="7"/>
  <c r="CQ118" i="7"/>
  <c r="CP118" i="7"/>
  <c r="BY118" i="7"/>
  <c r="BX118" i="7"/>
  <c r="BW118" i="7"/>
  <c r="BF118" i="7"/>
  <c r="BE118" i="7"/>
  <c r="BD118" i="7"/>
  <c r="AM118" i="7"/>
  <c r="AL118" i="7"/>
  <c r="AK118" i="7"/>
  <c r="T118" i="7"/>
  <c r="S118" i="7"/>
  <c r="JA118" i="7" s="1"/>
  <c r="R118" i="7"/>
  <c r="KH117" i="7"/>
  <c r="KG117" i="7"/>
  <c r="KD117" i="7"/>
  <c r="KC117" i="7"/>
  <c r="JZ117" i="7"/>
  <c r="JY117" i="7"/>
  <c r="KF117" i="7" s="1"/>
  <c r="JX117" i="7"/>
  <c r="JW117" i="7"/>
  <c r="JV117" i="7"/>
  <c r="JU117" i="7"/>
  <c r="KE117" i="7" s="1"/>
  <c r="JT117" i="7"/>
  <c r="JR117" i="7"/>
  <c r="JQ117" i="7"/>
  <c r="JP117" i="7"/>
  <c r="JO117" i="7"/>
  <c r="JN117" i="7"/>
  <c r="JM117" i="7"/>
  <c r="JL117" i="7"/>
  <c r="IZ117" i="7"/>
  <c r="IW117" i="7"/>
  <c r="IT117" i="7"/>
  <c r="IQ117" i="7"/>
  <c r="IN117" i="7"/>
  <c r="IK117" i="7"/>
  <c r="IH117" i="7"/>
  <c r="HX117" i="7"/>
  <c r="HQ117" i="7"/>
  <c r="HJ117" i="7"/>
  <c r="HC117" i="7"/>
  <c r="GV117" i="7"/>
  <c r="GO117" i="7"/>
  <c r="GH117" i="7"/>
  <c r="FT117" i="7"/>
  <c r="FS117" i="7"/>
  <c r="FN117" i="7"/>
  <c r="FM117" i="7"/>
  <c r="FH117" i="7"/>
  <c r="FG117" i="7"/>
  <c r="FB117" i="7"/>
  <c r="FA117" i="7"/>
  <c r="EV117" i="7"/>
  <c r="EU117" i="7"/>
  <c r="EP117" i="7"/>
  <c r="EO117" i="7"/>
  <c r="EJ117" i="7"/>
  <c r="EI117" i="7"/>
  <c r="ED117" i="7"/>
  <c r="EC117" i="7"/>
  <c r="EB117" i="7"/>
  <c r="DK117" i="7"/>
  <c r="DJ117" i="7"/>
  <c r="DI117" i="7"/>
  <c r="CR117" i="7"/>
  <c r="CQ117" i="7"/>
  <c r="CP117" i="7"/>
  <c r="BY117" i="7"/>
  <c r="BX117" i="7"/>
  <c r="BW117" i="7"/>
  <c r="BF117" i="7"/>
  <c r="BE117" i="7"/>
  <c r="BD117" i="7"/>
  <c r="AM117" i="7"/>
  <c r="AL117" i="7"/>
  <c r="AK117" i="7"/>
  <c r="T117" i="7"/>
  <c r="S117" i="7"/>
  <c r="R117" i="7"/>
  <c r="KH116" i="7"/>
  <c r="KG116" i="7"/>
  <c r="KC116" i="7"/>
  <c r="KD116" i="7" s="1"/>
  <c r="JZ116" i="7"/>
  <c r="JY116" i="7"/>
  <c r="JX116" i="7"/>
  <c r="KF116" i="7" s="1"/>
  <c r="JW116" i="7"/>
  <c r="JV116" i="7"/>
  <c r="KA116" i="7" s="1"/>
  <c r="JU116" i="7"/>
  <c r="JT116" i="7"/>
  <c r="JR116" i="7"/>
  <c r="JQ116" i="7"/>
  <c r="JP116" i="7"/>
  <c r="JO116" i="7"/>
  <c r="JN116" i="7"/>
  <c r="JM116" i="7"/>
  <c r="JL116" i="7"/>
  <c r="IZ116" i="7"/>
  <c r="IW116" i="7"/>
  <c r="IT116" i="7"/>
  <c r="IQ116" i="7"/>
  <c r="IN116" i="7"/>
  <c r="IK116" i="7"/>
  <c r="IH116" i="7"/>
  <c r="HX116" i="7"/>
  <c r="HQ116" i="7"/>
  <c r="HJ116" i="7"/>
  <c r="HC116" i="7"/>
  <c r="GV116" i="7"/>
  <c r="GO116" i="7"/>
  <c r="GH116" i="7"/>
  <c r="FT116" i="7"/>
  <c r="FS116" i="7"/>
  <c r="FN116" i="7"/>
  <c r="FM116" i="7"/>
  <c r="FH116" i="7"/>
  <c r="FG116" i="7"/>
  <c r="FB116" i="7"/>
  <c r="FA116" i="7"/>
  <c r="EV116" i="7"/>
  <c r="EU116" i="7"/>
  <c r="EP116" i="7"/>
  <c r="EO116" i="7"/>
  <c r="EJ116" i="7"/>
  <c r="EI116" i="7"/>
  <c r="ED116" i="7"/>
  <c r="EC116" i="7"/>
  <c r="EB116" i="7"/>
  <c r="DK116" i="7"/>
  <c r="DJ116" i="7"/>
  <c r="DI116" i="7"/>
  <c r="CR116" i="7"/>
  <c r="CQ116" i="7"/>
  <c r="CP116" i="7"/>
  <c r="BY116" i="7"/>
  <c r="BX116" i="7"/>
  <c r="BW116" i="7"/>
  <c r="BF116" i="7"/>
  <c r="BE116" i="7"/>
  <c r="BD116" i="7"/>
  <c r="AM116" i="7"/>
  <c r="AL116" i="7"/>
  <c r="AK116" i="7"/>
  <c r="T116" i="7"/>
  <c r="S116" i="7"/>
  <c r="R116" i="7"/>
  <c r="KH115" i="7"/>
  <c r="KG115" i="7"/>
  <c r="KC115" i="7"/>
  <c r="KD115" i="7" s="1"/>
  <c r="JZ115" i="7"/>
  <c r="JY115" i="7"/>
  <c r="JX115" i="7"/>
  <c r="KF115" i="7" s="1"/>
  <c r="JW115" i="7"/>
  <c r="JV115" i="7"/>
  <c r="KA115" i="7" s="1"/>
  <c r="JU115" i="7"/>
  <c r="JT115" i="7"/>
  <c r="JR115" i="7"/>
  <c r="JQ115" i="7"/>
  <c r="JP115" i="7"/>
  <c r="JO115" i="7"/>
  <c r="JN115" i="7"/>
  <c r="JM115" i="7"/>
  <c r="JL115" i="7"/>
  <c r="IZ115" i="7"/>
  <c r="IW115" i="7"/>
  <c r="IT115" i="7"/>
  <c r="IQ115" i="7"/>
  <c r="IN115" i="7"/>
  <c r="IK115" i="7"/>
  <c r="IH115" i="7"/>
  <c r="HX115" i="7"/>
  <c r="HQ115" i="7"/>
  <c r="HJ115" i="7"/>
  <c r="HC115" i="7"/>
  <c r="GV115" i="7"/>
  <c r="GO115" i="7"/>
  <c r="GH115" i="7"/>
  <c r="FT115" i="7"/>
  <c r="FS115" i="7"/>
  <c r="FN115" i="7"/>
  <c r="FM115" i="7"/>
  <c r="FH115" i="7"/>
  <c r="FG115" i="7"/>
  <c r="FB115" i="7"/>
  <c r="FA115" i="7"/>
  <c r="EV115" i="7"/>
  <c r="EU115" i="7"/>
  <c r="EP115" i="7"/>
  <c r="EO115" i="7"/>
  <c r="EJ115" i="7"/>
  <c r="EI115" i="7"/>
  <c r="ED115" i="7"/>
  <c r="EC115" i="7"/>
  <c r="EB115" i="7"/>
  <c r="DK115" i="7"/>
  <c r="DJ115" i="7"/>
  <c r="DI115" i="7"/>
  <c r="CR115" i="7"/>
  <c r="CQ115" i="7"/>
  <c r="CP115" i="7"/>
  <c r="BY115" i="7"/>
  <c r="BX115" i="7"/>
  <c r="BW115" i="7"/>
  <c r="BF115" i="7"/>
  <c r="BE115" i="7"/>
  <c r="BD115" i="7"/>
  <c r="AM115" i="7"/>
  <c r="AL115" i="7"/>
  <c r="AK115" i="7"/>
  <c r="T115" i="7"/>
  <c r="S115" i="7"/>
  <c r="R115" i="7"/>
  <c r="KH114" i="7"/>
  <c r="KG114" i="7"/>
  <c r="KC114" i="7"/>
  <c r="KD114" i="7" s="1"/>
  <c r="JZ114" i="7"/>
  <c r="JY114" i="7"/>
  <c r="JX114" i="7"/>
  <c r="KF114" i="7" s="1"/>
  <c r="JW114" i="7"/>
  <c r="JV114" i="7"/>
  <c r="KA114" i="7" s="1"/>
  <c r="JU114" i="7"/>
  <c r="JT114" i="7"/>
  <c r="JR114" i="7"/>
  <c r="JQ114" i="7"/>
  <c r="JP114" i="7"/>
  <c r="JO114" i="7"/>
  <c r="JN114" i="7"/>
  <c r="JM114" i="7"/>
  <c r="JL114" i="7"/>
  <c r="IZ114" i="7"/>
  <c r="IW114" i="7"/>
  <c r="IT114" i="7"/>
  <c r="IQ114" i="7"/>
  <c r="IN114" i="7"/>
  <c r="IK114" i="7"/>
  <c r="IH114" i="7"/>
  <c r="HX114" i="7"/>
  <c r="HQ114" i="7"/>
  <c r="HJ114" i="7"/>
  <c r="HC114" i="7"/>
  <c r="GV114" i="7"/>
  <c r="GO114" i="7"/>
  <c r="GH114" i="7"/>
  <c r="FT114" i="7"/>
  <c r="FS114" i="7"/>
  <c r="FN114" i="7"/>
  <c r="FM114" i="7"/>
  <c r="FH114" i="7"/>
  <c r="FG114" i="7"/>
  <c r="FB114" i="7"/>
  <c r="FA114" i="7"/>
  <c r="EV114" i="7"/>
  <c r="EU114" i="7"/>
  <c r="EP114" i="7"/>
  <c r="EO114" i="7"/>
  <c r="EJ114" i="7"/>
  <c r="EI114" i="7"/>
  <c r="ED114" i="7"/>
  <c r="EC114" i="7"/>
  <c r="EB114" i="7"/>
  <c r="DK114" i="7"/>
  <c r="DJ114" i="7"/>
  <c r="DI114" i="7"/>
  <c r="CR114" i="7"/>
  <c r="CQ114" i="7"/>
  <c r="CP114" i="7"/>
  <c r="BY114" i="7"/>
  <c r="BX114" i="7"/>
  <c r="BW114" i="7"/>
  <c r="BF114" i="7"/>
  <c r="BE114" i="7"/>
  <c r="BD114" i="7"/>
  <c r="AM114" i="7"/>
  <c r="AL114" i="7"/>
  <c r="AK114" i="7"/>
  <c r="T114" i="7"/>
  <c r="S114" i="7"/>
  <c r="R114" i="7"/>
  <c r="KH113" i="7"/>
  <c r="KG113" i="7"/>
  <c r="KC113" i="7"/>
  <c r="KD113" i="7" s="1"/>
  <c r="JY113" i="7"/>
  <c r="JX113" i="7"/>
  <c r="JW113" i="7"/>
  <c r="JV113" i="7"/>
  <c r="JU113" i="7"/>
  <c r="JT113" i="7"/>
  <c r="JR113" i="7"/>
  <c r="JQ113" i="7"/>
  <c r="JP113" i="7"/>
  <c r="JO113" i="7"/>
  <c r="JN113" i="7"/>
  <c r="JM113" i="7"/>
  <c r="JL113" i="7"/>
  <c r="IZ113" i="7"/>
  <c r="IW113" i="7"/>
  <c r="IT113" i="7"/>
  <c r="IQ113" i="7"/>
  <c r="IN113" i="7"/>
  <c r="IK113" i="7"/>
  <c r="IH113" i="7"/>
  <c r="HX113" i="7"/>
  <c r="HQ113" i="7"/>
  <c r="HJ113" i="7"/>
  <c r="HC113" i="7"/>
  <c r="GV113" i="7"/>
  <c r="GO113" i="7"/>
  <c r="GH113" i="7"/>
  <c r="FT113" i="7"/>
  <c r="FS113" i="7"/>
  <c r="FN113" i="7"/>
  <c r="FM113" i="7"/>
  <c r="FH113" i="7"/>
  <c r="FG113" i="7"/>
  <c r="FB113" i="7"/>
  <c r="FA113" i="7"/>
  <c r="EV113" i="7"/>
  <c r="EU113" i="7"/>
  <c r="EP113" i="7"/>
  <c r="EO113" i="7"/>
  <c r="EJ113" i="7"/>
  <c r="EI113" i="7"/>
  <c r="ED113" i="7"/>
  <c r="EC113" i="7"/>
  <c r="EB113" i="7"/>
  <c r="DK113" i="7"/>
  <c r="DJ113" i="7"/>
  <c r="DI113" i="7"/>
  <c r="CR113" i="7"/>
  <c r="CQ113" i="7"/>
  <c r="CP113" i="7"/>
  <c r="BY113" i="7"/>
  <c r="BX113" i="7"/>
  <c r="BW113" i="7"/>
  <c r="BF113" i="7"/>
  <c r="BE113" i="7"/>
  <c r="BD113" i="7"/>
  <c r="AM113" i="7"/>
  <c r="AL113" i="7"/>
  <c r="AK113" i="7"/>
  <c r="T113" i="7"/>
  <c r="S113" i="7"/>
  <c r="R113" i="7"/>
  <c r="KH112" i="7"/>
  <c r="KG112" i="7"/>
  <c r="KD112" i="7"/>
  <c r="KC112" i="7"/>
  <c r="JY112" i="7"/>
  <c r="JX112" i="7"/>
  <c r="KF112" i="7" s="1"/>
  <c r="JW112" i="7"/>
  <c r="JZ112" i="7" s="1"/>
  <c r="JV112" i="7"/>
  <c r="JU112" i="7"/>
  <c r="KE112" i="7" s="1"/>
  <c r="JT112" i="7"/>
  <c r="JR112" i="7"/>
  <c r="JQ112" i="7"/>
  <c r="JP112" i="7"/>
  <c r="JO112" i="7"/>
  <c r="JN112" i="7"/>
  <c r="JM112" i="7"/>
  <c r="JL112" i="7"/>
  <c r="IZ112" i="7"/>
  <c r="IW112" i="7"/>
  <c r="IT112" i="7"/>
  <c r="IQ112" i="7"/>
  <c r="IN112" i="7"/>
  <c r="IK112" i="7"/>
  <c r="IH112" i="7"/>
  <c r="HX112" i="7"/>
  <c r="HQ112" i="7"/>
  <c r="HJ112" i="7"/>
  <c r="HC112" i="7"/>
  <c r="GV112" i="7"/>
  <c r="GO112" i="7"/>
  <c r="GH112" i="7"/>
  <c r="FT112" i="7"/>
  <c r="FS112" i="7"/>
  <c r="FN112" i="7"/>
  <c r="FM112" i="7"/>
  <c r="FH112" i="7"/>
  <c r="FG112" i="7"/>
  <c r="FB112" i="7"/>
  <c r="FA112" i="7"/>
  <c r="EV112" i="7"/>
  <c r="EU112" i="7"/>
  <c r="EP112" i="7"/>
  <c r="EO112" i="7"/>
  <c r="EJ112" i="7"/>
  <c r="EI112" i="7"/>
  <c r="ED112" i="7"/>
  <c r="EC112" i="7"/>
  <c r="EB112" i="7"/>
  <c r="DK112" i="7"/>
  <c r="DJ112" i="7"/>
  <c r="DI112" i="7"/>
  <c r="CR112" i="7"/>
  <c r="CQ112" i="7"/>
  <c r="CP112" i="7"/>
  <c r="BY112" i="7"/>
  <c r="BX112" i="7"/>
  <c r="BW112" i="7"/>
  <c r="BF112" i="7"/>
  <c r="BE112" i="7"/>
  <c r="BD112" i="7"/>
  <c r="AM112" i="7"/>
  <c r="AL112" i="7"/>
  <c r="AK112" i="7"/>
  <c r="T112" i="7"/>
  <c r="S112" i="7"/>
  <c r="R112" i="7"/>
  <c r="KH111" i="7"/>
  <c r="KG111" i="7"/>
  <c r="KC111" i="7"/>
  <c r="KD111" i="7" s="1"/>
  <c r="JY111" i="7"/>
  <c r="JX111" i="7"/>
  <c r="KF111" i="7" s="1"/>
  <c r="JW111" i="7"/>
  <c r="JZ111" i="7" s="1"/>
  <c r="JV111" i="7"/>
  <c r="KE111" i="7" s="1"/>
  <c r="JU111" i="7"/>
  <c r="JT111" i="7"/>
  <c r="JR111" i="7"/>
  <c r="JQ111" i="7"/>
  <c r="JP111" i="7"/>
  <c r="JO111" i="7"/>
  <c r="JN111" i="7"/>
  <c r="JM111" i="7"/>
  <c r="JL111" i="7"/>
  <c r="IZ111" i="7"/>
  <c r="IW111" i="7"/>
  <c r="IT111" i="7"/>
  <c r="IQ111" i="7"/>
  <c r="IN111" i="7"/>
  <c r="IK111" i="7"/>
  <c r="IH111" i="7"/>
  <c r="HX111" i="7"/>
  <c r="HQ111" i="7"/>
  <c r="HJ111" i="7"/>
  <c r="HC111" i="7"/>
  <c r="GV111" i="7"/>
  <c r="GO111" i="7"/>
  <c r="GH111" i="7"/>
  <c r="FT111" i="7"/>
  <c r="FS111" i="7"/>
  <c r="FN111" i="7"/>
  <c r="FM111" i="7"/>
  <c r="FH111" i="7"/>
  <c r="FG111" i="7"/>
  <c r="FB111" i="7"/>
  <c r="FA111" i="7"/>
  <c r="EV111" i="7"/>
  <c r="EU111" i="7"/>
  <c r="EP111" i="7"/>
  <c r="EO111" i="7"/>
  <c r="EJ111" i="7"/>
  <c r="EI111" i="7"/>
  <c r="ED111" i="7"/>
  <c r="EC111" i="7"/>
  <c r="EB111" i="7"/>
  <c r="DK111" i="7"/>
  <c r="DJ111" i="7"/>
  <c r="DI111" i="7"/>
  <c r="CR111" i="7"/>
  <c r="CQ111" i="7"/>
  <c r="CP111" i="7"/>
  <c r="BY111" i="7"/>
  <c r="BX111" i="7"/>
  <c r="BW111" i="7"/>
  <c r="BF111" i="7"/>
  <c r="BE111" i="7"/>
  <c r="BD111" i="7"/>
  <c r="AM111" i="7"/>
  <c r="AL111" i="7"/>
  <c r="AK111" i="7"/>
  <c r="T111" i="7"/>
  <c r="S111" i="7"/>
  <c r="R111" i="7"/>
  <c r="JB111" i="7" s="1"/>
  <c r="KH110" i="7"/>
  <c r="KG110" i="7"/>
  <c r="KC110" i="7"/>
  <c r="KD110" i="7" s="1"/>
  <c r="JY110" i="7"/>
  <c r="JX110" i="7"/>
  <c r="KF110" i="7" s="1"/>
  <c r="JW110" i="7"/>
  <c r="JV110" i="7"/>
  <c r="KE110" i="7" s="1"/>
  <c r="JU110" i="7"/>
  <c r="JT110" i="7"/>
  <c r="JZ110" i="7" s="1"/>
  <c r="JR110" i="7"/>
  <c r="JQ110" i="7"/>
  <c r="JP110" i="7"/>
  <c r="JO110" i="7"/>
  <c r="JN110" i="7"/>
  <c r="JM110" i="7"/>
  <c r="JL110" i="7"/>
  <c r="IZ110" i="7"/>
  <c r="IW110" i="7"/>
  <c r="IT110" i="7"/>
  <c r="IQ110" i="7"/>
  <c r="IN110" i="7"/>
  <c r="IK110" i="7"/>
  <c r="IH110" i="7"/>
  <c r="HX110" i="7"/>
  <c r="HQ110" i="7"/>
  <c r="HJ110" i="7"/>
  <c r="HC110" i="7"/>
  <c r="GV110" i="7"/>
  <c r="GO110" i="7"/>
  <c r="GH110" i="7"/>
  <c r="FT110" i="7"/>
  <c r="FS110" i="7"/>
  <c r="FN110" i="7"/>
  <c r="FM110" i="7"/>
  <c r="FH110" i="7"/>
  <c r="FG110" i="7"/>
  <c r="FB110" i="7"/>
  <c r="FA110" i="7"/>
  <c r="EV110" i="7"/>
  <c r="EU110" i="7"/>
  <c r="EP110" i="7"/>
  <c r="EO110" i="7"/>
  <c r="EJ110" i="7"/>
  <c r="EI110" i="7"/>
  <c r="ED110" i="7"/>
  <c r="EC110" i="7"/>
  <c r="EB110" i="7"/>
  <c r="DK110" i="7"/>
  <c r="DJ110" i="7"/>
  <c r="DI110" i="7"/>
  <c r="CR110" i="7"/>
  <c r="CQ110" i="7"/>
  <c r="CP110" i="7"/>
  <c r="BY110" i="7"/>
  <c r="BX110" i="7"/>
  <c r="BW110" i="7"/>
  <c r="BF110" i="7"/>
  <c r="BE110" i="7"/>
  <c r="BD110" i="7"/>
  <c r="AM110" i="7"/>
  <c r="AL110" i="7"/>
  <c r="AK110" i="7"/>
  <c r="T110" i="7"/>
  <c r="JB110" i="7" s="1"/>
  <c r="S110" i="7"/>
  <c r="R110" i="7"/>
  <c r="KH109" i="7"/>
  <c r="KG109" i="7"/>
  <c r="KC109" i="7"/>
  <c r="KD109" i="7" s="1"/>
  <c r="JY109" i="7"/>
  <c r="JX109" i="7"/>
  <c r="KF109" i="7" s="1"/>
  <c r="JW109" i="7"/>
  <c r="JV109" i="7"/>
  <c r="KE109" i="7" s="1"/>
  <c r="JU109" i="7"/>
  <c r="JT109" i="7"/>
  <c r="JR109" i="7"/>
  <c r="JQ109" i="7"/>
  <c r="JP109" i="7"/>
  <c r="JO109" i="7"/>
  <c r="JN109" i="7"/>
  <c r="JM109" i="7"/>
  <c r="JL109" i="7"/>
  <c r="IZ109" i="7"/>
  <c r="IW109" i="7"/>
  <c r="IT109" i="7"/>
  <c r="IQ109" i="7"/>
  <c r="IN109" i="7"/>
  <c r="IK109" i="7"/>
  <c r="IH109" i="7"/>
  <c r="HX109" i="7"/>
  <c r="HQ109" i="7"/>
  <c r="HJ109" i="7"/>
  <c r="HC109" i="7"/>
  <c r="GV109" i="7"/>
  <c r="GO109" i="7"/>
  <c r="GH109" i="7"/>
  <c r="FT109" i="7"/>
  <c r="FS109" i="7"/>
  <c r="FN109" i="7"/>
  <c r="FM109" i="7"/>
  <c r="FH109" i="7"/>
  <c r="FG109" i="7"/>
  <c r="FB109" i="7"/>
  <c r="FA109" i="7"/>
  <c r="EV109" i="7"/>
  <c r="EU109" i="7"/>
  <c r="EP109" i="7"/>
  <c r="EO109" i="7"/>
  <c r="EJ109" i="7"/>
  <c r="EI109" i="7"/>
  <c r="ED109" i="7"/>
  <c r="EC109" i="7"/>
  <c r="EB109" i="7"/>
  <c r="DK109" i="7"/>
  <c r="DJ109" i="7"/>
  <c r="DI109" i="7"/>
  <c r="CR109" i="7"/>
  <c r="CQ109" i="7"/>
  <c r="CP109" i="7"/>
  <c r="BY109" i="7"/>
  <c r="BX109" i="7"/>
  <c r="BW109" i="7"/>
  <c r="BF109" i="7"/>
  <c r="BE109" i="7"/>
  <c r="BD109" i="7"/>
  <c r="AM109" i="7"/>
  <c r="AL109" i="7"/>
  <c r="AK109" i="7"/>
  <c r="T109" i="7"/>
  <c r="JB109" i="7" s="1"/>
  <c r="S109" i="7"/>
  <c r="R109" i="7"/>
  <c r="KH108" i="7"/>
  <c r="KG108" i="7"/>
  <c r="KC108" i="7"/>
  <c r="KD108" i="7" s="1"/>
  <c r="JY108" i="7"/>
  <c r="JX108" i="7"/>
  <c r="KF108" i="7" s="1"/>
  <c r="JW108" i="7"/>
  <c r="JV108" i="7"/>
  <c r="KE108" i="7" s="1"/>
  <c r="JU108" i="7"/>
  <c r="JT108" i="7"/>
  <c r="JR108" i="7"/>
  <c r="JQ108" i="7"/>
  <c r="JP108" i="7"/>
  <c r="JO108" i="7"/>
  <c r="JN108" i="7"/>
  <c r="JM108" i="7"/>
  <c r="JL108" i="7"/>
  <c r="IZ108" i="7"/>
  <c r="IW108" i="7"/>
  <c r="IT108" i="7"/>
  <c r="IQ108" i="7"/>
  <c r="IN108" i="7"/>
  <c r="IK108" i="7"/>
  <c r="IH108" i="7"/>
  <c r="HX108" i="7"/>
  <c r="HQ108" i="7"/>
  <c r="HJ108" i="7"/>
  <c r="HC108" i="7"/>
  <c r="GV108" i="7"/>
  <c r="GO108" i="7"/>
  <c r="GH108" i="7"/>
  <c r="FT108" i="7"/>
  <c r="FS108" i="7"/>
  <c r="FN108" i="7"/>
  <c r="FM108" i="7"/>
  <c r="FH108" i="7"/>
  <c r="FG108" i="7"/>
  <c r="FB108" i="7"/>
  <c r="FA108" i="7"/>
  <c r="EV108" i="7"/>
  <c r="EU108" i="7"/>
  <c r="EP108" i="7"/>
  <c r="EO108" i="7"/>
  <c r="EJ108" i="7"/>
  <c r="EI108" i="7"/>
  <c r="ED108" i="7"/>
  <c r="EC108" i="7"/>
  <c r="EB108" i="7"/>
  <c r="DK108" i="7"/>
  <c r="DJ108" i="7"/>
  <c r="DI108" i="7"/>
  <c r="CR108" i="7"/>
  <c r="CQ108" i="7"/>
  <c r="CP108" i="7"/>
  <c r="BY108" i="7"/>
  <c r="BX108" i="7"/>
  <c r="BW108" i="7"/>
  <c r="BF108" i="7"/>
  <c r="BE108" i="7"/>
  <c r="BD108" i="7"/>
  <c r="JB108" i="7" s="1"/>
  <c r="AM108" i="7"/>
  <c r="AL108" i="7"/>
  <c r="AK108" i="7"/>
  <c r="T108" i="7"/>
  <c r="S108" i="7"/>
  <c r="R108" i="7"/>
  <c r="KH107" i="7"/>
  <c r="KG107" i="7"/>
  <c r="KF107" i="7"/>
  <c r="KC107" i="7"/>
  <c r="KD107" i="7" s="1"/>
  <c r="JY107" i="7"/>
  <c r="JX107" i="7"/>
  <c r="JW107" i="7"/>
  <c r="JV107" i="7"/>
  <c r="JU107" i="7"/>
  <c r="KE107" i="7" s="1"/>
  <c r="JT107" i="7"/>
  <c r="JR107" i="7"/>
  <c r="JQ107" i="7"/>
  <c r="JP107" i="7"/>
  <c r="JO107" i="7"/>
  <c r="JN107" i="7"/>
  <c r="JM107" i="7"/>
  <c r="JL107" i="7"/>
  <c r="IZ107" i="7"/>
  <c r="IW107" i="7"/>
  <c r="IT107" i="7"/>
  <c r="IQ107" i="7"/>
  <c r="IN107" i="7"/>
  <c r="IK107" i="7"/>
  <c r="IH107" i="7"/>
  <c r="HX107" i="7"/>
  <c r="HQ107" i="7"/>
  <c r="HJ107" i="7"/>
  <c r="HC107" i="7"/>
  <c r="GV107" i="7"/>
  <c r="GO107" i="7"/>
  <c r="GH107" i="7"/>
  <c r="FT107" i="7"/>
  <c r="FS107" i="7"/>
  <c r="FN107" i="7"/>
  <c r="FM107" i="7"/>
  <c r="FH107" i="7"/>
  <c r="FG107" i="7"/>
  <c r="FB107" i="7"/>
  <c r="FA107" i="7"/>
  <c r="EV107" i="7"/>
  <c r="EU107" i="7"/>
  <c r="EP107" i="7"/>
  <c r="EO107" i="7"/>
  <c r="EJ107" i="7"/>
  <c r="EI107" i="7"/>
  <c r="ED107" i="7"/>
  <c r="EC107" i="7"/>
  <c r="EB107" i="7"/>
  <c r="DK107" i="7"/>
  <c r="DJ107" i="7"/>
  <c r="DI107" i="7"/>
  <c r="CR107" i="7"/>
  <c r="CQ107" i="7"/>
  <c r="CP107" i="7"/>
  <c r="BY107" i="7"/>
  <c r="BX107" i="7"/>
  <c r="BW107" i="7"/>
  <c r="BF107" i="7"/>
  <c r="BE107" i="7"/>
  <c r="BD107" i="7"/>
  <c r="AM107" i="7"/>
  <c r="AL107" i="7"/>
  <c r="AK107" i="7"/>
  <c r="T107" i="7"/>
  <c r="S107" i="7"/>
  <c r="JA107" i="7" s="1"/>
  <c r="R107" i="7"/>
  <c r="KH106" i="7"/>
  <c r="KG106" i="7"/>
  <c r="KF106" i="7"/>
  <c r="KD106" i="7"/>
  <c r="KC106" i="7"/>
  <c r="KA106" i="7"/>
  <c r="JY106" i="7"/>
  <c r="JX106" i="7"/>
  <c r="JW106" i="7"/>
  <c r="JV106" i="7"/>
  <c r="KE106" i="7" s="1"/>
  <c r="JU106" i="7"/>
  <c r="JZ106" i="7" s="1"/>
  <c r="JT106" i="7"/>
  <c r="JR106" i="7"/>
  <c r="JQ106" i="7"/>
  <c r="JP106" i="7"/>
  <c r="JO106" i="7"/>
  <c r="JN106" i="7"/>
  <c r="JM106" i="7"/>
  <c r="JL106" i="7"/>
  <c r="IZ106" i="7"/>
  <c r="IW106" i="7"/>
  <c r="IT106" i="7"/>
  <c r="IQ106" i="7"/>
  <c r="IN106" i="7"/>
  <c r="IK106" i="7"/>
  <c r="IH106" i="7"/>
  <c r="HX106" i="7"/>
  <c r="HQ106" i="7"/>
  <c r="HJ106" i="7"/>
  <c r="HC106" i="7"/>
  <c r="GV106" i="7"/>
  <c r="GO106" i="7"/>
  <c r="GH106" i="7"/>
  <c r="FT106" i="7"/>
  <c r="FS106" i="7"/>
  <c r="FN106" i="7"/>
  <c r="FM106" i="7"/>
  <c r="FH106" i="7"/>
  <c r="FG106" i="7"/>
  <c r="FB106" i="7"/>
  <c r="FA106" i="7"/>
  <c r="EV106" i="7"/>
  <c r="EU106" i="7"/>
  <c r="EP106" i="7"/>
  <c r="EO106" i="7"/>
  <c r="EJ106" i="7"/>
  <c r="EI106" i="7"/>
  <c r="ED106" i="7"/>
  <c r="EC106" i="7"/>
  <c r="EB106" i="7"/>
  <c r="DK106" i="7"/>
  <c r="DJ106" i="7"/>
  <c r="DI106" i="7"/>
  <c r="CR106" i="7"/>
  <c r="CQ106" i="7"/>
  <c r="CP106" i="7"/>
  <c r="BY106" i="7"/>
  <c r="BX106" i="7"/>
  <c r="BW106" i="7"/>
  <c r="BF106" i="7"/>
  <c r="BE106" i="7"/>
  <c r="BD106" i="7"/>
  <c r="AM106" i="7"/>
  <c r="AL106" i="7"/>
  <c r="AK106" i="7"/>
  <c r="T106" i="7"/>
  <c r="S106" i="7"/>
  <c r="JA106" i="7" s="1"/>
  <c r="R106" i="7"/>
  <c r="JB106" i="7" s="1"/>
  <c r="KH105" i="7"/>
  <c r="KG105" i="7"/>
  <c r="KF105" i="7"/>
  <c r="KD105" i="7"/>
  <c r="KC105" i="7"/>
  <c r="JY105" i="7"/>
  <c r="JX105" i="7"/>
  <c r="JW105" i="7"/>
  <c r="JV105" i="7"/>
  <c r="JZ105" i="7" s="1"/>
  <c r="JU105" i="7"/>
  <c r="JT105" i="7"/>
  <c r="JR105" i="7"/>
  <c r="JQ105" i="7"/>
  <c r="JP105" i="7"/>
  <c r="JO105" i="7"/>
  <c r="JN105" i="7"/>
  <c r="JM105" i="7"/>
  <c r="JL105" i="7"/>
  <c r="IZ105" i="7"/>
  <c r="IW105" i="7"/>
  <c r="IT105" i="7"/>
  <c r="IQ105" i="7"/>
  <c r="IN105" i="7"/>
  <c r="IK105" i="7"/>
  <c r="IH105" i="7"/>
  <c r="HX105" i="7"/>
  <c r="HQ105" i="7"/>
  <c r="HJ105" i="7"/>
  <c r="HC105" i="7"/>
  <c r="GV105" i="7"/>
  <c r="GO105" i="7"/>
  <c r="GH105" i="7"/>
  <c r="FT105" i="7"/>
  <c r="FS105" i="7"/>
  <c r="FN105" i="7"/>
  <c r="FM105" i="7"/>
  <c r="FH105" i="7"/>
  <c r="FG105" i="7"/>
  <c r="FB105" i="7"/>
  <c r="FA105" i="7"/>
  <c r="EV105" i="7"/>
  <c r="EU105" i="7"/>
  <c r="EP105" i="7"/>
  <c r="EO105" i="7"/>
  <c r="EJ105" i="7"/>
  <c r="EI105" i="7"/>
  <c r="ED105" i="7"/>
  <c r="EC105" i="7"/>
  <c r="EB105" i="7"/>
  <c r="DK105" i="7"/>
  <c r="DJ105" i="7"/>
  <c r="DI105" i="7"/>
  <c r="CR105" i="7"/>
  <c r="CQ105" i="7"/>
  <c r="CP105" i="7"/>
  <c r="BY105" i="7"/>
  <c r="BX105" i="7"/>
  <c r="BW105" i="7"/>
  <c r="BF105" i="7"/>
  <c r="BE105" i="7"/>
  <c r="BD105" i="7"/>
  <c r="AM105" i="7"/>
  <c r="AL105" i="7"/>
  <c r="AK105" i="7"/>
  <c r="T105" i="7"/>
  <c r="S105" i="7"/>
  <c r="R105" i="7"/>
  <c r="KH104" i="7"/>
  <c r="KG104" i="7"/>
  <c r="KE104" i="7"/>
  <c r="KD104" i="7"/>
  <c r="KC104" i="7"/>
  <c r="JY104" i="7"/>
  <c r="KF104" i="7" s="1"/>
  <c r="JX104" i="7"/>
  <c r="JW104" i="7"/>
  <c r="JV104" i="7"/>
  <c r="JU104" i="7"/>
  <c r="JT104" i="7"/>
  <c r="JR104" i="7"/>
  <c r="JQ104" i="7"/>
  <c r="JP104" i="7"/>
  <c r="JO104" i="7"/>
  <c r="JN104" i="7"/>
  <c r="JM104" i="7"/>
  <c r="JL104" i="7"/>
  <c r="IZ104" i="7"/>
  <c r="IW104" i="7"/>
  <c r="IT104" i="7"/>
  <c r="IQ104" i="7"/>
  <c r="IN104" i="7"/>
  <c r="IK104" i="7"/>
  <c r="IH104" i="7"/>
  <c r="HX104" i="7"/>
  <c r="HQ104" i="7"/>
  <c r="HJ104" i="7"/>
  <c r="HC104" i="7"/>
  <c r="GV104" i="7"/>
  <c r="GO104" i="7"/>
  <c r="GH104" i="7"/>
  <c r="FT104" i="7"/>
  <c r="FS104" i="7"/>
  <c r="FN104" i="7"/>
  <c r="FM104" i="7"/>
  <c r="FH104" i="7"/>
  <c r="FG104" i="7"/>
  <c r="FB104" i="7"/>
  <c r="FA104" i="7"/>
  <c r="EV104" i="7"/>
  <c r="EU104" i="7"/>
  <c r="EP104" i="7"/>
  <c r="EO104" i="7"/>
  <c r="EJ104" i="7"/>
  <c r="EI104" i="7"/>
  <c r="ED104" i="7"/>
  <c r="EC104" i="7"/>
  <c r="EB104" i="7"/>
  <c r="DK104" i="7"/>
  <c r="DJ104" i="7"/>
  <c r="DI104" i="7"/>
  <c r="CR104" i="7"/>
  <c r="CQ104" i="7"/>
  <c r="CP104" i="7"/>
  <c r="BY104" i="7"/>
  <c r="BX104" i="7"/>
  <c r="BW104" i="7"/>
  <c r="BF104" i="7"/>
  <c r="BE104" i="7"/>
  <c r="BD104" i="7"/>
  <c r="AM104" i="7"/>
  <c r="AL104" i="7"/>
  <c r="AK104" i="7"/>
  <c r="T104" i="7"/>
  <c r="S104" i="7"/>
  <c r="R104" i="7"/>
  <c r="KH103" i="7"/>
  <c r="KG103" i="7"/>
  <c r="KD103" i="7"/>
  <c r="KC103" i="7"/>
  <c r="JY103" i="7"/>
  <c r="JX103" i="7"/>
  <c r="KF103" i="7" s="1"/>
  <c r="JW103" i="7"/>
  <c r="JV103" i="7"/>
  <c r="JU103" i="7"/>
  <c r="KE103" i="7" s="1"/>
  <c r="JT103" i="7"/>
  <c r="JZ103" i="7" s="1"/>
  <c r="JR103" i="7"/>
  <c r="JQ103" i="7"/>
  <c r="JP103" i="7"/>
  <c r="JO103" i="7"/>
  <c r="JN103" i="7"/>
  <c r="JM103" i="7"/>
  <c r="JL103" i="7"/>
  <c r="IZ103" i="7"/>
  <c r="IW103" i="7"/>
  <c r="IT103" i="7"/>
  <c r="IQ103" i="7"/>
  <c r="IN103" i="7"/>
  <c r="IK103" i="7"/>
  <c r="IH103" i="7"/>
  <c r="HX103" i="7"/>
  <c r="HQ103" i="7"/>
  <c r="HJ103" i="7"/>
  <c r="HC103" i="7"/>
  <c r="GV103" i="7"/>
  <c r="GO103" i="7"/>
  <c r="GH103" i="7"/>
  <c r="FT103" i="7"/>
  <c r="FS103" i="7"/>
  <c r="FN103" i="7"/>
  <c r="FM103" i="7"/>
  <c r="FH103" i="7"/>
  <c r="FG103" i="7"/>
  <c r="FB103" i="7"/>
  <c r="FA103" i="7"/>
  <c r="EV103" i="7"/>
  <c r="EU103" i="7"/>
  <c r="EP103" i="7"/>
  <c r="EO103" i="7"/>
  <c r="EJ103" i="7"/>
  <c r="EI103" i="7"/>
  <c r="ED103" i="7"/>
  <c r="EC103" i="7"/>
  <c r="EB103" i="7"/>
  <c r="DK103" i="7"/>
  <c r="DJ103" i="7"/>
  <c r="DI103" i="7"/>
  <c r="CR103" i="7"/>
  <c r="CQ103" i="7"/>
  <c r="CP103" i="7"/>
  <c r="BY103" i="7"/>
  <c r="BX103" i="7"/>
  <c r="BW103" i="7"/>
  <c r="BF103" i="7"/>
  <c r="BE103" i="7"/>
  <c r="BD103" i="7"/>
  <c r="AM103" i="7"/>
  <c r="AL103" i="7"/>
  <c r="AK103" i="7"/>
  <c r="T103" i="7"/>
  <c r="JB103" i="7" s="1"/>
  <c r="S103" i="7"/>
  <c r="R103" i="7"/>
  <c r="KH102" i="7"/>
  <c r="KG102" i="7"/>
  <c r="KC102" i="7"/>
  <c r="KD102" i="7" s="1"/>
  <c r="KA102" i="7"/>
  <c r="JY102" i="7"/>
  <c r="JX102" i="7"/>
  <c r="KF102" i="7" s="1"/>
  <c r="JW102" i="7"/>
  <c r="JV102" i="7"/>
  <c r="KE102" i="7" s="1"/>
  <c r="JU102" i="7"/>
  <c r="JT102" i="7"/>
  <c r="JR102" i="7"/>
  <c r="JQ102" i="7"/>
  <c r="JP102" i="7"/>
  <c r="JO102" i="7"/>
  <c r="JN102" i="7"/>
  <c r="JM102" i="7"/>
  <c r="JL102" i="7"/>
  <c r="IZ102" i="7"/>
  <c r="IW102" i="7"/>
  <c r="IT102" i="7"/>
  <c r="IQ102" i="7"/>
  <c r="IN102" i="7"/>
  <c r="IK102" i="7"/>
  <c r="IH102" i="7"/>
  <c r="HX102" i="7"/>
  <c r="HQ102" i="7"/>
  <c r="HJ102" i="7"/>
  <c r="HC102" i="7"/>
  <c r="GV102" i="7"/>
  <c r="GO102" i="7"/>
  <c r="GH102" i="7"/>
  <c r="FT102" i="7"/>
  <c r="FS102" i="7"/>
  <c r="FN102" i="7"/>
  <c r="FM102" i="7"/>
  <c r="FH102" i="7"/>
  <c r="FG102" i="7"/>
  <c r="FB102" i="7"/>
  <c r="FA102" i="7"/>
  <c r="EV102" i="7"/>
  <c r="EU102" i="7"/>
  <c r="EP102" i="7"/>
  <c r="EO102" i="7"/>
  <c r="EJ102" i="7"/>
  <c r="EI102" i="7"/>
  <c r="ED102" i="7"/>
  <c r="EC102" i="7"/>
  <c r="EB102" i="7"/>
  <c r="DK102" i="7"/>
  <c r="DJ102" i="7"/>
  <c r="DI102" i="7"/>
  <c r="CR102" i="7"/>
  <c r="CQ102" i="7"/>
  <c r="CP102" i="7"/>
  <c r="BY102" i="7"/>
  <c r="BX102" i="7"/>
  <c r="BW102" i="7"/>
  <c r="BF102" i="7"/>
  <c r="BE102" i="7"/>
  <c r="BD102" i="7"/>
  <c r="AM102" i="7"/>
  <c r="AL102" i="7"/>
  <c r="AK102" i="7"/>
  <c r="T102" i="7"/>
  <c r="JB102" i="7" s="1"/>
  <c r="S102" i="7"/>
  <c r="R102" i="7"/>
  <c r="KH101" i="7"/>
  <c r="KG101" i="7"/>
  <c r="KC101" i="7"/>
  <c r="KD101" i="7" s="1"/>
  <c r="KA101" i="7"/>
  <c r="JY101" i="7"/>
  <c r="JX101" i="7"/>
  <c r="KF101" i="7" s="1"/>
  <c r="JW101" i="7"/>
  <c r="JV101" i="7"/>
  <c r="KE101" i="7" s="1"/>
  <c r="JU101" i="7"/>
  <c r="JT101" i="7"/>
  <c r="JR101" i="7"/>
  <c r="JQ101" i="7"/>
  <c r="JP101" i="7"/>
  <c r="JO101" i="7"/>
  <c r="JN101" i="7"/>
  <c r="JM101" i="7"/>
  <c r="JL101" i="7"/>
  <c r="IZ101" i="7"/>
  <c r="IW101" i="7"/>
  <c r="IT101" i="7"/>
  <c r="IQ101" i="7"/>
  <c r="IN101" i="7"/>
  <c r="IK101" i="7"/>
  <c r="IH101" i="7"/>
  <c r="HX101" i="7"/>
  <c r="HQ101" i="7"/>
  <c r="HJ101" i="7"/>
  <c r="HC101" i="7"/>
  <c r="GV101" i="7"/>
  <c r="GO101" i="7"/>
  <c r="GH101" i="7"/>
  <c r="FT101" i="7"/>
  <c r="FS101" i="7"/>
  <c r="FN101" i="7"/>
  <c r="FM101" i="7"/>
  <c r="FH101" i="7"/>
  <c r="FG101" i="7"/>
  <c r="FB101" i="7"/>
  <c r="FA101" i="7"/>
  <c r="EV101" i="7"/>
  <c r="EU101" i="7"/>
  <c r="EP101" i="7"/>
  <c r="EO101" i="7"/>
  <c r="EJ101" i="7"/>
  <c r="EI101" i="7"/>
  <c r="ED101" i="7"/>
  <c r="EC101" i="7"/>
  <c r="EB101" i="7"/>
  <c r="DK101" i="7"/>
  <c r="DJ101" i="7"/>
  <c r="DI101" i="7"/>
  <c r="CR101" i="7"/>
  <c r="CQ101" i="7"/>
  <c r="CP101" i="7"/>
  <c r="BY101" i="7"/>
  <c r="BX101" i="7"/>
  <c r="BW101" i="7"/>
  <c r="BF101" i="7"/>
  <c r="BE101" i="7"/>
  <c r="BD101" i="7"/>
  <c r="AM101" i="7"/>
  <c r="AL101" i="7"/>
  <c r="AK101" i="7"/>
  <c r="T101" i="7"/>
  <c r="S101" i="7"/>
  <c r="JB101" i="7" s="1"/>
  <c r="R101" i="7"/>
  <c r="KH100" i="7"/>
  <c r="KG100" i="7"/>
  <c r="KC100" i="7"/>
  <c r="KD100" i="7" s="1"/>
  <c r="KA100" i="7"/>
  <c r="JY100" i="7"/>
  <c r="JX100" i="7"/>
  <c r="KF100" i="7" s="1"/>
  <c r="JW100" i="7"/>
  <c r="JV100" i="7"/>
  <c r="KE100" i="7" s="1"/>
  <c r="JU100" i="7"/>
  <c r="JT100" i="7"/>
  <c r="JR100" i="7"/>
  <c r="JQ100" i="7"/>
  <c r="JP100" i="7"/>
  <c r="JO100" i="7"/>
  <c r="JN100" i="7"/>
  <c r="JM100" i="7"/>
  <c r="JL100" i="7"/>
  <c r="IZ100" i="7"/>
  <c r="IW100" i="7"/>
  <c r="IT100" i="7"/>
  <c r="IQ100" i="7"/>
  <c r="IN100" i="7"/>
  <c r="IK100" i="7"/>
  <c r="IH100" i="7"/>
  <c r="HX100" i="7"/>
  <c r="HQ100" i="7"/>
  <c r="HJ100" i="7"/>
  <c r="HC100" i="7"/>
  <c r="GV100" i="7"/>
  <c r="GO100" i="7"/>
  <c r="GH100" i="7"/>
  <c r="FT100" i="7"/>
  <c r="FS100" i="7"/>
  <c r="FN100" i="7"/>
  <c r="FM100" i="7"/>
  <c r="FH100" i="7"/>
  <c r="FG100" i="7"/>
  <c r="FB100" i="7"/>
  <c r="FA100" i="7"/>
  <c r="EV100" i="7"/>
  <c r="EU100" i="7"/>
  <c r="EP100" i="7"/>
  <c r="EO100" i="7"/>
  <c r="EJ100" i="7"/>
  <c r="EI100" i="7"/>
  <c r="ED100" i="7"/>
  <c r="EC100" i="7"/>
  <c r="EB100" i="7"/>
  <c r="DK100" i="7"/>
  <c r="DJ100" i="7"/>
  <c r="DI100" i="7"/>
  <c r="CR100" i="7"/>
  <c r="CQ100" i="7"/>
  <c r="CP100" i="7"/>
  <c r="BY100" i="7"/>
  <c r="BX100" i="7"/>
  <c r="BW100" i="7"/>
  <c r="BF100" i="7"/>
  <c r="BE100" i="7"/>
  <c r="BD100" i="7"/>
  <c r="AM100" i="7"/>
  <c r="AL100" i="7"/>
  <c r="AK100" i="7"/>
  <c r="T100" i="7"/>
  <c r="JB100" i="7" s="1"/>
  <c r="S100" i="7"/>
  <c r="JA100" i="7" s="1"/>
  <c r="R100" i="7"/>
  <c r="KH99" i="7"/>
  <c r="KG99" i="7"/>
  <c r="KC99" i="7"/>
  <c r="KD99" i="7" s="1"/>
  <c r="KA99" i="7"/>
  <c r="JY99" i="7"/>
  <c r="JX99" i="7"/>
  <c r="KF99" i="7" s="1"/>
  <c r="JW99" i="7"/>
  <c r="JV99" i="7"/>
  <c r="KE99" i="7" s="1"/>
  <c r="JU99" i="7"/>
  <c r="JT99" i="7"/>
  <c r="JZ99" i="7" s="1"/>
  <c r="JR99" i="7"/>
  <c r="JQ99" i="7"/>
  <c r="JP99" i="7"/>
  <c r="JO99" i="7"/>
  <c r="JN99" i="7"/>
  <c r="JM99" i="7"/>
  <c r="JL99" i="7"/>
  <c r="IZ99" i="7"/>
  <c r="IW99" i="7"/>
  <c r="IT99" i="7"/>
  <c r="IQ99" i="7"/>
  <c r="IN99" i="7"/>
  <c r="IK99" i="7"/>
  <c r="IH99" i="7"/>
  <c r="HX99" i="7"/>
  <c r="HQ99" i="7"/>
  <c r="HJ99" i="7"/>
  <c r="HC99" i="7"/>
  <c r="GV99" i="7"/>
  <c r="GO99" i="7"/>
  <c r="GH99" i="7"/>
  <c r="FT99" i="7"/>
  <c r="FS99" i="7"/>
  <c r="FN99" i="7"/>
  <c r="FM99" i="7"/>
  <c r="FH99" i="7"/>
  <c r="FG99" i="7"/>
  <c r="FB99" i="7"/>
  <c r="FA99" i="7"/>
  <c r="EV99" i="7"/>
  <c r="EU99" i="7"/>
  <c r="EP99" i="7"/>
  <c r="EO99" i="7"/>
  <c r="EJ99" i="7"/>
  <c r="EI99" i="7"/>
  <c r="ED99" i="7"/>
  <c r="EC99" i="7"/>
  <c r="EB99" i="7"/>
  <c r="DK99" i="7"/>
  <c r="DJ99" i="7"/>
  <c r="DI99" i="7"/>
  <c r="CR99" i="7"/>
  <c r="CQ99" i="7"/>
  <c r="CP99" i="7"/>
  <c r="BY99" i="7"/>
  <c r="BX99" i="7"/>
  <c r="BW99" i="7"/>
  <c r="BF99" i="7"/>
  <c r="BE99" i="7"/>
  <c r="BD99" i="7"/>
  <c r="AM99" i="7"/>
  <c r="AL99" i="7"/>
  <c r="AK99" i="7"/>
  <c r="T99" i="7"/>
  <c r="S99" i="7"/>
  <c r="JB99" i="7" s="1"/>
  <c r="R99" i="7"/>
  <c r="KH98" i="7"/>
  <c r="KG98" i="7"/>
  <c r="KC98" i="7"/>
  <c r="KD98" i="7" s="1"/>
  <c r="KA98" i="7"/>
  <c r="JY98" i="7"/>
  <c r="JX98" i="7"/>
  <c r="KF98" i="7" s="1"/>
  <c r="JW98" i="7"/>
  <c r="JV98" i="7"/>
  <c r="KE98" i="7" s="1"/>
  <c r="JU98" i="7"/>
  <c r="JT98" i="7"/>
  <c r="JR98" i="7"/>
  <c r="JQ98" i="7"/>
  <c r="JP98" i="7"/>
  <c r="JO98" i="7"/>
  <c r="JN98" i="7"/>
  <c r="JM98" i="7"/>
  <c r="JL98" i="7"/>
  <c r="IZ98" i="7"/>
  <c r="IW98" i="7"/>
  <c r="IT98" i="7"/>
  <c r="IQ98" i="7"/>
  <c r="IN98" i="7"/>
  <c r="IK98" i="7"/>
  <c r="IH98" i="7"/>
  <c r="HX98" i="7"/>
  <c r="HQ98" i="7"/>
  <c r="HJ98" i="7"/>
  <c r="HC98" i="7"/>
  <c r="GV98" i="7"/>
  <c r="GO98" i="7"/>
  <c r="GH98" i="7"/>
  <c r="FT98" i="7"/>
  <c r="FS98" i="7"/>
  <c r="FN98" i="7"/>
  <c r="FM98" i="7"/>
  <c r="FH98" i="7"/>
  <c r="FG98" i="7"/>
  <c r="FB98" i="7"/>
  <c r="FA98" i="7"/>
  <c r="EV98" i="7"/>
  <c r="EU98" i="7"/>
  <c r="EP98" i="7"/>
  <c r="EO98" i="7"/>
  <c r="EJ98" i="7"/>
  <c r="EI98" i="7"/>
  <c r="ED98" i="7"/>
  <c r="EC98" i="7"/>
  <c r="EB98" i="7"/>
  <c r="DK98" i="7"/>
  <c r="DJ98" i="7"/>
  <c r="DI98" i="7"/>
  <c r="CR98" i="7"/>
  <c r="CQ98" i="7"/>
  <c r="CP98" i="7"/>
  <c r="BY98" i="7"/>
  <c r="BX98" i="7"/>
  <c r="BW98" i="7"/>
  <c r="BF98" i="7"/>
  <c r="BE98" i="7"/>
  <c r="BD98" i="7"/>
  <c r="AM98" i="7"/>
  <c r="AL98" i="7"/>
  <c r="AK98" i="7"/>
  <c r="T98" i="7"/>
  <c r="JB98" i="7" s="1"/>
  <c r="S98" i="7"/>
  <c r="JA98" i="7" s="1"/>
  <c r="R98" i="7"/>
  <c r="KH97" i="7"/>
  <c r="KG97" i="7"/>
  <c r="KC97" i="7"/>
  <c r="KD97" i="7" s="1"/>
  <c r="KA97" i="7"/>
  <c r="JY97" i="7"/>
  <c r="JX97" i="7"/>
  <c r="KF97" i="7" s="1"/>
  <c r="JW97" i="7"/>
  <c r="JV97" i="7"/>
  <c r="KE97" i="7" s="1"/>
  <c r="JU97" i="7"/>
  <c r="JT97" i="7"/>
  <c r="JZ97" i="7" s="1"/>
  <c r="JR97" i="7"/>
  <c r="JQ97" i="7"/>
  <c r="JP97" i="7"/>
  <c r="JO97" i="7"/>
  <c r="JN97" i="7"/>
  <c r="JM97" i="7"/>
  <c r="JL97" i="7"/>
  <c r="IZ97" i="7"/>
  <c r="IW97" i="7"/>
  <c r="IT97" i="7"/>
  <c r="IQ97" i="7"/>
  <c r="IN97" i="7"/>
  <c r="IK97" i="7"/>
  <c r="IH97" i="7"/>
  <c r="HX97" i="7"/>
  <c r="HQ97" i="7"/>
  <c r="HJ97" i="7"/>
  <c r="HC97" i="7"/>
  <c r="GV97" i="7"/>
  <c r="GO97" i="7"/>
  <c r="GH97" i="7"/>
  <c r="FT97" i="7"/>
  <c r="FS97" i="7"/>
  <c r="FN97" i="7"/>
  <c r="FM97" i="7"/>
  <c r="FH97" i="7"/>
  <c r="FG97" i="7"/>
  <c r="FB97" i="7"/>
  <c r="FA97" i="7"/>
  <c r="EV97" i="7"/>
  <c r="EU97" i="7"/>
  <c r="EP97" i="7"/>
  <c r="EO97" i="7"/>
  <c r="EJ97" i="7"/>
  <c r="EI97" i="7"/>
  <c r="ED97" i="7"/>
  <c r="EC97" i="7"/>
  <c r="EB97" i="7"/>
  <c r="DK97" i="7"/>
  <c r="DJ97" i="7"/>
  <c r="DI97" i="7"/>
  <c r="CR97" i="7"/>
  <c r="CQ97" i="7"/>
  <c r="CP97" i="7"/>
  <c r="BY97" i="7"/>
  <c r="BX97" i="7"/>
  <c r="BW97" i="7"/>
  <c r="BF97" i="7"/>
  <c r="BE97" i="7"/>
  <c r="BD97" i="7"/>
  <c r="AM97" i="7"/>
  <c r="AL97" i="7"/>
  <c r="AK97" i="7"/>
  <c r="T97" i="7"/>
  <c r="S97" i="7"/>
  <c r="JB97" i="7" s="1"/>
  <c r="R97" i="7"/>
  <c r="KH96" i="7"/>
  <c r="KG96" i="7"/>
  <c r="KC96" i="7"/>
  <c r="KD96" i="7" s="1"/>
  <c r="KA96" i="7"/>
  <c r="JY96" i="7"/>
  <c r="JX96" i="7"/>
  <c r="KF96" i="7" s="1"/>
  <c r="JW96" i="7"/>
  <c r="JV96" i="7"/>
  <c r="KE96" i="7" s="1"/>
  <c r="JU96" i="7"/>
  <c r="JT96" i="7"/>
  <c r="JR96" i="7"/>
  <c r="JQ96" i="7"/>
  <c r="JP96" i="7"/>
  <c r="JO96" i="7"/>
  <c r="JN96" i="7"/>
  <c r="JM96" i="7"/>
  <c r="JL96" i="7"/>
  <c r="IZ96" i="7"/>
  <c r="IW96" i="7"/>
  <c r="IT96" i="7"/>
  <c r="IQ96" i="7"/>
  <c r="IN96" i="7"/>
  <c r="IK96" i="7"/>
  <c r="IH96" i="7"/>
  <c r="HX96" i="7"/>
  <c r="HQ96" i="7"/>
  <c r="HJ96" i="7"/>
  <c r="HC96" i="7"/>
  <c r="GV96" i="7"/>
  <c r="GO96" i="7"/>
  <c r="GH96" i="7"/>
  <c r="FT96" i="7"/>
  <c r="FS96" i="7"/>
  <c r="FN96" i="7"/>
  <c r="FM96" i="7"/>
  <c r="FH96" i="7"/>
  <c r="FG96" i="7"/>
  <c r="FB96" i="7"/>
  <c r="FA96" i="7"/>
  <c r="EV96" i="7"/>
  <c r="EU96" i="7"/>
  <c r="EP96" i="7"/>
  <c r="EO96" i="7"/>
  <c r="EJ96" i="7"/>
  <c r="EI96" i="7"/>
  <c r="ED96" i="7"/>
  <c r="EC96" i="7"/>
  <c r="EB96" i="7"/>
  <c r="DK96" i="7"/>
  <c r="DJ96" i="7"/>
  <c r="DI96" i="7"/>
  <c r="CR96" i="7"/>
  <c r="CQ96" i="7"/>
  <c r="CP96" i="7"/>
  <c r="BY96" i="7"/>
  <c r="BX96" i="7"/>
  <c r="BW96" i="7"/>
  <c r="BF96" i="7"/>
  <c r="BE96" i="7"/>
  <c r="BD96" i="7"/>
  <c r="AM96" i="7"/>
  <c r="AL96" i="7"/>
  <c r="AK96" i="7"/>
  <c r="T96" i="7"/>
  <c r="JB96" i="7" s="1"/>
  <c r="S96" i="7"/>
  <c r="JA96" i="7" s="1"/>
  <c r="R96" i="7"/>
  <c r="KH95" i="7"/>
  <c r="KG95" i="7"/>
  <c r="KC95" i="7"/>
  <c r="KD95" i="7" s="1"/>
  <c r="KA95" i="7"/>
  <c r="JY95" i="7"/>
  <c r="JX95" i="7"/>
  <c r="KF95" i="7" s="1"/>
  <c r="JW95" i="7"/>
  <c r="JV95" i="7"/>
  <c r="KE95" i="7" s="1"/>
  <c r="JU95" i="7"/>
  <c r="JT95" i="7"/>
  <c r="JZ95" i="7" s="1"/>
  <c r="JR95" i="7"/>
  <c r="JQ95" i="7"/>
  <c r="JP95" i="7"/>
  <c r="JO95" i="7"/>
  <c r="JN95" i="7"/>
  <c r="JM95" i="7"/>
  <c r="JL95" i="7"/>
  <c r="IZ95" i="7"/>
  <c r="IW95" i="7"/>
  <c r="IT95" i="7"/>
  <c r="IQ95" i="7"/>
  <c r="IN95" i="7"/>
  <c r="IK95" i="7"/>
  <c r="IH95" i="7"/>
  <c r="HX95" i="7"/>
  <c r="HQ95" i="7"/>
  <c r="HJ95" i="7"/>
  <c r="HC95" i="7"/>
  <c r="GV95" i="7"/>
  <c r="GO95" i="7"/>
  <c r="GH95" i="7"/>
  <c r="FT95" i="7"/>
  <c r="FS95" i="7"/>
  <c r="FN95" i="7"/>
  <c r="FM95" i="7"/>
  <c r="FH95" i="7"/>
  <c r="FG95" i="7"/>
  <c r="FB95" i="7"/>
  <c r="FA95" i="7"/>
  <c r="EV95" i="7"/>
  <c r="EU95" i="7"/>
  <c r="EP95" i="7"/>
  <c r="EO95" i="7"/>
  <c r="EJ95" i="7"/>
  <c r="EI95" i="7"/>
  <c r="ED95" i="7"/>
  <c r="EC95" i="7"/>
  <c r="EB95" i="7"/>
  <c r="DK95" i="7"/>
  <c r="DJ95" i="7"/>
  <c r="DI95" i="7"/>
  <c r="CR95" i="7"/>
  <c r="CQ95" i="7"/>
  <c r="CP95" i="7"/>
  <c r="BY95" i="7"/>
  <c r="BX95" i="7"/>
  <c r="BW95" i="7"/>
  <c r="BF95" i="7"/>
  <c r="BE95" i="7"/>
  <c r="BD95" i="7"/>
  <c r="AM95" i="7"/>
  <c r="AL95" i="7"/>
  <c r="AK95" i="7"/>
  <c r="T95" i="7"/>
  <c r="S95" i="7"/>
  <c r="JB95" i="7" s="1"/>
  <c r="R95" i="7"/>
  <c r="KH94" i="7"/>
  <c r="KG94" i="7"/>
  <c r="KC94" i="7"/>
  <c r="KD94" i="7" s="1"/>
  <c r="KA94" i="7"/>
  <c r="JY94" i="7"/>
  <c r="JX94" i="7"/>
  <c r="KF94" i="7" s="1"/>
  <c r="JW94" i="7"/>
  <c r="JV94" i="7"/>
  <c r="KE94" i="7" s="1"/>
  <c r="JU94" i="7"/>
  <c r="JT94" i="7"/>
  <c r="JR94" i="7"/>
  <c r="JQ94" i="7"/>
  <c r="JP94" i="7"/>
  <c r="JO94" i="7"/>
  <c r="JN94" i="7"/>
  <c r="JM94" i="7"/>
  <c r="JL94" i="7"/>
  <c r="IZ94" i="7"/>
  <c r="IW94" i="7"/>
  <c r="IT94" i="7"/>
  <c r="IQ94" i="7"/>
  <c r="IN94" i="7"/>
  <c r="IK94" i="7"/>
  <c r="IH94" i="7"/>
  <c r="HX94" i="7"/>
  <c r="HQ94" i="7"/>
  <c r="HJ94" i="7"/>
  <c r="HC94" i="7"/>
  <c r="GV94" i="7"/>
  <c r="GO94" i="7"/>
  <c r="GH94" i="7"/>
  <c r="FT94" i="7"/>
  <c r="FS94" i="7"/>
  <c r="FN94" i="7"/>
  <c r="FM94" i="7"/>
  <c r="FH94" i="7"/>
  <c r="FG94" i="7"/>
  <c r="FB94" i="7"/>
  <c r="FA94" i="7"/>
  <c r="EV94" i="7"/>
  <c r="EU94" i="7"/>
  <c r="EP94" i="7"/>
  <c r="EO94" i="7"/>
  <c r="EJ94" i="7"/>
  <c r="EI94" i="7"/>
  <c r="ED94" i="7"/>
  <c r="EC94" i="7"/>
  <c r="EB94" i="7"/>
  <c r="DK94" i="7"/>
  <c r="DJ94" i="7"/>
  <c r="DI94" i="7"/>
  <c r="CR94" i="7"/>
  <c r="CQ94" i="7"/>
  <c r="CP94" i="7"/>
  <c r="BY94" i="7"/>
  <c r="BX94" i="7"/>
  <c r="BW94" i="7"/>
  <c r="BF94" i="7"/>
  <c r="BE94" i="7"/>
  <c r="BD94" i="7"/>
  <c r="AM94" i="7"/>
  <c r="AL94" i="7"/>
  <c r="AK94" i="7"/>
  <c r="T94" i="7"/>
  <c r="JB94" i="7" s="1"/>
  <c r="S94" i="7"/>
  <c r="JA94" i="7" s="1"/>
  <c r="R94" i="7"/>
  <c r="KH93" i="7"/>
  <c r="KG93" i="7"/>
  <c r="KE93" i="7"/>
  <c r="KC93" i="7"/>
  <c r="KD93" i="7" s="1"/>
  <c r="KA93" i="7"/>
  <c r="JY93" i="7"/>
  <c r="JX93" i="7"/>
  <c r="KF93" i="7" s="1"/>
  <c r="JW93" i="7"/>
  <c r="JV93" i="7"/>
  <c r="JU93" i="7"/>
  <c r="JT93" i="7"/>
  <c r="JZ93" i="7" s="1"/>
  <c r="JR93" i="7"/>
  <c r="JQ93" i="7"/>
  <c r="JP93" i="7"/>
  <c r="JO93" i="7"/>
  <c r="JN93" i="7"/>
  <c r="JM93" i="7"/>
  <c r="JL93" i="7"/>
  <c r="IZ93" i="7"/>
  <c r="IW93" i="7"/>
  <c r="IT93" i="7"/>
  <c r="IQ93" i="7"/>
  <c r="IN93" i="7"/>
  <c r="IK93" i="7"/>
  <c r="IH93" i="7"/>
  <c r="HX93" i="7"/>
  <c r="HQ93" i="7"/>
  <c r="HJ93" i="7"/>
  <c r="HC93" i="7"/>
  <c r="GV93" i="7"/>
  <c r="GO93" i="7"/>
  <c r="GH93" i="7"/>
  <c r="FT93" i="7"/>
  <c r="FS93" i="7"/>
  <c r="FN93" i="7"/>
  <c r="FM93" i="7"/>
  <c r="FH93" i="7"/>
  <c r="FG93" i="7"/>
  <c r="FB93" i="7"/>
  <c r="FA93" i="7"/>
  <c r="EV93" i="7"/>
  <c r="EU93" i="7"/>
  <c r="EP93" i="7"/>
  <c r="EO93" i="7"/>
  <c r="EJ93" i="7"/>
  <c r="EI93" i="7"/>
  <c r="ED93" i="7"/>
  <c r="EC93" i="7"/>
  <c r="EB93" i="7"/>
  <c r="DK93" i="7"/>
  <c r="DJ93" i="7"/>
  <c r="DI93" i="7"/>
  <c r="CR93" i="7"/>
  <c r="CQ93" i="7"/>
  <c r="CP93" i="7"/>
  <c r="BY93" i="7"/>
  <c r="BX93" i="7"/>
  <c r="BW93" i="7"/>
  <c r="BF93" i="7"/>
  <c r="BE93" i="7"/>
  <c r="BD93" i="7"/>
  <c r="AM93" i="7"/>
  <c r="AL93" i="7"/>
  <c r="AK93" i="7"/>
  <c r="T93" i="7"/>
  <c r="JB93" i="7" s="1"/>
  <c r="S93" i="7"/>
  <c r="JA93" i="7" s="1"/>
  <c r="R93" i="7"/>
  <c r="KH92" i="7"/>
  <c r="KG92" i="7"/>
  <c r="KC92" i="7"/>
  <c r="KD92" i="7" s="1"/>
  <c r="KA92" i="7"/>
  <c r="JY92" i="7"/>
  <c r="JX92" i="7"/>
  <c r="KF92" i="7" s="1"/>
  <c r="JW92" i="7"/>
  <c r="JV92" i="7"/>
  <c r="KE92" i="7" s="1"/>
  <c r="JU92" i="7"/>
  <c r="JT92" i="7"/>
  <c r="JR92" i="7"/>
  <c r="JQ92" i="7"/>
  <c r="JP92" i="7"/>
  <c r="JO92" i="7"/>
  <c r="JN92" i="7"/>
  <c r="JM92" i="7"/>
  <c r="JL92" i="7"/>
  <c r="IZ92" i="7"/>
  <c r="IW92" i="7"/>
  <c r="IT92" i="7"/>
  <c r="IQ92" i="7"/>
  <c r="IN92" i="7"/>
  <c r="IK92" i="7"/>
  <c r="IH92" i="7"/>
  <c r="HX92" i="7"/>
  <c r="HQ92" i="7"/>
  <c r="HJ92" i="7"/>
  <c r="HC92" i="7"/>
  <c r="GV92" i="7"/>
  <c r="GO92" i="7"/>
  <c r="GH92" i="7"/>
  <c r="FT92" i="7"/>
  <c r="FS92" i="7"/>
  <c r="FN92" i="7"/>
  <c r="FM92" i="7"/>
  <c r="FH92" i="7"/>
  <c r="FG92" i="7"/>
  <c r="FB92" i="7"/>
  <c r="FA92" i="7"/>
  <c r="EV92" i="7"/>
  <c r="EU92" i="7"/>
  <c r="EP92" i="7"/>
  <c r="EO92" i="7"/>
  <c r="EJ92" i="7"/>
  <c r="EI92" i="7"/>
  <c r="ED92" i="7"/>
  <c r="EC92" i="7"/>
  <c r="EB92" i="7"/>
  <c r="DK92" i="7"/>
  <c r="DJ92" i="7"/>
  <c r="DI92" i="7"/>
  <c r="CR92" i="7"/>
  <c r="CQ92" i="7"/>
  <c r="CP92" i="7"/>
  <c r="BY92" i="7"/>
  <c r="BX92" i="7"/>
  <c r="BW92" i="7"/>
  <c r="BF92" i="7"/>
  <c r="BE92" i="7"/>
  <c r="BD92" i="7"/>
  <c r="AM92" i="7"/>
  <c r="AL92" i="7"/>
  <c r="AK92" i="7"/>
  <c r="T92" i="7"/>
  <c r="S92" i="7"/>
  <c r="JB92" i="7" s="1"/>
  <c r="R92" i="7"/>
  <c r="KH91" i="7"/>
  <c r="KG91" i="7"/>
  <c r="KE91" i="7"/>
  <c r="KC91" i="7"/>
  <c r="KD91" i="7" s="1"/>
  <c r="JY91" i="7"/>
  <c r="KF91" i="7" s="1"/>
  <c r="JX91" i="7"/>
  <c r="JW91" i="7"/>
  <c r="JV91" i="7"/>
  <c r="JU91" i="7"/>
  <c r="JZ91" i="7" s="1"/>
  <c r="JT91" i="7"/>
  <c r="JR91" i="7"/>
  <c r="JQ91" i="7"/>
  <c r="JP91" i="7"/>
  <c r="JO91" i="7"/>
  <c r="JN91" i="7"/>
  <c r="JM91" i="7"/>
  <c r="JL91" i="7"/>
  <c r="IZ91" i="7"/>
  <c r="IW91" i="7"/>
  <c r="IT91" i="7"/>
  <c r="IQ91" i="7"/>
  <c r="IN91" i="7"/>
  <c r="IK91" i="7"/>
  <c r="IH91" i="7"/>
  <c r="HX91" i="7"/>
  <c r="HQ91" i="7"/>
  <c r="HJ91" i="7"/>
  <c r="HC91" i="7"/>
  <c r="GV91" i="7"/>
  <c r="GO91" i="7"/>
  <c r="GH91" i="7"/>
  <c r="FT91" i="7"/>
  <c r="FS91" i="7"/>
  <c r="FN91" i="7"/>
  <c r="FM91" i="7"/>
  <c r="FH91" i="7"/>
  <c r="FG91" i="7"/>
  <c r="FB91" i="7"/>
  <c r="FA91" i="7"/>
  <c r="EV91" i="7"/>
  <c r="EU91" i="7"/>
  <c r="EP91" i="7"/>
  <c r="EO91" i="7"/>
  <c r="EJ91" i="7"/>
  <c r="EI91" i="7"/>
  <c r="ED91" i="7"/>
  <c r="EC91" i="7"/>
  <c r="EB91" i="7"/>
  <c r="DK91" i="7"/>
  <c r="DJ91" i="7"/>
  <c r="DI91" i="7"/>
  <c r="CR91" i="7"/>
  <c r="CQ91" i="7"/>
  <c r="CP91" i="7"/>
  <c r="BY91" i="7"/>
  <c r="BX91" i="7"/>
  <c r="BW91" i="7"/>
  <c r="BF91" i="7"/>
  <c r="BE91" i="7"/>
  <c r="BD91" i="7"/>
  <c r="AM91" i="7"/>
  <c r="AL91" i="7"/>
  <c r="AK91" i="7"/>
  <c r="T91" i="7"/>
  <c r="S91" i="7"/>
  <c r="JA91" i="7" s="1"/>
  <c r="R91" i="7"/>
  <c r="KH90" i="7"/>
  <c r="KG90" i="7"/>
  <c r="KF90" i="7"/>
  <c r="KD90" i="7"/>
  <c r="KC90" i="7"/>
  <c r="JZ90" i="7"/>
  <c r="JY90" i="7"/>
  <c r="JX90" i="7"/>
  <c r="JW90" i="7"/>
  <c r="JV90" i="7"/>
  <c r="JU90" i="7"/>
  <c r="KE90" i="7" s="1"/>
  <c r="JT90" i="7"/>
  <c r="JR90" i="7"/>
  <c r="JQ90" i="7"/>
  <c r="JP90" i="7"/>
  <c r="JO90" i="7"/>
  <c r="JN90" i="7"/>
  <c r="JM90" i="7"/>
  <c r="JL90" i="7"/>
  <c r="IZ90" i="7"/>
  <c r="IW90" i="7"/>
  <c r="IT90" i="7"/>
  <c r="IQ90" i="7"/>
  <c r="IN90" i="7"/>
  <c r="IK90" i="7"/>
  <c r="IH90" i="7"/>
  <c r="HX90" i="7"/>
  <c r="HQ90" i="7"/>
  <c r="HJ90" i="7"/>
  <c r="HC90" i="7"/>
  <c r="GV90" i="7"/>
  <c r="GO90" i="7"/>
  <c r="GH90" i="7"/>
  <c r="FT90" i="7"/>
  <c r="FS90" i="7"/>
  <c r="FN90" i="7"/>
  <c r="FM90" i="7"/>
  <c r="FH90" i="7"/>
  <c r="FG90" i="7"/>
  <c r="FB90" i="7"/>
  <c r="FA90" i="7"/>
  <c r="EV90" i="7"/>
  <c r="EU90" i="7"/>
  <c r="EP90" i="7"/>
  <c r="EO90" i="7"/>
  <c r="EJ90" i="7"/>
  <c r="EI90" i="7"/>
  <c r="ED90" i="7"/>
  <c r="EC90" i="7"/>
  <c r="EB90" i="7"/>
  <c r="DK90" i="7"/>
  <c r="DJ90" i="7"/>
  <c r="DI90" i="7"/>
  <c r="CR90" i="7"/>
  <c r="CQ90" i="7"/>
  <c r="CP90" i="7"/>
  <c r="BY90" i="7"/>
  <c r="BX90" i="7"/>
  <c r="BW90" i="7"/>
  <c r="BF90" i="7"/>
  <c r="BE90" i="7"/>
  <c r="BD90" i="7"/>
  <c r="AM90" i="7"/>
  <c r="AL90" i="7"/>
  <c r="AK90" i="7"/>
  <c r="T90" i="7"/>
  <c r="S90" i="7"/>
  <c r="JA90" i="7" s="1"/>
  <c r="R90" i="7"/>
  <c r="KH89" i="7"/>
  <c r="KG89" i="7"/>
  <c r="KF89" i="7"/>
  <c r="KD89" i="7"/>
  <c r="KC89" i="7"/>
  <c r="KA89" i="7"/>
  <c r="JZ89" i="7"/>
  <c r="JY89" i="7"/>
  <c r="JX89" i="7"/>
  <c r="JW89" i="7"/>
  <c r="JV89" i="7"/>
  <c r="JU89" i="7"/>
  <c r="KE89" i="7" s="1"/>
  <c r="JT89" i="7"/>
  <c r="JR89" i="7"/>
  <c r="JQ89" i="7"/>
  <c r="JP89" i="7"/>
  <c r="JO89" i="7"/>
  <c r="JN89" i="7"/>
  <c r="JM89" i="7"/>
  <c r="JL89" i="7"/>
  <c r="IZ89" i="7"/>
  <c r="IW89" i="7"/>
  <c r="IT89" i="7"/>
  <c r="IQ89" i="7"/>
  <c r="IN89" i="7"/>
  <c r="IK89" i="7"/>
  <c r="IH89" i="7"/>
  <c r="HX89" i="7"/>
  <c r="HQ89" i="7"/>
  <c r="HJ89" i="7"/>
  <c r="HC89" i="7"/>
  <c r="GV89" i="7"/>
  <c r="GO89" i="7"/>
  <c r="GH89" i="7"/>
  <c r="FT89" i="7"/>
  <c r="FS89" i="7"/>
  <c r="FN89" i="7"/>
  <c r="FM89" i="7"/>
  <c r="FH89" i="7"/>
  <c r="FG89" i="7"/>
  <c r="FB89" i="7"/>
  <c r="FA89" i="7"/>
  <c r="EV89" i="7"/>
  <c r="EU89" i="7"/>
  <c r="EP89" i="7"/>
  <c r="EO89" i="7"/>
  <c r="EJ89" i="7"/>
  <c r="EI89" i="7"/>
  <c r="ED89" i="7"/>
  <c r="EC89" i="7"/>
  <c r="EB89" i="7"/>
  <c r="DK89" i="7"/>
  <c r="DJ89" i="7"/>
  <c r="DI89" i="7"/>
  <c r="CR89" i="7"/>
  <c r="CQ89" i="7"/>
  <c r="CP89" i="7"/>
  <c r="BY89" i="7"/>
  <c r="BX89" i="7"/>
  <c r="BW89" i="7"/>
  <c r="BF89" i="7"/>
  <c r="BE89" i="7"/>
  <c r="BD89" i="7"/>
  <c r="AM89" i="7"/>
  <c r="AL89" i="7"/>
  <c r="AK89" i="7"/>
  <c r="T89" i="7"/>
  <c r="S89" i="7"/>
  <c r="R89" i="7"/>
  <c r="KH88" i="7"/>
  <c r="KG88" i="7"/>
  <c r="KF88" i="7"/>
  <c r="KD88" i="7"/>
  <c r="KC88" i="7"/>
  <c r="JY88" i="7"/>
  <c r="JX88" i="7"/>
  <c r="JW88" i="7"/>
  <c r="JV88" i="7"/>
  <c r="JU88" i="7"/>
  <c r="KE88" i="7" s="1"/>
  <c r="JT88" i="7"/>
  <c r="JR88" i="7"/>
  <c r="JQ88" i="7"/>
  <c r="JP88" i="7"/>
  <c r="JO88" i="7"/>
  <c r="JN88" i="7"/>
  <c r="JM88" i="7"/>
  <c r="JL88" i="7"/>
  <c r="IZ88" i="7"/>
  <c r="IW88" i="7"/>
  <c r="IT88" i="7"/>
  <c r="IQ88" i="7"/>
  <c r="IN88" i="7"/>
  <c r="IK88" i="7"/>
  <c r="IH88" i="7"/>
  <c r="HX88" i="7"/>
  <c r="HQ88" i="7"/>
  <c r="HJ88" i="7"/>
  <c r="HC88" i="7"/>
  <c r="GV88" i="7"/>
  <c r="GO88" i="7"/>
  <c r="GH88" i="7"/>
  <c r="FT88" i="7"/>
  <c r="FS88" i="7"/>
  <c r="FN88" i="7"/>
  <c r="FM88" i="7"/>
  <c r="FH88" i="7"/>
  <c r="FG88" i="7"/>
  <c r="FB88" i="7"/>
  <c r="FA88" i="7"/>
  <c r="EV88" i="7"/>
  <c r="EU88" i="7"/>
  <c r="EP88" i="7"/>
  <c r="EO88" i="7"/>
  <c r="EJ88" i="7"/>
  <c r="EI88" i="7"/>
  <c r="ED88" i="7"/>
  <c r="EC88" i="7"/>
  <c r="EB88" i="7"/>
  <c r="DK88" i="7"/>
  <c r="DJ88" i="7"/>
  <c r="DI88" i="7"/>
  <c r="CR88" i="7"/>
  <c r="CQ88" i="7"/>
  <c r="CP88" i="7"/>
  <c r="BY88" i="7"/>
  <c r="BX88" i="7"/>
  <c r="BW88" i="7"/>
  <c r="BF88" i="7"/>
  <c r="BE88" i="7"/>
  <c r="BD88" i="7"/>
  <c r="AM88" i="7"/>
  <c r="AL88" i="7"/>
  <c r="AK88" i="7"/>
  <c r="T88" i="7"/>
  <c r="S88" i="7"/>
  <c r="R88" i="7"/>
  <c r="KH87" i="7"/>
  <c r="KG87" i="7"/>
  <c r="KF87" i="7"/>
  <c r="KD87" i="7"/>
  <c r="KC87" i="7"/>
  <c r="KA87" i="7"/>
  <c r="JY87" i="7"/>
  <c r="JX87" i="7"/>
  <c r="JW87" i="7"/>
  <c r="JZ87" i="7" s="1"/>
  <c r="JV87" i="7"/>
  <c r="JU87" i="7"/>
  <c r="KE87" i="7" s="1"/>
  <c r="JT87" i="7"/>
  <c r="JR87" i="7"/>
  <c r="JQ87" i="7"/>
  <c r="JP87" i="7"/>
  <c r="JO87" i="7"/>
  <c r="JN87" i="7"/>
  <c r="JM87" i="7"/>
  <c r="JL87" i="7"/>
  <c r="IZ87" i="7"/>
  <c r="IW87" i="7"/>
  <c r="IT87" i="7"/>
  <c r="IQ87" i="7"/>
  <c r="IN87" i="7"/>
  <c r="IK87" i="7"/>
  <c r="IH87" i="7"/>
  <c r="HX87" i="7"/>
  <c r="HQ87" i="7"/>
  <c r="HJ87" i="7"/>
  <c r="HC87" i="7"/>
  <c r="GV87" i="7"/>
  <c r="GO87" i="7"/>
  <c r="GH87" i="7"/>
  <c r="FT87" i="7"/>
  <c r="FS87" i="7"/>
  <c r="FN87" i="7"/>
  <c r="FM87" i="7"/>
  <c r="FH87" i="7"/>
  <c r="FG87" i="7"/>
  <c r="FB87" i="7"/>
  <c r="FA87" i="7"/>
  <c r="EV87" i="7"/>
  <c r="EU87" i="7"/>
  <c r="EP87" i="7"/>
  <c r="EO87" i="7"/>
  <c r="EJ87" i="7"/>
  <c r="EI87" i="7"/>
  <c r="ED87" i="7"/>
  <c r="EC87" i="7"/>
  <c r="EB87" i="7"/>
  <c r="DK87" i="7"/>
  <c r="DJ87" i="7"/>
  <c r="DI87" i="7"/>
  <c r="CR87" i="7"/>
  <c r="CQ87" i="7"/>
  <c r="CP87" i="7"/>
  <c r="BY87" i="7"/>
  <c r="BX87" i="7"/>
  <c r="BW87" i="7"/>
  <c r="BF87" i="7"/>
  <c r="BE87" i="7"/>
  <c r="BD87" i="7"/>
  <c r="AM87" i="7"/>
  <c r="AL87" i="7"/>
  <c r="AK87" i="7"/>
  <c r="T87" i="7"/>
  <c r="S87" i="7"/>
  <c r="JA87" i="7" s="1"/>
  <c r="R87" i="7"/>
  <c r="KH86" i="7"/>
  <c r="KG86" i="7"/>
  <c r="KF86" i="7"/>
  <c r="KD86" i="7"/>
  <c r="KC86" i="7"/>
  <c r="JZ86" i="7"/>
  <c r="JY86" i="7"/>
  <c r="JX86" i="7"/>
  <c r="JW86" i="7"/>
  <c r="JV86" i="7"/>
  <c r="JU86" i="7"/>
  <c r="KE86" i="7" s="1"/>
  <c r="JT86" i="7"/>
  <c r="JR86" i="7"/>
  <c r="JQ86" i="7"/>
  <c r="JP86" i="7"/>
  <c r="JO86" i="7"/>
  <c r="JN86" i="7"/>
  <c r="JM86" i="7"/>
  <c r="JL86" i="7"/>
  <c r="IZ86" i="7"/>
  <c r="IW86" i="7"/>
  <c r="IT86" i="7"/>
  <c r="IQ86" i="7"/>
  <c r="IN86" i="7"/>
  <c r="IK86" i="7"/>
  <c r="IH86" i="7"/>
  <c r="HX86" i="7"/>
  <c r="HQ86" i="7"/>
  <c r="HJ86" i="7"/>
  <c r="HC86" i="7"/>
  <c r="GV86" i="7"/>
  <c r="GO86" i="7"/>
  <c r="GH86" i="7"/>
  <c r="FT86" i="7"/>
  <c r="FS86" i="7"/>
  <c r="FN86" i="7"/>
  <c r="FM86" i="7"/>
  <c r="FH86" i="7"/>
  <c r="FG86" i="7"/>
  <c r="FB86" i="7"/>
  <c r="FA86" i="7"/>
  <c r="EV86" i="7"/>
  <c r="EU86" i="7"/>
  <c r="EP86" i="7"/>
  <c r="EO86" i="7"/>
  <c r="EJ86" i="7"/>
  <c r="EI86" i="7"/>
  <c r="ED86" i="7"/>
  <c r="EC86" i="7"/>
  <c r="EB86" i="7"/>
  <c r="DK86" i="7"/>
  <c r="DJ86" i="7"/>
  <c r="DI86" i="7"/>
  <c r="CR86" i="7"/>
  <c r="CQ86" i="7"/>
  <c r="CP86" i="7"/>
  <c r="BY86" i="7"/>
  <c r="BX86" i="7"/>
  <c r="BW86" i="7"/>
  <c r="BF86" i="7"/>
  <c r="BE86" i="7"/>
  <c r="BD86" i="7"/>
  <c r="AM86" i="7"/>
  <c r="AL86" i="7"/>
  <c r="AK86" i="7"/>
  <c r="T86" i="7"/>
  <c r="S86" i="7"/>
  <c r="JA86" i="7" s="1"/>
  <c r="R86" i="7"/>
  <c r="KH85" i="7"/>
  <c r="KG85" i="7"/>
  <c r="KF85" i="7"/>
  <c r="KC85" i="7"/>
  <c r="KD85" i="7" s="1"/>
  <c r="KA85" i="7"/>
  <c r="JZ85" i="7"/>
  <c r="JY85" i="7"/>
  <c r="JX85" i="7"/>
  <c r="JW85" i="7"/>
  <c r="JV85" i="7"/>
  <c r="JU85" i="7"/>
  <c r="KE85" i="7" s="1"/>
  <c r="JT85" i="7"/>
  <c r="JR85" i="7"/>
  <c r="JQ85" i="7"/>
  <c r="JP85" i="7"/>
  <c r="JO85" i="7"/>
  <c r="JN85" i="7"/>
  <c r="JM85" i="7"/>
  <c r="JL85" i="7"/>
  <c r="IZ85" i="7"/>
  <c r="IW85" i="7"/>
  <c r="IT85" i="7"/>
  <c r="IQ85" i="7"/>
  <c r="IN85" i="7"/>
  <c r="IK85" i="7"/>
  <c r="IH85" i="7"/>
  <c r="HX85" i="7"/>
  <c r="HQ85" i="7"/>
  <c r="HJ85" i="7"/>
  <c r="HC85" i="7"/>
  <c r="GV85" i="7"/>
  <c r="GO85" i="7"/>
  <c r="GH85" i="7"/>
  <c r="FT85" i="7"/>
  <c r="FS85" i="7"/>
  <c r="FN85" i="7"/>
  <c r="FM85" i="7"/>
  <c r="FH85" i="7"/>
  <c r="FG85" i="7"/>
  <c r="FB85" i="7"/>
  <c r="FA85" i="7"/>
  <c r="EV85" i="7"/>
  <c r="EU85" i="7"/>
  <c r="EP85" i="7"/>
  <c r="EO85" i="7"/>
  <c r="EJ85" i="7"/>
  <c r="EI85" i="7"/>
  <c r="ED85" i="7"/>
  <c r="EC85" i="7"/>
  <c r="EB85" i="7"/>
  <c r="DK85" i="7"/>
  <c r="DJ85" i="7"/>
  <c r="DI85" i="7"/>
  <c r="CR85" i="7"/>
  <c r="CQ85" i="7"/>
  <c r="CP85" i="7"/>
  <c r="BY85" i="7"/>
  <c r="BX85" i="7"/>
  <c r="BW85" i="7"/>
  <c r="BF85" i="7"/>
  <c r="BE85" i="7"/>
  <c r="BD85" i="7"/>
  <c r="AM85" i="7"/>
  <c r="AL85" i="7"/>
  <c r="AK85" i="7"/>
  <c r="T85" i="7"/>
  <c r="S85" i="7"/>
  <c r="R85" i="7"/>
  <c r="JB85" i="7" s="1"/>
  <c r="KH84" i="7"/>
  <c r="KG84" i="7"/>
  <c r="KF84" i="7"/>
  <c r="KD84" i="7"/>
  <c r="KC84" i="7"/>
  <c r="KA84" i="7"/>
  <c r="JY84" i="7"/>
  <c r="JX84" i="7"/>
  <c r="JW84" i="7"/>
  <c r="JZ84" i="7" s="1"/>
  <c r="JV84" i="7"/>
  <c r="JU84" i="7"/>
  <c r="KE84" i="7" s="1"/>
  <c r="JT84" i="7"/>
  <c r="JR84" i="7"/>
  <c r="JQ84" i="7"/>
  <c r="JP84" i="7"/>
  <c r="JO84" i="7"/>
  <c r="JN84" i="7"/>
  <c r="JM84" i="7"/>
  <c r="JL84" i="7"/>
  <c r="IZ84" i="7"/>
  <c r="IW84" i="7"/>
  <c r="IT84" i="7"/>
  <c r="IQ84" i="7"/>
  <c r="IN84" i="7"/>
  <c r="IK84" i="7"/>
  <c r="IH84" i="7"/>
  <c r="HX84" i="7"/>
  <c r="HQ84" i="7"/>
  <c r="HJ84" i="7"/>
  <c r="HC84" i="7"/>
  <c r="GV84" i="7"/>
  <c r="GO84" i="7"/>
  <c r="GH84" i="7"/>
  <c r="FT84" i="7"/>
  <c r="FS84" i="7"/>
  <c r="FN84" i="7"/>
  <c r="FM84" i="7"/>
  <c r="FH84" i="7"/>
  <c r="FG84" i="7"/>
  <c r="FB84" i="7"/>
  <c r="FA84" i="7"/>
  <c r="EV84" i="7"/>
  <c r="EU84" i="7"/>
  <c r="EP84" i="7"/>
  <c r="EO84" i="7"/>
  <c r="EJ84" i="7"/>
  <c r="EI84" i="7"/>
  <c r="ED84" i="7"/>
  <c r="EC84" i="7"/>
  <c r="EB84" i="7"/>
  <c r="DK84" i="7"/>
  <c r="DJ84" i="7"/>
  <c r="DI84" i="7"/>
  <c r="CR84" i="7"/>
  <c r="CQ84" i="7"/>
  <c r="CP84" i="7"/>
  <c r="BY84" i="7"/>
  <c r="BX84" i="7"/>
  <c r="BW84" i="7"/>
  <c r="BF84" i="7"/>
  <c r="BE84" i="7"/>
  <c r="BD84" i="7"/>
  <c r="AM84" i="7"/>
  <c r="AL84" i="7"/>
  <c r="AK84" i="7"/>
  <c r="T84" i="7"/>
  <c r="S84" i="7"/>
  <c r="R84" i="7"/>
  <c r="JB84" i="7" s="1"/>
  <c r="KH83" i="7"/>
  <c r="KG83" i="7"/>
  <c r="KF83" i="7"/>
  <c r="KD83" i="7"/>
  <c r="KC83" i="7"/>
  <c r="JY83" i="7"/>
  <c r="JX83" i="7"/>
  <c r="JW83" i="7"/>
  <c r="JV83" i="7"/>
  <c r="JU83" i="7"/>
  <c r="KE83" i="7" s="1"/>
  <c r="JT83" i="7"/>
  <c r="JR83" i="7"/>
  <c r="JQ83" i="7"/>
  <c r="JP83" i="7"/>
  <c r="JO83" i="7"/>
  <c r="JN83" i="7"/>
  <c r="JM83" i="7"/>
  <c r="JL83" i="7"/>
  <c r="IZ83" i="7"/>
  <c r="IW83" i="7"/>
  <c r="IT83" i="7"/>
  <c r="IQ83" i="7"/>
  <c r="IN83" i="7"/>
  <c r="IK83" i="7"/>
  <c r="IH83" i="7"/>
  <c r="HX83" i="7"/>
  <c r="HQ83" i="7"/>
  <c r="HJ83" i="7"/>
  <c r="HC83" i="7"/>
  <c r="GV83" i="7"/>
  <c r="GO83" i="7"/>
  <c r="GH83" i="7"/>
  <c r="FT83" i="7"/>
  <c r="FS83" i="7"/>
  <c r="FN83" i="7"/>
  <c r="FM83" i="7"/>
  <c r="FH83" i="7"/>
  <c r="FG83" i="7"/>
  <c r="FB83" i="7"/>
  <c r="FA83" i="7"/>
  <c r="EV83" i="7"/>
  <c r="EU83" i="7"/>
  <c r="EP83" i="7"/>
  <c r="EO83" i="7"/>
  <c r="EJ83" i="7"/>
  <c r="EI83" i="7"/>
  <c r="ED83" i="7"/>
  <c r="EC83" i="7"/>
  <c r="EB83" i="7"/>
  <c r="DK83" i="7"/>
  <c r="DJ83" i="7"/>
  <c r="DI83" i="7"/>
  <c r="CR83" i="7"/>
  <c r="CQ83" i="7"/>
  <c r="CP83" i="7"/>
  <c r="BY83" i="7"/>
  <c r="BX83" i="7"/>
  <c r="BW83" i="7"/>
  <c r="BF83" i="7"/>
  <c r="BE83" i="7"/>
  <c r="BD83" i="7"/>
  <c r="AM83" i="7"/>
  <c r="AL83" i="7"/>
  <c r="AK83" i="7"/>
  <c r="T83" i="7"/>
  <c r="S83" i="7"/>
  <c r="R83" i="7"/>
  <c r="JB83" i="7" s="1"/>
  <c r="KH82" i="7"/>
  <c r="KG82" i="7"/>
  <c r="KD82" i="7"/>
  <c r="KC82" i="7"/>
  <c r="JY82" i="7"/>
  <c r="KF82" i="7" s="1"/>
  <c r="JX82" i="7"/>
  <c r="JW82" i="7"/>
  <c r="JV82" i="7"/>
  <c r="JU82" i="7"/>
  <c r="JT82" i="7"/>
  <c r="JR82" i="7"/>
  <c r="JQ82" i="7"/>
  <c r="JP82" i="7"/>
  <c r="JO82" i="7"/>
  <c r="JN82" i="7"/>
  <c r="JM82" i="7"/>
  <c r="JL82" i="7"/>
  <c r="IZ82" i="7"/>
  <c r="IW82" i="7"/>
  <c r="IT82" i="7"/>
  <c r="IQ82" i="7"/>
  <c r="IN82" i="7"/>
  <c r="IK82" i="7"/>
  <c r="IH82" i="7"/>
  <c r="HX82" i="7"/>
  <c r="HQ82" i="7"/>
  <c r="HJ82" i="7"/>
  <c r="HC82" i="7"/>
  <c r="GV82" i="7"/>
  <c r="GO82" i="7"/>
  <c r="GH82" i="7"/>
  <c r="FT82" i="7"/>
  <c r="FS82" i="7"/>
  <c r="FN82" i="7"/>
  <c r="FM82" i="7"/>
  <c r="FH82" i="7"/>
  <c r="FG82" i="7"/>
  <c r="FB82" i="7"/>
  <c r="FA82" i="7"/>
  <c r="EV82" i="7"/>
  <c r="EU82" i="7"/>
  <c r="EP82" i="7"/>
  <c r="EO82" i="7"/>
  <c r="EJ82" i="7"/>
  <c r="EI82" i="7"/>
  <c r="ED82" i="7"/>
  <c r="EC82" i="7"/>
  <c r="EB82" i="7"/>
  <c r="DK82" i="7"/>
  <c r="DJ82" i="7"/>
  <c r="DI82" i="7"/>
  <c r="CR82" i="7"/>
  <c r="CQ82" i="7"/>
  <c r="CP82" i="7"/>
  <c r="BY82" i="7"/>
  <c r="BX82" i="7"/>
  <c r="BW82" i="7"/>
  <c r="BF82" i="7"/>
  <c r="BE82" i="7"/>
  <c r="BD82" i="7"/>
  <c r="AM82" i="7"/>
  <c r="AL82" i="7"/>
  <c r="AK82" i="7"/>
  <c r="T82" i="7"/>
  <c r="S82" i="7"/>
  <c r="JA82" i="7" s="1"/>
  <c r="R82" i="7"/>
  <c r="KH81" i="7"/>
  <c r="KG81" i="7"/>
  <c r="KF81" i="7"/>
  <c r="KC81" i="7"/>
  <c r="KD81" i="7" s="1"/>
  <c r="KA81" i="7"/>
  <c r="JY81" i="7"/>
  <c r="JX81" i="7"/>
  <c r="JW81" i="7"/>
  <c r="JV81" i="7"/>
  <c r="JU81" i="7"/>
  <c r="KE81" i="7" s="1"/>
  <c r="JT81" i="7"/>
  <c r="JZ81" i="7" s="1"/>
  <c r="JR81" i="7"/>
  <c r="JQ81" i="7"/>
  <c r="JP81" i="7"/>
  <c r="JO81" i="7"/>
  <c r="JN81" i="7"/>
  <c r="JM81" i="7"/>
  <c r="JL81" i="7"/>
  <c r="IZ81" i="7"/>
  <c r="IW81" i="7"/>
  <c r="IT81" i="7"/>
  <c r="IQ81" i="7"/>
  <c r="IN81" i="7"/>
  <c r="IK81" i="7"/>
  <c r="IH81" i="7"/>
  <c r="HX81" i="7"/>
  <c r="HQ81" i="7"/>
  <c r="HJ81" i="7"/>
  <c r="HC81" i="7"/>
  <c r="GV81" i="7"/>
  <c r="GO81" i="7"/>
  <c r="GH81" i="7"/>
  <c r="FT81" i="7"/>
  <c r="FS81" i="7"/>
  <c r="FN81" i="7"/>
  <c r="FM81" i="7"/>
  <c r="FH81" i="7"/>
  <c r="FG81" i="7"/>
  <c r="FB81" i="7"/>
  <c r="FA81" i="7"/>
  <c r="EV81" i="7"/>
  <c r="EU81" i="7"/>
  <c r="EP81" i="7"/>
  <c r="EO81" i="7"/>
  <c r="EJ81" i="7"/>
  <c r="EI81" i="7"/>
  <c r="ED81" i="7"/>
  <c r="EC81" i="7"/>
  <c r="EB81" i="7"/>
  <c r="DK81" i="7"/>
  <c r="DJ81" i="7"/>
  <c r="DI81" i="7"/>
  <c r="CR81" i="7"/>
  <c r="CQ81" i="7"/>
  <c r="CP81" i="7"/>
  <c r="BY81" i="7"/>
  <c r="BX81" i="7"/>
  <c r="BW81" i="7"/>
  <c r="BF81" i="7"/>
  <c r="BE81" i="7"/>
  <c r="BD81" i="7"/>
  <c r="AM81" i="7"/>
  <c r="AL81" i="7"/>
  <c r="AK81" i="7"/>
  <c r="T81" i="7"/>
  <c r="JB81" i="7" s="1"/>
  <c r="S81" i="7"/>
  <c r="R81" i="7"/>
  <c r="KH80" i="7"/>
  <c r="KG80" i="7"/>
  <c r="KF80" i="7"/>
  <c r="KD80" i="7"/>
  <c r="KC80" i="7"/>
  <c r="KA80" i="7"/>
  <c r="JZ80" i="7"/>
  <c r="JY80" i="7"/>
  <c r="JX80" i="7"/>
  <c r="JW80" i="7"/>
  <c r="JV80" i="7"/>
  <c r="JU80" i="7"/>
  <c r="KE80" i="7" s="1"/>
  <c r="JT80" i="7"/>
  <c r="JR80" i="7"/>
  <c r="JQ80" i="7"/>
  <c r="JP80" i="7"/>
  <c r="JO80" i="7"/>
  <c r="JN80" i="7"/>
  <c r="JM80" i="7"/>
  <c r="JL80" i="7"/>
  <c r="IZ80" i="7"/>
  <c r="IW80" i="7"/>
  <c r="IT80" i="7"/>
  <c r="IQ80" i="7"/>
  <c r="IN80" i="7"/>
  <c r="IK80" i="7"/>
  <c r="IH80" i="7"/>
  <c r="HX80" i="7"/>
  <c r="HQ80" i="7"/>
  <c r="HJ80" i="7"/>
  <c r="HC80" i="7"/>
  <c r="GV80" i="7"/>
  <c r="GO80" i="7"/>
  <c r="GH80" i="7"/>
  <c r="FT80" i="7"/>
  <c r="FS80" i="7"/>
  <c r="FN80" i="7"/>
  <c r="FM80" i="7"/>
  <c r="FH80" i="7"/>
  <c r="FG80" i="7"/>
  <c r="FB80" i="7"/>
  <c r="FA80" i="7"/>
  <c r="EV80" i="7"/>
  <c r="EU80" i="7"/>
  <c r="EP80" i="7"/>
  <c r="EO80" i="7"/>
  <c r="EJ80" i="7"/>
  <c r="EI80" i="7"/>
  <c r="ED80" i="7"/>
  <c r="EC80" i="7"/>
  <c r="EB80" i="7"/>
  <c r="DK80" i="7"/>
  <c r="DJ80" i="7"/>
  <c r="DI80" i="7"/>
  <c r="CR80" i="7"/>
  <c r="CQ80" i="7"/>
  <c r="CP80" i="7"/>
  <c r="BY80" i="7"/>
  <c r="BX80" i="7"/>
  <c r="BW80" i="7"/>
  <c r="BF80" i="7"/>
  <c r="BE80" i="7"/>
  <c r="BD80" i="7"/>
  <c r="AM80" i="7"/>
  <c r="AL80" i="7"/>
  <c r="AK80" i="7"/>
  <c r="T80" i="7"/>
  <c r="S80" i="7"/>
  <c r="JA80" i="7" s="1"/>
  <c r="R80" i="7"/>
  <c r="JB80" i="7" s="1"/>
  <c r="KH79" i="7"/>
  <c r="KG79" i="7"/>
  <c r="KC79" i="7"/>
  <c r="KD79" i="7" s="1"/>
  <c r="JZ79" i="7"/>
  <c r="JY79" i="7"/>
  <c r="KF79" i="7" s="1"/>
  <c r="JX79" i="7"/>
  <c r="JW79" i="7"/>
  <c r="JV79" i="7"/>
  <c r="JU79" i="7"/>
  <c r="KE79" i="7" s="1"/>
  <c r="JT79" i="7"/>
  <c r="JR79" i="7"/>
  <c r="JQ79" i="7"/>
  <c r="JP79" i="7"/>
  <c r="JO79" i="7"/>
  <c r="JN79" i="7"/>
  <c r="JM79" i="7"/>
  <c r="JL79" i="7"/>
  <c r="IZ79" i="7"/>
  <c r="IW79" i="7"/>
  <c r="IT79" i="7"/>
  <c r="IQ79" i="7"/>
  <c r="IN79" i="7"/>
  <c r="IK79" i="7"/>
  <c r="IH79" i="7"/>
  <c r="HX79" i="7"/>
  <c r="HQ79" i="7"/>
  <c r="HJ79" i="7"/>
  <c r="HC79" i="7"/>
  <c r="GV79" i="7"/>
  <c r="GO79" i="7"/>
  <c r="GH79" i="7"/>
  <c r="FT79" i="7"/>
  <c r="FS79" i="7"/>
  <c r="FN79" i="7"/>
  <c r="FM79" i="7"/>
  <c r="FH79" i="7"/>
  <c r="FG79" i="7"/>
  <c r="FB79" i="7"/>
  <c r="FA79" i="7"/>
  <c r="EV79" i="7"/>
  <c r="EU79" i="7"/>
  <c r="EP79" i="7"/>
  <c r="EO79" i="7"/>
  <c r="EJ79" i="7"/>
  <c r="EI79" i="7"/>
  <c r="ED79" i="7"/>
  <c r="EC79" i="7"/>
  <c r="EB79" i="7"/>
  <c r="DK79" i="7"/>
  <c r="DJ79" i="7"/>
  <c r="DI79" i="7"/>
  <c r="CR79" i="7"/>
  <c r="CQ79" i="7"/>
  <c r="CP79" i="7"/>
  <c r="BY79" i="7"/>
  <c r="BX79" i="7"/>
  <c r="BW79" i="7"/>
  <c r="BF79" i="7"/>
  <c r="BE79" i="7"/>
  <c r="BD79" i="7"/>
  <c r="AM79" i="7"/>
  <c r="AL79" i="7"/>
  <c r="AK79" i="7"/>
  <c r="T79" i="7"/>
  <c r="S79" i="7"/>
  <c r="R79" i="7"/>
  <c r="KH78" i="7"/>
  <c r="KG78" i="7"/>
  <c r="KC78" i="7"/>
  <c r="KD78" i="7" s="1"/>
  <c r="JZ78" i="7"/>
  <c r="JY78" i="7"/>
  <c r="JX78" i="7"/>
  <c r="KF78" i="7" s="1"/>
  <c r="JW78" i="7"/>
  <c r="JV78" i="7"/>
  <c r="JU78" i="7"/>
  <c r="KE78" i="7" s="1"/>
  <c r="JT78" i="7"/>
  <c r="JR78" i="7"/>
  <c r="JQ78" i="7"/>
  <c r="JP78" i="7"/>
  <c r="JO78" i="7"/>
  <c r="JN78" i="7"/>
  <c r="JM78" i="7"/>
  <c r="JL78" i="7"/>
  <c r="IZ78" i="7"/>
  <c r="IW78" i="7"/>
  <c r="IT78" i="7"/>
  <c r="IQ78" i="7"/>
  <c r="IN78" i="7"/>
  <c r="IK78" i="7"/>
  <c r="IH78" i="7"/>
  <c r="HX78" i="7"/>
  <c r="HQ78" i="7"/>
  <c r="HJ78" i="7"/>
  <c r="HC78" i="7"/>
  <c r="GV78" i="7"/>
  <c r="GO78" i="7"/>
  <c r="GH78" i="7"/>
  <c r="FT78" i="7"/>
  <c r="FS78" i="7"/>
  <c r="FN78" i="7"/>
  <c r="FM78" i="7"/>
  <c r="FH78" i="7"/>
  <c r="FG78" i="7"/>
  <c r="FB78" i="7"/>
  <c r="FA78" i="7"/>
  <c r="EV78" i="7"/>
  <c r="EU78" i="7"/>
  <c r="EP78" i="7"/>
  <c r="EO78" i="7"/>
  <c r="EJ78" i="7"/>
  <c r="EI78" i="7"/>
  <c r="ED78" i="7"/>
  <c r="EC78" i="7"/>
  <c r="EB78" i="7"/>
  <c r="DK78" i="7"/>
  <c r="DJ78" i="7"/>
  <c r="DI78" i="7"/>
  <c r="CR78" i="7"/>
  <c r="CQ78" i="7"/>
  <c r="CP78" i="7"/>
  <c r="BY78" i="7"/>
  <c r="BX78" i="7"/>
  <c r="BW78" i="7"/>
  <c r="BF78" i="7"/>
  <c r="BE78" i="7"/>
  <c r="BD78" i="7"/>
  <c r="AM78" i="7"/>
  <c r="AL78" i="7"/>
  <c r="AK78" i="7"/>
  <c r="T78" i="7"/>
  <c r="S78" i="7"/>
  <c r="R78" i="7"/>
  <c r="KH77" i="7"/>
  <c r="KG77" i="7"/>
  <c r="KC77" i="7"/>
  <c r="KD77" i="7" s="1"/>
  <c r="JZ77" i="7"/>
  <c r="JY77" i="7"/>
  <c r="JX77" i="7"/>
  <c r="KF77" i="7" s="1"/>
  <c r="JW77" i="7"/>
  <c r="JV77" i="7"/>
  <c r="JU77" i="7"/>
  <c r="KE77" i="7" s="1"/>
  <c r="JT77" i="7"/>
  <c r="JR77" i="7"/>
  <c r="JQ77" i="7"/>
  <c r="JP77" i="7"/>
  <c r="JO77" i="7"/>
  <c r="JN77" i="7"/>
  <c r="JM77" i="7"/>
  <c r="JL77" i="7"/>
  <c r="IZ77" i="7"/>
  <c r="IW77" i="7"/>
  <c r="IT77" i="7"/>
  <c r="IQ77" i="7"/>
  <c r="IN77" i="7"/>
  <c r="IK77" i="7"/>
  <c r="IH77" i="7"/>
  <c r="HX77" i="7"/>
  <c r="HQ77" i="7"/>
  <c r="HJ77" i="7"/>
  <c r="HC77" i="7"/>
  <c r="GV77" i="7"/>
  <c r="GO77" i="7"/>
  <c r="GH77" i="7"/>
  <c r="FT77" i="7"/>
  <c r="FS77" i="7"/>
  <c r="FN77" i="7"/>
  <c r="FM77" i="7"/>
  <c r="FH77" i="7"/>
  <c r="FG77" i="7"/>
  <c r="FB77" i="7"/>
  <c r="FA77" i="7"/>
  <c r="EV77" i="7"/>
  <c r="EU77" i="7"/>
  <c r="EP77" i="7"/>
  <c r="EO77" i="7"/>
  <c r="EJ77" i="7"/>
  <c r="EI77" i="7"/>
  <c r="ED77" i="7"/>
  <c r="EC77" i="7"/>
  <c r="EB77" i="7"/>
  <c r="DK77" i="7"/>
  <c r="DJ77" i="7"/>
  <c r="DI77" i="7"/>
  <c r="CR77" i="7"/>
  <c r="CQ77" i="7"/>
  <c r="CP77" i="7"/>
  <c r="BY77" i="7"/>
  <c r="BX77" i="7"/>
  <c r="BW77" i="7"/>
  <c r="BF77" i="7"/>
  <c r="BE77" i="7"/>
  <c r="BD77" i="7"/>
  <c r="AM77" i="7"/>
  <c r="AL77" i="7"/>
  <c r="AK77" i="7"/>
  <c r="T77" i="7"/>
  <c r="S77" i="7"/>
  <c r="R77" i="7"/>
  <c r="KH76" i="7"/>
  <c r="KG76" i="7"/>
  <c r="KC76" i="7"/>
  <c r="KD76" i="7" s="1"/>
  <c r="JZ76" i="7"/>
  <c r="JY76" i="7"/>
  <c r="JX76" i="7"/>
  <c r="KF76" i="7" s="1"/>
  <c r="JW76" i="7"/>
  <c r="JV76" i="7"/>
  <c r="JU76" i="7"/>
  <c r="KE76" i="7" s="1"/>
  <c r="JT76" i="7"/>
  <c r="JR76" i="7"/>
  <c r="JQ76" i="7"/>
  <c r="JP76" i="7"/>
  <c r="JO76" i="7"/>
  <c r="JN76" i="7"/>
  <c r="JM76" i="7"/>
  <c r="JL76" i="7"/>
  <c r="IZ76" i="7"/>
  <c r="IW76" i="7"/>
  <c r="IT76" i="7"/>
  <c r="IQ76" i="7"/>
  <c r="IN76" i="7"/>
  <c r="IK76" i="7"/>
  <c r="IH76" i="7"/>
  <c r="HX76" i="7"/>
  <c r="HQ76" i="7"/>
  <c r="HJ76" i="7"/>
  <c r="HC76" i="7"/>
  <c r="GV76" i="7"/>
  <c r="GO76" i="7"/>
  <c r="GH76" i="7"/>
  <c r="FT76" i="7"/>
  <c r="FS76" i="7"/>
  <c r="FN76" i="7"/>
  <c r="FM76" i="7"/>
  <c r="FH76" i="7"/>
  <c r="FG76" i="7"/>
  <c r="FB76" i="7"/>
  <c r="FA76" i="7"/>
  <c r="EV76" i="7"/>
  <c r="EU76" i="7"/>
  <c r="EP76" i="7"/>
  <c r="EO76" i="7"/>
  <c r="EJ76" i="7"/>
  <c r="EI76" i="7"/>
  <c r="ED76" i="7"/>
  <c r="EC76" i="7"/>
  <c r="EB76" i="7"/>
  <c r="DK76" i="7"/>
  <c r="DJ76" i="7"/>
  <c r="DI76" i="7"/>
  <c r="CR76" i="7"/>
  <c r="CQ76" i="7"/>
  <c r="CP76" i="7"/>
  <c r="BY76" i="7"/>
  <c r="BX76" i="7"/>
  <c r="BW76" i="7"/>
  <c r="BF76" i="7"/>
  <c r="BE76" i="7"/>
  <c r="BD76" i="7"/>
  <c r="AM76" i="7"/>
  <c r="AL76" i="7"/>
  <c r="AK76" i="7"/>
  <c r="T76" i="7"/>
  <c r="S76" i="7"/>
  <c r="R76" i="7"/>
  <c r="KH75" i="7"/>
  <c r="KG75" i="7"/>
  <c r="KC75" i="7"/>
  <c r="KD75" i="7" s="1"/>
  <c r="JZ75" i="7"/>
  <c r="JY75" i="7"/>
  <c r="JX75" i="7"/>
  <c r="KF75" i="7" s="1"/>
  <c r="JW75" i="7"/>
  <c r="JV75" i="7"/>
  <c r="JU75" i="7"/>
  <c r="KE75" i="7" s="1"/>
  <c r="JT75" i="7"/>
  <c r="JR75" i="7"/>
  <c r="JQ75" i="7"/>
  <c r="JP75" i="7"/>
  <c r="JO75" i="7"/>
  <c r="JN75" i="7"/>
  <c r="JM75" i="7"/>
  <c r="JL75" i="7"/>
  <c r="IZ75" i="7"/>
  <c r="IW75" i="7"/>
  <c r="IT75" i="7"/>
  <c r="IQ75" i="7"/>
  <c r="IN75" i="7"/>
  <c r="IK75" i="7"/>
  <c r="IH75" i="7"/>
  <c r="HX75" i="7"/>
  <c r="HQ75" i="7"/>
  <c r="HJ75" i="7"/>
  <c r="HC75" i="7"/>
  <c r="GV75" i="7"/>
  <c r="GO75" i="7"/>
  <c r="GH75" i="7"/>
  <c r="FT75" i="7"/>
  <c r="FS75" i="7"/>
  <c r="FN75" i="7"/>
  <c r="FM75" i="7"/>
  <c r="FH75" i="7"/>
  <c r="FG75" i="7"/>
  <c r="FB75" i="7"/>
  <c r="FA75" i="7"/>
  <c r="EV75" i="7"/>
  <c r="EU75" i="7"/>
  <c r="EP75" i="7"/>
  <c r="EO75" i="7"/>
  <c r="EJ75" i="7"/>
  <c r="EI75" i="7"/>
  <c r="ED75" i="7"/>
  <c r="EC75" i="7"/>
  <c r="EB75" i="7"/>
  <c r="DK75" i="7"/>
  <c r="DJ75" i="7"/>
  <c r="DI75" i="7"/>
  <c r="CR75" i="7"/>
  <c r="CQ75" i="7"/>
  <c r="CP75" i="7"/>
  <c r="BY75" i="7"/>
  <c r="BX75" i="7"/>
  <c r="BW75" i="7"/>
  <c r="BF75" i="7"/>
  <c r="BE75" i="7"/>
  <c r="BD75" i="7"/>
  <c r="AM75" i="7"/>
  <c r="AL75" i="7"/>
  <c r="AK75" i="7"/>
  <c r="T75" i="7"/>
  <c r="S75" i="7"/>
  <c r="R75" i="7"/>
  <c r="KH74" i="7"/>
  <c r="KG74" i="7"/>
  <c r="KC74" i="7"/>
  <c r="KD74" i="7" s="1"/>
  <c r="JZ74" i="7"/>
  <c r="JY74" i="7"/>
  <c r="JX74" i="7"/>
  <c r="KF74" i="7" s="1"/>
  <c r="JW74" i="7"/>
  <c r="JV74" i="7"/>
  <c r="JU74" i="7"/>
  <c r="KE74" i="7" s="1"/>
  <c r="JT74" i="7"/>
  <c r="JR74" i="7"/>
  <c r="JQ74" i="7"/>
  <c r="JP74" i="7"/>
  <c r="JO74" i="7"/>
  <c r="JN74" i="7"/>
  <c r="JM74" i="7"/>
  <c r="JL74" i="7"/>
  <c r="IZ74" i="7"/>
  <c r="IW74" i="7"/>
  <c r="IT74" i="7"/>
  <c r="IQ74" i="7"/>
  <c r="IN74" i="7"/>
  <c r="IK74" i="7"/>
  <c r="IH74" i="7"/>
  <c r="HX74" i="7"/>
  <c r="HQ74" i="7"/>
  <c r="HJ74" i="7"/>
  <c r="HC74" i="7"/>
  <c r="GV74" i="7"/>
  <c r="GO74" i="7"/>
  <c r="GH74" i="7"/>
  <c r="FT74" i="7"/>
  <c r="FS74" i="7"/>
  <c r="FN74" i="7"/>
  <c r="FM74" i="7"/>
  <c r="FH74" i="7"/>
  <c r="FG74" i="7"/>
  <c r="FB74" i="7"/>
  <c r="FA74" i="7"/>
  <c r="EV74" i="7"/>
  <c r="EU74" i="7"/>
  <c r="EP74" i="7"/>
  <c r="EO74" i="7"/>
  <c r="EJ74" i="7"/>
  <c r="EI74" i="7"/>
  <c r="ED74" i="7"/>
  <c r="EC74" i="7"/>
  <c r="EB74" i="7"/>
  <c r="DK74" i="7"/>
  <c r="DJ74" i="7"/>
  <c r="DI74" i="7"/>
  <c r="CR74" i="7"/>
  <c r="CQ74" i="7"/>
  <c r="CP74" i="7"/>
  <c r="BY74" i="7"/>
  <c r="BX74" i="7"/>
  <c r="BW74" i="7"/>
  <c r="BF74" i="7"/>
  <c r="BE74" i="7"/>
  <c r="BD74" i="7"/>
  <c r="AM74" i="7"/>
  <c r="AL74" i="7"/>
  <c r="AK74" i="7"/>
  <c r="T74" i="7"/>
  <c r="S74" i="7"/>
  <c r="R74" i="7"/>
  <c r="KH73" i="7"/>
  <c r="KG73" i="7"/>
  <c r="KC73" i="7"/>
  <c r="KD73" i="7" s="1"/>
  <c r="JZ73" i="7"/>
  <c r="JY73" i="7"/>
  <c r="JX73" i="7"/>
  <c r="KF73" i="7" s="1"/>
  <c r="JW73" i="7"/>
  <c r="JV73" i="7"/>
  <c r="JU73" i="7"/>
  <c r="KE73" i="7" s="1"/>
  <c r="JT73" i="7"/>
  <c r="JR73" i="7"/>
  <c r="JQ73" i="7"/>
  <c r="JP73" i="7"/>
  <c r="JO73" i="7"/>
  <c r="JN73" i="7"/>
  <c r="JM73" i="7"/>
  <c r="JL73" i="7"/>
  <c r="IZ73" i="7"/>
  <c r="IW73" i="7"/>
  <c r="IT73" i="7"/>
  <c r="IQ73" i="7"/>
  <c r="IN73" i="7"/>
  <c r="IK73" i="7"/>
  <c r="IH73" i="7"/>
  <c r="HX73" i="7"/>
  <c r="HQ73" i="7"/>
  <c r="HJ73" i="7"/>
  <c r="HC73" i="7"/>
  <c r="GV73" i="7"/>
  <c r="GO73" i="7"/>
  <c r="GH73" i="7"/>
  <c r="FT73" i="7"/>
  <c r="FS73" i="7"/>
  <c r="FN73" i="7"/>
  <c r="FM73" i="7"/>
  <c r="FH73" i="7"/>
  <c r="FG73" i="7"/>
  <c r="FB73" i="7"/>
  <c r="FA73" i="7"/>
  <c r="EV73" i="7"/>
  <c r="EU73" i="7"/>
  <c r="EP73" i="7"/>
  <c r="EO73" i="7"/>
  <c r="EJ73" i="7"/>
  <c r="EI73" i="7"/>
  <c r="ED73" i="7"/>
  <c r="EC73" i="7"/>
  <c r="EB73" i="7"/>
  <c r="DK73" i="7"/>
  <c r="DJ73" i="7"/>
  <c r="DI73" i="7"/>
  <c r="CR73" i="7"/>
  <c r="CQ73" i="7"/>
  <c r="CP73" i="7"/>
  <c r="BY73" i="7"/>
  <c r="BX73" i="7"/>
  <c r="BW73" i="7"/>
  <c r="BF73" i="7"/>
  <c r="BE73" i="7"/>
  <c r="BD73" i="7"/>
  <c r="AM73" i="7"/>
  <c r="AL73" i="7"/>
  <c r="AK73" i="7"/>
  <c r="T73" i="7"/>
  <c r="S73" i="7"/>
  <c r="R73" i="7"/>
  <c r="KH72" i="7"/>
  <c r="KG72" i="7"/>
  <c r="KC72" i="7"/>
  <c r="KD72" i="7" s="1"/>
  <c r="JY72" i="7"/>
  <c r="JX72" i="7"/>
  <c r="JW72" i="7"/>
  <c r="JV72" i="7"/>
  <c r="JU72" i="7"/>
  <c r="KE72" i="7" s="1"/>
  <c r="JT72" i="7"/>
  <c r="JR72" i="7"/>
  <c r="JQ72" i="7"/>
  <c r="JP72" i="7"/>
  <c r="JO72" i="7"/>
  <c r="JN72" i="7"/>
  <c r="JM72" i="7"/>
  <c r="JL72" i="7"/>
  <c r="IZ72" i="7"/>
  <c r="IW72" i="7"/>
  <c r="IT72" i="7"/>
  <c r="IQ72" i="7"/>
  <c r="IN72" i="7"/>
  <c r="IK72" i="7"/>
  <c r="IH72" i="7"/>
  <c r="HX72" i="7"/>
  <c r="HQ72" i="7"/>
  <c r="HJ72" i="7"/>
  <c r="HC72" i="7"/>
  <c r="GV72" i="7"/>
  <c r="GO72" i="7"/>
  <c r="GH72" i="7"/>
  <c r="FT72" i="7"/>
  <c r="FS72" i="7"/>
  <c r="FN72" i="7"/>
  <c r="FM72" i="7"/>
  <c r="FH72" i="7"/>
  <c r="FG72" i="7"/>
  <c r="FB72" i="7"/>
  <c r="FA72" i="7"/>
  <c r="EV72" i="7"/>
  <c r="EU72" i="7"/>
  <c r="EP72" i="7"/>
  <c r="EO72" i="7"/>
  <c r="EJ72" i="7"/>
  <c r="EI72" i="7"/>
  <c r="ED72" i="7"/>
  <c r="EC72" i="7"/>
  <c r="EB72" i="7"/>
  <c r="DK72" i="7"/>
  <c r="DJ72" i="7"/>
  <c r="DI72" i="7"/>
  <c r="CR72" i="7"/>
  <c r="CQ72" i="7"/>
  <c r="CP72" i="7"/>
  <c r="BY72" i="7"/>
  <c r="BX72" i="7"/>
  <c r="BW72" i="7"/>
  <c r="BF72" i="7"/>
  <c r="BE72" i="7"/>
  <c r="BD72" i="7"/>
  <c r="AM72" i="7"/>
  <c r="AL72" i="7"/>
  <c r="AK72" i="7"/>
  <c r="T72" i="7"/>
  <c r="S72" i="7"/>
  <c r="R72" i="7"/>
  <c r="KH71" i="7"/>
  <c r="KG71" i="7"/>
  <c r="KC71" i="7"/>
  <c r="KD71" i="7" s="1"/>
  <c r="KA71" i="7"/>
  <c r="JY71" i="7"/>
  <c r="JX71" i="7"/>
  <c r="JX145" i="7" s="1"/>
  <c r="JW71" i="7"/>
  <c r="JV71" i="7"/>
  <c r="JU71" i="7"/>
  <c r="JT71" i="7"/>
  <c r="JZ71" i="7" s="1"/>
  <c r="JR71" i="7"/>
  <c r="JQ71" i="7"/>
  <c r="JP71" i="7"/>
  <c r="JO71" i="7"/>
  <c r="JO145" i="7" s="1"/>
  <c r="JN71" i="7"/>
  <c r="JN145" i="7" s="1"/>
  <c r="JM71" i="7"/>
  <c r="JL71" i="7"/>
  <c r="IZ71" i="7"/>
  <c r="IW71" i="7"/>
  <c r="IT71" i="7"/>
  <c r="IQ71" i="7"/>
  <c r="IN71" i="7"/>
  <c r="IK71" i="7"/>
  <c r="IH71" i="7"/>
  <c r="HX71" i="7"/>
  <c r="HQ71" i="7"/>
  <c r="HJ71" i="7"/>
  <c r="HC71" i="7"/>
  <c r="GV71" i="7"/>
  <c r="GO71" i="7"/>
  <c r="GH71" i="7"/>
  <c r="FT71" i="7"/>
  <c r="FS71" i="7"/>
  <c r="FN71" i="7"/>
  <c r="FM71" i="7"/>
  <c r="FH71" i="7"/>
  <c r="FG71" i="7"/>
  <c r="FB71" i="7"/>
  <c r="FA71" i="7"/>
  <c r="EV71" i="7"/>
  <c r="EU71" i="7"/>
  <c r="EP71" i="7"/>
  <c r="EO71" i="7"/>
  <c r="EJ71" i="7"/>
  <c r="EI71" i="7"/>
  <c r="ED71" i="7"/>
  <c r="EC71" i="7"/>
  <c r="EB71" i="7"/>
  <c r="DK71" i="7"/>
  <c r="DJ71" i="7"/>
  <c r="DI71" i="7"/>
  <c r="CR71" i="7"/>
  <c r="CQ71" i="7"/>
  <c r="CP71" i="7"/>
  <c r="BY71" i="7"/>
  <c r="BX71" i="7"/>
  <c r="BW71" i="7"/>
  <c r="BF71" i="7"/>
  <c r="BE71" i="7"/>
  <c r="BD71" i="7"/>
  <c r="AM71" i="7"/>
  <c r="AL71" i="7"/>
  <c r="AK71" i="7"/>
  <c r="T71" i="7"/>
  <c r="S71" i="7"/>
  <c r="R71" i="7"/>
  <c r="KH70" i="7"/>
  <c r="KG70" i="7"/>
  <c r="KC70" i="7"/>
  <c r="KD70" i="7" s="1"/>
  <c r="KA70" i="7"/>
  <c r="JY70" i="7"/>
  <c r="JX70" i="7"/>
  <c r="KF70" i="7" s="1"/>
  <c r="JW70" i="7"/>
  <c r="JV70" i="7"/>
  <c r="JU70" i="7"/>
  <c r="KE70" i="7" s="1"/>
  <c r="JT70" i="7"/>
  <c r="JR70" i="7"/>
  <c r="JQ70" i="7"/>
  <c r="JP70" i="7"/>
  <c r="JO70" i="7"/>
  <c r="JN70" i="7"/>
  <c r="JM70" i="7"/>
  <c r="JL70" i="7"/>
  <c r="IZ70" i="7"/>
  <c r="IW70" i="7"/>
  <c r="IT70" i="7"/>
  <c r="IQ70" i="7"/>
  <c r="IN70" i="7"/>
  <c r="IK70" i="7"/>
  <c r="IH70" i="7"/>
  <c r="HX70" i="7"/>
  <c r="HQ70" i="7"/>
  <c r="HJ70" i="7"/>
  <c r="HC70" i="7"/>
  <c r="GV70" i="7"/>
  <c r="GO70" i="7"/>
  <c r="GH70" i="7"/>
  <c r="FT70" i="7"/>
  <c r="FS70" i="7"/>
  <c r="FN70" i="7"/>
  <c r="FM70" i="7"/>
  <c r="FH70" i="7"/>
  <c r="FG70" i="7"/>
  <c r="FB70" i="7"/>
  <c r="FA70" i="7"/>
  <c r="EV70" i="7"/>
  <c r="EU70" i="7"/>
  <c r="EP70" i="7"/>
  <c r="EO70" i="7"/>
  <c r="EJ70" i="7"/>
  <c r="EI70" i="7"/>
  <c r="ED70" i="7"/>
  <c r="EC70" i="7"/>
  <c r="EB70" i="7"/>
  <c r="DK70" i="7"/>
  <c r="DJ70" i="7"/>
  <c r="DI70" i="7"/>
  <c r="CR70" i="7"/>
  <c r="CQ70" i="7"/>
  <c r="CP70" i="7"/>
  <c r="BY70" i="7"/>
  <c r="BX70" i="7"/>
  <c r="BW70" i="7"/>
  <c r="BF70" i="7"/>
  <c r="BE70" i="7"/>
  <c r="BD70" i="7"/>
  <c r="AM70" i="7"/>
  <c r="AL70" i="7"/>
  <c r="AK70" i="7"/>
  <c r="T70" i="7"/>
  <c r="S70" i="7"/>
  <c r="JB70" i="7" s="1"/>
  <c r="R70" i="7"/>
  <c r="KH69" i="7"/>
  <c r="KG69" i="7"/>
  <c r="KC69" i="7"/>
  <c r="KD69" i="7" s="1"/>
  <c r="KA69" i="7"/>
  <c r="JY69" i="7"/>
  <c r="JX69" i="7"/>
  <c r="JW69" i="7"/>
  <c r="JV69" i="7"/>
  <c r="JU69" i="7"/>
  <c r="KE69" i="7" s="1"/>
  <c r="JT69" i="7"/>
  <c r="JR69" i="7"/>
  <c r="JQ69" i="7"/>
  <c r="JP69" i="7"/>
  <c r="JO69" i="7"/>
  <c r="JN69" i="7"/>
  <c r="JM69" i="7"/>
  <c r="JL69" i="7"/>
  <c r="IZ69" i="7"/>
  <c r="IW69" i="7"/>
  <c r="IT69" i="7"/>
  <c r="IQ69" i="7"/>
  <c r="IN69" i="7"/>
  <c r="IK69" i="7"/>
  <c r="IH69" i="7"/>
  <c r="HX69" i="7"/>
  <c r="HQ69" i="7"/>
  <c r="HJ69" i="7"/>
  <c r="HC69" i="7"/>
  <c r="GV69" i="7"/>
  <c r="GO69" i="7"/>
  <c r="GH69" i="7"/>
  <c r="FT69" i="7"/>
  <c r="FS69" i="7"/>
  <c r="FN69" i="7"/>
  <c r="FM69" i="7"/>
  <c r="FH69" i="7"/>
  <c r="FG69" i="7"/>
  <c r="FB69" i="7"/>
  <c r="FA69" i="7"/>
  <c r="EV69" i="7"/>
  <c r="EU69" i="7"/>
  <c r="EP69" i="7"/>
  <c r="EO69" i="7"/>
  <c r="EJ69" i="7"/>
  <c r="EI69" i="7"/>
  <c r="ED69" i="7"/>
  <c r="EC69" i="7"/>
  <c r="EB69" i="7"/>
  <c r="DK69" i="7"/>
  <c r="DJ69" i="7"/>
  <c r="DI69" i="7"/>
  <c r="CR69" i="7"/>
  <c r="CQ69" i="7"/>
  <c r="CP69" i="7"/>
  <c r="BY69" i="7"/>
  <c r="BX69" i="7"/>
  <c r="BW69" i="7"/>
  <c r="BF69" i="7"/>
  <c r="BE69" i="7"/>
  <c r="BD69" i="7"/>
  <c r="AM69" i="7"/>
  <c r="AL69" i="7"/>
  <c r="AK69" i="7"/>
  <c r="T69" i="7"/>
  <c r="S69" i="7"/>
  <c r="R69" i="7"/>
  <c r="KH68" i="7"/>
  <c r="KG68" i="7"/>
  <c r="KC68" i="7"/>
  <c r="KD68" i="7" s="1"/>
  <c r="KA68" i="7"/>
  <c r="JY68" i="7"/>
  <c r="JX68" i="7"/>
  <c r="JW68" i="7"/>
  <c r="JV68" i="7"/>
  <c r="JU68" i="7"/>
  <c r="KE68" i="7" s="1"/>
  <c r="JT68" i="7"/>
  <c r="JR68" i="7"/>
  <c r="JQ68" i="7"/>
  <c r="JP68" i="7"/>
  <c r="JO68" i="7"/>
  <c r="JN68" i="7"/>
  <c r="JM68" i="7"/>
  <c r="JL68" i="7"/>
  <c r="IZ68" i="7"/>
  <c r="IW68" i="7"/>
  <c r="IT68" i="7"/>
  <c r="IQ68" i="7"/>
  <c r="IN68" i="7"/>
  <c r="IK68" i="7"/>
  <c r="IH68" i="7"/>
  <c r="HX68" i="7"/>
  <c r="HQ68" i="7"/>
  <c r="HJ68" i="7"/>
  <c r="HC68" i="7"/>
  <c r="GV68" i="7"/>
  <c r="GO68" i="7"/>
  <c r="GH68" i="7"/>
  <c r="FT68" i="7"/>
  <c r="FS68" i="7"/>
  <c r="FN68" i="7"/>
  <c r="FM68" i="7"/>
  <c r="FH68" i="7"/>
  <c r="FG68" i="7"/>
  <c r="FB68" i="7"/>
  <c r="FA68" i="7"/>
  <c r="EV68" i="7"/>
  <c r="EU68" i="7"/>
  <c r="EP68" i="7"/>
  <c r="EO68" i="7"/>
  <c r="EJ68" i="7"/>
  <c r="EI68" i="7"/>
  <c r="ED68" i="7"/>
  <c r="EC68" i="7"/>
  <c r="EB68" i="7"/>
  <c r="DK68" i="7"/>
  <c r="DJ68" i="7"/>
  <c r="DI68" i="7"/>
  <c r="CR68" i="7"/>
  <c r="CQ68" i="7"/>
  <c r="CP68" i="7"/>
  <c r="BY68" i="7"/>
  <c r="BX68" i="7"/>
  <c r="BW68" i="7"/>
  <c r="BF68" i="7"/>
  <c r="BE68" i="7"/>
  <c r="BD68" i="7"/>
  <c r="AM68" i="7"/>
  <c r="AL68" i="7"/>
  <c r="AK68" i="7"/>
  <c r="T68" i="7"/>
  <c r="S68" i="7"/>
  <c r="R68" i="7"/>
  <c r="KH67" i="7"/>
  <c r="KG67" i="7"/>
  <c r="KC67" i="7"/>
  <c r="KD67" i="7" s="1"/>
  <c r="KA67" i="7"/>
  <c r="JY67" i="7"/>
  <c r="JX67" i="7"/>
  <c r="KF67" i="7" s="1"/>
  <c r="JW67" i="7"/>
  <c r="JV67" i="7"/>
  <c r="JU67" i="7"/>
  <c r="KE67" i="7" s="1"/>
  <c r="JT67" i="7"/>
  <c r="JZ67" i="7" s="1"/>
  <c r="JR67" i="7"/>
  <c r="JQ67" i="7"/>
  <c r="JP67" i="7"/>
  <c r="JO67" i="7"/>
  <c r="JN67" i="7"/>
  <c r="JM67" i="7"/>
  <c r="JL67" i="7"/>
  <c r="IZ67" i="7"/>
  <c r="IW67" i="7"/>
  <c r="IT67" i="7"/>
  <c r="IQ67" i="7"/>
  <c r="IN67" i="7"/>
  <c r="IK67" i="7"/>
  <c r="IH67" i="7"/>
  <c r="HX67" i="7"/>
  <c r="HQ67" i="7"/>
  <c r="HJ67" i="7"/>
  <c r="HC67" i="7"/>
  <c r="GV67" i="7"/>
  <c r="GO67" i="7"/>
  <c r="GH67" i="7"/>
  <c r="FT67" i="7"/>
  <c r="FS67" i="7"/>
  <c r="FN67" i="7"/>
  <c r="FM67" i="7"/>
  <c r="FH67" i="7"/>
  <c r="FG67" i="7"/>
  <c r="FB67" i="7"/>
  <c r="FA67" i="7"/>
  <c r="EV67" i="7"/>
  <c r="EU67" i="7"/>
  <c r="EP67" i="7"/>
  <c r="EO67" i="7"/>
  <c r="EJ67" i="7"/>
  <c r="EI67" i="7"/>
  <c r="ED67" i="7"/>
  <c r="EC67" i="7"/>
  <c r="EB67" i="7"/>
  <c r="DK67" i="7"/>
  <c r="DJ67" i="7"/>
  <c r="DI67" i="7"/>
  <c r="CR67" i="7"/>
  <c r="CQ67" i="7"/>
  <c r="CP67" i="7"/>
  <c r="BY67" i="7"/>
  <c r="BX67" i="7"/>
  <c r="BW67" i="7"/>
  <c r="BF67" i="7"/>
  <c r="BE67" i="7"/>
  <c r="BD67" i="7"/>
  <c r="AM67" i="7"/>
  <c r="AL67" i="7"/>
  <c r="AK67" i="7"/>
  <c r="T67" i="7"/>
  <c r="S67" i="7"/>
  <c r="R67" i="7"/>
  <c r="KH66" i="7"/>
  <c r="KG66" i="7"/>
  <c r="KC66" i="7"/>
  <c r="KD66" i="7" s="1"/>
  <c r="KA66" i="7"/>
  <c r="JY66" i="7"/>
  <c r="JX66" i="7"/>
  <c r="KF66" i="7" s="1"/>
  <c r="JW66" i="7"/>
  <c r="JV66" i="7"/>
  <c r="JU66" i="7"/>
  <c r="KE66" i="7" s="1"/>
  <c r="JT66" i="7"/>
  <c r="JR66" i="7"/>
  <c r="JQ66" i="7"/>
  <c r="JP66" i="7"/>
  <c r="JO66" i="7"/>
  <c r="JN66" i="7"/>
  <c r="JM66" i="7"/>
  <c r="JL66" i="7"/>
  <c r="IZ66" i="7"/>
  <c r="IW66" i="7"/>
  <c r="IT66" i="7"/>
  <c r="IQ66" i="7"/>
  <c r="IN66" i="7"/>
  <c r="IK66" i="7"/>
  <c r="IH66" i="7"/>
  <c r="HX66" i="7"/>
  <c r="HQ66" i="7"/>
  <c r="HJ66" i="7"/>
  <c r="HC66" i="7"/>
  <c r="GV66" i="7"/>
  <c r="GO66" i="7"/>
  <c r="GH66" i="7"/>
  <c r="FT66" i="7"/>
  <c r="FS66" i="7"/>
  <c r="FN66" i="7"/>
  <c r="FM66" i="7"/>
  <c r="FH66" i="7"/>
  <c r="FG66" i="7"/>
  <c r="FB66" i="7"/>
  <c r="FA66" i="7"/>
  <c r="EV66" i="7"/>
  <c r="EU66" i="7"/>
  <c r="EP66" i="7"/>
  <c r="EO66" i="7"/>
  <c r="EJ66" i="7"/>
  <c r="EI66" i="7"/>
  <c r="ED66" i="7"/>
  <c r="EC66" i="7"/>
  <c r="EB66" i="7"/>
  <c r="DK66" i="7"/>
  <c r="DJ66" i="7"/>
  <c r="DI66" i="7"/>
  <c r="CR66" i="7"/>
  <c r="CQ66" i="7"/>
  <c r="CP66" i="7"/>
  <c r="BY66" i="7"/>
  <c r="BX66" i="7"/>
  <c r="BW66" i="7"/>
  <c r="BF66" i="7"/>
  <c r="BE66" i="7"/>
  <c r="BD66" i="7"/>
  <c r="AM66" i="7"/>
  <c r="AL66" i="7"/>
  <c r="AK66" i="7"/>
  <c r="T66" i="7"/>
  <c r="S66" i="7"/>
  <c r="JB66" i="7" s="1"/>
  <c r="R66" i="7"/>
  <c r="KH65" i="7"/>
  <c r="KG65" i="7"/>
  <c r="KC65" i="7"/>
  <c r="KD65" i="7" s="1"/>
  <c r="KA65" i="7"/>
  <c r="JY65" i="7"/>
  <c r="JX65" i="7"/>
  <c r="JW65" i="7"/>
  <c r="JV65" i="7"/>
  <c r="JU65" i="7"/>
  <c r="KE65" i="7" s="1"/>
  <c r="JT65" i="7"/>
  <c r="JR65" i="7"/>
  <c r="JQ65" i="7"/>
  <c r="JP65" i="7"/>
  <c r="JO65" i="7"/>
  <c r="JN65" i="7"/>
  <c r="JM65" i="7"/>
  <c r="JL65" i="7"/>
  <c r="IZ65" i="7"/>
  <c r="IW65" i="7"/>
  <c r="IT65" i="7"/>
  <c r="IQ65" i="7"/>
  <c r="IN65" i="7"/>
  <c r="IK65" i="7"/>
  <c r="IH65" i="7"/>
  <c r="HX65" i="7"/>
  <c r="HQ65" i="7"/>
  <c r="HJ65" i="7"/>
  <c r="HC65" i="7"/>
  <c r="GV65" i="7"/>
  <c r="GO65" i="7"/>
  <c r="GH65" i="7"/>
  <c r="FT65" i="7"/>
  <c r="FS65" i="7"/>
  <c r="FN65" i="7"/>
  <c r="FM65" i="7"/>
  <c r="FH65" i="7"/>
  <c r="FG65" i="7"/>
  <c r="FB65" i="7"/>
  <c r="FA65" i="7"/>
  <c r="EV65" i="7"/>
  <c r="EU65" i="7"/>
  <c r="EP65" i="7"/>
  <c r="EO65" i="7"/>
  <c r="EJ65" i="7"/>
  <c r="EI65" i="7"/>
  <c r="ED65" i="7"/>
  <c r="EC65" i="7"/>
  <c r="EB65" i="7"/>
  <c r="DK65" i="7"/>
  <c r="DJ65" i="7"/>
  <c r="DI65" i="7"/>
  <c r="CR65" i="7"/>
  <c r="CQ65" i="7"/>
  <c r="CP65" i="7"/>
  <c r="BY65" i="7"/>
  <c r="BX65" i="7"/>
  <c r="BW65" i="7"/>
  <c r="BF65" i="7"/>
  <c r="BE65" i="7"/>
  <c r="BD65" i="7"/>
  <c r="AM65" i="7"/>
  <c r="AL65" i="7"/>
  <c r="AK65" i="7"/>
  <c r="T65" i="7"/>
  <c r="S65" i="7"/>
  <c r="R65" i="7"/>
  <c r="KH64" i="7"/>
  <c r="KG64" i="7"/>
  <c r="KC64" i="7"/>
  <c r="KD64" i="7" s="1"/>
  <c r="KA64" i="7"/>
  <c r="JY64" i="7"/>
  <c r="JX64" i="7"/>
  <c r="JW64" i="7"/>
  <c r="JV64" i="7"/>
  <c r="JU64" i="7"/>
  <c r="KE64" i="7" s="1"/>
  <c r="JT64" i="7"/>
  <c r="JR64" i="7"/>
  <c r="JQ64" i="7"/>
  <c r="JP64" i="7"/>
  <c r="JO64" i="7"/>
  <c r="JN64" i="7"/>
  <c r="JM64" i="7"/>
  <c r="JL64" i="7"/>
  <c r="IZ64" i="7"/>
  <c r="IW64" i="7"/>
  <c r="IT64" i="7"/>
  <c r="IQ64" i="7"/>
  <c r="IN64" i="7"/>
  <c r="IK64" i="7"/>
  <c r="IH64" i="7"/>
  <c r="HX64" i="7"/>
  <c r="HQ64" i="7"/>
  <c r="HJ64" i="7"/>
  <c r="HC64" i="7"/>
  <c r="GV64" i="7"/>
  <c r="GO64" i="7"/>
  <c r="GH64" i="7"/>
  <c r="FT64" i="7"/>
  <c r="FS64" i="7"/>
  <c r="FN64" i="7"/>
  <c r="FM64" i="7"/>
  <c r="FH64" i="7"/>
  <c r="FG64" i="7"/>
  <c r="FB64" i="7"/>
  <c r="FA64" i="7"/>
  <c r="EV64" i="7"/>
  <c r="EU64" i="7"/>
  <c r="EP64" i="7"/>
  <c r="EO64" i="7"/>
  <c r="EJ64" i="7"/>
  <c r="EI64" i="7"/>
  <c r="ED64" i="7"/>
  <c r="EC64" i="7"/>
  <c r="EB64" i="7"/>
  <c r="DK64" i="7"/>
  <c r="DJ64" i="7"/>
  <c r="DI64" i="7"/>
  <c r="CR64" i="7"/>
  <c r="CQ64" i="7"/>
  <c r="CP64" i="7"/>
  <c r="BY64" i="7"/>
  <c r="BX64" i="7"/>
  <c r="BW64" i="7"/>
  <c r="BF64" i="7"/>
  <c r="BE64" i="7"/>
  <c r="BD64" i="7"/>
  <c r="AM64" i="7"/>
  <c r="AL64" i="7"/>
  <c r="AK64" i="7"/>
  <c r="T64" i="7"/>
  <c r="S64" i="7"/>
  <c r="R64" i="7"/>
  <c r="KH63" i="7"/>
  <c r="KG63" i="7"/>
  <c r="KC63" i="7"/>
  <c r="KD63" i="7" s="1"/>
  <c r="KA63" i="7"/>
  <c r="JY63" i="7"/>
  <c r="JX63" i="7"/>
  <c r="KF63" i="7" s="1"/>
  <c r="JW63" i="7"/>
  <c r="JV63" i="7"/>
  <c r="JU63" i="7"/>
  <c r="KE63" i="7" s="1"/>
  <c r="JT63" i="7"/>
  <c r="JR63" i="7"/>
  <c r="JQ63" i="7"/>
  <c r="JP63" i="7"/>
  <c r="JO63" i="7"/>
  <c r="JN63" i="7"/>
  <c r="JM63" i="7"/>
  <c r="JL63" i="7"/>
  <c r="IZ63" i="7"/>
  <c r="IW63" i="7"/>
  <c r="IT63" i="7"/>
  <c r="IQ63" i="7"/>
  <c r="IN63" i="7"/>
  <c r="IK63" i="7"/>
  <c r="IH63" i="7"/>
  <c r="HX63" i="7"/>
  <c r="HQ63" i="7"/>
  <c r="HJ63" i="7"/>
  <c r="HC63" i="7"/>
  <c r="GV63" i="7"/>
  <c r="GO63" i="7"/>
  <c r="GH63" i="7"/>
  <c r="FT63" i="7"/>
  <c r="FS63" i="7"/>
  <c r="FN63" i="7"/>
  <c r="FM63" i="7"/>
  <c r="FH63" i="7"/>
  <c r="FG63" i="7"/>
  <c r="FB63" i="7"/>
  <c r="FA63" i="7"/>
  <c r="EV63" i="7"/>
  <c r="EU63" i="7"/>
  <c r="EP63" i="7"/>
  <c r="EO63" i="7"/>
  <c r="EJ63" i="7"/>
  <c r="EI63" i="7"/>
  <c r="ED63" i="7"/>
  <c r="EC63" i="7"/>
  <c r="EB63" i="7"/>
  <c r="DK63" i="7"/>
  <c r="DJ63" i="7"/>
  <c r="DI63" i="7"/>
  <c r="CR63" i="7"/>
  <c r="CQ63" i="7"/>
  <c r="CP63" i="7"/>
  <c r="BY63" i="7"/>
  <c r="BX63" i="7"/>
  <c r="BW63" i="7"/>
  <c r="BF63" i="7"/>
  <c r="BE63" i="7"/>
  <c r="BD63" i="7"/>
  <c r="AM63" i="7"/>
  <c r="AL63" i="7"/>
  <c r="AK63" i="7"/>
  <c r="T63" i="7"/>
  <c r="S63" i="7"/>
  <c r="R63" i="7"/>
  <c r="KH62" i="7"/>
  <c r="KG62" i="7"/>
  <c r="KC62" i="7"/>
  <c r="KD62" i="7" s="1"/>
  <c r="KA62" i="7"/>
  <c r="JY62" i="7"/>
  <c r="JX62" i="7"/>
  <c r="KF62" i="7" s="1"/>
  <c r="JW62" i="7"/>
  <c r="JV62" i="7"/>
  <c r="JU62" i="7"/>
  <c r="KE62" i="7" s="1"/>
  <c r="JT62" i="7"/>
  <c r="JR62" i="7"/>
  <c r="JQ62" i="7"/>
  <c r="JP62" i="7"/>
  <c r="JO62" i="7"/>
  <c r="JN62" i="7"/>
  <c r="JM62" i="7"/>
  <c r="JL62" i="7"/>
  <c r="IZ62" i="7"/>
  <c r="IW62" i="7"/>
  <c r="IT62" i="7"/>
  <c r="IQ62" i="7"/>
  <c r="IN62" i="7"/>
  <c r="IK62" i="7"/>
  <c r="IH62" i="7"/>
  <c r="HX62" i="7"/>
  <c r="HQ62" i="7"/>
  <c r="HJ62" i="7"/>
  <c r="HC62" i="7"/>
  <c r="GV62" i="7"/>
  <c r="GO62" i="7"/>
  <c r="GH62" i="7"/>
  <c r="FT62" i="7"/>
  <c r="FS62" i="7"/>
  <c r="FN62" i="7"/>
  <c r="FM62" i="7"/>
  <c r="FH62" i="7"/>
  <c r="FG62" i="7"/>
  <c r="FB62" i="7"/>
  <c r="FA62" i="7"/>
  <c r="EV62" i="7"/>
  <c r="EU62" i="7"/>
  <c r="EP62" i="7"/>
  <c r="EO62" i="7"/>
  <c r="EJ62" i="7"/>
  <c r="EI62" i="7"/>
  <c r="ED62" i="7"/>
  <c r="EC62" i="7"/>
  <c r="EB62" i="7"/>
  <c r="DK62" i="7"/>
  <c r="DJ62" i="7"/>
  <c r="DI62" i="7"/>
  <c r="CR62" i="7"/>
  <c r="CQ62" i="7"/>
  <c r="CP62" i="7"/>
  <c r="BY62" i="7"/>
  <c r="BX62" i="7"/>
  <c r="BW62" i="7"/>
  <c r="BF62" i="7"/>
  <c r="BE62" i="7"/>
  <c r="BD62" i="7"/>
  <c r="AM62" i="7"/>
  <c r="AL62" i="7"/>
  <c r="AK62" i="7"/>
  <c r="T62" i="7"/>
  <c r="S62" i="7"/>
  <c r="JB62" i="7" s="1"/>
  <c r="R62" i="7"/>
  <c r="KH61" i="7"/>
  <c r="KG61" i="7"/>
  <c r="KC61" i="7"/>
  <c r="KD61" i="7" s="1"/>
  <c r="KA61" i="7"/>
  <c r="JY61" i="7"/>
  <c r="JX61" i="7"/>
  <c r="JW61" i="7"/>
  <c r="JV61" i="7"/>
  <c r="JU61" i="7"/>
  <c r="KE61" i="7" s="1"/>
  <c r="JT61" i="7"/>
  <c r="JR61" i="7"/>
  <c r="JQ61" i="7"/>
  <c r="JP61" i="7"/>
  <c r="JO61" i="7"/>
  <c r="JN61" i="7"/>
  <c r="JM61" i="7"/>
  <c r="JL61" i="7"/>
  <c r="IZ61" i="7"/>
  <c r="IW61" i="7"/>
  <c r="IT61" i="7"/>
  <c r="IQ61" i="7"/>
  <c r="IN61" i="7"/>
  <c r="IK61" i="7"/>
  <c r="IH61" i="7"/>
  <c r="HX61" i="7"/>
  <c r="HQ61" i="7"/>
  <c r="HJ61" i="7"/>
  <c r="HC61" i="7"/>
  <c r="GV61" i="7"/>
  <c r="GO61" i="7"/>
  <c r="GH61" i="7"/>
  <c r="FT61" i="7"/>
  <c r="FS61" i="7"/>
  <c r="FN61" i="7"/>
  <c r="FM61" i="7"/>
  <c r="FH61" i="7"/>
  <c r="FG61" i="7"/>
  <c r="FB61" i="7"/>
  <c r="FA61" i="7"/>
  <c r="EV61" i="7"/>
  <c r="EU61" i="7"/>
  <c r="EP61" i="7"/>
  <c r="EO61" i="7"/>
  <c r="EJ61" i="7"/>
  <c r="EI61" i="7"/>
  <c r="ED61" i="7"/>
  <c r="EC61" i="7"/>
  <c r="EB61" i="7"/>
  <c r="DK61" i="7"/>
  <c r="DJ61" i="7"/>
  <c r="DI61" i="7"/>
  <c r="CR61" i="7"/>
  <c r="CQ61" i="7"/>
  <c r="CP61" i="7"/>
  <c r="BY61" i="7"/>
  <c r="BX61" i="7"/>
  <c r="BW61" i="7"/>
  <c r="BF61" i="7"/>
  <c r="BE61" i="7"/>
  <c r="BD61" i="7"/>
  <c r="AM61" i="7"/>
  <c r="AL61" i="7"/>
  <c r="AK61" i="7"/>
  <c r="T61" i="7"/>
  <c r="S61" i="7"/>
  <c r="R61" i="7"/>
  <c r="KH60" i="7"/>
  <c r="KG60" i="7"/>
  <c r="KC60" i="7"/>
  <c r="KD60" i="7" s="1"/>
  <c r="KA60" i="7"/>
  <c r="JY60" i="7"/>
  <c r="JX60" i="7"/>
  <c r="JW60" i="7"/>
  <c r="JV60" i="7"/>
  <c r="JU60" i="7"/>
  <c r="KE60" i="7" s="1"/>
  <c r="JT60" i="7"/>
  <c r="JR60" i="7"/>
  <c r="JQ60" i="7"/>
  <c r="JP60" i="7"/>
  <c r="JO60" i="7"/>
  <c r="JN60" i="7"/>
  <c r="JM60" i="7"/>
  <c r="JL60" i="7"/>
  <c r="IZ60" i="7"/>
  <c r="IW60" i="7"/>
  <c r="IT60" i="7"/>
  <c r="IQ60" i="7"/>
  <c r="IN60" i="7"/>
  <c r="IK60" i="7"/>
  <c r="IH60" i="7"/>
  <c r="HX60" i="7"/>
  <c r="HQ60" i="7"/>
  <c r="HJ60" i="7"/>
  <c r="HC60" i="7"/>
  <c r="GV60" i="7"/>
  <c r="GO60" i="7"/>
  <c r="GH60" i="7"/>
  <c r="FT60" i="7"/>
  <c r="FS60" i="7"/>
  <c r="FN60" i="7"/>
  <c r="FM60" i="7"/>
  <c r="FH60" i="7"/>
  <c r="FG60" i="7"/>
  <c r="FB60" i="7"/>
  <c r="FA60" i="7"/>
  <c r="EV60" i="7"/>
  <c r="EU60" i="7"/>
  <c r="EP60" i="7"/>
  <c r="EO60" i="7"/>
  <c r="EJ60" i="7"/>
  <c r="EI60" i="7"/>
  <c r="ED60" i="7"/>
  <c r="EC60" i="7"/>
  <c r="EB60" i="7"/>
  <c r="DK60" i="7"/>
  <c r="DJ60" i="7"/>
  <c r="DI60" i="7"/>
  <c r="CR60" i="7"/>
  <c r="CQ60" i="7"/>
  <c r="CP60" i="7"/>
  <c r="BY60" i="7"/>
  <c r="BX60" i="7"/>
  <c r="BW60" i="7"/>
  <c r="BF60" i="7"/>
  <c r="BE60" i="7"/>
  <c r="BD60" i="7"/>
  <c r="AM60" i="7"/>
  <c r="AL60" i="7"/>
  <c r="AK60" i="7"/>
  <c r="T60" i="7"/>
  <c r="S60" i="7"/>
  <c r="R60" i="7"/>
  <c r="KH59" i="7"/>
  <c r="KG59" i="7"/>
  <c r="KC59" i="7"/>
  <c r="KD59" i="7" s="1"/>
  <c r="KA59" i="7"/>
  <c r="JY59" i="7"/>
  <c r="JX59" i="7"/>
  <c r="KF59" i="7" s="1"/>
  <c r="JW59" i="7"/>
  <c r="JV59" i="7"/>
  <c r="JU59" i="7"/>
  <c r="KE59" i="7" s="1"/>
  <c r="JT59" i="7"/>
  <c r="JR59" i="7"/>
  <c r="JQ59" i="7"/>
  <c r="JP59" i="7"/>
  <c r="JO59" i="7"/>
  <c r="JN59" i="7"/>
  <c r="JM59" i="7"/>
  <c r="JL59" i="7"/>
  <c r="IZ59" i="7"/>
  <c r="IW59" i="7"/>
  <c r="IT59" i="7"/>
  <c r="IQ59" i="7"/>
  <c r="IN59" i="7"/>
  <c r="IK59" i="7"/>
  <c r="IH59" i="7"/>
  <c r="HX59" i="7"/>
  <c r="HQ59" i="7"/>
  <c r="HJ59" i="7"/>
  <c r="HC59" i="7"/>
  <c r="GV59" i="7"/>
  <c r="GO59" i="7"/>
  <c r="GH59" i="7"/>
  <c r="FT59" i="7"/>
  <c r="FS59" i="7"/>
  <c r="FN59" i="7"/>
  <c r="FM59" i="7"/>
  <c r="FH59" i="7"/>
  <c r="FG59" i="7"/>
  <c r="FB59" i="7"/>
  <c r="FA59" i="7"/>
  <c r="EV59" i="7"/>
  <c r="EU59" i="7"/>
  <c r="EP59" i="7"/>
  <c r="EO59" i="7"/>
  <c r="EJ59" i="7"/>
  <c r="EI59" i="7"/>
  <c r="ED59" i="7"/>
  <c r="EC59" i="7"/>
  <c r="EB59" i="7"/>
  <c r="DK59" i="7"/>
  <c r="DJ59" i="7"/>
  <c r="DI59" i="7"/>
  <c r="CR59" i="7"/>
  <c r="CQ59" i="7"/>
  <c r="CP59" i="7"/>
  <c r="BY59" i="7"/>
  <c r="BX59" i="7"/>
  <c r="BW59" i="7"/>
  <c r="BF59" i="7"/>
  <c r="BE59" i="7"/>
  <c r="BD59" i="7"/>
  <c r="AM59" i="7"/>
  <c r="AL59" i="7"/>
  <c r="AK59" i="7"/>
  <c r="T59" i="7"/>
  <c r="S59" i="7"/>
  <c r="R59" i="7"/>
  <c r="KH58" i="7"/>
  <c r="KG58" i="7"/>
  <c r="KC58" i="7"/>
  <c r="KD58" i="7" s="1"/>
  <c r="KA58" i="7"/>
  <c r="JY58" i="7"/>
  <c r="JX58" i="7"/>
  <c r="JW58" i="7"/>
  <c r="JV58" i="7"/>
  <c r="JU58" i="7"/>
  <c r="KE58" i="7" s="1"/>
  <c r="JT58" i="7"/>
  <c r="JR58" i="7"/>
  <c r="JQ58" i="7"/>
  <c r="JP58" i="7"/>
  <c r="JO58" i="7"/>
  <c r="JN58" i="7"/>
  <c r="JM58" i="7"/>
  <c r="JL58" i="7"/>
  <c r="IZ58" i="7"/>
  <c r="IW58" i="7"/>
  <c r="IT58" i="7"/>
  <c r="IQ58" i="7"/>
  <c r="IN58" i="7"/>
  <c r="IK58" i="7"/>
  <c r="IH58" i="7"/>
  <c r="HX58" i="7"/>
  <c r="HQ58" i="7"/>
  <c r="HJ58" i="7"/>
  <c r="HC58" i="7"/>
  <c r="GV58" i="7"/>
  <c r="GO58" i="7"/>
  <c r="GH58" i="7"/>
  <c r="FT58" i="7"/>
  <c r="FS58" i="7"/>
  <c r="FN58" i="7"/>
  <c r="FM58" i="7"/>
  <c r="FH58" i="7"/>
  <c r="FG58" i="7"/>
  <c r="FB58" i="7"/>
  <c r="FA58" i="7"/>
  <c r="EV58" i="7"/>
  <c r="EU58" i="7"/>
  <c r="EP58" i="7"/>
  <c r="EO58" i="7"/>
  <c r="EJ58" i="7"/>
  <c r="EI58" i="7"/>
  <c r="ED58" i="7"/>
  <c r="EC58" i="7"/>
  <c r="EB58" i="7"/>
  <c r="DK58" i="7"/>
  <c r="DJ58" i="7"/>
  <c r="DI58" i="7"/>
  <c r="CR58" i="7"/>
  <c r="CQ58" i="7"/>
  <c r="CP58" i="7"/>
  <c r="BY58" i="7"/>
  <c r="BX58" i="7"/>
  <c r="BW58" i="7"/>
  <c r="BF58" i="7"/>
  <c r="BE58" i="7"/>
  <c r="BD58" i="7"/>
  <c r="AM58" i="7"/>
  <c r="AL58" i="7"/>
  <c r="AK58" i="7"/>
  <c r="T58" i="7"/>
  <c r="S58" i="7"/>
  <c r="JB58" i="7" s="1"/>
  <c r="R58" i="7"/>
  <c r="KH57" i="7"/>
  <c r="KG57" i="7"/>
  <c r="KC57" i="7"/>
  <c r="KD57" i="7" s="1"/>
  <c r="KA57" i="7"/>
  <c r="JY57" i="7"/>
  <c r="JX57" i="7"/>
  <c r="JW57" i="7"/>
  <c r="JV57" i="7"/>
  <c r="JU57" i="7"/>
  <c r="KE57" i="7" s="1"/>
  <c r="JT57" i="7"/>
  <c r="JR57" i="7"/>
  <c r="JQ57" i="7"/>
  <c r="JP57" i="7"/>
  <c r="JO57" i="7"/>
  <c r="JN57" i="7"/>
  <c r="JM57" i="7"/>
  <c r="JL57" i="7"/>
  <c r="IZ57" i="7"/>
  <c r="IW57" i="7"/>
  <c r="IT57" i="7"/>
  <c r="IQ57" i="7"/>
  <c r="IN57" i="7"/>
  <c r="IK57" i="7"/>
  <c r="IH57" i="7"/>
  <c r="HX57" i="7"/>
  <c r="HQ57" i="7"/>
  <c r="HJ57" i="7"/>
  <c r="HC57" i="7"/>
  <c r="GV57" i="7"/>
  <c r="GO57" i="7"/>
  <c r="GH57" i="7"/>
  <c r="FT57" i="7"/>
  <c r="FS57" i="7"/>
  <c r="FN57" i="7"/>
  <c r="FM57" i="7"/>
  <c r="FH57" i="7"/>
  <c r="FG57" i="7"/>
  <c r="FB57" i="7"/>
  <c r="FA57" i="7"/>
  <c r="EV57" i="7"/>
  <c r="EU57" i="7"/>
  <c r="EP57" i="7"/>
  <c r="EO57" i="7"/>
  <c r="EJ57" i="7"/>
  <c r="EI57" i="7"/>
  <c r="ED57" i="7"/>
  <c r="EC57" i="7"/>
  <c r="EB57" i="7"/>
  <c r="DK57" i="7"/>
  <c r="DJ57" i="7"/>
  <c r="DI57" i="7"/>
  <c r="CR57" i="7"/>
  <c r="CQ57" i="7"/>
  <c r="CP57" i="7"/>
  <c r="BY57" i="7"/>
  <c r="BX57" i="7"/>
  <c r="BW57" i="7"/>
  <c r="BF57" i="7"/>
  <c r="BE57" i="7"/>
  <c r="BD57" i="7"/>
  <c r="AM57" i="7"/>
  <c r="AL57" i="7"/>
  <c r="AK57" i="7"/>
  <c r="T57" i="7"/>
  <c r="S57" i="7"/>
  <c r="R57" i="7"/>
  <c r="KH56" i="7"/>
  <c r="KG56" i="7"/>
  <c r="KC56" i="7"/>
  <c r="KD56" i="7" s="1"/>
  <c r="JY56" i="7"/>
  <c r="JX56" i="7"/>
  <c r="JW56" i="7"/>
  <c r="JV56" i="7"/>
  <c r="JU56" i="7"/>
  <c r="KE56" i="7" s="1"/>
  <c r="JT56" i="7"/>
  <c r="JR56" i="7"/>
  <c r="JQ56" i="7"/>
  <c r="JP56" i="7"/>
  <c r="JO56" i="7"/>
  <c r="JN56" i="7"/>
  <c r="JM56" i="7"/>
  <c r="JL56" i="7"/>
  <c r="IZ56" i="7"/>
  <c r="IW56" i="7"/>
  <c r="IT56" i="7"/>
  <c r="IQ56" i="7"/>
  <c r="IN56" i="7"/>
  <c r="IK56" i="7"/>
  <c r="IH56" i="7"/>
  <c r="HX56" i="7"/>
  <c r="HQ56" i="7"/>
  <c r="HJ56" i="7"/>
  <c r="HC56" i="7"/>
  <c r="GV56" i="7"/>
  <c r="GO56" i="7"/>
  <c r="GH56" i="7"/>
  <c r="FT56" i="7"/>
  <c r="FS56" i="7"/>
  <c r="FN56" i="7"/>
  <c r="FM56" i="7"/>
  <c r="FH56" i="7"/>
  <c r="FG56" i="7"/>
  <c r="FB56" i="7"/>
  <c r="FA56" i="7"/>
  <c r="EV56" i="7"/>
  <c r="EU56" i="7"/>
  <c r="EP56" i="7"/>
  <c r="EO56" i="7"/>
  <c r="EJ56" i="7"/>
  <c r="EI56" i="7"/>
  <c r="ED56" i="7"/>
  <c r="EC56" i="7"/>
  <c r="EB56" i="7"/>
  <c r="DK56" i="7"/>
  <c r="DJ56" i="7"/>
  <c r="DI56" i="7"/>
  <c r="CR56" i="7"/>
  <c r="CQ56" i="7"/>
  <c r="CP56" i="7"/>
  <c r="BY56" i="7"/>
  <c r="BX56" i="7"/>
  <c r="BW56" i="7"/>
  <c r="BF56" i="7"/>
  <c r="BE56" i="7"/>
  <c r="BD56" i="7"/>
  <c r="AM56" i="7"/>
  <c r="AL56" i="7"/>
  <c r="AK56" i="7"/>
  <c r="T56" i="7"/>
  <c r="S56" i="7"/>
  <c r="R56" i="7"/>
  <c r="KH55" i="7"/>
  <c r="KG55" i="7"/>
  <c r="KC55" i="7"/>
  <c r="KD55" i="7" s="1"/>
  <c r="KA55" i="7"/>
  <c r="JY55" i="7"/>
  <c r="JX55" i="7"/>
  <c r="JW55" i="7"/>
  <c r="JV55" i="7"/>
  <c r="KE55" i="7" s="1"/>
  <c r="JU55" i="7"/>
  <c r="JT55" i="7"/>
  <c r="JR55" i="7"/>
  <c r="JQ55" i="7"/>
  <c r="JP55" i="7"/>
  <c r="JO55" i="7"/>
  <c r="JN55" i="7"/>
  <c r="JM55" i="7"/>
  <c r="JL55" i="7"/>
  <c r="IZ55" i="7"/>
  <c r="IW55" i="7"/>
  <c r="IT55" i="7"/>
  <c r="IQ55" i="7"/>
  <c r="IN55" i="7"/>
  <c r="IK55" i="7"/>
  <c r="IH55" i="7"/>
  <c r="HX55" i="7"/>
  <c r="HQ55" i="7"/>
  <c r="HJ55" i="7"/>
  <c r="HC55" i="7"/>
  <c r="GV55" i="7"/>
  <c r="GO55" i="7"/>
  <c r="GH55" i="7"/>
  <c r="FT55" i="7"/>
  <c r="FS55" i="7"/>
  <c r="FN55" i="7"/>
  <c r="FM55" i="7"/>
  <c r="FH55" i="7"/>
  <c r="FG55" i="7"/>
  <c r="FB55" i="7"/>
  <c r="FA55" i="7"/>
  <c r="EV55" i="7"/>
  <c r="EU55" i="7"/>
  <c r="EP55" i="7"/>
  <c r="EO55" i="7"/>
  <c r="EJ55" i="7"/>
  <c r="EI55" i="7"/>
  <c r="ED55" i="7"/>
  <c r="EC55" i="7"/>
  <c r="EB55" i="7"/>
  <c r="DK55" i="7"/>
  <c r="DJ55" i="7"/>
  <c r="DI55" i="7"/>
  <c r="CR55" i="7"/>
  <c r="CQ55" i="7"/>
  <c r="CP55" i="7"/>
  <c r="BY55" i="7"/>
  <c r="BX55" i="7"/>
  <c r="BW55" i="7"/>
  <c r="BF55" i="7"/>
  <c r="BE55" i="7"/>
  <c r="BD55" i="7"/>
  <c r="AM55" i="7"/>
  <c r="AL55" i="7"/>
  <c r="AK55" i="7"/>
  <c r="T55" i="7"/>
  <c r="S55" i="7"/>
  <c r="R55" i="7"/>
  <c r="KH54" i="7"/>
  <c r="KG54" i="7"/>
  <c r="KC54" i="7"/>
  <c r="KD54" i="7" s="1"/>
  <c r="KA54" i="7"/>
  <c r="JY54" i="7"/>
  <c r="JX54" i="7"/>
  <c r="JW54" i="7"/>
  <c r="JV54" i="7"/>
  <c r="KE54" i="7" s="1"/>
  <c r="JU54" i="7"/>
  <c r="JT54" i="7"/>
  <c r="JR54" i="7"/>
  <c r="JQ54" i="7"/>
  <c r="JP54" i="7"/>
  <c r="JO54" i="7"/>
  <c r="JN54" i="7"/>
  <c r="JM54" i="7"/>
  <c r="JL54" i="7"/>
  <c r="IZ54" i="7"/>
  <c r="IW54" i="7"/>
  <c r="IT54" i="7"/>
  <c r="IQ54" i="7"/>
  <c r="IN54" i="7"/>
  <c r="IK54" i="7"/>
  <c r="IH54" i="7"/>
  <c r="HX54" i="7"/>
  <c r="HQ54" i="7"/>
  <c r="HJ54" i="7"/>
  <c r="HC54" i="7"/>
  <c r="GV54" i="7"/>
  <c r="GO54" i="7"/>
  <c r="GH54" i="7"/>
  <c r="FT54" i="7"/>
  <c r="FS54" i="7"/>
  <c r="FN54" i="7"/>
  <c r="FM54" i="7"/>
  <c r="FH54" i="7"/>
  <c r="FG54" i="7"/>
  <c r="FB54" i="7"/>
  <c r="FA54" i="7"/>
  <c r="EV54" i="7"/>
  <c r="EU54" i="7"/>
  <c r="EP54" i="7"/>
  <c r="EO54" i="7"/>
  <c r="EJ54" i="7"/>
  <c r="EI54" i="7"/>
  <c r="ED54" i="7"/>
  <c r="EC54" i="7"/>
  <c r="EB54" i="7"/>
  <c r="DK54" i="7"/>
  <c r="DJ54" i="7"/>
  <c r="DI54" i="7"/>
  <c r="CR54" i="7"/>
  <c r="CQ54" i="7"/>
  <c r="CP54" i="7"/>
  <c r="BY54" i="7"/>
  <c r="BX54" i="7"/>
  <c r="BW54" i="7"/>
  <c r="BF54" i="7"/>
  <c r="BE54" i="7"/>
  <c r="BD54" i="7"/>
  <c r="AM54" i="7"/>
  <c r="AL54" i="7"/>
  <c r="AK54" i="7"/>
  <c r="T54" i="7"/>
  <c r="S54" i="7"/>
  <c r="R54" i="7"/>
  <c r="JB54" i="7" s="1"/>
  <c r="KH53" i="7"/>
  <c r="KG53" i="7"/>
  <c r="KC53" i="7"/>
  <c r="KD53" i="7" s="1"/>
  <c r="KA53" i="7"/>
  <c r="JY53" i="7"/>
  <c r="JX53" i="7"/>
  <c r="JW53" i="7"/>
  <c r="JV53" i="7"/>
  <c r="KE53" i="7" s="1"/>
  <c r="JU53" i="7"/>
  <c r="JT53" i="7"/>
  <c r="JR53" i="7"/>
  <c r="JQ53" i="7"/>
  <c r="JP53" i="7"/>
  <c r="JO53" i="7"/>
  <c r="JN53" i="7"/>
  <c r="JM53" i="7"/>
  <c r="JL53" i="7"/>
  <c r="IZ53" i="7"/>
  <c r="IW53" i="7"/>
  <c r="IT53" i="7"/>
  <c r="IQ53" i="7"/>
  <c r="IN53" i="7"/>
  <c r="IK53" i="7"/>
  <c r="IH53" i="7"/>
  <c r="HX53" i="7"/>
  <c r="HQ53" i="7"/>
  <c r="HJ53" i="7"/>
  <c r="HC53" i="7"/>
  <c r="GV53" i="7"/>
  <c r="GO53" i="7"/>
  <c r="GH53" i="7"/>
  <c r="FT53" i="7"/>
  <c r="FS53" i="7"/>
  <c r="FN53" i="7"/>
  <c r="FM53" i="7"/>
  <c r="FH53" i="7"/>
  <c r="FG53" i="7"/>
  <c r="FB53" i="7"/>
  <c r="FA53" i="7"/>
  <c r="EV53" i="7"/>
  <c r="EU53" i="7"/>
  <c r="EP53" i="7"/>
  <c r="EO53" i="7"/>
  <c r="EJ53" i="7"/>
  <c r="EI53" i="7"/>
  <c r="ED53" i="7"/>
  <c r="EC53" i="7"/>
  <c r="EB53" i="7"/>
  <c r="DK53" i="7"/>
  <c r="DJ53" i="7"/>
  <c r="DI53" i="7"/>
  <c r="CR53" i="7"/>
  <c r="CQ53" i="7"/>
  <c r="CP53" i="7"/>
  <c r="BY53" i="7"/>
  <c r="BX53" i="7"/>
  <c r="BW53" i="7"/>
  <c r="BF53" i="7"/>
  <c r="BE53" i="7"/>
  <c r="BD53" i="7"/>
  <c r="AM53" i="7"/>
  <c r="AL53" i="7"/>
  <c r="AK53" i="7"/>
  <c r="T53" i="7"/>
  <c r="S53" i="7"/>
  <c r="R53" i="7"/>
  <c r="JB53" i="7" s="1"/>
  <c r="KH52" i="7"/>
  <c r="KG52" i="7"/>
  <c r="KC52" i="7"/>
  <c r="KD52" i="7" s="1"/>
  <c r="KA52" i="7"/>
  <c r="JZ52" i="7"/>
  <c r="JY52" i="7"/>
  <c r="JX52" i="7"/>
  <c r="KF52" i="7" s="1"/>
  <c r="JW52" i="7"/>
  <c r="JV52" i="7"/>
  <c r="KE52" i="7" s="1"/>
  <c r="JU52" i="7"/>
  <c r="JT52" i="7"/>
  <c r="JR52" i="7"/>
  <c r="JQ52" i="7"/>
  <c r="JP52" i="7"/>
  <c r="JO52" i="7"/>
  <c r="JN52" i="7"/>
  <c r="JM52" i="7"/>
  <c r="JL52" i="7"/>
  <c r="IZ52" i="7"/>
  <c r="IW52" i="7"/>
  <c r="IT52" i="7"/>
  <c r="IQ52" i="7"/>
  <c r="IN52" i="7"/>
  <c r="IK52" i="7"/>
  <c r="IH52" i="7"/>
  <c r="HX52" i="7"/>
  <c r="HQ52" i="7"/>
  <c r="HJ52" i="7"/>
  <c r="HC52" i="7"/>
  <c r="GV52" i="7"/>
  <c r="GO52" i="7"/>
  <c r="GH52" i="7"/>
  <c r="FT52" i="7"/>
  <c r="FS52" i="7"/>
  <c r="FN52" i="7"/>
  <c r="FM52" i="7"/>
  <c r="FH52" i="7"/>
  <c r="FG52" i="7"/>
  <c r="FB52" i="7"/>
  <c r="FA52" i="7"/>
  <c r="EV52" i="7"/>
  <c r="EU52" i="7"/>
  <c r="EP52" i="7"/>
  <c r="EO52" i="7"/>
  <c r="EJ52" i="7"/>
  <c r="EI52" i="7"/>
  <c r="ED52" i="7"/>
  <c r="EC52" i="7"/>
  <c r="EB52" i="7"/>
  <c r="DK52" i="7"/>
  <c r="DJ52" i="7"/>
  <c r="DI52" i="7"/>
  <c r="CR52" i="7"/>
  <c r="CQ52" i="7"/>
  <c r="CP52" i="7"/>
  <c r="BY52" i="7"/>
  <c r="BX52" i="7"/>
  <c r="BW52" i="7"/>
  <c r="BF52" i="7"/>
  <c r="BE52" i="7"/>
  <c r="BD52" i="7"/>
  <c r="AM52" i="7"/>
  <c r="AL52" i="7"/>
  <c r="AK52" i="7"/>
  <c r="T52" i="7"/>
  <c r="S52" i="7"/>
  <c r="JA52" i="7" s="1"/>
  <c r="R52" i="7"/>
  <c r="KH51" i="7"/>
  <c r="KG51" i="7"/>
  <c r="KC51" i="7"/>
  <c r="KD51" i="7" s="1"/>
  <c r="KA51" i="7"/>
  <c r="JY51" i="7"/>
  <c r="JX51" i="7"/>
  <c r="JW51" i="7"/>
  <c r="JW144" i="7" s="1"/>
  <c r="JV51" i="7"/>
  <c r="JV144" i="7" s="1"/>
  <c r="JU51" i="7"/>
  <c r="JT51" i="7"/>
  <c r="JR51" i="7"/>
  <c r="JR144" i="7" s="1"/>
  <c r="JQ51" i="7"/>
  <c r="JP51" i="7"/>
  <c r="JO51" i="7"/>
  <c r="JN51" i="7"/>
  <c r="JN144" i="7" s="1"/>
  <c r="JM51" i="7"/>
  <c r="JM144" i="7" s="1"/>
  <c r="JL51" i="7"/>
  <c r="IZ51" i="7"/>
  <c r="IW51" i="7"/>
  <c r="IT51" i="7"/>
  <c r="IQ51" i="7"/>
  <c r="IN51" i="7"/>
  <c r="IK51" i="7"/>
  <c r="IH51" i="7"/>
  <c r="HX51" i="7"/>
  <c r="HQ51" i="7"/>
  <c r="HJ51" i="7"/>
  <c r="HC51" i="7"/>
  <c r="GV51" i="7"/>
  <c r="GO51" i="7"/>
  <c r="GH51" i="7"/>
  <c r="FT51" i="7"/>
  <c r="FS51" i="7"/>
  <c r="FN51" i="7"/>
  <c r="FM51" i="7"/>
  <c r="FH51" i="7"/>
  <c r="FG51" i="7"/>
  <c r="FB51" i="7"/>
  <c r="FA51" i="7"/>
  <c r="EV51" i="7"/>
  <c r="EU51" i="7"/>
  <c r="EP51" i="7"/>
  <c r="EO51" i="7"/>
  <c r="EJ51" i="7"/>
  <c r="EI51" i="7"/>
  <c r="ED51" i="7"/>
  <c r="EC51" i="7"/>
  <c r="EB51" i="7"/>
  <c r="DK51" i="7"/>
  <c r="DJ51" i="7"/>
  <c r="DI51" i="7"/>
  <c r="CR51" i="7"/>
  <c r="CQ51" i="7"/>
  <c r="CP51" i="7"/>
  <c r="BY51" i="7"/>
  <c r="BX51" i="7"/>
  <c r="BW51" i="7"/>
  <c r="BF51" i="7"/>
  <c r="BE51" i="7"/>
  <c r="BD51" i="7"/>
  <c r="AM51" i="7"/>
  <c r="AL51" i="7"/>
  <c r="AK51" i="7"/>
  <c r="T51" i="7"/>
  <c r="S51" i="7"/>
  <c r="R51" i="7"/>
  <c r="JB51" i="7" s="1"/>
  <c r="KH50" i="7"/>
  <c r="KG50" i="7"/>
  <c r="KC50" i="7"/>
  <c r="KD50" i="7" s="1"/>
  <c r="KA50" i="7"/>
  <c r="JZ50" i="7"/>
  <c r="JY50" i="7"/>
  <c r="JX50" i="7"/>
  <c r="KF50" i="7" s="1"/>
  <c r="JW50" i="7"/>
  <c r="JV50" i="7"/>
  <c r="KE50" i="7" s="1"/>
  <c r="JU50" i="7"/>
  <c r="JT50" i="7"/>
  <c r="JR50" i="7"/>
  <c r="JQ50" i="7"/>
  <c r="JP50" i="7"/>
  <c r="JO50" i="7"/>
  <c r="JN50" i="7"/>
  <c r="JM50" i="7"/>
  <c r="JL50" i="7"/>
  <c r="IZ50" i="7"/>
  <c r="IW50" i="7"/>
  <c r="IT50" i="7"/>
  <c r="IQ50" i="7"/>
  <c r="IN50" i="7"/>
  <c r="IK50" i="7"/>
  <c r="IH50" i="7"/>
  <c r="HX50" i="7"/>
  <c r="HQ50" i="7"/>
  <c r="HJ50" i="7"/>
  <c r="HC50" i="7"/>
  <c r="GV50" i="7"/>
  <c r="GO50" i="7"/>
  <c r="GH50" i="7"/>
  <c r="FT50" i="7"/>
  <c r="FS50" i="7"/>
  <c r="FN50" i="7"/>
  <c r="FM50" i="7"/>
  <c r="FH50" i="7"/>
  <c r="FG50" i="7"/>
  <c r="FB50" i="7"/>
  <c r="FA50" i="7"/>
  <c r="EV50" i="7"/>
  <c r="EU50" i="7"/>
  <c r="EP50" i="7"/>
  <c r="EO50" i="7"/>
  <c r="EJ50" i="7"/>
  <c r="EI50" i="7"/>
  <c r="ED50" i="7"/>
  <c r="EC50" i="7"/>
  <c r="EB50" i="7"/>
  <c r="DK50" i="7"/>
  <c r="DJ50" i="7"/>
  <c r="DI50" i="7"/>
  <c r="CR50" i="7"/>
  <c r="CQ50" i="7"/>
  <c r="CP50" i="7"/>
  <c r="BY50" i="7"/>
  <c r="BX50" i="7"/>
  <c r="BW50" i="7"/>
  <c r="BF50" i="7"/>
  <c r="BE50" i="7"/>
  <c r="BD50" i="7"/>
  <c r="AM50" i="7"/>
  <c r="AL50" i="7"/>
  <c r="AK50" i="7"/>
  <c r="T50" i="7"/>
  <c r="S50" i="7"/>
  <c r="JA50" i="7" s="1"/>
  <c r="R50" i="7"/>
  <c r="KH49" i="7"/>
  <c r="KG49" i="7"/>
  <c r="KC49" i="7"/>
  <c r="KD49" i="7" s="1"/>
  <c r="KA49" i="7"/>
  <c r="JY49" i="7"/>
  <c r="JX49" i="7"/>
  <c r="KF49" i="7" s="1"/>
  <c r="JW49" i="7"/>
  <c r="JV49" i="7"/>
  <c r="KE49" i="7" s="1"/>
  <c r="JU49" i="7"/>
  <c r="JT49" i="7"/>
  <c r="JR49" i="7"/>
  <c r="JQ49" i="7"/>
  <c r="JP49" i="7"/>
  <c r="JO49" i="7"/>
  <c r="JN49" i="7"/>
  <c r="JM49" i="7"/>
  <c r="JL49" i="7"/>
  <c r="IZ49" i="7"/>
  <c r="IW49" i="7"/>
  <c r="IT49" i="7"/>
  <c r="IQ49" i="7"/>
  <c r="IN49" i="7"/>
  <c r="IK49" i="7"/>
  <c r="IH49" i="7"/>
  <c r="HX49" i="7"/>
  <c r="HQ49" i="7"/>
  <c r="HJ49" i="7"/>
  <c r="HC49" i="7"/>
  <c r="GV49" i="7"/>
  <c r="GO49" i="7"/>
  <c r="GH49" i="7"/>
  <c r="FT49" i="7"/>
  <c r="FS49" i="7"/>
  <c r="FN49" i="7"/>
  <c r="FM49" i="7"/>
  <c r="FH49" i="7"/>
  <c r="FG49" i="7"/>
  <c r="FB49" i="7"/>
  <c r="FA49" i="7"/>
  <c r="EV49" i="7"/>
  <c r="EU49" i="7"/>
  <c r="EP49" i="7"/>
  <c r="EO49" i="7"/>
  <c r="EJ49" i="7"/>
  <c r="EI49" i="7"/>
  <c r="ED49" i="7"/>
  <c r="EC49" i="7"/>
  <c r="EB49" i="7"/>
  <c r="DK49" i="7"/>
  <c r="DJ49" i="7"/>
  <c r="DI49" i="7"/>
  <c r="CR49" i="7"/>
  <c r="CQ49" i="7"/>
  <c r="CP49" i="7"/>
  <c r="BY49" i="7"/>
  <c r="BX49" i="7"/>
  <c r="BW49" i="7"/>
  <c r="BF49" i="7"/>
  <c r="BE49" i="7"/>
  <c r="BD49" i="7"/>
  <c r="AM49" i="7"/>
  <c r="AL49" i="7"/>
  <c r="AK49" i="7"/>
  <c r="T49" i="7"/>
  <c r="S49" i="7"/>
  <c r="R49" i="7"/>
  <c r="JB49" i="7" s="1"/>
  <c r="KH48" i="7"/>
  <c r="KG48" i="7"/>
  <c r="KC48" i="7"/>
  <c r="KD48" i="7" s="1"/>
  <c r="KA48" i="7"/>
  <c r="JZ48" i="7"/>
  <c r="JY48" i="7"/>
  <c r="JX48" i="7"/>
  <c r="KF48" i="7" s="1"/>
  <c r="JW48" i="7"/>
  <c r="JV48" i="7"/>
  <c r="KE48" i="7" s="1"/>
  <c r="JU48" i="7"/>
  <c r="JT48" i="7"/>
  <c r="JR48" i="7"/>
  <c r="JQ48" i="7"/>
  <c r="JP48" i="7"/>
  <c r="JO48" i="7"/>
  <c r="JN48" i="7"/>
  <c r="JM48" i="7"/>
  <c r="JL48" i="7"/>
  <c r="IZ48" i="7"/>
  <c r="IW48" i="7"/>
  <c r="IT48" i="7"/>
  <c r="IQ48" i="7"/>
  <c r="IN48" i="7"/>
  <c r="IK48" i="7"/>
  <c r="IH48" i="7"/>
  <c r="HX48" i="7"/>
  <c r="HQ48" i="7"/>
  <c r="HJ48" i="7"/>
  <c r="HC48" i="7"/>
  <c r="GV48" i="7"/>
  <c r="GO48" i="7"/>
  <c r="GH48" i="7"/>
  <c r="FT48" i="7"/>
  <c r="FS48" i="7"/>
  <c r="FN48" i="7"/>
  <c r="FM48" i="7"/>
  <c r="FH48" i="7"/>
  <c r="FG48" i="7"/>
  <c r="FB48" i="7"/>
  <c r="FA48" i="7"/>
  <c r="EV48" i="7"/>
  <c r="EU48" i="7"/>
  <c r="EP48" i="7"/>
  <c r="EO48" i="7"/>
  <c r="EJ48" i="7"/>
  <c r="EI48" i="7"/>
  <c r="ED48" i="7"/>
  <c r="EC48" i="7"/>
  <c r="EB48" i="7"/>
  <c r="DK48" i="7"/>
  <c r="DJ48" i="7"/>
  <c r="DI48" i="7"/>
  <c r="CR48" i="7"/>
  <c r="CQ48" i="7"/>
  <c r="CP48" i="7"/>
  <c r="BY48" i="7"/>
  <c r="BX48" i="7"/>
  <c r="BW48" i="7"/>
  <c r="BF48" i="7"/>
  <c r="BE48" i="7"/>
  <c r="BD48" i="7"/>
  <c r="AM48" i="7"/>
  <c r="AL48" i="7"/>
  <c r="AK48" i="7"/>
  <c r="T48" i="7"/>
  <c r="S48" i="7"/>
  <c r="JA48" i="7" s="1"/>
  <c r="R48" i="7"/>
  <c r="KH47" i="7"/>
  <c r="KG47" i="7"/>
  <c r="KC47" i="7"/>
  <c r="KD47" i="7" s="1"/>
  <c r="KA47" i="7"/>
  <c r="JY47" i="7"/>
  <c r="JX47" i="7"/>
  <c r="KF47" i="7" s="1"/>
  <c r="JW47" i="7"/>
  <c r="JV47" i="7"/>
  <c r="KE47" i="7" s="1"/>
  <c r="JU47" i="7"/>
  <c r="JT47" i="7"/>
  <c r="JR47" i="7"/>
  <c r="JQ47" i="7"/>
  <c r="JP47" i="7"/>
  <c r="JO47" i="7"/>
  <c r="JN47" i="7"/>
  <c r="JM47" i="7"/>
  <c r="JL47" i="7"/>
  <c r="IZ47" i="7"/>
  <c r="IW47" i="7"/>
  <c r="IT47" i="7"/>
  <c r="IQ47" i="7"/>
  <c r="IN47" i="7"/>
  <c r="IK47" i="7"/>
  <c r="IH47" i="7"/>
  <c r="HX47" i="7"/>
  <c r="HQ47" i="7"/>
  <c r="HJ47" i="7"/>
  <c r="HC47" i="7"/>
  <c r="GV47" i="7"/>
  <c r="GO47" i="7"/>
  <c r="GH47" i="7"/>
  <c r="FT47" i="7"/>
  <c r="FS47" i="7"/>
  <c r="FN47" i="7"/>
  <c r="FM47" i="7"/>
  <c r="FH47" i="7"/>
  <c r="FG47" i="7"/>
  <c r="FB47" i="7"/>
  <c r="FA47" i="7"/>
  <c r="EV47" i="7"/>
  <c r="EU47" i="7"/>
  <c r="EP47" i="7"/>
  <c r="EO47" i="7"/>
  <c r="EJ47" i="7"/>
  <c r="EI47" i="7"/>
  <c r="ED47" i="7"/>
  <c r="EC47" i="7"/>
  <c r="EB47" i="7"/>
  <c r="DK47" i="7"/>
  <c r="DJ47" i="7"/>
  <c r="DI47" i="7"/>
  <c r="CR47" i="7"/>
  <c r="CQ47" i="7"/>
  <c r="CP47" i="7"/>
  <c r="BY47" i="7"/>
  <c r="BX47" i="7"/>
  <c r="BW47" i="7"/>
  <c r="BF47" i="7"/>
  <c r="BE47" i="7"/>
  <c r="BD47" i="7"/>
  <c r="AM47" i="7"/>
  <c r="AL47" i="7"/>
  <c r="AK47" i="7"/>
  <c r="T47" i="7"/>
  <c r="S47" i="7"/>
  <c r="R47" i="7"/>
  <c r="JB47" i="7" s="1"/>
  <c r="KH46" i="7"/>
  <c r="KG46" i="7"/>
  <c r="KC46" i="7"/>
  <c r="KD46" i="7" s="1"/>
  <c r="JY46" i="7"/>
  <c r="KF46" i="7" s="1"/>
  <c r="JX46" i="7"/>
  <c r="JW46" i="7"/>
  <c r="JZ46" i="7" s="1"/>
  <c r="JV46" i="7"/>
  <c r="JU46" i="7"/>
  <c r="KE46" i="7" s="1"/>
  <c r="JT46" i="7"/>
  <c r="JR46" i="7"/>
  <c r="JQ46" i="7"/>
  <c r="JP46" i="7"/>
  <c r="JO46" i="7"/>
  <c r="JN46" i="7"/>
  <c r="JM46" i="7"/>
  <c r="JL46" i="7"/>
  <c r="IZ46" i="7"/>
  <c r="IW46" i="7"/>
  <c r="IT46" i="7"/>
  <c r="IQ46" i="7"/>
  <c r="IN46" i="7"/>
  <c r="IK46" i="7"/>
  <c r="IH46" i="7"/>
  <c r="HX46" i="7"/>
  <c r="HQ46" i="7"/>
  <c r="HJ46" i="7"/>
  <c r="HC46" i="7"/>
  <c r="GV46" i="7"/>
  <c r="GO46" i="7"/>
  <c r="GH46" i="7"/>
  <c r="FT46" i="7"/>
  <c r="FS46" i="7"/>
  <c r="FN46" i="7"/>
  <c r="FM46" i="7"/>
  <c r="FH46" i="7"/>
  <c r="FG46" i="7"/>
  <c r="FB46" i="7"/>
  <c r="FA46" i="7"/>
  <c r="EV46" i="7"/>
  <c r="EU46" i="7"/>
  <c r="EP46" i="7"/>
  <c r="EO46" i="7"/>
  <c r="EJ46" i="7"/>
  <c r="EI46" i="7"/>
  <c r="ED46" i="7"/>
  <c r="EC46" i="7"/>
  <c r="EB46" i="7"/>
  <c r="DK46" i="7"/>
  <c r="DJ46" i="7"/>
  <c r="DI46" i="7"/>
  <c r="CR46" i="7"/>
  <c r="CQ46" i="7"/>
  <c r="CP46" i="7"/>
  <c r="BY46" i="7"/>
  <c r="BX46" i="7"/>
  <c r="BW46" i="7"/>
  <c r="BF46" i="7"/>
  <c r="BE46" i="7"/>
  <c r="BD46" i="7"/>
  <c r="AM46" i="7"/>
  <c r="AL46" i="7"/>
  <c r="AK46" i="7"/>
  <c r="T46" i="7"/>
  <c r="S46" i="7"/>
  <c r="R46" i="7"/>
  <c r="KH45" i="7"/>
  <c r="KG45" i="7"/>
  <c r="KF45" i="7"/>
  <c r="KD45" i="7"/>
  <c r="KC45" i="7"/>
  <c r="JY45" i="7"/>
  <c r="JX45" i="7"/>
  <c r="JW45" i="7"/>
  <c r="JZ45" i="7" s="1"/>
  <c r="JV45" i="7"/>
  <c r="KE45" i="7" s="1"/>
  <c r="JU45" i="7"/>
  <c r="JT45" i="7"/>
  <c r="JR45" i="7"/>
  <c r="JQ45" i="7"/>
  <c r="JP45" i="7"/>
  <c r="JO45" i="7"/>
  <c r="JN45" i="7"/>
  <c r="JM45" i="7"/>
  <c r="JL45" i="7"/>
  <c r="IZ45" i="7"/>
  <c r="IW45" i="7"/>
  <c r="IT45" i="7"/>
  <c r="IQ45" i="7"/>
  <c r="IN45" i="7"/>
  <c r="IK45" i="7"/>
  <c r="IH45" i="7"/>
  <c r="HX45" i="7"/>
  <c r="HQ45" i="7"/>
  <c r="HJ45" i="7"/>
  <c r="HC45" i="7"/>
  <c r="GV45" i="7"/>
  <c r="GO45" i="7"/>
  <c r="GH45" i="7"/>
  <c r="FT45" i="7"/>
  <c r="FS45" i="7"/>
  <c r="FN45" i="7"/>
  <c r="FM45" i="7"/>
  <c r="FH45" i="7"/>
  <c r="FG45" i="7"/>
  <c r="FB45" i="7"/>
  <c r="FA45" i="7"/>
  <c r="EV45" i="7"/>
  <c r="EU45" i="7"/>
  <c r="EP45" i="7"/>
  <c r="EO45" i="7"/>
  <c r="EJ45" i="7"/>
  <c r="EI45" i="7"/>
  <c r="ED45" i="7"/>
  <c r="EC45" i="7"/>
  <c r="EB45" i="7"/>
  <c r="DK45" i="7"/>
  <c r="DJ45" i="7"/>
  <c r="DI45" i="7"/>
  <c r="CR45" i="7"/>
  <c r="CQ45" i="7"/>
  <c r="CP45" i="7"/>
  <c r="BY45" i="7"/>
  <c r="BX45" i="7"/>
  <c r="BW45" i="7"/>
  <c r="BF45" i="7"/>
  <c r="BE45" i="7"/>
  <c r="BD45" i="7"/>
  <c r="AM45" i="7"/>
  <c r="AL45" i="7"/>
  <c r="AK45" i="7"/>
  <c r="T45" i="7"/>
  <c r="S45" i="7"/>
  <c r="R45" i="7"/>
  <c r="KH44" i="7"/>
  <c r="KG44" i="7"/>
  <c r="KD44" i="7"/>
  <c r="KC44" i="7"/>
  <c r="JY44" i="7"/>
  <c r="KF44" i="7" s="1"/>
  <c r="JX44" i="7"/>
  <c r="JW44" i="7"/>
  <c r="JZ44" i="7" s="1"/>
  <c r="JV44" i="7"/>
  <c r="KE44" i="7" s="1"/>
  <c r="JU44" i="7"/>
  <c r="JT44" i="7"/>
  <c r="JR44" i="7"/>
  <c r="JQ44" i="7"/>
  <c r="JP44" i="7"/>
  <c r="JO44" i="7"/>
  <c r="JN44" i="7"/>
  <c r="JM44" i="7"/>
  <c r="JL44" i="7"/>
  <c r="IZ44" i="7"/>
  <c r="IW44" i="7"/>
  <c r="IT44" i="7"/>
  <c r="IQ44" i="7"/>
  <c r="IN44" i="7"/>
  <c r="IK44" i="7"/>
  <c r="IH44" i="7"/>
  <c r="HX44" i="7"/>
  <c r="HQ44" i="7"/>
  <c r="HJ44" i="7"/>
  <c r="HC44" i="7"/>
  <c r="GV44" i="7"/>
  <c r="GO44" i="7"/>
  <c r="GH44" i="7"/>
  <c r="FT44" i="7"/>
  <c r="FS44" i="7"/>
  <c r="FN44" i="7"/>
  <c r="FM44" i="7"/>
  <c r="FH44" i="7"/>
  <c r="FG44" i="7"/>
  <c r="FB44" i="7"/>
  <c r="FA44" i="7"/>
  <c r="EV44" i="7"/>
  <c r="EU44" i="7"/>
  <c r="EP44" i="7"/>
  <c r="EO44" i="7"/>
  <c r="EJ44" i="7"/>
  <c r="EI44" i="7"/>
  <c r="ED44" i="7"/>
  <c r="EC44" i="7"/>
  <c r="EB44" i="7"/>
  <c r="DK44" i="7"/>
  <c r="DJ44" i="7"/>
  <c r="DI44" i="7"/>
  <c r="CR44" i="7"/>
  <c r="CQ44" i="7"/>
  <c r="CP44" i="7"/>
  <c r="BY44" i="7"/>
  <c r="BX44" i="7"/>
  <c r="BW44" i="7"/>
  <c r="BF44" i="7"/>
  <c r="BE44" i="7"/>
  <c r="BD44" i="7"/>
  <c r="AM44" i="7"/>
  <c r="AL44" i="7"/>
  <c r="AK44" i="7"/>
  <c r="T44" i="7"/>
  <c r="S44" i="7"/>
  <c r="R44" i="7"/>
  <c r="KH43" i="7"/>
  <c r="KG43" i="7"/>
  <c r="KF43" i="7"/>
  <c r="KD43" i="7"/>
  <c r="KC43" i="7"/>
  <c r="JY43" i="7"/>
  <c r="JX43" i="7"/>
  <c r="JW43" i="7"/>
  <c r="JZ43" i="7" s="1"/>
  <c r="JV43" i="7"/>
  <c r="KE43" i="7" s="1"/>
  <c r="JU43" i="7"/>
  <c r="JT43" i="7"/>
  <c r="JR43" i="7"/>
  <c r="JQ43" i="7"/>
  <c r="JP43" i="7"/>
  <c r="JO43" i="7"/>
  <c r="JN43" i="7"/>
  <c r="JM43" i="7"/>
  <c r="JL43" i="7"/>
  <c r="IZ43" i="7"/>
  <c r="IW43" i="7"/>
  <c r="IT43" i="7"/>
  <c r="IQ43" i="7"/>
  <c r="IN43" i="7"/>
  <c r="IK43" i="7"/>
  <c r="IH43" i="7"/>
  <c r="HX43" i="7"/>
  <c r="HQ43" i="7"/>
  <c r="HJ43" i="7"/>
  <c r="HC43" i="7"/>
  <c r="GV43" i="7"/>
  <c r="GO43" i="7"/>
  <c r="GH43" i="7"/>
  <c r="FT43" i="7"/>
  <c r="FS43" i="7"/>
  <c r="FN43" i="7"/>
  <c r="FM43" i="7"/>
  <c r="FH43" i="7"/>
  <c r="FG43" i="7"/>
  <c r="FB43" i="7"/>
  <c r="FA43" i="7"/>
  <c r="EV43" i="7"/>
  <c r="EU43" i="7"/>
  <c r="EP43" i="7"/>
  <c r="EO43" i="7"/>
  <c r="EJ43" i="7"/>
  <c r="EI43" i="7"/>
  <c r="ED43" i="7"/>
  <c r="EC43" i="7"/>
  <c r="EB43" i="7"/>
  <c r="DK43" i="7"/>
  <c r="DJ43" i="7"/>
  <c r="DI43" i="7"/>
  <c r="CR43" i="7"/>
  <c r="CQ43" i="7"/>
  <c r="CP43" i="7"/>
  <c r="BY43" i="7"/>
  <c r="BX43" i="7"/>
  <c r="BW43" i="7"/>
  <c r="BF43" i="7"/>
  <c r="BE43" i="7"/>
  <c r="BD43" i="7"/>
  <c r="AM43" i="7"/>
  <c r="AL43" i="7"/>
  <c r="AK43" i="7"/>
  <c r="T43" i="7"/>
  <c r="S43" i="7"/>
  <c r="R43" i="7"/>
  <c r="KH42" i="7"/>
  <c r="KG42" i="7"/>
  <c r="KD42" i="7"/>
  <c r="KC42" i="7"/>
  <c r="JY42" i="7"/>
  <c r="JX42" i="7"/>
  <c r="KF42" i="7" s="1"/>
  <c r="JW42" i="7"/>
  <c r="JV42" i="7"/>
  <c r="JU42" i="7"/>
  <c r="KE42" i="7" s="1"/>
  <c r="JT42" i="7"/>
  <c r="JR42" i="7"/>
  <c r="JQ42" i="7"/>
  <c r="JP42" i="7"/>
  <c r="JO42" i="7"/>
  <c r="JN42" i="7"/>
  <c r="JM42" i="7"/>
  <c r="JL42" i="7"/>
  <c r="IZ42" i="7"/>
  <c r="IW42" i="7"/>
  <c r="IT42" i="7"/>
  <c r="IQ42" i="7"/>
  <c r="IN42" i="7"/>
  <c r="IK42" i="7"/>
  <c r="IH42" i="7"/>
  <c r="HX42" i="7"/>
  <c r="HQ42" i="7"/>
  <c r="HJ42" i="7"/>
  <c r="HC42" i="7"/>
  <c r="GV42" i="7"/>
  <c r="GO42" i="7"/>
  <c r="GH42" i="7"/>
  <c r="FT42" i="7"/>
  <c r="FS42" i="7"/>
  <c r="FN42" i="7"/>
  <c r="FM42" i="7"/>
  <c r="FH42" i="7"/>
  <c r="FG42" i="7"/>
  <c r="FB42" i="7"/>
  <c r="FA42" i="7"/>
  <c r="EV42" i="7"/>
  <c r="EU42" i="7"/>
  <c r="EP42" i="7"/>
  <c r="EO42" i="7"/>
  <c r="EJ42" i="7"/>
  <c r="EI42" i="7"/>
  <c r="ED42" i="7"/>
  <c r="EC42" i="7"/>
  <c r="EB42" i="7"/>
  <c r="DK42" i="7"/>
  <c r="DJ42" i="7"/>
  <c r="DI42" i="7"/>
  <c r="CR42" i="7"/>
  <c r="CQ42" i="7"/>
  <c r="CP42" i="7"/>
  <c r="BY42" i="7"/>
  <c r="BX42" i="7"/>
  <c r="BW42" i="7"/>
  <c r="BF42" i="7"/>
  <c r="BE42" i="7"/>
  <c r="BD42" i="7"/>
  <c r="AM42" i="7"/>
  <c r="AL42" i="7"/>
  <c r="AK42" i="7"/>
  <c r="T42" i="7"/>
  <c r="S42" i="7"/>
  <c r="R42" i="7"/>
  <c r="KH41" i="7"/>
  <c r="KG41" i="7"/>
  <c r="KD41" i="7"/>
  <c r="KC41" i="7"/>
  <c r="JY41" i="7"/>
  <c r="JX41" i="7"/>
  <c r="KF41" i="7" s="1"/>
  <c r="JW41" i="7"/>
  <c r="JV41" i="7"/>
  <c r="KE41" i="7" s="1"/>
  <c r="JU41" i="7"/>
  <c r="KA41" i="7" s="1"/>
  <c r="JT41" i="7"/>
  <c r="JR41" i="7"/>
  <c r="JQ41" i="7"/>
  <c r="JP41" i="7"/>
  <c r="JO41" i="7"/>
  <c r="JN41" i="7"/>
  <c r="JM41" i="7"/>
  <c r="JL41" i="7"/>
  <c r="IZ41" i="7"/>
  <c r="IW41" i="7"/>
  <c r="IT41" i="7"/>
  <c r="IQ41" i="7"/>
  <c r="IN41" i="7"/>
  <c r="IK41" i="7"/>
  <c r="IH41" i="7"/>
  <c r="HX41" i="7"/>
  <c r="HQ41" i="7"/>
  <c r="HJ41" i="7"/>
  <c r="HC41" i="7"/>
  <c r="GV41" i="7"/>
  <c r="GO41" i="7"/>
  <c r="GH41" i="7"/>
  <c r="FT41" i="7"/>
  <c r="FS41" i="7"/>
  <c r="FN41" i="7"/>
  <c r="FM41" i="7"/>
  <c r="FH41" i="7"/>
  <c r="FG41" i="7"/>
  <c r="FB41" i="7"/>
  <c r="FA41" i="7"/>
  <c r="EV41" i="7"/>
  <c r="EU41" i="7"/>
  <c r="EP41" i="7"/>
  <c r="EO41" i="7"/>
  <c r="EJ41" i="7"/>
  <c r="EI41" i="7"/>
  <c r="ED41" i="7"/>
  <c r="EC41" i="7"/>
  <c r="EB41" i="7"/>
  <c r="DK41" i="7"/>
  <c r="DJ41" i="7"/>
  <c r="DI41" i="7"/>
  <c r="CR41" i="7"/>
  <c r="CQ41" i="7"/>
  <c r="CP41" i="7"/>
  <c r="BY41" i="7"/>
  <c r="BX41" i="7"/>
  <c r="BW41" i="7"/>
  <c r="BF41" i="7"/>
  <c r="BE41" i="7"/>
  <c r="BD41" i="7"/>
  <c r="AM41" i="7"/>
  <c r="AL41" i="7"/>
  <c r="AK41" i="7"/>
  <c r="T41" i="7"/>
  <c r="S41" i="7"/>
  <c r="R41" i="7"/>
  <c r="KH40" i="7"/>
  <c r="KG40" i="7"/>
  <c r="KD40" i="7"/>
  <c r="KC40" i="7"/>
  <c r="JY40" i="7"/>
  <c r="JX40" i="7"/>
  <c r="KF40" i="7" s="1"/>
  <c r="JW40" i="7"/>
  <c r="JV40" i="7"/>
  <c r="KE40" i="7" s="1"/>
  <c r="JU40" i="7"/>
  <c r="JT40" i="7"/>
  <c r="JR40" i="7"/>
  <c r="JQ40" i="7"/>
  <c r="JP40" i="7"/>
  <c r="JO40" i="7"/>
  <c r="JN40" i="7"/>
  <c r="JM40" i="7"/>
  <c r="JL40" i="7"/>
  <c r="IZ40" i="7"/>
  <c r="IW40" i="7"/>
  <c r="IT40" i="7"/>
  <c r="IQ40" i="7"/>
  <c r="IN40" i="7"/>
  <c r="IK40" i="7"/>
  <c r="IH40" i="7"/>
  <c r="HX40" i="7"/>
  <c r="HQ40" i="7"/>
  <c r="HJ40" i="7"/>
  <c r="HC40" i="7"/>
  <c r="GV40" i="7"/>
  <c r="GO40" i="7"/>
  <c r="GH40" i="7"/>
  <c r="FT40" i="7"/>
  <c r="FS40" i="7"/>
  <c r="FN40" i="7"/>
  <c r="FM40" i="7"/>
  <c r="FH40" i="7"/>
  <c r="FG40" i="7"/>
  <c r="FB40" i="7"/>
  <c r="FA40" i="7"/>
  <c r="EV40" i="7"/>
  <c r="EU40" i="7"/>
  <c r="EP40" i="7"/>
  <c r="EO40" i="7"/>
  <c r="EJ40" i="7"/>
  <c r="EI40" i="7"/>
  <c r="ED40" i="7"/>
  <c r="EC40" i="7"/>
  <c r="EB40" i="7"/>
  <c r="DK40" i="7"/>
  <c r="DJ40" i="7"/>
  <c r="DI40" i="7"/>
  <c r="CR40" i="7"/>
  <c r="CQ40" i="7"/>
  <c r="CP40" i="7"/>
  <c r="BY40" i="7"/>
  <c r="BX40" i="7"/>
  <c r="BW40" i="7"/>
  <c r="BF40" i="7"/>
  <c r="BE40" i="7"/>
  <c r="BD40" i="7"/>
  <c r="AM40" i="7"/>
  <c r="AL40" i="7"/>
  <c r="AK40" i="7"/>
  <c r="T40" i="7"/>
  <c r="S40" i="7"/>
  <c r="R40" i="7"/>
  <c r="KH39" i="7"/>
  <c r="KG39" i="7"/>
  <c r="KD39" i="7"/>
  <c r="KC39" i="7"/>
  <c r="JY39" i="7"/>
  <c r="JX39" i="7"/>
  <c r="JW39" i="7"/>
  <c r="JV39" i="7"/>
  <c r="KE39" i="7" s="1"/>
  <c r="JU39" i="7"/>
  <c r="JT39" i="7"/>
  <c r="JR39" i="7"/>
  <c r="JQ39" i="7"/>
  <c r="JP39" i="7"/>
  <c r="JO39" i="7"/>
  <c r="JN39" i="7"/>
  <c r="JM39" i="7"/>
  <c r="JL39" i="7"/>
  <c r="IZ39" i="7"/>
  <c r="IW39" i="7"/>
  <c r="IT39" i="7"/>
  <c r="IQ39" i="7"/>
  <c r="IN39" i="7"/>
  <c r="IK39" i="7"/>
  <c r="IH39" i="7"/>
  <c r="HX39" i="7"/>
  <c r="HQ39" i="7"/>
  <c r="HJ39" i="7"/>
  <c r="HC39" i="7"/>
  <c r="GV39" i="7"/>
  <c r="GO39" i="7"/>
  <c r="GH39" i="7"/>
  <c r="FT39" i="7"/>
  <c r="FS39" i="7"/>
  <c r="FN39" i="7"/>
  <c r="FM39" i="7"/>
  <c r="FH39" i="7"/>
  <c r="FG39" i="7"/>
  <c r="FB39" i="7"/>
  <c r="FA39" i="7"/>
  <c r="EV39" i="7"/>
  <c r="EU39" i="7"/>
  <c r="EP39" i="7"/>
  <c r="EO39" i="7"/>
  <c r="EJ39" i="7"/>
  <c r="EI39" i="7"/>
  <c r="ED39" i="7"/>
  <c r="EC39" i="7"/>
  <c r="EB39" i="7"/>
  <c r="DK39" i="7"/>
  <c r="DJ39" i="7"/>
  <c r="DI39" i="7"/>
  <c r="CR39" i="7"/>
  <c r="CQ39" i="7"/>
  <c r="CP39" i="7"/>
  <c r="BY39" i="7"/>
  <c r="BX39" i="7"/>
  <c r="BW39" i="7"/>
  <c r="BF39" i="7"/>
  <c r="BE39" i="7"/>
  <c r="BD39" i="7"/>
  <c r="AM39" i="7"/>
  <c r="AL39" i="7"/>
  <c r="AK39" i="7"/>
  <c r="T39" i="7"/>
  <c r="S39" i="7"/>
  <c r="R39" i="7"/>
  <c r="KH38" i="7"/>
  <c r="KG38" i="7"/>
  <c r="KE38" i="7"/>
  <c r="KD38" i="7"/>
  <c r="KC38" i="7"/>
  <c r="JY38" i="7"/>
  <c r="JX38" i="7"/>
  <c r="JW38" i="7"/>
  <c r="JV38" i="7"/>
  <c r="JU38" i="7"/>
  <c r="JT38" i="7"/>
  <c r="JR38" i="7"/>
  <c r="JQ38" i="7"/>
  <c r="JP38" i="7"/>
  <c r="JO38" i="7"/>
  <c r="JN38" i="7"/>
  <c r="JM38" i="7"/>
  <c r="JL38" i="7"/>
  <c r="IZ38" i="7"/>
  <c r="IW38" i="7"/>
  <c r="IT38" i="7"/>
  <c r="IQ38" i="7"/>
  <c r="IN38" i="7"/>
  <c r="IK38" i="7"/>
  <c r="IH38" i="7"/>
  <c r="HX38" i="7"/>
  <c r="HQ38" i="7"/>
  <c r="HJ38" i="7"/>
  <c r="HC38" i="7"/>
  <c r="GV38" i="7"/>
  <c r="GO38" i="7"/>
  <c r="GH38" i="7"/>
  <c r="FT38" i="7"/>
  <c r="FS38" i="7"/>
  <c r="FN38" i="7"/>
  <c r="FM38" i="7"/>
  <c r="FH38" i="7"/>
  <c r="FG38" i="7"/>
  <c r="FB38" i="7"/>
  <c r="FA38" i="7"/>
  <c r="EV38" i="7"/>
  <c r="EU38" i="7"/>
  <c r="EP38" i="7"/>
  <c r="EO38" i="7"/>
  <c r="EJ38" i="7"/>
  <c r="EI38" i="7"/>
  <c r="ED38" i="7"/>
  <c r="EC38" i="7"/>
  <c r="EB38" i="7"/>
  <c r="DK38" i="7"/>
  <c r="DJ38" i="7"/>
  <c r="DI38" i="7"/>
  <c r="CR38" i="7"/>
  <c r="CQ38" i="7"/>
  <c r="CP38" i="7"/>
  <c r="BY38" i="7"/>
  <c r="BX38" i="7"/>
  <c r="BW38" i="7"/>
  <c r="BF38" i="7"/>
  <c r="BE38" i="7"/>
  <c r="BD38" i="7"/>
  <c r="AM38" i="7"/>
  <c r="AL38" i="7"/>
  <c r="AK38" i="7"/>
  <c r="T38" i="7"/>
  <c r="S38" i="7"/>
  <c r="R38" i="7"/>
  <c r="JB38" i="7" s="1"/>
  <c r="KH37" i="7"/>
  <c r="KG37" i="7"/>
  <c r="KE37" i="7"/>
  <c r="KD37" i="7"/>
  <c r="KC37" i="7"/>
  <c r="JY37" i="7"/>
  <c r="JX37" i="7"/>
  <c r="JW37" i="7"/>
  <c r="JV37" i="7"/>
  <c r="JU37" i="7"/>
  <c r="JT37" i="7"/>
  <c r="JR37" i="7"/>
  <c r="JQ37" i="7"/>
  <c r="JP37" i="7"/>
  <c r="JO37" i="7"/>
  <c r="JN37" i="7"/>
  <c r="JM37" i="7"/>
  <c r="JL37" i="7"/>
  <c r="IZ37" i="7"/>
  <c r="IW37" i="7"/>
  <c r="IT37" i="7"/>
  <c r="IQ37" i="7"/>
  <c r="IN37" i="7"/>
  <c r="IK37" i="7"/>
  <c r="IH37" i="7"/>
  <c r="HX37" i="7"/>
  <c r="HQ37" i="7"/>
  <c r="HJ37" i="7"/>
  <c r="HC37" i="7"/>
  <c r="GV37" i="7"/>
  <c r="GO37" i="7"/>
  <c r="GH37" i="7"/>
  <c r="FT37" i="7"/>
  <c r="FS37" i="7"/>
  <c r="FN37" i="7"/>
  <c r="FM37" i="7"/>
  <c r="FH37" i="7"/>
  <c r="FG37" i="7"/>
  <c r="FB37" i="7"/>
  <c r="FA37" i="7"/>
  <c r="EV37" i="7"/>
  <c r="EU37" i="7"/>
  <c r="EP37" i="7"/>
  <c r="EO37" i="7"/>
  <c r="EJ37" i="7"/>
  <c r="EI37" i="7"/>
  <c r="ED37" i="7"/>
  <c r="EC37" i="7"/>
  <c r="EB37" i="7"/>
  <c r="DK37" i="7"/>
  <c r="DJ37" i="7"/>
  <c r="DI37" i="7"/>
  <c r="CR37" i="7"/>
  <c r="CQ37" i="7"/>
  <c r="CP37" i="7"/>
  <c r="BY37" i="7"/>
  <c r="BX37" i="7"/>
  <c r="BW37" i="7"/>
  <c r="BF37" i="7"/>
  <c r="BE37" i="7"/>
  <c r="BD37" i="7"/>
  <c r="AM37" i="7"/>
  <c r="AL37" i="7"/>
  <c r="AK37" i="7"/>
  <c r="T37" i="7"/>
  <c r="S37" i="7"/>
  <c r="R37" i="7"/>
  <c r="KH36" i="7"/>
  <c r="KG36" i="7"/>
  <c r="KE36" i="7"/>
  <c r="KD36" i="7"/>
  <c r="KC36" i="7"/>
  <c r="JY36" i="7"/>
  <c r="JX36" i="7"/>
  <c r="KF36" i="7" s="1"/>
  <c r="JW36" i="7"/>
  <c r="JV36" i="7"/>
  <c r="JU36" i="7"/>
  <c r="JT36" i="7"/>
  <c r="JR36" i="7"/>
  <c r="JQ36" i="7"/>
  <c r="JP36" i="7"/>
  <c r="JO36" i="7"/>
  <c r="JN36" i="7"/>
  <c r="JM36" i="7"/>
  <c r="JL36" i="7"/>
  <c r="IZ36" i="7"/>
  <c r="IW36" i="7"/>
  <c r="IT36" i="7"/>
  <c r="IQ36" i="7"/>
  <c r="IN36" i="7"/>
  <c r="IK36" i="7"/>
  <c r="IH36" i="7"/>
  <c r="HX36" i="7"/>
  <c r="HQ36" i="7"/>
  <c r="HJ36" i="7"/>
  <c r="HC36" i="7"/>
  <c r="GV36" i="7"/>
  <c r="GO36" i="7"/>
  <c r="GH36" i="7"/>
  <c r="FT36" i="7"/>
  <c r="FS36" i="7"/>
  <c r="FN36" i="7"/>
  <c r="FM36" i="7"/>
  <c r="FH36" i="7"/>
  <c r="FG36" i="7"/>
  <c r="FB36" i="7"/>
  <c r="FA36" i="7"/>
  <c r="EV36" i="7"/>
  <c r="EU36" i="7"/>
  <c r="EP36" i="7"/>
  <c r="EO36" i="7"/>
  <c r="EJ36" i="7"/>
  <c r="EI36" i="7"/>
  <c r="ED36" i="7"/>
  <c r="EC36" i="7"/>
  <c r="EB36" i="7"/>
  <c r="DK36" i="7"/>
  <c r="DJ36" i="7"/>
  <c r="DI36" i="7"/>
  <c r="CR36" i="7"/>
  <c r="CQ36" i="7"/>
  <c r="CP36" i="7"/>
  <c r="BY36" i="7"/>
  <c r="BX36" i="7"/>
  <c r="BW36" i="7"/>
  <c r="BF36" i="7"/>
  <c r="BE36" i="7"/>
  <c r="BD36" i="7"/>
  <c r="AM36" i="7"/>
  <c r="AL36" i="7"/>
  <c r="AK36" i="7"/>
  <c r="T36" i="7"/>
  <c r="S36" i="7"/>
  <c r="R36" i="7"/>
  <c r="KH35" i="7"/>
  <c r="KG35" i="7"/>
  <c r="KD35" i="7"/>
  <c r="KC35" i="7"/>
  <c r="JY35" i="7"/>
  <c r="JX35" i="7"/>
  <c r="KF35" i="7" s="1"/>
  <c r="JW35" i="7"/>
  <c r="JV35" i="7"/>
  <c r="JU35" i="7"/>
  <c r="KE35" i="7" s="1"/>
  <c r="JT35" i="7"/>
  <c r="JR35" i="7"/>
  <c r="JQ35" i="7"/>
  <c r="JP35" i="7"/>
  <c r="JO35" i="7"/>
  <c r="JN35" i="7"/>
  <c r="JM35" i="7"/>
  <c r="JL35" i="7"/>
  <c r="IZ35" i="7"/>
  <c r="IW35" i="7"/>
  <c r="IT35" i="7"/>
  <c r="IQ35" i="7"/>
  <c r="IN35" i="7"/>
  <c r="IK35" i="7"/>
  <c r="IH35" i="7"/>
  <c r="HX35" i="7"/>
  <c r="HQ35" i="7"/>
  <c r="HJ35" i="7"/>
  <c r="HC35" i="7"/>
  <c r="GV35" i="7"/>
  <c r="GO35" i="7"/>
  <c r="GH35" i="7"/>
  <c r="FT35" i="7"/>
  <c r="FS35" i="7"/>
  <c r="FN35" i="7"/>
  <c r="FM35" i="7"/>
  <c r="FH35" i="7"/>
  <c r="FG35" i="7"/>
  <c r="FB35" i="7"/>
  <c r="FA35" i="7"/>
  <c r="EV35" i="7"/>
  <c r="EU35" i="7"/>
  <c r="EP35" i="7"/>
  <c r="EO35" i="7"/>
  <c r="EJ35" i="7"/>
  <c r="EI35" i="7"/>
  <c r="ED35" i="7"/>
  <c r="EC35" i="7"/>
  <c r="EB35" i="7"/>
  <c r="DK35" i="7"/>
  <c r="DJ35" i="7"/>
  <c r="DI35" i="7"/>
  <c r="CR35" i="7"/>
  <c r="CQ35" i="7"/>
  <c r="CP35" i="7"/>
  <c r="BY35" i="7"/>
  <c r="BX35" i="7"/>
  <c r="BW35" i="7"/>
  <c r="BF35" i="7"/>
  <c r="BE35" i="7"/>
  <c r="BD35" i="7"/>
  <c r="AM35" i="7"/>
  <c r="AL35" i="7"/>
  <c r="AK35" i="7"/>
  <c r="T35" i="7"/>
  <c r="JB35" i="7" s="1"/>
  <c r="S35" i="7"/>
  <c r="R35" i="7"/>
  <c r="KH34" i="7"/>
  <c r="KG34" i="7"/>
  <c r="KF34" i="7"/>
  <c r="KD34" i="7"/>
  <c r="KC34" i="7"/>
  <c r="JY34" i="7"/>
  <c r="JX34" i="7"/>
  <c r="JW34" i="7"/>
  <c r="JV34" i="7"/>
  <c r="JU34" i="7"/>
  <c r="JT34" i="7"/>
  <c r="JR34" i="7"/>
  <c r="JQ34" i="7"/>
  <c r="JP34" i="7"/>
  <c r="JO34" i="7"/>
  <c r="JN34" i="7"/>
  <c r="JM34" i="7"/>
  <c r="JL34" i="7"/>
  <c r="IZ34" i="7"/>
  <c r="IW34" i="7"/>
  <c r="IT34" i="7"/>
  <c r="IQ34" i="7"/>
  <c r="IN34" i="7"/>
  <c r="IK34" i="7"/>
  <c r="IH34" i="7"/>
  <c r="HX34" i="7"/>
  <c r="HQ34" i="7"/>
  <c r="HJ34" i="7"/>
  <c r="HC34" i="7"/>
  <c r="GV34" i="7"/>
  <c r="GO34" i="7"/>
  <c r="GH34" i="7"/>
  <c r="FT34" i="7"/>
  <c r="FS34" i="7"/>
  <c r="FN34" i="7"/>
  <c r="FM34" i="7"/>
  <c r="FH34" i="7"/>
  <c r="FG34" i="7"/>
  <c r="FB34" i="7"/>
  <c r="FA34" i="7"/>
  <c r="EV34" i="7"/>
  <c r="EU34" i="7"/>
  <c r="EP34" i="7"/>
  <c r="EO34" i="7"/>
  <c r="EJ34" i="7"/>
  <c r="EI34" i="7"/>
  <c r="ED34" i="7"/>
  <c r="EC34" i="7"/>
  <c r="EB34" i="7"/>
  <c r="DK34" i="7"/>
  <c r="DJ34" i="7"/>
  <c r="DI34" i="7"/>
  <c r="CR34" i="7"/>
  <c r="CQ34" i="7"/>
  <c r="CP34" i="7"/>
  <c r="BY34" i="7"/>
  <c r="BX34" i="7"/>
  <c r="BW34" i="7"/>
  <c r="BF34" i="7"/>
  <c r="BE34" i="7"/>
  <c r="BD34" i="7"/>
  <c r="AM34" i="7"/>
  <c r="AL34" i="7"/>
  <c r="AK34" i="7"/>
  <c r="T34" i="7"/>
  <c r="S34" i="7"/>
  <c r="JB34" i="7" s="1"/>
  <c r="R34" i="7"/>
  <c r="KH33" i="7"/>
  <c r="KG33" i="7"/>
  <c r="KF33" i="7"/>
  <c r="KE33" i="7"/>
  <c r="KC33" i="7"/>
  <c r="KD33" i="7" s="1"/>
  <c r="KA33" i="7"/>
  <c r="JY33" i="7"/>
  <c r="JX33" i="7"/>
  <c r="JW33" i="7"/>
  <c r="JV33" i="7"/>
  <c r="JU33" i="7"/>
  <c r="JT33" i="7"/>
  <c r="JR33" i="7"/>
  <c r="JQ33" i="7"/>
  <c r="JP33" i="7"/>
  <c r="JO33" i="7"/>
  <c r="JN33" i="7"/>
  <c r="JM33" i="7"/>
  <c r="JL33" i="7"/>
  <c r="IZ33" i="7"/>
  <c r="IW33" i="7"/>
  <c r="IT33" i="7"/>
  <c r="IQ33" i="7"/>
  <c r="IN33" i="7"/>
  <c r="IK33" i="7"/>
  <c r="IH33" i="7"/>
  <c r="HX33" i="7"/>
  <c r="HQ33" i="7"/>
  <c r="HJ33" i="7"/>
  <c r="HC33" i="7"/>
  <c r="GV33" i="7"/>
  <c r="GO33" i="7"/>
  <c r="GH33" i="7"/>
  <c r="FT33" i="7"/>
  <c r="FS33" i="7"/>
  <c r="FN33" i="7"/>
  <c r="FM33" i="7"/>
  <c r="FH33" i="7"/>
  <c r="FG33" i="7"/>
  <c r="FB33" i="7"/>
  <c r="FA33" i="7"/>
  <c r="EV33" i="7"/>
  <c r="EU33" i="7"/>
  <c r="EP33" i="7"/>
  <c r="EO33" i="7"/>
  <c r="EJ33" i="7"/>
  <c r="EI33" i="7"/>
  <c r="ED33" i="7"/>
  <c r="EC33" i="7"/>
  <c r="EB33" i="7"/>
  <c r="DK33" i="7"/>
  <c r="DJ33" i="7"/>
  <c r="DI33" i="7"/>
  <c r="CR33" i="7"/>
  <c r="CQ33" i="7"/>
  <c r="CP33" i="7"/>
  <c r="BY33" i="7"/>
  <c r="BX33" i="7"/>
  <c r="BW33" i="7"/>
  <c r="BF33" i="7"/>
  <c r="BE33" i="7"/>
  <c r="BD33" i="7"/>
  <c r="AM33" i="7"/>
  <c r="AL33" i="7"/>
  <c r="AK33" i="7"/>
  <c r="T33" i="7"/>
  <c r="JB33" i="7" s="1"/>
  <c r="S33" i="7"/>
  <c r="JA33" i="7" s="1"/>
  <c r="R33" i="7"/>
  <c r="KH32" i="7"/>
  <c r="KG32" i="7"/>
  <c r="KF32" i="7"/>
  <c r="KC32" i="7"/>
  <c r="KD32" i="7" s="1"/>
  <c r="JY32" i="7"/>
  <c r="JX32" i="7"/>
  <c r="JW32" i="7"/>
  <c r="JV32" i="7"/>
  <c r="JU32" i="7"/>
  <c r="KE32" i="7" s="1"/>
  <c r="JT32" i="7"/>
  <c r="JR32" i="7"/>
  <c r="JQ32" i="7"/>
  <c r="JP32" i="7"/>
  <c r="JO32" i="7"/>
  <c r="JN32" i="7"/>
  <c r="JM32" i="7"/>
  <c r="JL32" i="7"/>
  <c r="IZ32" i="7"/>
  <c r="IW32" i="7"/>
  <c r="IT32" i="7"/>
  <c r="IQ32" i="7"/>
  <c r="IN32" i="7"/>
  <c r="IK32" i="7"/>
  <c r="IH32" i="7"/>
  <c r="HX32" i="7"/>
  <c r="HQ32" i="7"/>
  <c r="HJ32" i="7"/>
  <c r="HC32" i="7"/>
  <c r="GV32" i="7"/>
  <c r="GO32" i="7"/>
  <c r="GH32" i="7"/>
  <c r="FT32" i="7"/>
  <c r="FS32" i="7"/>
  <c r="FN32" i="7"/>
  <c r="FM32" i="7"/>
  <c r="FH32" i="7"/>
  <c r="FG32" i="7"/>
  <c r="FB32" i="7"/>
  <c r="FA32" i="7"/>
  <c r="EV32" i="7"/>
  <c r="EU32" i="7"/>
  <c r="EP32" i="7"/>
  <c r="EO32" i="7"/>
  <c r="EJ32" i="7"/>
  <c r="EI32" i="7"/>
  <c r="ED32" i="7"/>
  <c r="EC32" i="7"/>
  <c r="EB32" i="7"/>
  <c r="DK32" i="7"/>
  <c r="DJ32" i="7"/>
  <c r="DI32" i="7"/>
  <c r="CR32" i="7"/>
  <c r="CQ32" i="7"/>
  <c r="CP32" i="7"/>
  <c r="BY32" i="7"/>
  <c r="BX32" i="7"/>
  <c r="BW32" i="7"/>
  <c r="BF32" i="7"/>
  <c r="BE32" i="7"/>
  <c r="BD32" i="7"/>
  <c r="AM32" i="7"/>
  <c r="AL32" i="7"/>
  <c r="AK32" i="7"/>
  <c r="T32" i="7"/>
  <c r="S32" i="7"/>
  <c r="R32" i="7"/>
  <c r="JB32" i="7" s="1"/>
  <c r="KH31" i="7"/>
  <c r="KG31" i="7"/>
  <c r="KF31" i="7"/>
  <c r="KD31" i="7"/>
  <c r="KC31" i="7"/>
  <c r="JY31" i="7"/>
  <c r="JX31" i="7"/>
  <c r="JW31" i="7"/>
  <c r="JV31" i="7"/>
  <c r="JU31" i="7"/>
  <c r="KE31" i="7" s="1"/>
  <c r="JT31" i="7"/>
  <c r="JZ31" i="7" s="1"/>
  <c r="JR31" i="7"/>
  <c r="JQ31" i="7"/>
  <c r="JP31" i="7"/>
  <c r="JO31" i="7"/>
  <c r="JN31" i="7"/>
  <c r="JM31" i="7"/>
  <c r="JL31" i="7"/>
  <c r="JB31" i="7"/>
  <c r="IZ31" i="7"/>
  <c r="IW31" i="7"/>
  <c r="IT31" i="7"/>
  <c r="IQ31" i="7"/>
  <c r="IN31" i="7"/>
  <c r="IK31" i="7"/>
  <c r="IH31" i="7"/>
  <c r="HX31" i="7"/>
  <c r="HQ31" i="7"/>
  <c r="HJ31" i="7"/>
  <c r="HC31" i="7"/>
  <c r="GV31" i="7"/>
  <c r="GO31" i="7"/>
  <c r="GH31" i="7"/>
  <c r="FT31" i="7"/>
  <c r="FS31" i="7"/>
  <c r="FN31" i="7"/>
  <c r="FM31" i="7"/>
  <c r="FH31" i="7"/>
  <c r="FG31" i="7"/>
  <c r="FB31" i="7"/>
  <c r="FA31" i="7"/>
  <c r="EV31" i="7"/>
  <c r="EU31" i="7"/>
  <c r="EP31" i="7"/>
  <c r="EO31" i="7"/>
  <c r="EJ31" i="7"/>
  <c r="EI31" i="7"/>
  <c r="ED31" i="7"/>
  <c r="EC31" i="7"/>
  <c r="EB31" i="7"/>
  <c r="DK31" i="7"/>
  <c r="DJ31" i="7"/>
  <c r="DI31" i="7"/>
  <c r="CR31" i="7"/>
  <c r="CQ31" i="7"/>
  <c r="CP31" i="7"/>
  <c r="BY31" i="7"/>
  <c r="BX31" i="7"/>
  <c r="BW31" i="7"/>
  <c r="BF31" i="7"/>
  <c r="BE31" i="7"/>
  <c r="BD31" i="7"/>
  <c r="AM31" i="7"/>
  <c r="AL31" i="7"/>
  <c r="AK31" i="7"/>
  <c r="T31" i="7"/>
  <c r="S31" i="7"/>
  <c r="R31" i="7"/>
  <c r="JA31" i="7" s="1"/>
  <c r="KH30" i="7"/>
  <c r="KG30" i="7"/>
  <c r="KD30" i="7"/>
  <c r="KC30" i="7"/>
  <c r="KA30" i="7"/>
  <c r="JY30" i="7"/>
  <c r="KF30" i="7" s="1"/>
  <c r="JX30" i="7"/>
  <c r="JW30" i="7"/>
  <c r="JV30" i="7"/>
  <c r="JU30" i="7"/>
  <c r="KE30" i="7" s="1"/>
  <c r="JT30" i="7"/>
  <c r="JZ30" i="7" s="1"/>
  <c r="JR30" i="7"/>
  <c r="JQ30" i="7"/>
  <c r="JP30" i="7"/>
  <c r="JO30" i="7"/>
  <c r="JN30" i="7"/>
  <c r="JM30" i="7"/>
  <c r="JL30" i="7"/>
  <c r="JA30" i="7"/>
  <c r="IZ30" i="7"/>
  <c r="IW30" i="7"/>
  <c r="IT30" i="7"/>
  <c r="IQ30" i="7"/>
  <c r="IN30" i="7"/>
  <c r="IK30" i="7"/>
  <c r="IH30" i="7"/>
  <c r="HX30" i="7"/>
  <c r="HQ30" i="7"/>
  <c r="HJ30" i="7"/>
  <c r="HC30" i="7"/>
  <c r="GV30" i="7"/>
  <c r="GO30" i="7"/>
  <c r="GH30" i="7"/>
  <c r="FT30" i="7"/>
  <c r="FS30" i="7"/>
  <c r="FN30" i="7"/>
  <c r="FM30" i="7"/>
  <c r="FH30" i="7"/>
  <c r="FG30" i="7"/>
  <c r="FB30" i="7"/>
  <c r="FA30" i="7"/>
  <c r="EV30" i="7"/>
  <c r="EU30" i="7"/>
  <c r="EP30" i="7"/>
  <c r="EO30" i="7"/>
  <c r="EJ30" i="7"/>
  <c r="EI30" i="7"/>
  <c r="ED30" i="7"/>
  <c r="EC30" i="7"/>
  <c r="EB30" i="7"/>
  <c r="DK30" i="7"/>
  <c r="DJ30" i="7"/>
  <c r="DI30" i="7"/>
  <c r="CR30" i="7"/>
  <c r="CQ30" i="7"/>
  <c r="CP30" i="7"/>
  <c r="BY30" i="7"/>
  <c r="BX30" i="7"/>
  <c r="BW30" i="7"/>
  <c r="BF30" i="7"/>
  <c r="BE30" i="7"/>
  <c r="BD30" i="7"/>
  <c r="AM30" i="7"/>
  <c r="AL30" i="7"/>
  <c r="AK30" i="7"/>
  <c r="T30" i="7"/>
  <c r="S30" i="7"/>
  <c r="JB30" i="7" s="1"/>
  <c r="R30" i="7"/>
  <c r="KH29" i="7"/>
  <c r="KG29" i="7"/>
  <c r="KC29" i="7"/>
  <c r="KD29" i="7" s="1"/>
  <c r="JZ29" i="7"/>
  <c r="JY29" i="7"/>
  <c r="KF29" i="7" s="1"/>
  <c r="JX29" i="7"/>
  <c r="JW29" i="7"/>
  <c r="JV29" i="7"/>
  <c r="JU29" i="7"/>
  <c r="KE29" i="7" s="1"/>
  <c r="JT29" i="7"/>
  <c r="JR29" i="7"/>
  <c r="JQ29" i="7"/>
  <c r="JP29" i="7"/>
  <c r="JO29" i="7"/>
  <c r="JN29" i="7"/>
  <c r="JM29" i="7"/>
  <c r="JL29" i="7"/>
  <c r="IZ29" i="7"/>
  <c r="IW29" i="7"/>
  <c r="IT29" i="7"/>
  <c r="IQ29" i="7"/>
  <c r="IN29" i="7"/>
  <c r="IK29" i="7"/>
  <c r="IH29" i="7"/>
  <c r="HX29" i="7"/>
  <c r="HQ29" i="7"/>
  <c r="HJ29" i="7"/>
  <c r="HC29" i="7"/>
  <c r="GV29" i="7"/>
  <c r="GO29" i="7"/>
  <c r="GH29" i="7"/>
  <c r="FT29" i="7"/>
  <c r="FS29" i="7"/>
  <c r="FN29" i="7"/>
  <c r="FM29" i="7"/>
  <c r="FH29" i="7"/>
  <c r="FG29" i="7"/>
  <c r="FB29" i="7"/>
  <c r="FA29" i="7"/>
  <c r="EV29" i="7"/>
  <c r="EU29" i="7"/>
  <c r="EP29" i="7"/>
  <c r="EO29" i="7"/>
  <c r="EJ29" i="7"/>
  <c r="EI29" i="7"/>
  <c r="ED29" i="7"/>
  <c r="EC29" i="7"/>
  <c r="EB29" i="7"/>
  <c r="DK29" i="7"/>
  <c r="DJ29" i="7"/>
  <c r="DI29" i="7"/>
  <c r="CR29" i="7"/>
  <c r="CQ29" i="7"/>
  <c r="CP29" i="7"/>
  <c r="BY29" i="7"/>
  <c r="BX29" i="7"/>
  <c r="BW29" i="7"/>
  <c r="BF29" i="7"/>
  <c r="BE29" i="7"/>
  <c r="BD29" i="7"/>
  <c r="AM29" i="7"/>
  <c r="AL29" i="7"/>
  <c r="AK29" i="7"/>
  <c r="T29" i="7"/>
  <c r="S29" i="7"/>
  <c r="R29" i="7"/>
  <c r="JB29" i="7" s="1"/>
  <c r="KH28" i="7"/>
  <c r="KG28" i="7"/>
  <c r="KC28" i="7"/>
  <c r="KD28" i="7" s="1"/>
  <c r="KA28" i="7"/>
  <c r="JY28" i="7"/>
  <c r="KF28" i="7" s="1"/>
  <c r="JX28" i="7"/>
  <c r="JW28" i="7"/>
  <c r="JV28" i="7"/>
  <c r="KE28" i="7" s="1"/>
  <c r="JU28" i="7"/>
  <c r="JT28" i="7"/>
  <c r="JZ28" i="7" s="1"/>
  <c r="JR28" i="7"/>
  <c r="JQ28" i="7"/>
  <c r="JP28" i="7"/>
  <c r="JO28" i="7"/>
  <c r="JN28" i="7"/>
  <c r="JM28" i="7"/>
  <c r="JL28" i="7"/>
  <c r="IZ28" i="7"/>
  <c r="IW28" i="7"/>
  <c r="IT28" i="7"/>
  <c r="IQ28" i="7"/>
  <c r="IN28" i="7"/>
  <c r="IK28" i="7"/>
  <c r="IH28" i="7"/>
  <c r="HX28" i="7"/>
  <c r="HQ28" i="7"/>
  <c r="HJ28" i="7"/>
  <c r="HC28" i="7"/>
  <c r="GV28" i="7"/>
  <c r="GO28" i="7"/>
  <c r="GH28" i="7"/>
  <c r="FT28" i="7"/>
  <c r="FS28" i="7"/>
  <c r="FN28" i="7"/>
  <c r="FM28" i="7"/>
  <c r="FH28" i="7"/>
  <c r="FG28" i="7"/>
  <c r="FB28" i="7"/>
  <c r="FA28" i="7"/>
  <c r="EV28" i="7"/>
  <c r="EU28" i="7"/>
  <c r="EP28" i="7"/>
  <c r="EO28" i="7"/>
  <c r="EJ28" i="7"/>
  <c r="EI28" i="7"/>
  <c r="ED28" i="7"/>
  <c r="EC28" i="7"/>
  <c r="EB28" i="7"/>
  <c r="DK28" i="7"/>
  <c r="DJ28" i="7"/>
  <c r="DI28" i="7"/>
  <c r="CR28" i="7"/>
  <c r="CQ28" i="7"/>
  <c r="CP28" i="7"/>
  <c r="BY28" i="7"/>
  <c r="BX28" i="7"/>
  <c r="BW28" i="7"/>
  <c r="BF28" i="7"/>
  <c r="BE28" i="7"/>
  <c r="BD28" i="7"/>
  <c r="AM28" i="7"/>
  <c r="AL28" i="7"/>
  <c r="AK28" i="7"/>
  <c r="T28" i="7"/>
  <c r="S28" i="7"/>
  <c r="JB28" i="7" s="1"/>
  <c r="R28" i="7"/>
  <c r="KH27" i="7"/>
  <c r="KG27" i="7"/>
  <c r="KD27" i="7"/>
  <c r="KC27" i="7"/>
  <c r="JZ27" i="7"/>
  <c r="JY27" i="7"/>
  <c r="KF27" i="7" s="1"/>
  <c r="JX27" i="7"/>
  <c r="JW27" i="7"/>
  <c r="JV27" i="7"/>
  <c r="JU27" i="7"/>
  <c r="KE27" i="7" s="1"/>
  <c r="JT27" i="7"/>
  <c r="JR27" i="7"/>
  <c r="JQ27" i="7"/>
  <c r="JP27" i="7"/>
  <c r="JO27" i="7"/>
  <c r="JN27" i="7"/>
  <c r="JM27" i="7"/>
  <c r="JL27" i="7"/>
  <c r="IZ27" i="7"/>
  <c r="IW27" i="7"/>
  <c r="IT27" i="7"/>
  <c r="IQ27" i="7"/>
  <c r="IN27" i="7"/>
  <c r="IK27" i="7"/>
  <c r="IH27" i="7"/>
  <c r="HX27" i="7"/>
  <c r="HQ27" i="7"/>
  <c r="HJ27" i="7"/>
  <c r="HC27" i="7"/>
  <c r="GV27" i="7"/>
  <c r="GO27" i="7"/>
  <c r="GH27" i="7"/>
  <c r="FT27" i="7"/>
  <c r="FS27" i="7"/>
  <c r="FN27" i="7"/>
  <c r="FM27" i="7"/>
  <c r="FH27" i="7"/>
  <c r="FG27" i="7"/>
  <c r="FB27" i="7"/>
  <c r="FA27" i="7"/>
  <c r="EV27" i="7"/>
  <c r="EU27" i="7"/>
  <c r="EP27" i="7"/>
  <c r="EO27" i="7"/>
  <c r="EJ27" i="7"/>
  <c r="EI27" i="7"/>
  <c r="ED27" i="7"/>
  <c r="EC27" i="7"/>
  <c r="EB27" i="7"/>
  <c r="DK27" i="7"/>
  <c r="DJ27" i="7"/>
  <c r="DI27" i="7"/>
  <c r="CR27" i="7"/>
  <c r="CQ27" i="7"/>
  <c r="CP27" i="7"/>
  <c r="BY27" i="7"/>
  <c r="BX27" i="7"/>
  <c r="BW27" i="7"/>
  <c r="BF27" i="7"/>
  <c r="BE27" i="7"/>
  <c r="BD27" i="7"/>
  <c r="AM27" i="7"/>
  <c r="AL27" i="7"/>
  <c r="AK27" i="7"/>
  <c r="T27" i="7"/>
  <c r="S27" i="7"/>
  <c r="R27" i="7"/>
  <c r="JB27" i="7" s="1"/>
  <c r="KH26" i="7"/>
  <c r="KG26" i="7"/>
  <c r="KD26" i="7"/>
  <c r="KC26" i="7"/>
  <c r="JZ26" i="7"/>
  <c r="JY26" i="7"/>
  <c r="KF26" i="7" s="1"/>
  <c r="JX26" i="7"/>
  <c r="JW26" i="7"/>
  <c r="JV26" i="7"/>
  <c r="JU26" i="7"/>
  <c r="KE26" i="7" s="1"/>
  <c r="JT26" i="7"/>
  <c r="JR26" i="7"/>
  <c r="JQ26" i="7"/>
  <c r="JP26" i="7"/>
  <c r="JO26" i="7"/>
  <c r="JN26" i="7"/>
  <c r="JM26" i="7"/>
  <c r="JL26" i="7"/>
  <c r="IZ26" i="7"/>
  <c r="IW26" i="7"/>
  <c r="IT26" i="7"/>
  <c r="IQ26" i="7"/>
  <c r="IN26" i="7"/>
  <c r="IK26" i="7"/>
  <c r="IH26" i="7"/>
  <c r="HX26" i="7"/>
  <c r="HQ26" i="7"/>
  <c r="HJ26" i="7"/>
  <c r="HC26" i="7"/>
  <c r="GV26" i="7"/>
  <c r="GO26" i="7"/>
  <c r="GH26" i="7"/>
  <c r="FT26" i="7"/>
  <c r="FS26" i="7"/>
  <c r="FN26" i="7"/>
  <c r="FM26" i="7"/>
  <c r="FH26" i="7"/>
  <c r="FG26" i="7"/>
  <c r="FB26" i="7"/>
  <c r="FA26" i="7"/>
  <c r="EV26" i="7"/>
  <c r="EU26" i="7"/>
  <c r="EP26" i="7"/>
  <c r="EO26" i="7"/>
  <c r="EJ26" i="7"/>
  <c r="EI26" i="7"/>
  <c r="ED26" i="7"/>
  <c r="EC26" i="7"/>
  <c r="EB26" i="7"/>
  <c r="DK26" i="7"/>
  <c r="DJ26" i="7"/>
  <c r="DI26" i="7"/>
  <c r="CR26" i="7"/>
  <c r="CQ26" i="7"/>
  <c r="CP26" i="7"/>
  <c r="BY26" i="7"/>
  <c r="BX26" i="7"/>
  <c r="BW26" i="7"/>
  <c r="BF26" i="7"/>
  <c r="BE26" i="7"/>
  <c r="BD26" i="7"/>
  <c r="AM26" i="7"/>
  <c r="AL26" i="7"/>
  <c r="AK26" i="7"/>
  <c r="T26" i="7"/>
  <c r="S26" i="7"/>
  <c r="R26" i="7"/>
  <c r="JB26" i="7" s="1"/>
  <c r="KH25" i="7"/>
  <c r="KG25" i="7"/>
  <c r="KD25" i="7"/>
  <c r="KC25" i="7"/>
  <c r="JY25" i="7"/>
  <c r="JX25" i="7"/>
  <c r="KF25" i="7" s="1"/>
  <c r="JW25" i="7"/>
  <c r="JV25" i="7"/>
  <c r="JU25" i="7"/>
  <c r="KE25" i="7" s="1"/>
  <c r="JT25" i="7"/>
  <c r="JR25" i="7"/>
  <c r="JQ25" i="7"/>
  <c r="JP25" i="7"/>
  <c r="JO25" i="7"/>
  <c r="JN25" i="7"/>
  <c r="JM25" i="7"/>
  <c r="JL25" i="7"/>
  <c r="IZ25" i="7"/>
  <c r="IW25" i="7"/>
  <c r="IT25" i="7"/>
  <c r="IQ25" i="7"/>
  <c r="IN25" i="7"/>
  <c r="IK25" i="7"/>
  <c r="IH25" i="7"/>
  <c r="HX25" i="7"/>
  <c r="HQ25" i="7"/>
  <c r="HJ25" i="7"/>
  <c r="HC25" i="7"/>
  <c r="GV25" i="7"/>
  <c r="GO25" i="7"/>
  <c r="GH25" i="7"/>
  <c r="FT25" i="7"/>
  <c r="FS25" i="7"/>
  <c r="FN25" i="7"/>
  <c r="FM25" i="7"/>
  <c r="FH25" i="7"/>
  <c r="FG25" i="7"/>
  <c r="FB25" i="7"/>
  <c r="FA25" i="7"/>
  <c r="EV25" i="7"/>
  <c r="EU25" i="7"/>
  <c r="EP25" i="7"/>
  <c r="EO25" i="7"/>
  <c r="EJ25" i="7"/>
  <c r="EI25" i="7"/>
  <c r="ED25" i="7"/>
  <c r="EC25" i="7"/>
  <c r="EB25" i="7"/>
  <c r="DK25" i="7"/>
  <c r="DJ25" i="7"/>
  <c r="DI25" i="7"/>
  <c r="CR25" i="7"/>
  <c r="CQ25" i="7"/>
  <c r="CP25" i="7"/>
  <c r="BY25" i="7"/>
  <c r="BX25" i="7"/>
  <c r="BW25" i="7"/>
  <c r="BF25" i="7"/>
  <c r="BE25" i="7"/>
  <c r="BD25" i="7"/>
  <c r="AM25" i="7"/>
  <c r="AL25" i="7"/>
  <c r="AK25" i="7"/>
  <c r="T25" i="7"/>
  <c r="S25" i="7"/>
  <c r="R25" i="7"/>
  <c r="JB25" i="7" s="1"/>
  <c r="KH24" i="7"/>
  <c r="KG24" i="7"/>
  <c r="KD24" i="7"/>
  <c r="KC24" i="7"/>
  <c r="JY24" i="7"/>
  <c r="JX24" i="7"/>
  <c r="KF24" i="7" s="1"/>
  <c r="JW24" i="7"/>
  <c r="JV24" i="7"/>
  <c r="JU24" i="7"/>
  <c r="KE24" i="7" s="1"/>
  <c r="JT24" i="7"/>
  <c r="JR24" i="7"/>
  <c r="JQ24" i="7"/>
  <c r="JP24" i="7"/>
  <c r="JO24" i="7"/>
  <c r="JN24" i="7"/>
  <c r="JM24" i="7"/>
  <c r="JL24" i="7"/>
  <c r="IZ24" i="7"/>
  <c r="IW24" i="7"/>
  <c r="IT24" i="7"/>
  <c r="IQ24" i="7"/>
  <c r="IN24" i="7"/>
  <c r="IK24" i="7"/>
  <c r="IH24" i="7"/>
  <c r="HX24" i="7"/>
  <c r="HQ24" i="7"/>
  <c r="HJ24" i="7"/>
  <c r="HC24" i="7"/>
  <c r="GV24" i="7"/>
  <c r="GO24" i="7"/>
  <c r="GH24" i="7"/>
  <c r="FT24" i="7"/>
  <c r="FS24" i="7"/>
  <c r="FN24" i="7"/>
  <c r="FM24" i="7"/>
  <c r="FH24" i="7"/>
  <c r="FG24" i="7"/>
  <c r="FB24" i="7"/>
  <c r="FA24" i="7"/>
  <c r="EV24" i="7"/>
  <c r="EU24" i="7"/>
  <c r="EP24" i="7"/>
  <c r="EO24" i="7"/>
  <c r="EJ24" i="7"/>
  <c r="EI24" i="7"/>
  <c r="ED24" i="7"/>
  <c r="EC24" i="7"/>
  <c r="EB24" i="7"/>
  <c r="DK24" i="7"/>
  <c r="DJ24" i="7"/>
  <c r="DI24" i="7"/>
  <c r="CR24" i="7"/>
  <c r="CQ24" i="7"/>
  <c r="CP24" i="7"/>
  <c r="BY24" i="7"/>
  <c r="BX24" i="7"/>
  <c r="BW24" i="7"/>
  <c r="BF24" i="7"/>
  <c r="BE24" i="7"/>
  <c r="BD24" i="7"/>
  <c r="AM24" i="7"/>
  <c r="AL24" i="7"/>
  <c r="AK24" i="7"/>
  <c r="T24" i="7"/>
  <c r="S24" i="7"/>
  <c r="R24" i="7"/>
  <c r="JB24" i="7" s="1"/>
  <c r="KH23" i="7"/>
  <c r="KG23" i="7"/>
  <c r="KD23" i="7"/>
  <c r="KC23" i="7"/>
  <c r="JY23" i="7"/>
  <c r="JX23" i="7"/>
  <c r="KF23" i="7" s="1"/>
  <c r="JW23" i="7"/>
  <c r="JV23" i="7"/>
  <c r="JU23" i="7"/>
  <c r="KE23" i="7" s="1"/>
  <c r="JT23" i="7"/>
  <c r="JR23" i="7"/>
  <c r="JQ23" i="7"/>
  <c r="JP23" i="7"/>
  <c r="JO23" i="7"/>
  <c r="JN23" i="7"/>
  <c r="JM23" i="7"/>
  <c r="JL23" i="7"/>
  <c r="IZ23" i="7"/>
  <c r="IW23" i="7"/>
  <c r="IT23" i="7"/>
  <c r="IQ23" i="7"/>
  <c r="IN23" i="7"/>
  <c r="IK23" i="7"/>
  <c r="IH23" i="7"/>
  <c r="HX23" i="7"/>
  <c r="HQ23" i="7"/>
  <c r="HJ23" i="7"/>
  <c r="HC23" i="7"/>
  <c r="GV23" i="7"/>
  <c r="GO23" i="7"/>
  <c r="GH23" i="7"/>
  <c r="FT23" i="7"/>
  <c r="FS23" i="7"/>
  <c r="FN23" i="7"/>
  <c r="FM23" i="7"/>
  <c r="FH23" i="7"/>
  <c r="FG23" i="7"/>
  <c r="FB23" i="7"/>
  <c r="FA23" i="7"/>
  <c r="EV23" i="7"/>
  <c r="EU23" i="7"/>
  <c r="EP23" i="7"/>
  <c r="EO23" i="7"/>
  <c r="EJ23" i="7"/>
  <c r="EI23" i="7"/>
  <c r="ED23" i="7"/>
  <c r="EC23" i="7"/>
  <c r="EB23" i="7"/>
  <c r="DK23" i="7"/>
  <c r="DJ23" i="7"/>
  <c r="DI23" i="7"/>
  <c r="CR23" i="7"/>
  <c r="CQ23" i="7"/>
  <c r="CP23" i="7"/>
  <c r="BY23" i="7"/>
  <c r="BX23" i="7"/>
  <c r="BW23" i="7"/>
  <c r="BF23" i="7"/>
  <c r="BE23" i="7"/>
  <c r="BD23" i="7"/>
  <c r="AM23" i="7"/>
  <c r="AL23" i="7"/>
  <c r="AK23" i="7"/>
  <c r="T23" i="7"/>
  <c r="S23" i="7"/>
  <c r="R23" i="7"/>
  <c r="JB23" i="7" s="1"/>
  <c r="KH22" i="7"/>
  <c r="KG22" i="7"/>
  <c r="KD22" i="7"/>
  <c r="KC22" i="7"/>
  <c r="JY22" i="7"/>
  <c r="JX22" i="7"/>
  <c r="KF22" i="7" s="1"/>
  <c r="JW22" i="7"/>
  <c r="JV22" i="7"/>
  <c r="JU22" i="7"/>
  <c r="KE22" i="7" s="1"/>
  <c r="JT22" i="7"/>
  <c r="JZ22" i="7" s="1"/>
  <c r="JR22" i="7"/>
  <c r="JQ22" i="7"/>
  <c r="JP22" i="7"/>
  <c r="JO22" i="7"/>
  <c r="JN22" i="7"/>
  <c r="JM22" i="7"/>
  <c r="JL22" i="7"/>
  <c r="IZ22" i="7"/>
  <c r="IW22" i="7"/>
  <c r="IT22" i="7"/>
  <c r="IQ22" i="7"/>
  <c r="IN22" i="7"/>
  <c r="IK22" i="7"/>
  <c r="IH22" i="7"/>
  <c r="HX22" i="7"/>
  <c r="HQ22" i="7"/>
  <c r="HJ22" i="7"/>
  <c r="HC22" i="7"/>
  <c r="GV22" i="7"/>
  <c r="GO22" i="7"/>
  <c r="GH22" i="7"/>
  <c r="FT22" i="7"/>
  <c r="FS22" i="7"/>
  <c r="FN22" i="7"/>
  <c r="FM22" i="7"/>
  <c r="FH22" i="7"/>
  <c r="FG22" i="7"/>
  <c r="FB22" i="7"/>
  <c r="FA22" i="7"/>
  <c r="EV22" i="7"/>
  <c r="EU22" i="7"/>
  <c r="EP22" i="7"/>
  <c r="EO22" i="7"/>
  <c r="EJ22" i="7"/>
  <c r="EI22" i="7"/>
  <c r="ED22" i="7"/>
  <c r="EC22" i="7"/>
  <c r="EB22" i="7"/>
  <c r="DK22" i="7"/>
  <c r="DJ22" i="7"/>
  <c r="DI22" i="7"/>
  <c r="CR22" i="7"/>
  <c r="CQ22" i="7"/>
  <c r="CP22" i="7"/>
  <c r="BY22" i="7"/>
  <c r="BX22" i="7"/>
  <c r="BW22" i="7"/>
  <c r="BF22" i="7"/>
  <c r="BE22" i="7"/>
  <c r="BD22" i="7"/>
  <c r="AM22" i="7"/>
  <c r="AL22" i="7"/>
  <c r="AK22" i="7"/>
  <c r="T22" i="7"/>
  <c r="JB22" i="7" s="1"/>
  <c r="S22" i="7"/>
  <c r="R22" i="7"/>
  <c r="JA22" i="7" s="1"/>
  <c r="KH21" i="7"/>
  <c r="KG21" i="7"/>
  <c r="KF21" i="7"/>
  <c r="KC21" i="7"/>
  <c r="KD21" i="7" s="1"/>
  <c r="KA21" i="7"/>
  <c r="JY21" i="7"/>
  <c r="JX21" i="7"/>
  <c r="JW21" i="7"/>
  <c r="JV21" i="7"/>
  <c r="JU21" i="7"/>
  <c r="KE21" i="7" s="1"/>
  <c r="JT21" i="7"/>
  <c r="JZ21" i="7" s="1"/>
  <c r="JR21" i="7"/>
  <c r="JQ21" i="7"/>
  <c r="JP21" i="7"/>
  <c r="JO21" i="7"/>
  <c r="JN21" i="7"/>
  <c r="JM21" i="7"/>
  <c r="JL21" i="7"/>
  <c r="IZ21" i="7"/>
  <c r="IW21" i="7"/>
  <c r="IT21" i="7"/>
  <c r="IQ21" i="7"/>
  <c r="IN21" i="7"/>
  <c r="IK21" i="7"/>
  <c r="IH21" i="7"/>
  <c r="HX21" i="7"/>
  <c r="HQ21" i="7"/>
  <c r="HJ21" i="7"/>
  <c r="HC21" i="7"/>
  <c r="GV21" i="7"/>
  <c r="GO21" i="7"/>
  <c r="GH21" i="7"/>
  <c r="FT21" i="7"/>
  <c r="FS21" i="7"/>
  <c r="FN21" i="7"/>
  <c r="FM21" i="7"/>
  <c r="FH21" i="7"/>
  <c r="FG21" i="7"/>
  <c r="FB21" i="7"/>
  <c r="FA21" i="7"/>
  <c r="EV21" i="7"/>
  <c r="EU21" i="7"/>
  <c r="EP21" i="7"/>
  <c r="EO21" i="7"/>
  <c r="EJ21" i="7"/>
  <c r="EI21" i="7"/>
  <c r="ED21" i="7"/>
  <c r="EC21" i="7"/>
  <c r="EB21" i="7"/>
  <c r="DK21" i="7"/>
  <c r="DJ21" i="7"/>
  <c r="DI21" i="7"/>
  <c r="CR21" i="7"/>
  <c r="CQ21" i="7"/>
  <c r="CP21" i="7"/>
  <c r="BY21" i="7"/>
  <c r="BX21" i="7"/>
  <c r="BW21" i="7"/>
  <c r="BF21" i="7"/>
  <c r="BE21" i="7"/>
  <c r="BD21" i="7"/>
  <c r="AM21" i="7"/>
  <c r="AL21" i="7"/>
  <c r="AK21" i="7"/>
  <c r="T21" i="7"/>
  <c r="JB21" i="7" s="1"/>
  <c r="S21" i="7"/>
  <c r="R21" i="7"/>
  <c r="JA21" i="7" s="1"/>
  <c r="KH20" i="7"/>
  <c r="KG20" i="7"/>
  <c r="KF20" i="7"/>
  <c r="KC20" i="7"/>
  <c r="KD20" i="7" s="1"/>
  <c r="KA20" i="7"/>
  <c r="JY20" i="7"/>
  <c r="JX20" i="7"/>
  <c r="JW20" i="7"/>
  <c r="JV20" i="7"/>
  <c r="JU20" i="7"/>
  <c r="KE20" i="7" s="1"/>
  <c r="JT20" i="7"/>
  <c r="JZ20" i="7" s="1"/>
  <c r="JR20" i="7"/>
  <c r="JQ20" i="7"/>
  <c r="JP20" i="7"/>
  <c r="JO20" i="7"/>
  <c r="JN20" i="7"/>
  <c r="JM20" i="7"/>
  <c r="JL20" i="7"/>
  <c r="IZ20" i="7"/>
  <c r="IW20" i="7"/>
  <c r="IT20" i="7"/>
  <c r="IQ20" i="7"/>
  <c r="IN20" i="7"/>
  <c r="IK20" i="7"/>
  <c r="IH20" i="7"/>
  <c r="HX20" i="7"/>
  <c r="HQ20" i="7"/>
  <c r="HJ20" i="7"/>
  <c r="HC20" i="7"/>
  <c r="GV20" i="7"/>
  <c r="GO20" i="7"/>
  <c r="GH20" i="7"/>
  <c r="FT20" i="7"/>
  <c r="FS20" i="7"/>
  <c r="FN20" i="7"/>
  <c r="FM20" i="7"/>
  <c r="FH20" i="7"/>
  <c r="FG20" i="7"/>
  <c r="FB20" i="7"/>
  <c r="FA20" i="7"/>
  <c r="EV20" i="7"/>
  <c r="EU20" i="7"/>
  <c r="EP20" i="7"/>
  <c r="EO20" i="7"/>
  <c r="EJ20" i="7"/>
  <c r="EI20" i="7"/>
  <c r="ED20" i="7"/>
  <c r="EC20" i="7"/>
  <c r="EB20" i="7"/>
  <c r="DK20" i="7"/>
  <c r="DJ20" i="7"/>
  <c r="DI20" i="7"/>
  <c r="CR20" i="7"/>
  <c r="CQ20" i="7"/>
  <c r="CP20" i="7"/>
  <c r="BY20" i="7"/>
  <c r="BX20" i="7"/>
  <c r="BW20" i="7"/>
  <c r="BF20" i="7"/>
  <c r="BE20" i="7"/>
  <c r="BD20" i="7"/>
  <c r="AM20" i="7"/>
  <c r="AL20" i="7"/>
  <c r="AK20" i="7"/>
  <c r="T20" i="7"/>
  <c r="JB20" i="7" s="1"/>
  <c r="S20" i="7"/>
  <c r="R20" i="7"/>
  <c r="JA20" i="7" s="1"/>
  <c r="KH19" i="7"/>
  <c r="KG19" i="7"/>
  <c r="KF19" i="7"/>
  <c r="KC19" i="7"/>
  <c r="KD19" i="7" s="1"/>
  <c r="KA19" i="7"/>
  <c r="JY19" i="7"/>
  <c r="JX19" i="7"/>
  <c r="JW19" i="7"/>
  <c r="JV19" i="7"/>
  <c r="JU19" i="7"/>
  <c r="KE19" i="7" s="1"/>
  <c r="JT19" i="7"/>
  <c r="JZ19" i="7" s="1"/>
  <c r="JR19" i="7"/>
  <c r="JQ19" i="7"/>
  <c r="JP19" i="7"/>
  <c r="JO19" i="7"/>
  <c r="JN19" i="7"/>
  <c r="JM19" i="7"/>
  <c r="JL19" i="7"/>
  <c r="IZ19" i="7"/>
  <c r="IW19" i="7"/>
  <c r="IT19" i="7"/>
  <c r="IQ19" i="7"/>
  <c r="IN19" i="7"/>
  <c r="IK19" i="7"/>
  <c r="IH19" i="7"/>
  <c r="HX19" i="7"/>
  <c r="HQ19" i="7"/>
  <c r="HJ19" i="7"/>
  <c r="HC19" i="7"/>
  <c r="GV19" i="7"/>
  <c r="GO19" i="7"/>
  <c r="GH19" i="7"/>
  <c r="FT19" i="7"/>
  <c r="FS19" i="7"/>
  <c r="FN19" i="7"/>
  <c r="FM19" i="7"/>
  <c r="FH19" i="7"/>
  <c r="FG19" i="7"/>
  <c r="FB19" i="7"/>
  <c r="FA19" i="7"/>
  <c r="EV19" i="7"/>
  <c r="EU19" i="7"/>
  <c r="EP19" i="7"/>
  <c r="EO19" i="7"/>
  <c r="EJ19" i="7"/>
  <c r="EI19" i="7"/>
  <c r="ED19" i="7"/>
  <c r="EC19" i="7"/>
  <c r="EB19" i="7"/>
  <c r="DK19" i="7"/>
  <c r="DJ19" i="7"/>
  <c r="DI19" i="7"/>
  <c r="CR19" i="7"/>
  <c r="CQ19" i="7"/>
  <c r="CP19" i="7"/>
  <c r="BY19" i="7"/>
  <c r="BX19" i="7"/>
  <c r="BW19" i="7"/>
  <c r="BF19" i="7"/>
  <c r="BE19" i="7"/>
  <c r="BD19" i="7"/>
  <c r="AM19" i="7"/>
  <c r="JB19" i="7" s="1"/>
  <c r="AL19" i="7"/>
  <c r="AK19" i="7"/>
  <c r="T19" i="7"/>
  <c r="S19" i="7"/>
  <c r="R19" i="7"/>
  <c r="JA19" i="7" s="1"/>
  <c r="KH18" i="7"/>
  <c r="KG18" i="7"/>
  <c r="KF18" i="7"/>
  <c r="KC18" i="7"/>
  <c r="KD18" i="7" s="1"/>
  <c r="KA18" i="7"/>
  <c r="JY18" i="7"/>
  <c r="JX18" i="7"/>
  <c r="JW18" i="7"/>
  <c r="JV18" i="7"/>
  <c r="JU18" i="7"/>
  <c r="KE18" i="7" s="1"/>
  <c r="JT18" i="7"/>
  <c r="JZ18" i="7" s="1"/>
  <c r="JR18" i="7"/>
  <c r="JQ18" i="7"/>
  <c r="JP18" i="7"/>
  <c r="JO18" i="7"/>
  <c r="JN18" i="7"/>
  <c r="JM18" i="7"/>
  <c r="JL18" i="7"/>
  <c r="IZ18" i="7"/>
  <c r="IW18" i="7"/>
  <c r="IT18" i="7"/>
  <c r="IQ18" i="7"/>
  <c r="IN18" i="7"/>
  <c r="IK18" i="7"/>
  <c r="IH18" i="7"/>
  <c r="HX18" i="7"/>
  <c r="HQ18" i="7"/>
  <c r="HJ18" i="7"/>
  <c r="HC18" i="7"/>
  <c r="GV18" i="7"/>
  <c r="GO18" i="7"/>
  <c r="GH18" i="7"/>
  <c r="FT18" i="7"/>
  <c r="FS18" i="7"/>
  <c r="FN18" i="7"/>
  <c r="FM18" i="7"/>
  <c r="FH18" i="7"/>
  <c r="FG18" i="7"/>
  <c r="FB18" i="7"/>
  <c r="FA18" i="7"/>
  <c r="EV18" i="7"/>
  <c r="EU18" i="7"/>
  <c r="EP18" i="7"/>
  <c r="EO18" i="7"/>
  <c r="EJ18" i="7"/>
  <c r="EI18" i="7"/>
  <c r="ED18" i="7"/>
  <c r="EC18" i="7"/>
  <c r="EB18" i="7"/>
  <c r="DK18" i="7"/>
  <c r="DJ18" i="7"/>
  <c r="DI18" i="7"/>
  <c r="CR18" i="7"/>
  <c r="CQ18" i="7"/>
  <c r="CP18" i="7"/>
  <c r="BY18" i="7"/>
  <c r="BX18" i="7"/>
  <c r="BW18" i="7"/>
  <c r="BF18" i="7"/>
  <c r="BE18" i="7"/>
  <c r="BD18" i="7"/>
  <c r="AM18" i="7"/>
  <c r="AL18" i="7"/>
  <c r="AK18" i="7"/>
  <c r="T18" i="7"/>
  <c r="JB18" i="7" s="1"/>
  <c r="S18" i="7"/>
  <c r="R18" i="7"/>
  <c r="JA18" i="7" s="1"/>
  <c r="KH17" i="7"/>
  <c r="KG17" i="7"/>
  <c r="KF17" i="7"/>
  <c r="KC17" i="7"/>
  <c r="KD17" i="7" s="1"/>
  <c r="KA17" i="7"/>
  <c r="JY17" i="7"/>
  <c r="JX17" i="7"/>
  <c r="JW17" i="7"/>
  <c r="JV17" i="7"/>
  <c r="JU17" i="7"/>
  <c r="KE17" i="7" s="1"/>
  <c r="JT17" i="7"/>
  <c r="JZ17" i="7" s="1"/>
  <c r="JR17" i="7"/>
  <c r="JQ17" i="7"/>
  <c r="JP17" i="7"/>
  <c r="JO17" i="7"/>
  <c r="JN17" i="7"/>
  <c r="JM17" i="7"/>
  <c r="JL17" i="7"/>
  <c r="IZ17" i="7"/>
  <c r="IW17" i="7"/>
  <c r="IT17" i="7"/>
  <c r="IQ17" i="7"/>
  <c r="IN17" i="7"/>
  <c r="IK17" i="7"/>
  <c r="IH17" i="7"/>
  <c r="HX17" i="7"/>
  <c r="HQ17" i="7"/>
  <c r="HJ17" i="7"/>
  <c r="HC17" i="7"/>
  <c r="GV17" i="7"/>
  <c r="GO17" i="7"/>
  <c r="GH17" i="7"/>
  <c r="FT17" i="7"/>
  <c r="FS17" i="7"/>
  <c r="FN17" i="7"/>
  <c r="FM17" i="7"/>
  <c r="FH17" i="7"/>
  <c r="FG17" i="7"/>
  <c r="FB17" i="7"/>
  <c r="FA17" i="7"/>
  <c r="EV17" i="7"/>
  <c r="EU17" i="7"/>
  <c r="EP17" i="7"/>
  <c r="EO17" i="7"/>
  <c r="EJ17" i="7"/>
  <c r="EI17" i="7"/>
  <c r="ED17" i="7"/>
  <c r="EC17" i="7"/>
  <c r="EB17" i="7"/>
  <c r="DK17" i="7"/>
  <c r="DJ17" i="7"/>
  <c r="DI17" i="7"/>
  <c r="CR17" i="7"/>
  <c r="CQ17" i="7"/>
  <c r="CP17" i="7"/>
  <c r="BY17" i="7"/>
  <c r="BX17" i="7"/>
  <c r="BW17" i="7"/>
  <c r="BF17" i="7"/>
  <c r="BE17" i="7"/>
  <c r="BD17" i="7"/>
  <c r="AM17" i="7"/>
  <c r="JB17" i="7" s="1"/>
  <c r="AL17" i="7"/>
  <c r="AK17" i="7"/>
  <c r="T17" i="7"/>
  <c r="S17" i="7"/>
  <c r="R17" i="7"/>
  <c r="JA17" i="7" s="1"/>
  <c r="KH16" i="7"/>
  <c r="KG16" i="7"/>
  <c r="KF16" i="7"/>
  <c r="KC16" i="7"/>
  <c r="KD16" i="7" s="1"/>
  <c r="KA16" i="7"/>
  <c r="JY16" i="7"/>
  <c r="JX16" i="7"/>
  <c r="JW16" i="7"/>
  <c r="JV16" i="7"/>
  <c r="JU16" i="7"/>
  <c r="KE16" i="7" s="1"/>
  <c r="JT16" i="7"/>
  <c r="JZ16" i="7" s="1"/>
  <c r="JR16" i="7"/>
  <c r="JQ16" i="7"/>
  <c r="JP16" i="7"/>
  <c r="JO16" i="7"/>
  <c r="JN16" i="7"/>
  <c r="JM16" i="7"/>
  <c r="JL16" i="7"/>
  <c r="IZ16" i="7"/>
  <c r="IW16" i="7"/>
  <c r="IT16" i="7"/>
  <c r="IQ16" i="7"/>
  <c r="IN16" i="7"/>
  <c r="IK16" i="7"/>
  <c r="IH16" i="7"/>
  <c r="HX16" i="7"/>
  <c r="HQ16" i="7"/>
  <c r="HJ16" i="7"/>
  <c r="HC16" i="7"/>
  <c r="GV16" i="7"/>
  <c r="GO16" i="7"/>
  <c r="GH16" i="7"/>
  <c r="FT16" i="7"/>
  <c r="FS16" i="7"/>
  <c r="FN16" i="7"/>
  <c r="FM16" i="7"/>
  <c r="FH16" i="7"/>
  <c r="FG16" i="7"/>
  <c r="FB16" i="7"/>
  <c r="FA16" i="7"/>
  <c r="EV16" i="7"/>
  <c r="EU16" i="7"/>
  <c r="EP16" i="7"/>
  <c r="EO16" i="7"/>
  <c r="EJ16" i="7"/>
  <c r="EI16" i="7"/>
  <c r="ED16" i="7"/>
  <c r="EC16" i="7"/>
  <c r="EB16" i="7"/>
  <c r="DK16" i="7"/>
  <c r="DJ16" i="7"/>
  <c r="DI16" i="7"/>
  <c r="CR16" i="7"/>
  <c r="CQ16" i="7"/>
  <c r="CP16" i="7"/>
  <c r="BY16" i="7"/>
  <c r="BX16" i="7"/>
  <c r="BW16" i="7"/>
  <c r="BF16" i="7"/>
  <c r="BE16" i="7"/>
  <c r="BD16" i="7"/>
  <c r="AM16" i="7"/>
  <c r="AL16" i="7"/>
  <c r="AK16" i="7"/>
  <c r="T16" i="7"/>
  <c r="JB16" i="7" s="1"/>
  <c r="S16" i="7"/>
  <c r="JA16" i="7" s="1"/>
  <c r="R16" i="7"/>
  <c r="KH15" i="7"/>
  <c r="KG15" i="7"/>
  <c r="KF15" i="7"/>
  <c r="KC15" i="7"/>
  <c r="KD15" i="7" s="1"/>
  <c r="KA15" i="7"/>
  <c r="JY15" i="7"/>
  <c r="JX15" i="7"/>
  <c r="JW15" i="7"/>
  <c r="JV15" i="7"/>
  <c r="JU15" i="7"/>
  <c r="KE15" i="7" s="1"/>
  <c r="JT15" i="7"/>
  <c r="JZ15" i="7" s="1"/>
  <c r="JR15" i="7"/>
  <c r="JQ15" i="7"/>
  <c r="JP15" i="7"/>
  <c r="JO15" i="7"/>
  <c r="JN15" i="7"/>
  <c r="JM15" i="7"/>
  <c r="JL15" i="7"/>
  <c r="IZ15" i="7"/>
  <c r="IW15" i="7"/>
  <c r="IT15" i="7"/>
  <c r="IQ15" i="7"/>
  <c r="IN15" i="7"/>
  <c r="IK15" i="7"/>
  <c r="IH15" i="7"/>
  <c r="HX15" i="7"/>
  <c r="HQ15" i="7"/>
  <c r="HJ15" i="7"/>
  <c r="HC15" i="7"/>
  <c r="GV15" i="7"/>
  <c r="GO15" i="7"/>
  <c r="GH15" i="7"/>
  <c r="FT15" i="7"/>
  <c r="FS15" i="7"/>
  <c r="FN15" i="7"/>
  <c r="FM15" i="7"/>
  <c r="FH15" i="7"/>
  <c r="FG15" i="7"/>
  <c r="FB15" i="7"/>
  <c r="FA15" i="7"/>
  <c r="EV15" i="7"/>
  <c r="EU15" i="7"/>
  <c r="EP15" i="7"/>
  <c r="EO15" i="7"/>
  <c r="EJ15" i="7"/>
  <c r="EI15" i="7"/>
  <c r="ED15" i="7"/>
  <c r="EC15" i="7"/>
  <c r="EB15" i="7"/>
  <c r="DK15" i="7"/>
  <c r="DJ15" i="7"/>
  <c r="DI15" i="7"/>
  <c r="CR15" i="7"/>
  <c r="CQ15" i="7"/>
  <c r="CP15" i="7"/>
  <c r="BY15" i="7"/>
  <c r="BX15" i="7"/>
  <c r="BW15" i="7"/>
  <c r="BF15" i="7"/>
  <c r="BE15" i="7"/>
  <c r="BD15" i="7"/>
  <c r="AM15" i="7"/>
  <c r="JB15" i="7" s="1"/>
  <c r="AL15" i="7"/>
  <c r="AK15" i="7"/>
  <c r="T15" i="7"/>
  <c r="S15" i="7"/>
  <c r="JA15" i="7" s="1"/>
  <c r="R15" i="7"/>
  <c r="KH14" i="7"/>
  <c r="KG14" i="7"/>
  <c r="KF14" i="7"/>
  <c r="KC14" i="7"/>
  <c r="KD14" i="7" s="1"/>
  <c r="KA14" i="7"/>
  <c r="JY14" i="7"/>
  <c r="JX14" i="7"/>
  <c r="JW14" i="7"/>
  <c r="JV14" i="7"/>
  <c r="JU14" i="7"/>
  <c r="KE14" i="7" s="1"/>
  <c r="JT14" i="7"/>
  <c r="JZ14" i="7" s="1"/>
  <c r="JR14" i="7"/>
  <c r="JQ14" i="7"/>
  <c r="JP14" i="7"/>
  <c r="JO14" i="7"/>
  <c r="JN14" i="7"/>
  <c r="JM14" i="7"/>
  <c r="JL14" i="7"/>
  <c r="IZ14" i="7"/>
  <c r="IW14" i="7"/>
  <c r="IT14" i="7"/>
  <c r="IQ14" i="7"/>
  <c r="IN14" i="7"/>
  <c r="IK14" i="7"/>
  <c r="IH14" i="7"/>
  <c r="HX14" i="7"/>
  <c r="HQ14" i="7"/>
  <c r="HJ14" i="7"/>
  <c r="HC14" i="7"/>
  <c r="GV14" i="7"/>
  <c r="GO14" i="7"/>
  <c r="GH14" i="7"/>
  <c r="FT14" i="7"/>
  <c r="FS14" i="7"/>
  <c r="FN14" i="7"/>
  <c r="FM14" i="7"/>
  <c r="FH14" i="7"/>
  <c r="FG14" i="7"/>
  <c r="FB14" i="7"/>
  <c r="FA14" i="7"/>
  <c r="EV14" i="7"/>
  <c r="EU14" i="7"/>
  <c r="EP14" i="7"/>
  <c r="EO14" i="7"/>
  <c r="EJ14" i="7"/>
  <c r="EI14" i="7"/>
  <c r="ED14" i="7"/>
  <c r="EC14" i="7"/>
  <c r="EB14" i="7"/>
  <c r="DK14" i="7"/>
  <c r="DJ14" i="7"/>
  <c r="DI14" i="7"/>
  <c r="CR14" i="7"/>
  <c r="CQ14" i="7"/>
  <c r="CP14" i="7"/>
  <c r="BY14" i="7"/>
  <c r="BX14" i="7"/>
  <c r="BW14" i="7"/>
  <c r="BF14" i="7"/>
  <c r="BE14" i="7"/>
  <c r="BD14" i="7"/>
  <c r="AM14" i="7"/>
  <c r="AL14" i="7"/>
  <c r="AK14" i="7"/>
  <c r="T14" i="7"/>
  <c r="JB14" i="7" s="1"/>
  <c r="S14" i="7"/>
  <c r="JA14" i="7" s="1"/>
  <c r="R14" i="7"/>
  <c r="KH13" i="7"/>
  <c r="KG13" i="7"/>
  <c r="KF13" i="7"/>
  <c r="KC13" i="7"/>
  <c r="KD13" i="7" s="1"/>
  <c r="KA13" i="7"/>
  <c r="JY13" i="7"/>
  <c r="JX13" i="7"/>
  <c r="JW13" i="7"/>
  <c r="JV13" i="7"/>
  <c r="JU13" i="7"/>
  <c r="KE13" i="7" s="1"/>
  <c r="JT13" i="7"/>
  <c r="JZ13" i="7" s="1"/>
  <c r="JR13" i="7"/>
  <c r="JQ13" i="7"/>
  <c r="JP13" i="7"/>
  <c r="JO13" i="7"/>
  <c r="JN13" i="7"/>
  <c r="JM13" i="7"/>
  <c r="JL13" i="7"/>
  <c r="IZ13" i="7"/>
  <c r="IW13" i="7"/>
  <c r="IT13" i="7"/>
  <c r="IQ13" i="7"/>
  <c r="IN13" i="7"/>
  <c r="IK13" i="7"/>
  <c r="IH13" i="7"/>
  <c r="HX13" i="7"/>
  <c r="HQ13" i="7"/>
  <c r="HJ13" i="7"/>
  <c r="HC13" i="7"/>
  <c r="GV13" i="7"/>
  <c r="GO13" i="7"/>
  <c r="GH13" i="7"/>
  <c r="FT13" i="7"/>
  <c r="FS13" i="7"/>
  <c r="FN13" i="7"/>
  <c r="FM13" i="7"/>
  <c r="FH13" i="7"/>
  <c r="FG13" i="7"/>
  <c r="FB13" i="7"/>
  <c r="FA13" i="7"/>
  <c r="EV13" i="7"/>
  <c r="EU13" i="7"/>
  <c r="EP13" i="7"/>
  <c r="EO13" i="7"/>
  <c r="EJ13" i="7"/>
  <c r="EI13" i="7"/>
  <c r="ED13" i="7"/>
  <c r="EC13" i="7"/>
  <c r="EB13" i="7"/>
  <c r="DK13" i="7"/>
  <c r="DJ13" i="7"/>
  <c r="DI13" i="7"/>
  <c r="CR13" i="7"/>
  <c r="CQ13" i="7"/>
  <c r="CP13" i="7"/>
  <c r="BY13" i="7"/>
  <c r="BX13" i="7"/>
  <c r="BW13" i="7"/>
  <c r="BF13" i="7"/>
  <c r="BE13" i="7"/>
  <c r="BD13" i="7"/>
  <c r="AM13" i="7"/>
  <c r="JB13" i="7" s="1"/>
  <c r="AL13" i="7"/>
  <c r="AK13" i="7"/>
  <c r="T13" i="7"/>
  <c r="S13" i="7"/>
  <c r="JA13" i="7" s="1"/>
  <c r="R13" i="7"/>
  <c r="KH12" i="7"/>
  <c r="KG12" i="7"/>
  <c r="KF12" i="7"/>
  <c r="KC12" i="7"/>
  <c r="KD12" i="7" s="1"/>
  <c r="KA12" i="7"/>
  <c r="JY12" i="7"/>
  <c r="JX12" i="7"/>
  <c r="JW12" i="7"/>
  <c r="JV12" i="7"/>
  <c r="JU12" i="7"/>
  <c r="KE12" i="7" s="1"/>
  <c r="JT12" i="7"/>
  <c r="JZ12" i="7" s="1"/>
  <c r="JR12" i="7"/>
  <c r="JQ12" i="7"/>
  <c r="JP12" i="7"/>
  <c r="JO12" i="7"/>
  <c r="JN12" i="7"/>
  <c r="JM12" i="7"/>
  <c r="JL12" i="7"/>
  <c r="IZ12" i="7"/>
  <c r="IW12" i="7"/>
  <c r="IT12" i="7"/>
  <c r="IQ12" i="7"/>
  <c r="IN12" i="7"/>
  <c r="IK12" i="7"/>
  <c r="IH12" i="7"/>
  <c r="HX12" i="7"/>
  <c r="HQ12" i="7"/>
  <c r="HJ12" i="7"/>
  <c r="HC12" i="7"/>
  <c r="GV12" i="7"/>
  <c r="GO12" i="7"/>
  <c r="GH12" i="7"/>
  <c r="FT12" i="7"/>
  <c r="FS12" i="7"/>
  <c r="FN12" i="7"/>
  <c r="FM12" i="7"/>
  <c r="FH12" i="7"/>
  <c r="FG12" i="7"/>
  <c r="FB12" i="7"/>
  <c r="FA12" i="7"/>
  <c r="EV12" i="7"/>
  <c r="EU12" i="7"/>
  <c r="EP12" i="7"/>
  <c r="EO12" i="7"/>
  <c r="EJ12" i="7"/>
  <c r="EI12" i="7"/>
  <c r="ED12" i="7"/>
  <c r="EC12" i="7"/>
  <c r="EB12" i="7"/>
  <c r="DK12" i="7"/>
  <c r="DJ12" i="7"/>
  <c r="DI12" i="7"/>
  <c r="CR12" i="7"/>
  <c r="CQ12" i="7"/>
  <c r="CP12" i="7"/>
  <c r="BY12" i="7"/>
  <c r="BX12" i="7"/>
  <c r="BW12" i="7"/>
  <c r="BF12" i="7"/>
  <c r="BE12" i="7"/>
  <c r="BD12" i="7"/>
  <c r="AM12" i="7"/>
  <c r="JB12" i="7" s="1"/>
  <c r="AL12" i="7"/>
  <c r="AK12" i="7"/>
  <c r="T12" i="7"/>
  <c r="S12" i="7"/>
  <c r="JA12" i="7" s="1"/>
  <c r="R12" i="7"/>
  <c r="KH11" i="7"/>
  <c r="KG11" i="7"/>
  <c r="KF11" i="7"/>
  <c r="KC11" i="7"/>
  <c r="KD11" i="7" s="1"/>
  <c r="KA11" i="7"/>
  <c r="JY11" i="7"/>
  <c r="JX11" i="7"/>
  <c r="JW11" i="7"/>
  <c r="JV11" i="7"/>
  <c r="KE11" i="7" s="1"/>
  <c r="JU11" i="7"/>
  <c r="JT11" i="7"/>
  <c r="JZ11" i="7" s="1"/>
  <c r="JR11" i="7"/>
  <c r="JQ11" i="7"/>
  <c r="JP11" i="7"/>
  <c r="JO11" i="7"/>
  <c r="JN11" i="7"/>
  <c r="JM11" i="7"/>
  <c r="JL11" i="7"/>
  <c r="IZ11" i="7"/>
  <c r="IW11" i="7"/>
  <c r="IT11" i="7"/>
  <c r="IQ11" i="7"/>
  <c r="IN11" i="7"/>
  <c r="IK11" i="7"/>
  <c r="IH11" i="7"/>
  <c r="HX11" i="7"/>
  <c r="HQ11" i="7"/>
  <c r="HJ11" i="7"/>
  <c r="HC11" i="7"/>
  <c r="GV11" i="7"/>
  <c r="GO11" i="7"/>
  <c r="GH11" i="7"/>
  <c r="FT11" i="7"/>
  <c r="FS11" i="7"/>
  <c r="FN11" i="7"/>
  <c r="FM11" i="7"/>
  <c r="FH11" i="7"/>
  <c r="FG11" i="7"/>
  <c r="FB11" i="7"/>
  <c r="FA11" i="7"/>
  <c r="EV11" i="7"/>
  <c r="EU11" i="7"/>
  <c r="EP11" i="7"/>
  <c r="EO11" i="7"/>
  <c r="EJ11" i="7"/>
  <c r="EI11" i="7"/>
  <c r="ED11" i="7"/>
  <c r="EC11" i="7"/>
  <c r="EB11" i="7"/>
  <c r="DK11" i="7"/>
  <c r="DJ11" i="7"/>
  <c r="DI11" i="7"/>
  <c r="CR11" i="7"/>
  <c r="CQ11" i="7"/>
  <c r="CP11" i="7"/>
  <c r="BY11" i="7"/>
  <c r="BX11" i="7"/>
  <c r="BW11" i="7"/>
  <c r="BF11" i="7"/>
  <c r="BE11" i="7"/>
  <c r="BD11" i="7"/>
  <c r="AM11" i="7"/>
  <c r="AL11" i="7"/>
  <c r="AK11" i="7"/>
  <c r="T11" i="7"/>
  <c r="JB11" i="7" s="1"/>
  <c r="S11" i="7"/>
  <c r="JA11" i="7" s="1"/>
  <c r="R11" i="7"/>
  <c r="KH10" i="7"/>
  <c r="KG10" i="7"/>
  <c r="KF10" i="7"/>
  <c r="KC10" i="7"/>
  <c r="KD10" i="7" s="1"/>
  <c r="KA10" i="7"/>
  <c r="JY10" i="7"/>
  <c r="JX10" i="7"/>
  <c r="JW10" i="7"/>
  <c r="JV10" i="7"/>
  <c r="KE10" i="7" s="1"/>
  <c r="JU10" i="7"/>
  <c r="JT10" i="7"/>
  <c r="JZ10" i="7" s="1"/>
  <c r="JR10" i="7"/>
  <c r="JQ10" i="7"/>
  <c r="JP10" i="7"/>
  <c r="JO10" i="7"/>
  <c r="JN10" i="7"/>
  <c r="JM10" i="7"/>
  <c r="JL10" i="7"/>
  <c r="IZ10" i="7"/>
  <c r="IW10" i="7"/>
  <c r="IT10" i="7"/>
  <c r="IQ10" i="7"/>
  <c r="IN10" i="7"/>
  <c r="IK10" i="7"/>
  <c r="IH10" i="7"/>
  <c r="HX10" i="7"/>
  <c r="HQ10" i="7"/>
  <c r="HJ10" i="7"/>
  <c r="HC10" i="7"/>
  <c r="GV10" i="7"/>
  <c r="GO10" i="7"/>
  <c r="GH10" i="7"/>
  <c r="FT10" i="7"/>
  <c r="FS10" i="7"/>
  <c r="FN10" i="7"/>
  <c r="FM10" i="7"/>
  <c r="FH10" i="7"/>
  <c r="FG10" i="7"/>
  <c r="FB10" i="7"/>
  <c r="FA10" i="7"/>
  <c r="EV10" i="7"/>
  <c r="EU10" i="7"/>
  <c r="EP10" i="7"/>
  <c r="EO10" i="7"/>
  <c r="EJ10" i="7"/>
  <c r="EI10" i="7"/>
  <c r="ED10" i="7"/>
  <c r="EC10" i="7"/>
  <c r="EB10" i="7"/>
  <c r="DK10" i="7"/>
  <c r="DJ10" i="7"/>
  <c r="DI10" i="7"/>
  <c r="CR10" i="7"/>
  <c r="CQ10" i="7"/>
  <c r="CP10" i="7"/>
  <c r="BY10" i="7"/>
  <c r="BX10" i="7"/>
  <c r="BW10" i="7"/>
  <c r="BF10" i="7"/>
  <c r="BE10" i="7"/>
  <c r="BD10" i="7"/>
  <c r="AM10" i="7"/>
  <c r="JB10" i="7" s="1"/>
  <c r="AL10" i="7"/>
  <c r="AK10" i="7"/>
  <c r="T10" i="7"/>
  <c r="S10" i="7"/>
  <c r="JA10" i="7" s="1"/>
  <c r="R10" i="7"/>
  <c r="KH9" i="7"/>
  <c r="KG9" i="7"/>
  <c r="KF9" i="7"/>
  <c r="KC9" i="7"/>
  <c r="KD9" i="7" s="1"/>
  <c r="KA9" i="7"/>
  <c r="JY9" i="7"/>
  <c r="JX9" i="7"/>
  <c r="JW9" i="7"/>
  <c r="JV9" i="7"/>
  <c r="KE9" i="7" s="1"/>
  <c r="JU9" i="7"/>
  <c r="JT9" i="7"/>
  <c r="JZ9" i="7" s="1"/>
  <c r="JR9" i="7"/>
  <c r="JQ9" i="7"/>
  <c r="JP9" i="7"/>
  <c r="JO9" i="7"/>
  <c r="JN9" i="7"/>
  <c r="JM9" i="7"/>
  <c r="JL9" i="7"/>
  <c r="IZ9" i="7"/>
  <c r="IW9" i="7"/>
  <c r="IT9" i="7"/>
  <c r="IQ9" i="7"/>
  <c r="IN9" i="7"/>
  <c r="IK9" i="7"/>
  <c r="IH9" i="7"/>
  <c r="HX9" i="7"/>
  <c r="HQ9" i="7"/>
  <c r="HJ9" i="7"/>
  <c r="HC9" i="7"/>
  <c r="GV9" i="7"/>
  <c r="GO9" i="7"/>
  <c r="GH9" i="7"/>
  <c r="FT9" i="7"/>
  <c r="FS9" i="7"/>
  <c r="FN9" i="7"/>
  <c r="FM9" i="7"/>
  <c r="FH9" i="7"/>
  <c r="FG9" i="7"/>
  <c r="FB9" i="7"/>
  <c r="FA9" i="7"/>
  <c r="EV9" i="7"/>
  <c r="EU9" i="7"/>
  <c r="EP9" i="7"/>
  <c r="EO9" i="7"/>
  <c r="EJ9" i="7"/>
  <c r="EI9" i="7"/>
  <c r="ED9" i="7"/>
  <c r="EC9" i="7"/>
  <c r="EB9" i="7"/>
  <c r="DK9" i="7"/>
  <c r="DJ9" i="7"/>
  <c r="DI9" i="7"/>
  <c r="CR9" i="7"/>
  <c r="CQ9" i="7"/>
  <c r="CP9" i="7"/>
  <c r="BY9" i="7"/>
  <c r="BX9" i="7"/>
  <c r="BW9" i="7"/>
  <c r="BF9" i="7"/>
  <c r="BE9" i="7"/>
  <c r="BD9" i="7"/>
  <c r="AM9" i="7"/>
  <c r="AL9" i="7"/>
  <c r="AK9" i="7"/>
  <c r="T9" i="7"/>
  <c r="S9" i="7"/>
  <c r="JB9" i="7" s="1"/>
  <c r="R9" i="7"/>
  <c r="KH8" i="7"/>
  <c r="KG8" i="7"/>
  <c r="KF8" i="7"/>
  <c r="KC8" i="7"/>
  <c r="KD8" i="7" s="1"/>
  <c r="JY8" i="7"/>
  <c r="JX8" i="7"/>
  <c r="JW8" i="7"/>
  <c r="JV8" i="7"/>
  <c r="JZ8" i="7" s="1"/>
  <c r="JU8" i="7"/>
  <c r="KE8" i="7" s="1"/>
  <c r="JT8" i="7"/>
  <c r="JR8" i="7"/>
  <c r="JQ8" i="7"/>
  <c r="JP8" i="7"/>
  <c r="JO8" i="7"/>
  <c r="JN8" i="7"/>
  <c r="JM8" i="7"/>
  <c r="JL8" i="7"/>
  <c r="IZ8" i="7"/>
  <c r="IW8" i="7"/>
  <c r="IT8" i="7"/>
  <c r="IQ8" i="7"/>
  <c r="IN8" i="7"/>
  <c r="IK8" i="7"/>
  <c r="IH8" i="7"/>
  <c r="HX8" i="7"/>
  <c r="HQ8" i="7"/>
  <c r="HJ8" i="7"/>
  <c r="HC8" i="7"/>
  <c r="GV8" i="7"/>
  <c r="GO8" i="7"/>
  <c r="GH8" i="7"/>
  <c r="FT8" i="7"/>
  <c r="FS8" i="7"/>
  <c r="FN8" i="7"/>
  <c r="FM8" i="7"/>
  <c r="FH8" i="7"/>
  <c r="FG8" i="7"/>
  <c r="FB8" i="7"/>
  <c r="FA8" i="7"/>
  <c r="EV8" i="7"/>
  <c r="EU8" i="7"/>
  <c r="EP8" i="7"/>
  <c r="EO8" i="7"/>
  <c r="EJ8" i="7"/>
  <c r="EI8" i="7"/>
  <c r="ED8" i="7"/>
  <c r="EC8" i="7"/>
  <c r="EB8" i="7"/>
  <c r="DK8" i="7"/>
  <c r="DJ8" i="7"/>
  <c r="DI8" i="7"/>
  <c r="CR8" i="7"/>
  <c r="CQ8" i="7"/>
  <c r="CP8" i="7"/>
  <c r="BY8" i="7"/>
  <c r="BX8" i="7"/>
  <c r="BW8" i="7"/>
  <c r="BF8" i="7"/>
  <c r="BE8" i="7"/>
  <c r="BD8" i="7"/>
  <c r="AM8" i="7"/>
  <c r="AL8" i="7"/>
  <c r="AK8" i="7"/>
  <c r="T8" i="7"/>
  <c r="S8" i="7"/>
  <c r="R8" i="7"/>
  <c r="JB8" i="7" s="1"/>
  <c r="KH7" i="7"/>
  <c r="KG7" i="7"/>
  <c r="KD7" i="7"/>
  <c r="KC7" i="7"/>
  <c r="JY7" i="7"/>
  <c r="JX7" i="7"/>
  <c r="KF7" i="7" s="1"/>
  <c r="JW7" i="7"/>
  <c r="JV7" i="7"/>
  <c r="KA7" i="7" s="1"/>
  <c r="JU7" i="7"/>
  <c r="JT7" i="7"/>
  <c r="JR7" i="7"/>
  <c r="JQ7" i="7"/>
  <c r="JP7" i="7"/>
  <c r="JO7" i="7"/>
  <c r="JN7" i="7"/>
  <c r="JM7" i="7"/>
  <c r="JL7" i="7"/>
  <c r="IZ7" i="7"/>
  <c r="IW7" i="7"/>
  <c r="IT7" i="7"/>
  <c r="IQ7" i="7"/>
  <c r="IN7" i="7"/>
  <c r="IK7" i="7"/>
  <c r="IH7" i="7"/>
  <c r="HX7" i="7"/>
  <c r="HQ7" i="7"/>
  <c r="HJ7" i="7"/>
  <c r="HC7" i="7"/>
  <c r="GV7" i="7"/>
  <c r="GO7" i="7"/>
  <c r="GH7" i="7"/>
  <c r="FT7" i="7"/>
  <c r="FS7" i="7"/>
  <c r="FN7" i="7"/>
  <c r="FM7" i="7"/>
  <c r="FH7" i="7"/>
  <c r="FG7" i="7"/>
  <c r="FB7" i="7"/>
  <c r="FA7" i="7"/>
  <c r="EV7" i="7"/>
  <c r="EU7" i="7"/>
  <c r="EP7" i="7"/>
  <c r="EO7" i="7"/>
  <c r="EJ7" i="7"/>
  <c r="EI7" i="7"/>
  <c r="ED7" i="7"/>
  <c r="EC7" i="7"/>
  <c r="EB7" i="7"/>
  <c r="DK7" i="7"/>
  <c r="DJ7" i="7"/>
  <c r="DI7" i="7"/>
  <c r="CR7" i="7"/>
  <c r="CQ7" i="7"/>
  <c r="CP7" i="7"/>
  <c r="BY7" i="7"/>
  <c r="BX7" i="7"/>
  <c r="BW7" i="7"/>
  <c r="BF7" i="7"/>
  <c r="BE7" i="7"/>
  <c r="BD7" i="7"/>
  <c r="AM7" i="7"/>
  <c r="AL7" i="7"/>
  <c r="AK7" i="7"/>
  <c r="T7" i="7"/>
  <c r="S7" i="7"/>
  <c r="R7" i="7"/>
  <c r="JB7" i="7" s="1"/>
  <c r="KH6" i="7"/>
  <c r="KG6" i="7"/>
  <c r="KD6" i="7"/>
  <c r="KC6" i="7"/>
  <c r="JY6" i="7"/>
  <c r="JX6" i="7"/>
  <c r="KF6" i="7" s="1"/>
  <c r="JW6" i="7"/>
  <c r="JV6" i="7"/>
  <c r="KA6" i="7" s="1"/>
  <c r="JU6" i="7"/>
  <c r="JT6" i="7"/>
  <c r="JR6" i="7"/>
  <c r="JQ6" i="7"/>
  <c r="JP6" i="7"/>
  <c r="JO6" i="7"/>
  <c r="JN6" i="7"/>
  <c r="JM6" i="7"/>
  <c r="JL6" i="7"/>
  <c r="IZ6" i="7"/>
  <c r="IW6" i="7"/>
  <c r="IT6" i="7"/>
  <c r="IQ6" i="7"/>
  <c r="IN6" i="7"/>
  <c r="IK6" i="7"/>
  <c r="IH6" i="7"/>
  <c r="HX6" i="7"/>
  <c r="HQ6" i="7"/>
  <c r="HJ6" i="7"/>
  <c r="HC6" i="7"/>
  <c r="GV6" i="7"/>
  <c r="GO6" i="7"/>
  <c r="GH6" i="7"/>
  <c r="FT6" i="7"/>
  <c r="FS6" i="7"/>
  <c r="FN6" i="7"/>
  <c r="FM6" i="7"/>
  <c r="FH6" i="7"/>
  <c r="FG6" i="7"/>
  <c r="FB6" i="7"/>
  <c r="FA6" i="7"/>
  <c r="EV6" i="7"/>
  <c r="EU6" i="7"/>
  <c r="EP6" i="7"/>
  <c r="EO6" i="7"/>
  <c r="EJ6" i="7"/>
  <c r="EI6" i="7"/>
  <c r="ED6" i="7"/>
  <c r="EC6" i="7"/>
  <c r="EB6" i="7"/>
  <c r="DK6" i="7"/>
  <c r="DJ6" i="7"/>
  <c r="DI6" i="7"/>
  <c r="CR6" i="7"/>
  <c r="CQ6" i="7"/>
  <c r="CP6" i="7"/>
  <c r="BY6" i="7"/>
  <c r="BX6" i="7"/>
  <c r="BW6" i="7"/>
  <c r="BF6" i="7"/>
  <c r="BE6" i="7"/>
  <c r="BD6" i="7"/>
  <c r="AM6" i="7"/>
  <c r="AL6" i="7"/>
  <c r="AK6" i="7"/>
  <c r="T6" i="7"/>
  <c r="S6" i="7"/>
  <c r="R6" i="7"/>
  <c r="JA6" i="7" s="1"/>
  <c r="KH5" i="7"/>
  <c r="KG5" i="7"/>
  <c r="KD5" i="7"/>
  <c r="KC5" i="7"/>
  <c r="JY5" i="7"/>
  <c r="JX5" i="7"/>
  <c r="KF5" i="7" s="1"/>
  <c r="JW5" i="7"/>
  <c r="JV5" i="7"/>
  <c r="JU5" i="7"/>
  <c r="JZ5" i="7" s="1"/>
  <c r="JT5" i="7"/>
  <c r="JR5" i="7"/>
  <c r="JQ5" i="7"/>
  <c r="JP5" i="7"/>
  <c r="JO5" i="7"/>
  <c r="JN5" i="7"/>
  <c r="JM5" i="7"/>
  <c r="JL5" i="7"/>
  <c r="IZ5" i="7"/>
  <c r="IW5" i="7"/>
  <c r="IT5" i="7"/>
  <c r="IQ5" i="7"/>
  <c r="IN5" i="7"/>
  <c r="IK5" i="7"/>
  <c r="IH5" i="7"/>
  <c r="HX5" i="7"/>
  <c r="HQ5" i="7"/>
  <c r="HJ5" i="7"/>
  <c r="HC5" i="7"/>
  <c r="GV5" i="7"/>
  <c r="GO5" i="7"/>
  <c r="GH5" i="7"/>
  <c r="FT5" i="7"/>
  <c r="FS5" i="7"/>
  <c r="FN5" i="7"/>
  <c r="FM5" i="7"/>
  <c r="FH5" i="7"/>
  <c r="FG5" i="7"/>
  <c r="FB5" i="7"/>
  <c r="FA5" i="7"/>
  <c r="EV5" i="7"/>
  <c r="EU5" i="7"/>
  <c r="EP5" i="7"/>
  <c r="EO5" i="7"/>
  <c r="EJ5" i="7"/>
  <c r="EI5" i="7"/>
  <c r="ED5" i="7"/>
  <c r="EC5" i="7"/>
  <c r="EB5" i="7"/>
  <c r="DK5" i="7"/>
  <c r="DJ5" i="7"/>
  <c r="DI5" i="7"/>
  <c r="CR5" i="7"/>
  <c r="CQ5" i="7"/>
  <c r="CP5" i="7"/>
  <c r="BY5" i="7"/>
  <c r="BX5" i="7"/>
  <c r="BW5" i="7"/>
  <c r="BF5" i="7"/>
  <c r="BE5" i="7"/>
  <c r="BD5" i="7"/>
  <c r="AM5" i="7"/>
  <c r="AL5" i="7"/>
  <c r="AK5" i="7"/>
  <c r="T5" i="7"/>
  <c r="S5" i="7"/>
  <c r="R5" i="7"/>
  <c r="KH4" i="7"/>
  <c r="KG4" i="7"/>
  <c r="KF4" i="7"/>
  <c r="KD4" i="7"/>
  <c r="KC4" i="7"/>
  <c r="JY4" i="7"/>
  <c r="JX4" i="7"/>
  <c r="JW4" i="7"/>
  <c r="JV4" i="7"/>
  <c r="JU4" i="7"/>
  <c r="KE4" i="7" s="1"/>
  <c r="JT4" i="7"/>
  <c r="JR4" i="7"/>
  <c r="JQ4" i="7"/>
  <c r="JP4" i="7"/>
  <c r="JO4" i="7"/>
  <c r="JN4" i="7"/>
  <c r="JM4" i="7"/>
  <c r="JL4" i="7"/>
  <c r="IZ4" i="7"/>
  <c r="IW4" i="7"/>
  <c r="IT4" i="7"/>
  <c r="IQ4" i="7"/>
  <c r="IN4" i="7"/>
  <c r="IK4" i="7"/>
  <c r="IK140" i="7" s="1"/>
  <c r="IH4" i="7"/>
  <c r="HX4" i="7"/>
  <c r="HQ4" i="7"/>
  <c r="HJ4" i="7"/>
  <c r="HC4" i="7"/>
  <c r="GV4" i="7"/>
  <c r="GO4" i="7"/>
  <c r="GH4" i="7"/>
  <c r="GH140" i="7" s="1"/>
  <c r="FT4" i="7"/>
  <c r="FS4" i="7"/>
  <c r="FN4" i="7"/>
  <c r="FM4" i="7"/>
  <c r="FH4" i="7"/>
  <c r="FG4" i="7"/>
  <c r="FB4" i="7"/>
  <c r="FA4" i="7"/>
  <c r="FA140" i="7" s="1"/>
  <c r="EV4" i="7"/>
  <c r="EU4" i="7"/>
  <c r="EP4" i="7"/>
  <c r="EO4" i="7"/>
  <c r="EJ4" i="7"/>
  <c r="EI4" i="7"/>
  <c r="ED4" i="7"/>
  <c r="EC4" i="7"/>
  <c r="EC140" i="7" s="1"/>
  <c r="EB4" i="7"/>
  <c r="DK4" i="7"/>
  <c r="DJ4" i="7"/>
  <c r="DI4" i="7"/>
  <c r="CR4" i="7"/>
  <c r="CQ4" i="7"/>
  <c r="CP4" i="7"/>
  <c r="BY4" i="7"/>
  <c r="BY140" i="7" s="1"/>
  <c r="BX4" i="7"/>
  <c r="BW4" i="7"/>
  <c r="BF4" i="7"/>
  <c r="BE4" i="7"/>
  <c r="BD4" i="7"/>
  <c r="AM4" i="7"/>
  <c r="AL4" i="7"/>
  <c r="AK4" i="7"/>
  <c r="AK140" i="7" s="1"/>
  <c r="T4" i="7"/>
  <c r="S4" i="7"/>
  <c r="R4" i="7"/>
  <c r="JB4" i="7" s="1"/>
  <c r="JL140" i="7" l="1"/>
  <c r="JL143" i="7"/>
  <c r="JB79" i="7"/>
  <c r="JA79" i="7"/>
  <c r="AL140" i="7"/>
  <c r="CP140" i="7"/>
  <c r="ED140" i="7"/>
  <c r="FB140" i="7"/>
  <c r="GO140" i="7"/>
  <c r="IN140" i="7"/>
  <c r="JM140" i="7"/>
  <c r="JM148" i="7" s="1"/>
  <c r="JM143" i="7"/>
  <c r="JV140" i="7"/>
  <c r="JV143" i="7"/>
  <c r="JA29" i="7"/>
  <c r="KA29" i="7"/>
  <c r="KF37" i="7"/>
  <c r="KA38" i="7"/>
  <c r="JZ38" i="7"/>
  <c r="JB41" i="7"/>
  <c r="JB48" i="7"/>
  <c r="JB50" i="7"/>
  <c r="JB52" i="7"/>
  <c r="KF57" i="7"/>
  <c r="JZ59" i="7"/>
  <c r="KF61" i="7"/>
  <c r="JZ63" i="7"/>
  <c r="KF65" i="7"/>
  <c r="KF69" i="7"/>
  <c r="JA81" i="7"/>
  <c r="KE6" i="7"/>
  <c r="KE7" i="7"/>
  <c r="FG140" i="7"/>
  <c r="JA28" i="7"/>
  <c r="JA34" i="7"/>
  <c r="JB36" i="7"/>
  <c r="JO144" i="7"/>
  <c r="JX144" i="7"/>
  <c r="KF51" i="7"/>
  <c r="KF53" i="7"/>
  <c r="JZ53" i="7"/>
  <c r="JB55" i="7"/>
  <c r="JB59" i="7"/>
  <c r="JB63" i="7"/>
  <c r="JB67" i="7"/>
  <c r="JB71" i="7"/>
  <c r="JB76" i="7"/>
  <c r="JA76" i="7"/>
  <c r="JB116" i="7"/>
  <c r="JA116" i="7"/>
  <c r="KF56" i="7"/>
  <c r="JZ56" i="7"/>
  <c r="EI140" i="7"/>
  <c r="JW140" i="7"/>
  <c r="FY141" i="7" s="1"/>
  <c r="JW143" i="7"/>
  <c r="JZ23" i="7"/>
  <c r="JZ24" i="7"/>
  <c r="BD140" i="7"/>
  <c r="CR140" i="7"/>
  <c r="EJ140" i="7"/>
  <c r="FH140" i="7"/>
  <c r="HC140" i="7"/>
  <c r="IT140" i="7"/>
  <c r="JO143" i="7"/>
  <c r="JO147" i="7" s="1"/>
  <c r="JO148" i="7" s="1"/>
  <c r="JO140" i="7"/>
  <c r="JX143" i="7"/>
  <c r="JX147" i="7" s="1"/>
  <c r="JX140" i="7"/>
  <c r="KG140" i="7"/>
  <c r="JA23" i="7"/>
  <c r="KA23" i="7"/>
  <c r="JA24" i="7"/>
  <c r="KA24" i="7"/>
  <c r="JA25" i="7"/>
  <c r="KA25" i="7"/>
  <c r="JA26" i="7"/>
  <c r="KA26" i="7"/>
  <c r="JA27" i="7"/>
  <c r="KA27" i="7"/>
  <c r="JZ34" i="7"/>
  <c r="KA36" i="7"/>
  <c r="JZ36" i="7"/>
  <c r="JB39" i="7"/>
  <c r="JB44" i="7"/>
  <c r="JA44" i="7"/>
  <c r="JB46" i="7"/>
  <c r="JA46" i="7"/>
  <c r="KF58" i="7"/>
  <c r="JZ60" i="7"/>
  <c r="JZ64" i="7"/>
  <c r="JZ68" i="7"/>
  <c r="JZ72" i="7"/>
  <c r="KJ145" i="7" s="1"/>
  <c r="JA88" i="7"/>
  <c r="KE135" i="7"/>
  <c r="KA135" i="7"/>
  <c r="AM140" i="7"/>
  <c r="JN140" i="7"/>
  <c r="JN143" i="7"/>
  <c r="JN147" i="7" s="1"/>
  <c r="DI140" i="7"/>
  <c r="IW140" i="7"/>
  <c r="JP143" i="7"/>
  <c r="JP140" i="7"/>
  <c r="JP148" i="7" s="1"/>
  <c r="JY143" i="7"/>
  <c r="JY140" i="7"/>
  <c r="KH140" i="7"/>
  <c r="JZ6" i="7"/>
  <c r="JZ7" i="7"/>
  <c r="JA9" i="7"/>
  <c r="KE34" i="7"/>
  <c r="KF38" i="7"/>
  <c r="KA39" i="7"/>
  <c r="JB42" i="7"/>
  <c r="JZ47" i="7"/>
  <c r="JZ49" i="7"/>
  <c r="JQ144" i="7"/>
  <c r="JZ51" i="7"/>
  <c r="KF54" i="7"/>
  <c r="JZ54" i="7"/>
  <c r="JB56" i="7"/>
  <c r="JB60" i="7"/>
  <c r="JB64" i="7"/>
  <c r="JB68" i="7"/>
  <c r="JB72" i="7"/>
  <c r="JB73" i="7"/>
  <c r="JA73" i="7"/>
  <c r="JB77" i="7"/>
  <c r="JA77" i="7"/>
  <c r="JZ82" i="7"/>
  <c r="JU140" i="7"/>
  <c r="JU149" i="7" s="1"/>
  <c r="JU150" i="7" s="1"/>
  <c r="JU143" i="7"/>
  <c r="GV140" i="7"/>
  <c r="JZ25" i="7"/>
  <c r="EO140" i="7"/>
  <c r="DJ140" i="7"/>
  <c r="HQ140" i="7"/>
  <c r="JQ140" i="7"/>
  <c r="JQ143" i="7"/>
  <c r="JQ147" i="7" s="1"/>
  <c r="JA8" i="7"/>
  <c r="JZ32" i="7"/>
  <c r="JZ33" i="7"/>
  <c r="JB37" i="7"/>
  <c r="KN144" i="7"/>
  <c r="KM144" i="7"/>
  <c r="KP144" i="7"/>
  <c r="KO144" i="7"/>
  <c r="JZ57" i="7"/>
  <c r="JZ61" i="7"/>
  <c r="JZ65" i="7"/>
  <c r="JZ69" i="7"/>
  <c r="KE82" i="7"/>
  <c r="KA82" i="7"/>
  <c r="JW145" i="7"/>
  <c r="KE5" i="7"/>
  <c r="KE140" i="7" s="1"/>
  <c r="JB75" i="7"/>
  <c r="JA75" i="7"/>
  <c r="IQ140" i="7"/>
  <c r="BE140" i="7"/>
  <c r="HJ140" i="7"/>
  <c r="BF140" i="7"/>
  <c r="FN140" i="7"/>
  <c r="R140" i="7"/>
  <c r="JA7" i="7"/>
  <c r="BW140" i="7"/>
  <c r="DK140" i="7"/>
  <c r="EU140" i="7"/>
  <c r="FS140" i="7"/>
  <c r="HX140" i="7"/>
  <c r="JA4" i="7"/>
  <c r="JR140" i="7"/>
  <c r="JR148" i="7" s="1"/>
  <c r="JR143" i="7"/>
  <c r="KA4" i="7"/>
  <c r="S140" i="7"/>
  <c r="JA5" i="7"/>
  <c r="JB6" i="7"/>
  <c r="JA32" i="7"/>
  <c r="JA35" i="7"/>
  <c r="KA37" i="7"/>
  <c r="JZ37" i="7"/>
  <c r="JB40" i="7"/>
  <c r="JA47" i="7"/>
  <c r="JA49" i="7"/>
  <c r="JA51" i="7"/>
  <c r="JA53" i="7"/>
  <c r="KF55" i="7"/>
  <c r="JZ55" i="7"/>
  <c r="JB57" i="7"/>
  <c r="JB61" i="7"/>
  <c r="JB65" i="7"/>
  <c r="JB69" i="7"/>
  <c r="JP145" i="7"/>
  <c r="JY145" i="7"/>
  <c r="JB74" i="7"/>
  <c r="JA74" i="7"/>
  <c r="JB78" i="7"/>
  <c r="JA78" i="7"/>
  <c r="JB82" i="7"/>
  <c r="CQ140" i="7"/>
  <c r="FM140" i="7"/>
  <c r="EP140" i="7"/>
  <c r="IZ140" i="7"/>
  <c r="JZ4" i="7"/>
  <c r="BX140" i="7"/>
  <c r="EB140" i="7"/>
  <c r="EV140" i="7"/>
  <c r="FT140" i="7"/>
  <c r="IH140" i="7"/>
  <c r="JT143" i="7"/>
  <c r="JT140" i="7"/>
  <c r="FU141" i="7" s="1"/>
  <c r="T140" i="7"/>
  <c r="JB5" i="7"/>
  <c r="JB140" i="7" s="1"/>
  <c r="JZ35" i="7"/>
  <c r="KF39" i="7"/>
  <c r="KF140" i="7" s="1"/>
  <c r="KA40" i="7"/>
  <c r="JB43" i="7"/>
  <c r="JA43" i="7"/>
  <c r="JB45" i="7"/>
  <c r="JA45" i="7"/>
  <c r="JZ58" i="7"/>
  <c r="KF60" i="7"/>
  <c r="JZ62" i="7"/>
  <c r="KF64" i="7"/>
  <c r="JZ66" i="7"/>
  <c r="KF68" i="7"/>
  <c r="JZ70" i="7"/>
  <c r="KF72" i="7"/>
  <c r="JX154" i="7"/>
  <c r="JX155" i="7" s="1"/>
  <c r="JP144" i="7"/>
  <c r="JY144" i="7"/>
  <c r="JQ145" i="7"/>
  <c r="KA73" i="7"/>
  <c r="KP145" i="7" s="1"/>
  <c r="KA74" i="7"/>
  <c r="KA75" i="7"/>
  <c r="KN145" i="7" s="1"/>
  <c r="KA76" i="7"/>
  <c r="KA77" i="7"/>
  <c r="KA78" i="7"/>
  <c r="KA79" i="7"/>
  <c r="JB86" i="7"/>
  <c r="KA86" i="7"/>
  <c r="JB90" i="7"/>
  <c r="KA90" i="7"/>
  <c r="JA103" i="7"/>
  <c r="JB112" i="7"/>
  <c r="JB120" i="7"/>
  <c r="JA125" i="7"/>
  <c r="KE130" i="7"/>
  <c r="KA130" i="7"/>
  <c r="KE138" i="7"/>
  <c r="KA138" i="7"/>
  <c r="FZ142" i="7"/>
  <c r="JY149" i="7"/>
  <c r="JY150" i="7" s="1"/>
  <c r="JK147" i="7"/>
  <c r="JA57" i="7"/>
  <c r="JA58" i="7"/>
  <c r="JA59" i="7"/>
  <c r="JA60" i="7"/>
  <c r="JA61" i="7"/>
  <c r="JA62" i="7"/>
  <c r="JA63" i="7"/>
  <c r="JA64" i="7"/>
  <c r="JA65" i="7"/>
  <c r="JA66" i="7"/>
  <c r="JA67" i="7"/>
  <c r="JA68" i="7"/>
  <c r="JA69" i="7"/>
  <c r="JA70" i="7"/>
  <c r="JA71" i="7"/>
  <c r="JR145" i="7"/>
  <c r="KO145" i="7"/>
  <c r="JA72" i="7"/>
  <c r="JA95" i="7"/>
  <c r="JA97" i="7"/>
  <c r="JA99" i="7"/>
  <c r="JA101" i="7"/>
  <c r="JA108" i="7"/>
  <c r="JB117" i="7"/>
  <c r="JA117" i="7"/>
  <c r="JL146" i="7"/>
  <c r="KE133" i="7"/>
  <c r="JU146" i="7"/>
  <c r="KA146" i="7" s="1"/>
  <c r="KA133" i="7"/>
  <c r="GA141" i="7"/>
  <c r="JA54" i="7"/>
  <c r="JA55" i="7"/>
  <c r="JA56" i="7"/>
  <c r="JT145" i="7"/>
  <c r="JA85" i="7"/>
  <c r="JB89" i="7"/>
  <c r="JZ101" i="7"/>
  <c r="JZ104" i="7"/>
  <c r="JZ108" i="7"/>
  <c r="JB113" i="7"/>
  <c r="KE136" i="7"/>
  <c r="KA136" i="7"/>
  <c r="JA139" i="7"/>
  <c r="JZ139" i="7"/>
  <c r="JZ39" i="7"/>
  <c r="JZ40" i="7"/>
  <c r="JZ41" i="7"/>
  <c r="JZ42" i="7"/>
  <c r="KA43" i="7"/>
  <c r="KA44" i="7"/>
  <c r="KA45" i="7"/>
  <c r="JT144" i="7"/>
  <c r="JL145" i="7"/>
  <c r="JU145" i="7"/>
  <c r="KA145" i="7" s="1"/>
  <c r="JZ83" i="7"/>
  <c r="JA84" i="7"/>
  <c r="JZ88" i="7"/>
  <c r="JA89" i="7"/>
  <c r="JA92" i="7"/>
  <c r="JA104" i="7"/>
  <c r="JA109" i="7"/>
  <c r="JA113" i="7"/>
  <c r="JZ113" i="7"/>
  <c r="JB114" i="7"/>
  <c r="JA114" i="7"/>
  <c r="JA131" i="7"/>
  <c r="KE131" i="7"/>
  <c r="KA131" i="7"/>
  <c r="JZ134" i="7"/>
  <c r="JB136" i="7"/>
  <c r="KE139" i="7"/>
  <c r="KA139" i="7"/>
  <c r="KD140" i="7"/>
  <c r="FV141" i="7"/>
  <c r="JA36" i="7"/>
  <c r="JA37" i="7"/>
  <c r="JA38" i="7"/>
  <c r="JA39" i="7"/>
  <c r="JA40" i="7"/>
  <c r="JA41" i="7"/>
  <c r="JA42" i="7"/>
  <c r="JL144" i="7"/>
  <c r="JU144" i="7"/>
  <c r="KA144" i="7" s="1"/>
  <c r="JM145" i="7"/>
  <c r="JV145" i="7"/>
  <c r="KE71" i="7"/>
  <c r="JA83" i="7"/>
  <c r="KA83" i="7"/>
  <c r="JB88" i="7"/>
  <c r="KA88" i="7"/>
  <c r="JZ92" i="7"/>
  <c r="JB104" i="7"/>
  <c r="JZ109" i="7"/>
  <c r="JB118" i="7"/>
  <c r="JA121" i="7"/>
  <c r="JZ129" i="7"/>
  <c r="JB131" i="7"/>
  <c r="JA134" i="7"/>
  <c r="KE134" i="7"/>
  <c r="KA134" i="7"/>
  <c r="JZ137" i="7"/>
  <c r="JB139" i="7"/>
  <c r="KE51" i="7"/>
  <c r="KF71" i="7"/>
  <c r="JA102" i="7"/>
  <c r="JZ102" i="7"/>
  <c r="JB105" i="7"/>
  <c r="JA105" i="7"/>
  <c r="JA110" i="7"/>
  <c r="JB115" i="7"/>
  <c r="JA115" i="7"/>
  <c r="JA124" i="7"/>
  <c r="JA129" i="7"/>
  <c r="KE129" i="7"/>
  <c r="KA129" i="7"/>
  <c r="JZ132" i="7"/>
  <c r="JB134" i="7"/>
  <c r="JA137" i="7"/>
  <c r="KE137" i="7"/>
  <c r="KA137" i="7"/>
  <c r="HP143" i="7"/>
  <c r="FZ143" i="7"/>
  <c r="JB87" i="7"/>
  <c r="JB91" i="7"/>
  <c r="JZ94" i="7"/>
  <c r="JZ96" i="7"/>
  <c r="JZ98" i="7"/>
  <c r="JZ100" i="7"/>
  <c r="KE105" i="7"/>
  <c r="JB107" i="7"/>
  <c r="KF113" i="7"/>
  <c r="JA127" i="7"/>
  <c r="JB129" i="7"/>
  <c r="KE132" i="7"/>
  <c r="KA132" i="7"/>
  <c r="JZ135" i="7"/>
  <c r="JB137" i="7"/>
  <c r="FX141" i="7"/>
  <c r="JW149" i="7"/>
  <c r="JW150" i="7" s="1"/>
  <c r="JK145" i="7"/>
  <c r="JZ107" i="7"/>
  <c r="KA108" i="7"/>
  <c r="KA109" i="7"/>
  <c r="KA110" i="7"/>
  <c r="JA111" i="7"/>
  <c r="KA111" i="7"/>
  <c r="JA112" i="7"/>
  <c r="FZ141" i="7"/>
  <c r="JZ143" i="7"/>
  <c r="JX149" i="7"/>
  <c r="JX150" i="7" s="1"/>
  <c r="KE113" i="7"/>
  <c r="KE114" i="7"/>
  <c r="KE115" i="7"/>
  <c r="KE116" i="7"/>
  <c r="JZ133" i="7"/>
  <c r="JK143" i="7"/>
  <c r="KN147" i="7" l="1"/>
  <c r="KN143" i="7"/>
  <c r="KM147" i="7"/>
  <c r="KM143" i="7"/>
  <c r="KN149" i="7"/>
  <c r="KP147" i="7"/>
  <c r="KP143" i="7"/>
  <c r="KO147" i="7"/>
  <c r="KO143" i="7"/>
  <c r="JX148" i="7"/>
  <c r="KK145" i="7"/>
  <c r="JV147" i="7"/>
  <c r="KL147" i="7"/>
  <c r="KL148" i="7" s="1"/>
  <c r="KK147" i="7"/>
  <c r="KK148" i="7" s="1"/>
  <c r="KK143" i="7"/>
  <c r="KJ147" i="7"/>
  <c r="KJ148" i="7" s="1"/>
  <c r="KJ143" i="7"/>
  <c r="KI147" i="7"/>
  <c r="KI148" i="7" s="1"/>
  <c r="KI143" i="7"/>
  <c r="KL143" i="7"/>
  <c r="JR147" i="7"/>
  <c r="JU147" i="7"/>
  <c r="KA143" i="7"/>
  <c r="JN148" i="7"/>
  <c r="JT149" i="7"/>
  <c r="JZ140" i="7"/>
  <c r="FW143" i="7"/>
  <c r="KA140" i="7"/>
  <c r="FW141" i="7"/>
  <c r="JM147" i="7"/>
  <c r="JO150" i="7"/>
  <c r="JO149" i="7"/>
  <c r="KK146" i="7"/>
  <c r="KJ146" i="7"/>
  <c r="KI146" i="7"/>
  <c r="KL146" i="7"/>
  <c r="JT147" i="7"/>
  <c r="JA140" i="7"/>
  <c r="JQ148" i="7"/>
  <c r="JQ150" i="7"/>
  <c r="JQ149" i="7"/>
  <c r="JW147" i="7"/>
  <c r="JW148" i="7" s="1"/>
  <c r="JZ144" i="7"/>
  <c r="KM145" i="7"/>
  <c r="JY147" i="7"/>
  <c r="JY148" i="7" s="1"/>
  <c r="JL147" i="7"/>
  <c r="KL145" i="7"/>
  <c r="JL148" i="7"/>
  <c r="JZ146" i="7"/>
  <c r="KN146" i="7"/>
  <c r="KM146" i="7"/>
  <c r="KP146" i="7"/>
  <c r="KO146" i="7"/>
  <c r="JZ145" i="7"/>
  <c r="JP147" i="7"/>
  <c r="KI145" i="7"/>
  <c r="KK144" i="7"/>
  <c r="KJ144" i="7"/>
  <c r="KI144" i="7"/>
  <c r="KL144" i="7"/>
  <c r="JU148" i="7" l="1"/>
  <c r="KA147" i="7"/>
  <c r="JT148" i="7"/>
  <c r="JZ147" i="7"/>
  <c r="KN148" i="7"/>
  <c r="JT150" i="7"/>
  <c r="JZ149" i="7"/>
  <c r="JZ150" i="7" s="1"/>
  <c r="JX152" i="7"/>
  <c r="JX153" i="7" s="1"/>
  <c r="E142" i="5" l="1"/>
  <c r="E145" i="5"/>
  <c r="U141" i="5" l="1"/>
  <c r="U136" i="5"/>
  <c r="U76" i="5"/>
  <c r="U75" i="5"/>
  <c r="U73" i="5"/>
  <c r="U72" i="5"/>
  <c r="U71" i="5"/>
  <c r="U70" i="5"/>
  <c r="U69" i="5"/>
  <c r="U68" i="5"/>
  <c r="U67" i="5"/>
  <c r="U66" i="5"/>
  <c r="U65" i="5"/>
  <c r="U64" i="5"/>
  <c r="U63" i="5"/>
  <c r="U62" i="5"/>
  <c r="U61" i="5"/>
  <c r="U60" i="5"/>
  <c r="U59" i="5"/>
  <c r="U58" i="5"/>
  <c r="U57" i="5"/>
  <c r="U56" i="5"/>
  <c r="U55" i="5"/>
  <c r="U54" i="5"/>
  <c r="U52" i="5"/>
  <c r="U51" i="5"/>
  <c r="U50" i="5"/>
  <c r="U49" i="5"/>
  <c r="U48" i="5"/>
  <c r="U47" i="5"/>
  <c r="U46" i="5"/>
  <c r="U45" i="5"/>
  <c r="U44" i="5"/>
  <c r="U43" i="5"/>
  <c r="U42" i="5"/>
  <c r="U41" i="5"/>
  <c r="U40" i="5"/>
  <c r="U39" i="5"/>
  <c r="U38" i="5"/>
  <c r="U37" i="5"/>
  <c r="U36" i="5"/>
  <c r="U35" i="5"/>
  <c r="U34" i="5"/>
  <c r="U33" i="5"/>
  <c r="U32" i="5"/>
  <c r="U31" i="5"/>
  <c r="U30" i="5"/>
  <c r="U29" i="5"/>
  <c r="U28" i="5"/>
  <c r="U27" i="5"/>
  <c r="U26" i="5"/>
  <c r="U25" i="5"/>
  <c r="U24" i="5"/>
  <c r="U23" i="5"/>
  <c r="U22" i="5"/>
  <c r="U21" i="5"/>
  <c r="U20" i="5"/>
  <c r="U19" i="5"/>
  <c r="U18" i="5"/>
  <c r="U17" i="5"/>
  <c r="U15" i="5"/>
  <c r="U14" i="5"/>
  <c r="U13" i="5"/>
  <c r="U12" i="5"/>
  <c r="U11" i="5"/>
  <c r="U10" i="5"/>
  <c r="U9" i="5"/>
  <c r="U8" i="5"/>
  <c r="U7" i="5"/>
  <c r="U6" i="5"/>
  <c r="Q136" i="5"/>
  <c r="Q135" i="5"/>
  <c r="Q76" i="5"/>
  <c r="Q75" i="5"/>
  <c r="Q73" i="5"/>
  <c r="Q72" i="5"/>
  <c r="Q71" i="5"/>
  <c r="Q70" i="5"/>
  <c r="Q69" i="5"/>
  <c r="Q68" i="5"/>
  <c r="Q67" i="5"/>
  <c r="Q66" i="5"/>
  <c r="Q65" i="5"/>
  <c r="Q64" i="5"/>
  <c r="Q63" i="5"/>
  <c r="Q62" i="5"/>
  <c r="Q61" i="5"/>
  <c r="Q60" i="5"/>
  <c r="Q59" i="5"/>
  <c r="Q58" i="5"/>
  <c r="Q57" i="5"/>
  <c r="Q56" i="5"/>
  <c r="Q55" i="5"/>
  <c r="Q54" i="5"/>
  <c r="Q52" i="5"/>
  <c r="Q51" i="5"/>
  <c r="Q50" i="5"/>
  <c r="Q49" i="5"/>
  <c r="Q48" i="5"/>
  <c r="Q47" i="5"/>
  <c r="Q46" i="5"/>
  <c r="Q45" i="5"/>
  <c r="Q44" i="5"/>
  <c r="Q43" i="5"/>
  <c r="Q41" i="5"/>
  <c r="Q40" i="5"/>
  <c r="Q39" i="5"/>
  <c r="Q38" i="5"/>
  <c r="Q37" i="5"/>
  <c r="Q35" i="5"/>
  <c r="Q34" i="5"/>
  <c r="Q33" i="5"/>
  <c r="Q32" i="5"/>
  <c r="Q31" i="5"/>
  <c r="Q30" i="5"/>
  <c r="Q29" i="5"/>
  <c r="Q28" i="5"/>
  <c r="Q27" i="5"/>
  <c r="Q26" i="5"/>
  <c r="Q25" i="5"/>
  <c r="Q24" i="5"/>
  <c r="Q23" i="5"/>
  <c r="Q22" i="5"/>
  <c r="Q21" i="5"/>
  <c r="Q20" i="5"/>
  <c r="Q19" i="5"/>
  <c r="Q18" i="5"/>
  <c r="Q17" i="5"/>
  <c r="Q15" i="5"/>
  <c r="Q14" i="5"/>
  <c r="Q13" i="5"/>
  <c r="Q12" i="5"/>
  <c r="Q10" i="5"/>
  <c r="Q9" i="5"/>
  <c r="Q8" i="5"/>
  <c r="Q7" i="5"/>
  <c r="Q6" i="5"/>
  <c r="M136" i="5"/>
  <c r="M76" i="5"/>
  <c r="M75" i="5"/>
  <c r="M73" i="5"/>
  <c r="M72" i="5"/>
  <c r="M71" i="5"/>
  <c r="M70" i="5"/>
  <c r="M69" i="5"/>
  <c r="M68" i="5"/>
  <c r="M67" i="5"/>
  <c r="M66" i="5"/>
  <c r="M65" i="5"/>
  <c r="M64" i="5"/>
  <c r="M63" i="5"/>
  <c r="M62" i="5"/>
  <c r="M61" i="5"/>
  <c r="M60" i="5"/>
  <c r="M59" i="5"/>
  <c r="M58" i="5"/>
  <c r="M57" i="5"/>
  <c r="M56" i="5"/>
  <c r="M55" i="5"/>
  <c r="M54" i="5"/>
  <c r="M52" i="5"/>
  <c r="M51" i="5"/>
  <c r="M50" i="5"/>
  <c r="M49" i="5"/>
  <c r="M48" i="5"/>
  <c r="M47" i="5"/>
  <c r="M46" i="5"/>
  <c r="M45" i="5"/>
  <c r="M44" i="5"/>
  <c r="M43" i="5"/>
  <c r="M42" i="5"/>
  <c r="M41" i="5"/>
  <c r="M40" i="5"/>
  <c r="M39" i="5"/>
  <c r="M38" i="5"/>
  <c r="M37" i="5"/>
  <c r="M36" i="5"/>
  <c r="M35" i="5"/>
  <c r="M34" i="5"/>
  <c r="M33" i="5"/>
  <c r="M32" i="5"/>
  <c r="M31" i="5"/>
  <c r="M30" i="5"/>
  <c r="M29" i="5"/>
  <c r="M28" i="5"/>
  <c r="M27" i="5"/>
  <c r="M26" i="5"/>
  <c r="M25" i="5"/>
  <c r="M24" i="5"/>
  <c r="M23" i="5"/>
  <c r="M22" i="5"/>
  <c r="M21" i="5"/>
  <c r="M20" i="5"/>
  <c r="M19" i="5"/>
  <c r="M18" i="5"/>
  <c r="M17" i="5"/>
  <c r="M15" i="5"/>
  <c r="M14" i="5"/>
  <c r="M13" i="5"/>
  <c r="M12" i="5"/>
  <c r="M11" i="5"/>
  <c r="M10" i="5"/>
  <c r="M9" i="5"/>
  <c r="M8" i="5"/>
  <c r="M7" i="5"/>
  <c r="M6" i="5"/>
  <c r="I77" i="5"/>
  <c r="I75" i="5"/>
  <c r="I73" i="5"/>
  <c r="I72" i="5"/>
  <c r="I71" i="5"/>
  <c r="I70" i="5"/>
  <c r="I69" i="5"/>
  <c r="I68" i="5"/>
  <c r="I67" i="5"/>
  <c r="I66" i="5"/>
  <c r="I65" i="5"/>
  <c r="I64" i="5"/>
  <c r="I63" i="5"/>
  <c r="I62" i="5"/>
  <c r="I61" i="5"/>
  <c r="I60" i="5"/>
  <c r="I58" i="5"/>
  <c r="I57" i="5"/>
  <c r="I56" i="5"/>
  <c r="I55" i="5"/>
  <c r="I54" i="5"/>
  <c r="I52" i="5"/>
  <c r="I8" i="5"/>
  <c r="I146" i="5"/>
  <c r="I136" i="5"/>
  <c r="I6" i="5"/>
  <c r="H137" i="5" l="1"/>
  <c r="I74" i="5"/>
  <c r="J149" i="5" l="1"/>
  <c r="I137" i="5"/>
  <c r="I149" i="5"/>
  <c r="D137" i="5"/>
  <c r="I53" i="5"/>
  <c r="D53" i="5"/>
  <c r="V149" i="5"/>
  <c r="U149" i="5"/>
  <c r="E146" i="5"/>
  <c r="E141" i="5"/>
  <c r="E136" i="5"/>
  <c r="E135" i="5"/>
  <c r="E134" i="5"/>
  <c r="E133" i="5"/>
  <c r="E132" i="5"/>
  <c r="E131" i="5"/>
  <c r="E130" i="5"/>
  <c r="E129" i="5"/>
  <c r="E128" i="5"/>
  <c r="E127" i="5"/>
  <c r="E126" i="5"/>
  <c r="E125" i="5"/>
  <c r="E124" i="5"/>
  <c r="E123" i="5"/>
  <c r="E122" i="5"/>
  <c r="E121" i="5"/>
  <c r="E120" i="5"/>
  <c r="E119" i="5"/>
  <c r="E118" i="5"/>
  <c r="E117" i="5"/>
  <c r="E116" i="5"/>
  <c r="E115" i="5"/>
  <c r="E114" i="5"/>
  <c r="E113" i="5"/>
  <c r="E112" i="5"/>
  <c r="E111" i="5"/>
  <c r="E110" i="5"/>
  <c r="E109" i="5"/>
  <c r="E108" i="5"/>
  <c r="E107" i="5"/>
  <c r="E106" i="5"/>
  <c r="E105" i="5"/>
  <c r="E104" i="5"/>
  <c r="E103" i="5"/>
  <c r="E102" i="5"/>
  <c r="E101" i="5"/>
  <c r="E100" i="5"/>
  <c r="E99" i="5"/>
  <c r="E98" i="5"/>
  <c r="E97" i="5"/>
  <c r="E96" i="5"/>
  <c r="E95" i="5"/>
  <c r="E94" i="5"/>
  <c r="E93" i="5"/>
  <c r="E92" i="5"/>
  <c r="E91" i="5"/>
  <c r="E90" i="5"/>
  <c r="E89" i="5"/>
  <c r="E88" i="5"/>
  <c r="E87" i="5"/>
  <c r="E86" i="5"/>
  <c r="E85" i="5"/>
  <c r="E84" i="5"/>
  <c r="E83" i="5"/>
  <c r="E82" i="5"/>
  <c r="E81" i="5"/>
  <c r="E80" i="5"/>
  <c r="E79" i="5"/>
  <c r="E78" i="5"/>
  <c r="E77" i="5"/>
  <c r="E76" i="5"/>
  <c r="E75" i="5"/>
  <c r="E73" i="5"/>
  <c r="E72" i="5"/>
  <c r="E71" i="5"/>
  <c r="E70" i="5"/>
  <c r="E69" i="5"/>
  <c r="E68" i="5"/>
  <c r="E67" i="5"/>
  <c r="E66" i="5"/>
  <c r="E65" i="5"/>
  <c r="E64" i="5"/>
  <c r="E63" i="5"/>
  <c r="E62" i="5"/>
  <c r="E61" i="5"/>
  <c r="E60" i="5"/>
  <c r="E59" i="5"/>
  <c r="E58" i="5"/>
  <c r="E57" i="5"/>
  <c r="E56" i="5"/>
  <c r="E55" i="5"/>
  <c r="E54" i="5"/>
  <c r="E52" i="5"/>
  <c r="E51" i="5"/>
  <c r="E50" i="5"/>
  <c r="E49" i="5"/>
  <c r="E48" i="5"/>
  <c r="E47" i="5"/>
  <c r="E46" i="5"/>
  <c r="E45" i="5"/>
  <c r="E44" i="5"/>
  <c r="E43" i="5"/>
  <c r="E42" i="5"/>
  <c r="E41" i="5"/>
  <c r="E40" i="5"/>
  <c r="E39" i="5"/>
  <c r="E38" i="5"/>
  <c r="E37" i="5"/>
  <c r="E36" i="5"/>
  <c r="E35" i="5"/>
  <c r="E34" i="5"/>
  <c r="E33" i="5"/>
  <c r="E32" i="5"/>
  <c r="E31" i="5"/>
  <c r="E30" i="5"/>
  <c r="E29" i="5"/>
  <c r="E28" i="5"/>
  <c r="E27" i="5"/>
  <c r="E26" i="5"/>
  <c r="E25" i="5"/>
  <c r="E24" i="5"/>
  <c r="E23" i="5"/>
  <c r="E22" i="5"/>
  <c r="E21" i="5"/>
  <c r="E20" i="5"/>
  <c r="E19" i="5"/>
  <c r="E18" i="5"/>
  <c r="E17" i="5"/>
  <c r="E16" i="5"/>
  <c r="E15" i="5"/>
  <c r="E14" i="5"/>
  <c r="E13" i="5"/>
  <c r="E12" i="5"/>
  <c r="E11" i="5"/>
  <c r="E10" i="5"/>
  <c r="E9" i="5"/>
  <c r="E8" i="5"/>
  <c r="E7" i="5"/>
  <c r="E6" i="5"/>
  <c r="D149" i="5" l="1"/>
  <c r="E149" i="5" s="1"/>
  <c r="E140" i="5"/>
  <c r="E147" i="5"/>
  <c r="E137" i="5"/>
  <c r="E74" i="5"/>
  <c r="E5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認可外保育施設担当室</author>
    <author>中村 知紀(nakamura-tomoki.uk3)</author>
    <author>徳本 多佳子(TOKUMOTO Takako)</author>
  </authors>
  <commentList>
    <comment ref="JB3" authorId="0" shapeId="0" xr:uid="{91B00EF0-8086-4D5E-A755-238C38583ADC}">
      <text>
        <r>
          <rPr>
            <b/>
            <sz val="9"/>
            <color indexed="81"/>
            <rFont val="MS P ゴシック"/>
            <family val="3"/>
            <charset val="128"/>
          </rPr>
          <t>認可外保育施設担当室:</t>
        </r>
        <r>
          <rPr>
            <sz val="9"/>
            <color indexed="81"/>
            <rFont val="MS P ゴシック"/>
            <family val="3"/>
            <charset val="128"/>
          </rPr>
          <t xml:space="preserve">
その他に入れながら理由を書いていないもの。数値としては誤りではない。必要となった際に理由確認のこと。</t>
        </r>
      </text>
    </comment>
    <comment ref="BX4" authorId="1" shapeId="0" xr:uid="{2EF00054-0BA3-407F-BF92-E22A63E09141}">
      <text>
        <r>
          <rPr>
            <b/>
            <sz val="12"/>
            <color indexed="81"/>
            <rFont val="MS P ゴシック"/>
            <family val="3"/>
            <charset val="128"/>
          </rPr>
          <t>一切確認無しの理由があるか。</t>
        </r>
      </text>
    </comment>
    <comment ref="BY4" authorId="1" shapeId="0" xr:uid="{BB3A1F2D-DEC9-4633-AFB4-99B1786F1B83}">
      <text>
        <r>
          <rPr>
            <b/>
            <sz val="12"/>
            <color indexed="81"/>
            <rFont val="MS P ゴシック"/>
            <family val="3"/>
            <charset val="128"/>
          </rPr>
          <t>その他の具体的な内容があるか。</t>
        </r>
      </text>
    </comment>
    <comment ref="EC4" authorId="1" shapeId="0" xr:uid="{E3D638E3-4533-4715-96F2-8CC34869E157}">
      <text>
        <r>
          <rPr>
            <b/>
            <sz val="12"/>
            <color indexed="81"/>
            <rFont val="MS P ゴシック"/>
            <family val="3"/>
            <charset val="128"/>
          </rPr>
          <t>一切確認無しの理由があるか。</t>
        </r>
      </text>
    </comment>
    <comment ref="ED4" authorId="1" shapeId="0" xr:uid="{73BE9A0F-F546-4A4E-A26D-3ECD08062A5C}">
      <text>
        <r>
          <rPr>
            <b/>
            <sz val="12"/>
            <color indexed="81"/>
            <rFont val="MS P ゴシック"/>
            <family val="3"/>
            <charset val="128"/>
          </rPr>
          <t>その他の具体的な内容があるか。</t>
        </r>
      </text>
    </comment>
    <comment ref="EJ4" authorId="1" shapeId="0" xr:uid="{0A691CCF-CA1E-44B1-8194-854371017BDF}">
      <text>
        <r>
          <rPr>
            <b/>
            <sz val="12"/>
            <color indexed="81"/>
            <rFont val="MS P ゴシック"/>
            <family val="3"/>
            <charset val="128"/>
          </rPr>
          <t>その他の具体的な内容があるか。</t>
        </r>
      </text>
    </comment>
    <comment ref="EP4" authorId="1" shapeId="0" xr:uid="{BC2DEBD3-B016-40F5-AA3B-EA6F05DA9B72}">
      <text>
        <r>
          <rPr>
            <b/>
            <sz val="12"/>
            <color indexed="81"/>
            <rFont val="MS P ゴシック"/>
            <family val="3"/>
            <charset val="128"/>
          </rPr>
          <t>その他の具体的な内容があるか。</t>
        </r>
      </text>
    </comment>
    <comment ref="EV4" authorId="1" shapeId="0" xr:uid="{B3347DD4-A99C-487C-9FA4-590B907761C0}">
      <text>
        <r>
          <rPr>
            <b/>
            <sz val="12"/>
            <color indexed="81"/>
            <rFont val="MS P ゴシック"/>
            <family val="3"/>
            <charset val="128"/>
          </rPr>
          <t>その他の具体的な内容があるか。</t>
        </r>
      </text>
    </comment>
    <comment ref="FB4" authorId="1" shapeId="0" xr:uid="{C2670EE5-AAEF-4C5F-8940-1AB2BF271209}">
      <text>
        <r>
          <rPr>
            <b/>
            <sz val="12"/>
            <color indexed="81"/>
            <rFont val="MS P ゴシック"/>
            <family val="3"/>
            <charset val="128"/>
          </rPr>
          <t>その他の具体的な内容があるか。</t>
        </r>
      </text>
    </comment>
    <comment ref="FH4" authorId="1" shapeId="0" xr:uid="{30AB4621-D797-4A92-ADDB-D14475A5DBBC}">
      <text>
        <r>
          <rPr>
            <b/>
            <sz val="12"/>
            <color indexed="81"/>
            <rFont val="MS P ゴシック"/>
            <family val="3"/>
            <charset val="128"/>
          </rPr>
          <t>その他の具体的な内容があるか。</t>
        </r>
      </text>
    </comment>
    <comment ref="FN4" authorId="1" shapeId="0" xr:uid="{CE22E75A-17FC-48A0-982F-A299D67A5ED3}">
      <text>
        <r>
          <rPr>
            <b/>
            <sz val="12"/>
            <color indexed="81"/>
            <rFont val="MS P ゴシック"/>
            <family val="3"/>
            <charset val="128"/>
          </rPr>
          <t>その他の具体的な内容があるか。</t>
        </r>
      </text>
    </comment>
    <comment ref="FT4" authorId="1" shapeId="0" xr:uid="{830287B0-5CF0-47F4-8134-CDAA707C2807}">
      <text>
        <r>
          <rPr>
            <b/>
            <sz val="12"/>
            <color indexed="81"/>
            <rFont val="MS P ゴシック"/>
            <family val="3"/>
            <charset val="128"/>
          </rPr>
          <t>その他の具体的な内容があるか。</t>
        </r>
      </text>
    </comment>
    <comment ref="GT11" authorId="0" shapeId="0" xr:uid="{A5307400-C99A-4921-A062-A59A893D73CB}">
      <text>
        <r>
          <rPr>
            <b/>
            <sz val="9"/>
            <color indexed="81"/>
            <rFont val="MS P ゴシック"/>
            <family val="3"/>
            <charset val="128"/>
          </rPr>
          <t>認可外保育施設担当室:</t>
        </r>
        <r>
          <rPr>
            <sz val="9"/>
            <color indexed="81"/>
            <rFont val="MS P ゴシック"/>
            <family val="3"/>
            <charset val="128"/>
          </rPr>
          <t xml:space="preserve">
ゆうゆう託児園</t>
        </r>
      </text>
    </comment>
    <comment ref="HF11" authorId="0" shapeId="0" xr:uid="{A51DB8F8-C93C-4AE0-BA1E-82905EBE22A6}">
      <text>
        <r>
          <rPr>
            <b/>
            <sz val="9"/>
            <color indexed="81"/>
            <rFont val="MS P ゴシック"/>
            <family val="3"/>
            <charset val="128"/>
          </rPr>
          <t>認可外保育施設担当室:</t>
        </r>
        <r>
          <rPr>
            <sz val="9"/>
            <color indexed="81"/>
            <rFont val="MS P ゴシック"/>
            <family val="3"/>
            <charset val="128"/>
          </rPr>
          <t xml:space="preserve">
つくば市「Sakura International English School」</t>
        </r>
      </text>
    </comment>
    <comment ref="JZ14" authorId="2" shapeId="0" xr:uid="{E963F6F4-28A6-40FB-A3B6-0F26CDB27B0F}">
      <text>
        <r>
          <rPr>
            <b/>
            <sz val="9"/>
            <color indexed="81"/>
            <rFont val="MS P ゴシック"/>
            <family val="3"/>
            <charset val="128"/>
          </rPr>
          <t>徳本 多佳子(TOKUMOTO Takako):</t>
        </r>
        <r>
          <rPr>
            <sz val="9"/>
            <color indexed="81"/>
            <rFont val="MS P ゴシック"/>
            <family val="3"/>
            <charset val="128"/>
          </rPr>
          <t xml:space="preserve">
このデータを出すときは認証を考慮に入れること。（この数値には入っていない）</t>
        </r>
      </text>
    </comment>
    <comment ref="HF26" authorId="0" shapeId="0" xr:uid="{EB2421C2-DB1A-4BF1-B913-3F45A415F8B5}">
      <text>
        <r>
          <rPr>
            <b/>
            <sz val="9"/>
            <color indexed="81"/>
            <rFont val="MS P ゴシック"/>
            <family val="3"/>
            <charset val="128"/>
          </rPr>
          <t>認可外保育施設担当室:</t>
        </r>
        <r>
          <rPr>
            <sz val="9"/>
            <color indexed="81"/>
            <rFont val="MS P ゴシック"/>
            <family val="3"/>
            <charset val="128"/>
          </rPr>
          <t xml:space="preserve">
託児所根っこクラブ（大府市）</t>
        </r>
      </text>
    </comment>
    <comment ref="HG30" authorId="0" shapeId="0" xr:uid="{49C33879-5B5F-4B3C-891A-D4DAA3870154}">
      <text>
        <r>
          <rPr>
            <b/>
            <sz val="9"/>
            <color indexed="81"/>
            <rFont val="MS P ゴシック"/>
            <family val="3"/>
            <charset val="128"/>
          </rPr>
          <t>認可外保育施設担当室:</t>
        </r>
        <r>
          <rPr>
            <sz val="9"/>
            <color indexed="81"/>
            <rFont val="MS P ゴシック"/>
            <family val="3"/>
            <charset val="128"/>
          </rPr>
          <t xml:space="preserve">
子どもの森イングリッシュプリスクール</t>
        </r>
      </text>
    </comment>
    <comment ref="HF48" authorId="0" shapeId="0" xr:uid="{D7C1068E-1DB5-486E-AB3C-871E5025ECAD}">
      <text>
        <r>
          <rPr>
            <b/>
            <sz val="9"/>
            <color indexed="81"/>
            <rFont val="MS P ゴシック"/>
            <family val="3"/>
            <charset val="128"/>
          </rPr>
          <t>認可外保育施設担当室:</t>
        </r>
        <r>
          <rPr>
            <sz val="9"/>
            <color indexed="81"/>
            <rFont val="MS P ゴシック"/>
            <family val="3"/>
            <charset val="128"/>
          </rPr>
          <t xml:space="preserve">
こだまFA保育園</t>
        </r>
      </text>
    </comment>
    <comment ref="HD114" authorId="2" shapeId="0" xr:uid="{DDED7769-25C8-41EB-97B2-B724C0E044E2}">
      <text>
        <r>
          <rPr>
            <b/>
            <sz val="9"/>
            <color indexed="81"/>
            <rFont val="MS P ゴシック"/>
            <family val="3"/>
            <charset val="128"/>
          </rPr>
          <t>徳本 多佳子(TOKUMOTO Takako):</t>
        </r>
        <r>
          <rPr>
            <sz val="9"/>
            <color indexed="81"/>
            <rFont val="MS P ゴシック"/>
            <family val="3"/>
            <charset val="128"/>
          </rPr>
          <t xml:space="preserve">
口頭指導～施設閉鎖命令まで認証分足すこと</t>
        </r>
      </text>
    </comment>
    <comment ref="GR132" authorId="0" shapeId="0" xr:uid="{A1A08EE2-F883-4C43-9087-3E06C5E26470}">
      <text>
        <r>
          <rPr>
            <b/>
            <sz val="9"/>
            <color indexed="81"/>
            <rFont val="MS P ゴシック"/>
            <family val="3"/>
            <charset val="128"/>
          </rPr>
          <t>認可外保育施設担当室:</t>
        </r>
        <r>
          <rPr>
            <sz val="9"/>
            <color indexed="81"/>
            <rFont val="MS P ゴシック"/>
            <family val="3"/>
            <charset val="128"/>
          </rPr>
          <t xml:space="preserve">
くれよん保育園
ミルキー保育園</t>
        </r>
      </text>
    </comment>
  </commentList>
</comments>
</file>

<file path=xl/sharedStrings.xml><?xml version="1.0" encoding="utf-8"?>
<sst xmlns="http://schemas.openxmlformats.org/spreadsheetml/2006/main" count="1087" uniqueCount="597">
  <si>
    <t>令和６年度　認可外保育施設（届出対象施設）に対する立入調査等の実施状況（都道府県、指定都市、中核市、児童相談所設置市別）</t>
  </si>
  <si>
    <t>【別添１】</t>
    <rPh sb="1" eb="3">
      <t>ベッテン</t>
    </rPh>
    <phoneticPr fontId="3"/>
  </si>
  <si>
    <t>NO.</t>
    <phoneticPr fontId="3"/>
  </si>
  <si>
    <t>自治体名</t>
    <rPh sb="0" eb="4">
      <t>ジチタイメイ</t>
    </rPh>
    <phoneticPr fontId="3"/>
  </si>
  <si>
    <t>認可外保育施設</t>
    <rPh sb="0" eb="3">
      <t>ニンカガイ</t>
    </rPh>
    <rPh sb="3" eb="7">
      <t>ホイクシセツ</t>
    </rPh>
    <phoneticPr fontId="3"/>
  </si>
  <si>
    <t>ベビーホテル</t>
    <phoneticPr fontId="3"/>
  </si>
  <si>
    <t>事業所内保育施設</t>
    <rPh sb="0" eb="8">
      <t>ジギョウショナイホイクシセツ</t>
    </rPh>
    <phoneticPr fontId="3"/>
  </si>
  <si>
    <t>認可外の居宅訪問型保育事業</t>
    <rPh sb="0" eb="3">
      <t>ニンカガイ</t>
    </rPh>
    <rPh sb="4" eb="9">
      <t>キョタクホウモンガタ</t>
    </rPh>
    <rPh sb="9" eb="11">
      <t>ホイク</t>
    </rPh>
    <rPh sb="11" eb="13">
      <t>ジギョウ</t>
    </rPh>
    <phoneticPr fontId="3"/>
  </si>
  <si>
    <t>その他認可外保育施設</t>
    <rPh sb="2" eb="3">
      <t>タ</t>
    </rPh>
    <rPh sb="3" eb="6">
      <t>ニンカガイ</t>
    </rPh>
    <rPh sb="6" eb="10">
      <t>ホイクシセツ</t>
    </rPh>
    <phoneticPr fontId="3"/>
  </si>
  <si>
    <t>令和７年３月31日現在の施設数</t>
  </si>
  <si>
    <t>立入調査実施施設数</t>
    <rPh sb="0" eb="4">
      <t>タチイリチョウサ</t>
    </rPh>
    <rPh sb="4" eb="6">
      <t>ジッシ</t>
    </rPh>
    <rPh sb="6" eb="9">
      <t>シセツスウ</t>
    </rPh>
    <phoneticPr fontId="3"/>
  </si>
  <si>
    <t>巡回支援
指導実施
施設数</t>
    <rPh sb="0" eb="2">
      <t>ジュンカイ</t>
    </rPh>
    <rPh sb="2" eb="4">
      <t>シエン</t>
    </rPh>
    <rPh sb="5" eb="7">
      <t>シドウ</t>
    </rPh>
    <rPh sb="7" eb="9">
      <t>ジッシ</t>
    </rPh>
    <rPh sb="10" eb="13">
      <t>シセツスウ</t>
    </rPh>
    <phoneticPr fontId="3"/>
  </si>
  <si>
    <t>か所</t>
    <rPh sb="1" eb="2">
      <t>ショ</t>
    </rPh>
    <phoneticPr fontId="3"/>
  </si>
  <si>
    <t>実施率</t>
    <rPh sb="0" eb="3">
      <t>ジッシリツ</t>
    </rPh>
    <phoneticPr fontId="3"/>
  </si>
  <si>
    <t>北海道</t>
  </si>
  <si>
    <t>青森県</t>
  </si>
  <si>
    <t>-</t>
    <phoneticPr fontId="3"/>
  </si>
  <si>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</si>
  <si>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</si>
  <si>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</si>
  <si>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</si>
  <si>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</si>
  <si>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</si>
  <si>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</si>
  <si>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</si>
  <si>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</si>
  <si>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</si>
  <si>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</si>
  <si>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</si>
  <si>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</si>
  <si>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</si>
  <si>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</si>
  <si>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</si>
  <si>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</si>
  <si>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</si>
  <si>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</si>
  <si>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</si>
  <si>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</si>
  <si>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</si>
  <si>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</si>
  <si>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</si>
  <si>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</si>
  <si>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</si>
  <si>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</si>
  <si>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</si>
  <si>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</si>
  <si>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</si>
  <si>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</si>
  <si>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</si>
  <si>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</si>
  <si>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</si>
  <si>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</si>
  <si>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</si>
  <si>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</si>
  <si>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</si>
  <si>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</si>
  <si>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</si>
  <si>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</si>
  <si>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</si>
  <si>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</si>
  <si>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</si>
  <si>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</si>
  <si>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都道府県合計</t>
    <rPh sb="0" eb="4">
      <t>トドウフケン</t>
    </rPh>
    <rPh sb="4" eb="6">
      <t>ゴウケイ</t>
    </rPh>
    <phoneticPr fontId="3"/>
  </si>
  <si>
    <t>北海道札幌市</t>
  </si>
  <si>
    <t>宮城県仙台市</t>
  </si>
  <si>
    <t>埼玉県さいたま市</t>
  </si>
  <si>
    <t>千葉県千葉市</t>
  </si>
  <si>
    <t>神奈川県横浜市</t>
  </si>
  <si>
    <t>神奈川県川崎市</t>
  </si>
  <si>
    <t>神奈川県相模原市</t>
  </si>
  <si>
    <t>新潟県新潟市</t>
  </si>
  <si>
    <t>静岡県静岡市</t>
  </si>
  <si>
    <t>静岡県浜松市</t>
  </si>
  <si>
    <t>愛知県名古屋市</t>
  </si>
  <si>
    <t>京都府京都市</t>
  </si>
  <si>
    <t>大阪府大阪市</t>
  </si>
  <si>
    <t>大阪府堺市</t>
  </si>
  <si>
    <t>兵庫県神戸市</t>
  </si>
  <si>
    <t>岡山県岡山市</t>
  </si>
  <si>
    <t>広島県広島市</t>
  </si>
  <si>
    <t>福岡県北九州市</t>
  </si>
  <si>
    <t>福岡県福岡市</t>
  </si>
  <si>
    <t>熊本県熊本市</t>
  </si>
  <si>
    <t>指定都市合計</t>
    <rPh sb="0" eb="4">
      <t>シテイトシ</t>
    </rPh>
    <rPh sb="4" eb="6">
      <t>ゴウケイ</t>
    </rPh>
    <phoneticPr fontId="3"/>
  </si>
  <si>
    <t>北海道函館市</t>
  </si>
  <si>
    <t>北海道旭川市</t>
  </si>
  <si>
    <t>青森県青森市</t>
  </si>
  <si>
    <t>青森県八戸市</t>
  </si>
  <si>
    <t>岩手県盛岡市</t>
  </si>
  <si>
    <t>秋田県秋田市</t>
  </si>
  <si>
    <t>山形県山形市</t>
  </si>
  <si>
    <t>福島県福島市</t>
  </si>
  <si>
    <t>福島県郡山市</t>
  </si>
  <si>
    <t>福島県いわき市</t>
  </si>
  <si>
    <t>茨城県水戸市</t>
  </si>
  <si>
    <t>栃木県宇都宮市</t>
  </si>
  <si>
    <t>群馬県前橋市</t>
  </si>
  <si>
    <t>群馬県高崎市</t>
  </si>
  <si>
    <t>埼玉県川越市</t>
  </si>
  <si>
    <t>埼玉県川口市</t>
  </si>
  <si>
    <t>埼玉県越谷市</t>
  </si>
  <si>
    <t>千葉県船橋市</t>
  </si>
  <si>
    <t>千葉県柏市</t>
  </si>
  <si>
    <t>東京都八王子市</t>
  </si>
  <si>
    <t>神奈川県横須賀市</t>
  </si>
  <si>
    <t>富山県富山市</t>
  </si>
  <si>
    <t>石川県金沢市</t>
  </si>
  <si>
    <t>福井県福井市</t>
  </si>
  <si>
    <t>山梨県甲府市</t>
  </si>
  <si>
    <t>長野県長野市</t>
  </si>
  <si>
    <t>長野県松本市</t>
  </si>
  <si>
    <t>岐阜県岐阜市</t>
  </si>
  <si>
    <t>愛知県豊橋市</t>
  </si>
  <si>
    <t>愛知県岡崎市</t>
  </si>
  <si>
    <t>愛知県一宮市</t>
  </si>
  <si>
    <t>愛知県豊田市</t>
  </si>
  <si>
    <t>滋賀県大津市</t>
  </si>
  <si>
    <t>大阪府豊中市</t>
  </si>
  <si>
    <t>大阪府高槻市</t>
  </si>
  <si>
    <t>大阪府枚方市</t>
  </si>
  <si>
    <t>大阪府八尾市</t>
  </si>
  <si>
    <t>大阪府寝屋川市</t>
  </si>
  <si>
    <t>大阪府東大阪市</t>
  </si>
  <si>
    <t>大阪府吹田市</t>
  </si>
  <si>
    <t>兵庫県姫路市</t>
  </si>
  <si>
    <t>兵庫県尼崎市</t>
  </si>
  <si>
    <t>兵庫県明石市</t>
  </si>
  <si>
    <t>兵庫県西宮市</t>
  </si>
  <si>
    <t>奈良県奈良市</t>
  </si>
  <si>
    <t>和歌山県和歌山市</t>
  </si>
  <si>
    <t>鳥取県鳥取市</t>
  </si>
  <si>
    <t>島根県松江市</t>
  </si>
  <si>
    <t>岡山県倉敷市</t>
  </si>
  <si>
    <t>広島県呉市</t>
  </si>
  <si>
    <t>広島県福山市</t>
  </si>
  <si>
    <t>山口県下関市</t>
  </si>
  <si>
    <t>香川県高松市</t>
  </si>
  <si>
    <t>愛媛県松山市</t>
  </si>
  <si>
    <t>高知県高知市</t>
  </si>
  <si>
    <t>福岡県久留米市</t>
  </si>
  <si>
    <t>長崎県長崎市</t>
  </si>
  <si>
    <t>長崎県佐世保市</t>
  </si>
  <si>
    <t>大分県大分市</t>
  </si>
  <si>
    <t>宮崎県宮崎市</t>
  </si>
  <si>
    <t>鹿児島県鹿児島市</t>
  </si>
  <si>
    <t>沖縄県那覇市</t>
  </si>
  <si>
    <t>中核市合計</t>
    <rPh sb="0" eb="3">
      <t>チュウカクシ</t>
    </rPh>
    <rPh sb="3" eb="5">
      <t>ゴウケイ</t>
    </rPh>
    <phoneticPr fontId="3"/>
  </si>
  <si>
    <t>東京都港区</t>
    <rPh sb="3" eb="4">
      <t>ミナト</t>
    </rPh>
    <phoneticPr fontId="3"/>
  </si>
  <si>
    <t>東京都品川区</t>
    <rPh sb="3" eb="6">
      <t>シナガワク</t>
    </rPh>
    <phoneticPr fontId="3"/>
  </si>
  <si>
    <t>東京都世田谷区</t>
    <phoneticPr fontId="3"/>
  </si>
  <si>
    <t>東京都中野区</t>
    <phoneticPr fontId="3"/>
  </si>
  <si>
    <t>東京都豊島区</t>
    <phoneticPr fontId="3"/>
  </si>
  <si>
    <t>東京都荒川区</t>
    <phoneticPr fontId="3"/>
  </si>
  <si>
    <t>東京都板橋区</t>
    <phoneticPr fontId="3"/>
  </si>
  <si>
    <t>東京都葛飾区</t>
    <phoneticPr fontId="3"/>
  </si>
  <si>
    <t>東京都江戸川区</t>
    <rPh sb="0" eb="3">
      <t>トウキョウト</t>
    </rPh>
    <rPh sb="3" eb="7">
      <t>エドガワク</t>
    </rPh>
    <phoneticPr fontId="3"/>
  </si>
  <si>
    <t>児相設置市合計</t>
    <rPh sb="0" eb="2">
      <t>ジソウ</t>
    </rPh>
    <rPh sb="2" eb="4">
      <t>セッチ</t>
    </rPh>
    <rPh sb="4" eb="5">
      <t>シ</t>
    </rPh>
    <rPh sb="5" eb="7">
      <t>ゴウケイ</t>
    </rPh>
    <phoneticPr fontId="3"/>
  </si>
  <si>
    <t>合計</t>
    <rPh sb="0" eb="2">
      <t>ゴウケイ</t>
    </rPh>
    <phoneticPr fontId="3"/>
  </si>
  <si>
    <t>（出典）令和６年度認可外保育施設の現況取りまとめ（こども家庭庁成育局調べ）</t>
    <rPh sb="1" eb="3">
      <t>シュッテン</t>
    </rPh>
    <rPh sb="4" eb="6">
      <t>レイワ</t>
    </rPh>
    <rPh sb="7" eb="9">
      <t>ネンド</t>
    </rPh>
    <rPh sb="9" eb="12">
      <t>ニンカガイ</t>
    </rPh>
    <rPh sb="12" eb="16">
      <t>ホイクシセツ</t>
    </rPh>
    <rPh sb="17" eb="19">
      <t>ゲンキョウ</t>
    </rPh>
    <rPh sb="19" eb="20">
      <t>ト</t>
    </rPh>
    <rPh sb="28" eb="31">
      <t>カテイチョウ</t>
    </rPh>
    <rPh sb="31" eb="34">
      <t>セイイクキョク</t>
    </rPh>
    <rPh sb="34" eb="35">
      <t>シラ</t>
    </rPh>
    <phoneticPr fontId="3"/>
  </si>
  <si>
    <t>※立入調査実施施設数と巡回指導実施施設数について、同一の施設が両方に計上されている場合がある。</t>
    <rPh sb="1" eb="5">
      <t>タチイリチョウサ</t>
    </rPh>
    <rPh sb="5" eb="7">
      <t>ジッシ</t>
    </rPh>
    <rPh sb="7" eb="10">
      <t>シセツスウ</t>
    </rPh>
    <rPh sb="11" eb="15">
      <t>ジュンカイシドウ</t>
    </rPh>
    <rPh sb="15" eb="17">
      <t>ジッシ</t>
    </rPh>
    <rPh sb="17" eb="20">
      <t>シセツスウ</t>
    </rPh>
    <rPh sb="25" eb="27">
      <t>ドウイツ</t>
    </rPh>
    <rPh sb="28" eb="30">
      <t>シセツ</t>
    </rPh>
    <rPh sb="31" eb="33">
      <t>リョウホウ</t>
    </rPh>
    <rPh sb="34" eb="36">
      <t>ケイジョウ</t>
    </rPh>
    <rPh sb="41" eb="43">
      <t>バアイ</t>
    </rPh>
    <phoneticPr fontId="3"/>
  </si>
  <si>
    <t>事業所内(院内等含む)</t>
    <rPh sb="0" eb="2">
      <t>ジギョウ</t>
    </rPh>
    <rPh sb="2" eb="3">
      <t>ショ</t>
    </rPh>
    <rPh sb="3" eb="4">
      <t>ナイ</t>
    </rPh>
    <rPh sb="5" eb="7">
      <t>インナイ</t>
    </rPh>
    <rPh sb="7" eb="8">
      <t>トウ</t>
    </rPh>
    <rPh sb="8" eb="9">
      <t>フク</t>
    </rPh>
    <phoneticPr fontId="3"/>
  </si>
  <si>
    <t>うち企業主</t>
    <rPh sb="2" eb="4">
      <t>キギョウ</t>
    </rPh>
    <rPh sb="4" eb="5">
      <t>シュ</t>
    </rPh>
    <phoneticPr fontId="3"/>
  </si>
  <si>
    <t>ベビホ夜間</t>
    <rPh sb="3" eb="5">
      <t>ヤカン</t>
    </rPh>
    <phoneticPr fontId="3"/>
  </si>
  <si>
    <t>ベビホ一時</t>
    <rPh sb="3" eb="5">
      <t>イチジ</t>
    </rPh>
    <phoneticPr fontId="3"/>
  </si>
  <si>
    <t>その他認可外</t>
    <rPh sb="2" eb="3">
      <t>タ</t>
    </rPh>
    <rPh sb="3" eb="5">
      <t>ニンカ</t>
    </rPh>
    <rPh sb="5" eb="6">
      <t>ガイ</t>
    </rPh>
    <phoneticPr fontId="3"/>
  </si>
  <si>
    <t>ベビシ（事業者）</t>
    <rPh sb="4" eb="7">
      <t>ジギョウシャ</t>
    </rPh>
    <phoneticPr fontId="3"/>
  </si>
  <si>
    <t>ベビシ（個人）</t>
    <rPh sb="4" eb="6">
      <t>コジン</t>
    </rPh>
    <phoneticPr fontId="3"/>
  </si>
  <si>
    <t>適合判定の具体的方法</t>
    <rPh sb="0" eb="2">
      <t>テキゴウ</t>
    </rPh>
    <rPh sb="2" eb="4">
      <t>ハンテイ</t>
    </rPh>
    <rPh sb="5" eb="8">
      <t>グタイテキ</t>
    </rPh>
    <rPh sb="8" eb="10">
      <t>ホウホウ</t>
    </rPh>
    <phoneticPr fontId="3"/>
  </si>
  <si>
    <t>全項目確認</t>
    <rPh sb="0" eb="3">
      <t>ゼンコウモク</t>
    </rPh>
    <rPh sb="3" eb="5">
      <t>カクニン</t>
    </rPh>
    <phoneticPr fontId="3"/>
  </si>
  <si>
    <t>全項目でない</t>
    <rPh sb="0" eb="3">
      <t>ゼンコウモク</t>
    </rPh>
    <phoneticPr fontId="3"/>
  </si>
  <si>
    <t>ベビホ（夜間）</t>
    <rPh sb="4" eb="6">
      <t>ヤカン</t>
    </rPh>
    <phoneticPr fontId="3"/>
  </si>
  <si>
    <t>ベビホ（一時）</t>
    <rPh sb="4" eb="6">
      <t>イチジ</t>
    </rPh>
    <phoneticPr fontId="3"/>
  </si>
  <si>
    <t>外・事業所内(院内等含む)</t>
    <rPh sb="0" eb="1">
      <t>ソト</t>
    </rPh>
    <rPh sb="2" eb="4">
      <t>ジギョウ</t>
    </rPh>
    <rPh sb="4" eb="5">
      <t>ショ</t>
    </rPh>
    <rPh sb="5" eb="6">
      <t>ナイ</t>
    </rPh>
    <rPh sb="7" eb="9">
      <t>インナイ</t>
    </rPh>
    <rPh sb="9" eb="10">
      <t>トウ</t>
    </rPh>
    <rPh sb="10" eb="11">
      <t>フク</t>
    </rPh>
    <phoneticPr fontId="3"/>
  </si>
  <si>
    <t>外・うち企業主</t>
    <rPh sb="0" eb="1">
      <t>ソト</t>
    </rPh>
    <rPh sb="4" eb="6">
      <t>キギョウ</t>
    </rPh>
    <rPh sb="6" eb="7">
      <t>シュ</t>
    </rPh>
    <phoneticPr fontId="3"/>
  </si>
  <si>
    <t>外・ベビホ（夜間）</t>
    <rPh sb="0" eb="1">
      <t>ソト</t>
    </rPh>
    <rPh sb="6" eb="8">
      <t>ヤカン</t>
    </rPh>
    <phoneticPr fontId="3"/>
  </si>
  <si>
    <t>外・ベビホ（一時）</t>
    <rPh sb="0" eb="1">
      <t>ソト</t>
    </rPh>
    <rPh sb="6" eb="8">
      <t>イチジ</t>
    </rPh>
    <phoneticPr fontId="3"/>
  </si>
  <si>
    <t>事業所内</t>
    <rPh sb="0" eb="3">
      <t>ジギョウショ</t>
    </rPh>
    <rPh sb="3" eb="4">
      <t>ナイ</t>
    </rPh>
    <phoneticPr fontId="3"/>
  </si>
  <si>
    <t>ベビホ・夜間</t>
    <rPh sb="4" eb="6">
      <t>ヤカン</t>
    </rPh>
    <phoneticPr fontId="3"/>
  </si>
  <si>
    <t>ベビホ・一時</t>
    <rPh sb="4" eb="6">
      <t>イチジ</t>
    </rPh>
    <phoneticPr fontId="3"/>
  </si>
  <si>
    <t>その他認可外</t>
    <rPh sb="2" eb="3">
      <t>ホカ</t>
    </rPh>
    <rPh sb="3" eb="5">
      <t>ニンカ</t>
    </rPh>
    <rPh sb="5" eb="6">
      <t>ガイ</t>
    </rPh>
    <phoneticPr fontId="3"/>
  </si>
  <si>
    <t>ベビシ（法人）</t>
    <rPh sb="4" eb="6">
      <t>ホウジン</t>
    </rPh>
    <phoneticPr fontId="3"/>
  </si>
  <si>
    <t>（参考）企業主導型</t>
    <rPh sb="1" eb="3">
      <t>サンコウ</t>
    </rPh>
    <rPh sb="4" eb="9">
      <t>キギョウシュドウガタ</t>
    </rPh>
    <phoneticPr fontId="3"/>
  </si>
  <si>
    <t>ベビホ合計</t>
    <rPh sb="3" eb="5">
      <t>ゴウケイ</t>
    </rPh>
    <phoneticPr fontId="3"/>
  </si>
  <si>
    <t>ベビシ合計</t>
    <rPh sb="3" eb="5">
      <t>ゴウケイ</t>
    </rPh>
    <phoneticPr fontId="3"/>
  </si>
  <si>
    <t>自治体名</t>
    <rPh sb="0" eb="3">
      <t>ジチタイ</t>
    </rPh>
    <rPh sb="3" eb="4">
      <t>メイ</t>
    </rPh>
    <phoneticPr fontId="3"/>
  </si>
  <si>
    <t>立入で全項目</t>
    <rPh sb="0" eb="2">
      <t>タチイリ</t>
    </rPh>
    <rPh sb="3" eb="6">
      <t>ゼンコウモク</t>
    </rPh>
    <phoneticPr fontId="3"/>
  </si>
  <si>
    <t>※うちR3末で証明書交付</t>
    <rPh sb="5" eb="6">
      <t>マツ</t>
    </rPh>
    <rPh sb="7" eb="10">
      <t>ショウメイショ</t>
    </rPh>
    <rPh sb="10" eb="12">
      <t>コウフ</t>
    </rPh>
    <phoneticPr fontId="3"/>
  </si>
  <si>
    <t>集団指導で全項目</t>
    <rPh sb="0" eb="2">
      <t>シュウダン</t>
    </rPh>
    <rPh sb="2" eb="4">
      <t>シドウ</t>
    </rPh>
    <rPh sb="5" eb="8">
      <t>ゼンコウモク</t>
    </rPh>
    <phoneticPr fontId="3"/>
  </si>
  <si>
    <t>その他で全項目</t>
    <rPh sb="2" eb="3">
      <t>タ</t>
    </rPh>
    <rPh sb="4" eb="7">
      <t>ゼンコウモク</t>
    </rPh>
    <phoneticPr fontId="3"/>
  </si>
  <si>
    <t>立入不要と判断</t>
    <rPh sb="0" eb="2">
      <t>タチイリ</t>
    </rPh>
    <rPh sb="2" eb="4">
      <t>フヨウ</t>
    </rPh>
    <rPh sb="5" eb="7">
      <t>ハンダン</t>
    </rPh>
    <phoneticPr fontId="3"/>
  </si>
  <si>
    <t>一部のみ確認</t>
    <rPh sb="0" eb="2">
      <t>イチブ</t>
    </rPh>
    <rPh sb="4" eb="6">
      <t>カクニン</t>
    </rPh>
    <phoneticPr fontId="3"/>
  </si>
  <si>
    <t>一切確認なし</t>
    <rPh sb="0" eb="2">
      <t>イッサイ</t>
    </rPh>
    <rPh sb="2" eb="4">
      <t>カクニン</t>
    </rPh>
    <phoneticPr fontId="3"/>
  </si>
  <si>
    <t>一切確認無しの理由</t>
    <rPh sb="0" eb="2">
      <t>イッサイ</t>
    </rPh>
    <rPh sb="2" eb="4">
      <t>カクニン</t>
    </rPh>
    <rPh sb="4" eb="5">
      <t>ナ</t>
    </rPh>
    <rPh sb="7" eb="9">
      <t>リユウ</t>
    </rPh>
    <phoneticPr fontId="3"/>
  </si>
  <si>
    <t>その他</t>
    <rPh sb="2" eb="3">
      <t>タ</t>
    </rPh>
    <phoneticPr fontId="3"/>
  </si>
  <si>
    <t>その他の内容</t>
    <rPh sb="2" eb="3">
      <t>タ</t>
    </rPh>
    <rPh sb="4" eb="6">
      <t>ナイヨウ</t>
    </rPh>
    <phoneticPr fontId="3"/>
  </si>
  <si>
    <t>チェック</t>
  </si>
  <si>
    <t>一部書面等、一部立入</t>
    <rPh sb="0" eb="2">
      <t>イチブ</t>
    </rPh>
    <rPh sb="2" eb="4">
      <t>ショメン</t>
    </rPh>
    <rPh sb="4" eb="5">
      <t>トウ</t>
    </rPh>
    <rPh sb="6" eb="8">
      <t>イチブ</t>
    </rPh>
    <rPh sb="8" eb="10">
      <t>タチイリ</t>
    </rPh>
    <phoneticPr fontId="3"/>
  </si>
  <si>
    <t>全て書面等</t>
    <rPh sb="0" eb="1">
      <t>スベ</t>
    </rPh>
    <rPh sb="2" eb="4">
      <t>ショメン</t>
    </rPh>
    <rPh sb="4" eb="5">
      <t>トウ</t>
    </rPh>
    <phoneticPr fontId="3"/>
  </si>
  <si>
    <t>基準適合施設数</t>
    <rPh sb="0" eb="2">
      <t>キジュン</t>
    </rPh>
    <rPh sb="2" eb="4">
      <t>テキゴウ</t>
    </rPh>
    <rPh sb="4" eb="6">
      <t>シセツ</t>
    </rPh>
    <rPh sb="6" eb="7">
      <t>スウ</t>
    </rPh>
    <phoneticPr fontId="3"/>
  </si>
  <si>
    <t>口頭指導</t>
    <rPh sb="0" eb="2">
      <t>コウトウ</t>
    </rPh>
    <rPh sb="2" eb="4">
      <t>シドウ</t>
    </rPh>
    <phoneticPr fontId="3"/>
  </si>
  <si>
    <t>文書指導</t>
    <rPh sb="0" eb="2">
      <t>ブンショ</t>
    </rPh>
    <rPh sb="2" eb="4">
      <t>シドウ</t>
    </rPh>
    <phoneticPr fontId="3"/>
  </si>
  <si>
    <t>改善勧告</t>
    <rPh sb="0" eb="2">
      <t>カイゼン</t>
    </rPh>
    <rPh sb="2" eb="4">
      <t>カンコク</t>
    </rPh>
    <phoneticPr fontId="3"/>
  </si>
  <si>
    <t>公表</t>
    <rPh sb="0" eb="2">
      <t>コウヒョウ</t>
    </rPh>
    <phoneticPr fontId="3"/>
  </si>
  <si>
    <t>事業停止命令</t>
    <rPh sb="0" eb="2">
      <t>ジギョウ</t>
    </rPh>
    <rPh sb="2" eb="4">
      <t>テイシ</t>
    </rPh>
    <rPh sb="4" eb="6">
      <t>メイレイ</t>
    </rPh>
    <phoneticPr fontId="3"/>
  </si>
  <si>
    <t>施設閉鎖命令</t>
    <rPh sb="0" eb="2">
      <t>シセツ</t>
    </rPh>
    <rPh sb="2" eb="4">
      <t>ヘイサ</t>
    </rPh>
    <rPh sb="4" eb="6">
      <t>メイレイ</t>
    </rPh>
    <phoneticPr fontId="3"/>
  </si>
  <si>
    <t>巡回施設数</t>
    <rPh sb="0" eb="2">
      <t>ジュンカイ</t>
    </rPh>
    <rPh sb="2" eb="4">
      <t>シセツ</t>
    </rPh>
    <rPh sb="4" eb="5">
      <t>スウ</t>
    </rPh>
    <phoneticPr fontId="3"/>
  </si>
  <si>
    <t>立入調査施設数</t>
    <rPh sb="0" eb="2">
      <t>タチイリ</t>
    </rPh>
    <rPh sb="2" eb="4">
      <t>チョウサ</t>
    </rPh>
    <rPh sb="4" eb="6">
      <t>シセツ</t>
    </rPh>
    <rPh sb="6" eb="7">
      <t>スウ</t>
    </rPh>
    <phoneticPr fontId="3"/>
  </si>
  <si>
    <t>NGの数</t>
    <rPh sb="3" eb="4">
      <t>カズ</t>
    </rPh>
    <phoneticPr fontId="3"/>
  </si>
  <si>
    <t>ERRの数</t>
    <rPh sb="4" eb="5">
      <t>カズ</t>
    </rPh>
    <phoneticPr fontId="3"/>
  </si>
  <si>
    <t>様式1-1院内施設数</t>
  </si>
  <si>
    <t>様式1-1その他施設数</t>
  </si>
  <si>
    <t>様式1-1企業主施設数</t>
  </si>
  <si>
    <t>様式1-1ベビーホテル夜間施設数</t>
  </si>
  <si>
    <t>様式1-1ベビーホテル一時預かり施設数</t>
  </si>
  <si>
    <t>様式1-1その他認可外施設数</t>
  </si>
  <si>
    <t>様式1-1ベビシ（事業者）</t>
  </si>
  <si>
    <t>様式1-1ベビシ（個人）</t>
  </si>
  <si>
    <t>基準不適合施設数（事業所内）</t>
  </si>
  <si>
    <t>基準不適合施設数（うち企業主）</t>
  </si>
  <si>
    <t>基準不適合施設数（夜間）</t>
  </si>
  <si>
    <t>基準不適合施設数（一時預かり）</t>
  </si>
  <si>
    <t>基準不適合施設数（その他）</t>
  </si>
  <si>
    <t>基準不適合施設数（法人ベビシ）</t>
  </si>
  <si>
    <t>基準不適合施設数（個人ベビシ）</t>
  </si>
  <si>
    <t>立入施設数</t>
    <rPh sb="0" eb="2">
      <t>タチイリ</t>
    </rPh>
    <rPh sb="2" eb="4">
      <t>シセツ</t>
    </rPh>
    <rPh sb="4" eb="5">
      <t>スウ</t>
    </rPh>
    <phoneticPr fontId="3"/>
  </si>
  <si>
    <t>立入実施率</t>
    <rPh sb="0" eb="2">
      <t>タチイリ</t>
    </rPh>
    <rPh sb="2" eb="4">
      <t>ジッシ</t>
    </rPh>
    <rPh sb="4" eb="5">
      <t>リツ</t>
    </rPh>
    <phoneticPr fontId="3"/>
  </si>
  <si>
    <t>立入実施率(べびほ）</t>
    <rPh sb="0" eb="2">
      <t>タチイリ</t>
    </rPh>
    <rPh sb="2" eb="4">
      <t>ジッシ</t>
    </rPh>
    <rPh sb="4" eb="5">
      <t>リツ</t>
    </rPh>
    <phoneticPr fontId="3"/>
  </si>
  <si>
    <t>立入施設実施数</t>
    <rPh sb="0" eb="4">
      <t>タチイリシセツ</t>
    </rPh>
    <rPh sb="4" eb="6">
      <t>ジッシ</t>
    </rPh>
    <rPh sb="6" eb="7">
      <t>スウ</t>
    </rPh>
    <phoneticPr fontId="3"/>
  </si>
  <si>
    <t>立入施設数</t>
    <rPh sb="0" eb="4">
      <t>タチイリシセツ</t>
    </rPh>
    <rPh sb="4" eb="5">
      <t>スウ</t>
    </rPh>
    <phoneticPr fontId="3"/>
  </si>
  <si>
    <t>巡回指導数</t>
    <rPh sb="0" eb="4">
      <t>ジュンカイシドウ</t>
    </rPh>
    <rPh sb="4" eb="5">
      <t>スウ</t>
    </rPh>
    <phoneticPr fontId="3"/>
  </si>
  <si>
    <t>001.北海道</t>
    <phoneticPr fontId="3"/>
  </si>
  <si>
    <t>新型コロナウイルス感染症等感染防止対策のため</t>
    <phoneticPr fontId="3"/>
  </si>
  <si>
    <t>利用児童がいないため中止</t>
    <phoneticPr fontId="3"/>
  </si>
  <si>
    <t>002.青森県</t>
    <phoneticPr fontId="3"/>
  </si>
  <si>
    <t>003.岩手県</t>
    <phoneticPr fontId="3"/>
  </si>
  <si>
    <t>・評価基準を満たしている場合、２年に１度の立入調査とすることも可としているため。
・令和４年４月１日から休止したため。</t>
    <phoneticPr fontId="3"/>
  </si>
  <si>
    <t>届出まもないことと預かり実績がないため。</t>
    <phoneticPr fontId="3"/>
  </si>
  <si>
    <t>登録初年度のため、面談により届出内容の変更有無や、その他利用実績等の確認を行った。</t>
    <phoneticPr fontId="3"/>
  </si>
  <si>
    <t>004.宮城県</t>
    <phoneticPr fontId="3"/>
  </si>
  <si>
    <t>005.秋田県</t>
    <phoneticPr fontId="3"/>
  </si>
  <si>
    <t>利用実績がなかったため</t>
    <phoneticPr fontId="3"/>
  </si>
  <si>
    <t>006.山形県</t>
    <phoneticPr fontId="3"/>
  </si>
  <si>
    <t>３園とも認定こども園であり、県の指導監査を実施している。</t>
    <phoneticPr fontId="3"/>
  </si>
  <si>
    <t>007.福島県</t>
    <phoneticPr fontId="3"/>
  </si>
  <si>
    <t>新規開設のため、現地調査を実施した</t>
    <phoneticPr fontId="3"/>
  </si>
  <si>
    <t>設置者と連絡が取れなかった</t>
    <phoneticPr fontId="3"/>
  </si>
  <si>
    <t>008.茨城県</t>
    <phoneticPr fontId="3"/>
  </si>
  <si>
    <t>・令和3年度設置の企業主導型なので、児童育成協会の監査に依存している。
・令和4年12月に開設したため。</t>
    <phoneticPr fontId="3"/>
  </si>
  <si>
    <t>・運営していないため書面の提出のみ。
・休止中のため。
・利用児童がいないため。</t>
    <phoneticPr fontId="3"/>
  </si>
  <si>
    <t>・利用児童がいないため。</t>
    <phoneticPr fontId="3"/>
  </si>
  <si>
    <t>・年度途中に営業開始していることが判明したため
・実質廃止のため（運営実態ないことを確認したが、廃止届未提出）</t>
    <phoneticPr fontId="3"/>
  </si>
  <si>
    <t>・廃止届提出されていないが営業していないため。</t>
    <phoneticPr fontId="3"/>
  </si>
  <si>
    <t>・年度途中に廃業したため。
・営業開始していることを把握できていなかったため。
・運営状況報告すら提出に非協力的。訪問型の監査方法がわからない。
・市外転出により、実質廃止のため。(廃止届未提出)</t>
    <phoneticPr fontId="3"/>
  </si>
  <si>
    <t>・休業状態だったため。
・実績がなく、運営状況報告で確認。
・運営状況報告書の提出のみ。</t>
    <phoneticPr fontId="3"/>
  </si>
  <si>
    <t>事業者と個別に面談を実施しながら、書類審査を行っている。</t>
    <phoneticPr fontId="3"/>
  </si>
  <si>
    <t>009.栃木県</t>
    <phoneticPr fontId="3"/>
  </si>
  <si>
    <t>実績なし</t>
    <phoneticPr fontId="3"/>
  </si>
  <si>
    <t>実績なし、人員不足、調査困難</t>
    <phoneticPr fontId="3"/>
  </si>
  <si>
    <t>会議室で全項目を書面及び聞き取りにより確認。</t>
    <phoneticPr fontId="3"/>
  </si>
  <si>
    <t>010.群馬県</t>
    <phoneticPr fontId="3"/>
  </si>
  <si>
    <t>届出提出のみで事業が開始されていない</t>
    <phoneticPr fontId="3"/>
  </si>
  <si>
    <t>R5年度に初めての調査実施予定。</t>
    <phoneticPr fontId="3"/>
  </si>
  <si>
    <t>R5年度に初めての調査実施予定</t>
    <phoneticPr fontId="3"/>
  </si>
  <si>
    <t>集団指導未実施のため</t>
    <phoneticPr fontId="3"/>
  </si>
  <si>
    <t>011.埼玉県</t>
    <phoneticPr fontId="3"/>
  </si>
  <si>
    <t>設立直後であるため（近々実施予定）</t>
    <phoneticPr fontId="3"/>
  </si>
  <si>
    <t>休止中であるため</t>
    <phoneticPr fontId="3"/>
  </si>
  <si>
    <t>事業者との連絡が取れないため</t>
    <phoneticPr fontId="3"/>
  </si>
  <si>
    <t>書面確認を行ったため</t>
    <phoneticPr fontId="3"/>
  </si>
  <si>
    <t>012.千葉県</t>
    <phoneticPr fontId="3"/>
  </si>
  <si>
    <t>立入調査未実施</t>
    <phoneticPr fontId="3"/>
  </si>
  <si>
    <t>集団指導講習不参加</t>
    <phoneticPr fontId="3"/>
  </si>
  <si>
    <t>集団指導講習不参加または評価事項に係るチェックシート未提出</t>
    <phoneticPr fontId="3"/>
  </si>
  <si>
    <t>013.東京都</t>
    <phoneticPr fontId="3"/>
  </si>
  <si>
    <t>指導検査実施方針に基づき実施</t>
    <phoneticPr fontId="3"/>
  </si>
  <si>
    <t>014.神奈川県</t>
    <phoneticPr fontId="3"/>
  </si>
  <si>
    <t>新設により立入調査前の指導中のため（1施設）。特別立入対応のため（1施設）。</t>
    <phoneticPr fontId="3"/>
  </si>
  <si>
    <t>特別立入対応のため</t>
    <phoneticPr fontId="3"/>
  </si>
  <si>
    <t>新設により立入調査前の指導中のため（４施設）、未届の廃止（３施設）</t>
    <phoneticPr fontId="3"/>
  </si>
  <si>
    <t>集団指導等を今後実施予定であるため。</t>
    <phoneticPr fontId="3"/>
  </si>
  <si>
    <t>015.新潟県</t>
    <phoneticPr fontId="3"/>
  </si>
  <si>
    <t>運営状況報告により確認。立ち入りは隔年で実施している。</t>
    <phoneticPr fontId="3"/>
  </si>
  <si>
    <t>令和５年３月31日付けで設置届があったため</t>
    <phoneticPr fontId="3"/>
  </si>
  <si>
    <t>令和5年１月23日開所で保育実績が短いため。</t>
    <phoneticPr fontId="3"/>
  </si>
  <si>
    <t>016.富山県</t>
    <phoneticPr fontId="3"/>
  </si>
  <si>
    <t>年に1度、研修を開催し参加を呼び掛けている。</t>
    <phoneticPr fontId="3"/>
  </si>
  <si>
    <t>017.石川県</t>
    <phoneticPr fontId="3"/>
  </si>
  <si>
    <t>業務多忙により対応できなかったため。</t>
    <phoneticPr fontId="3"/>
  </si>
  <si>
    <t>018.福井県</t>
    <phoneticPr fontId="3"/>
  </si>
  <si>
    <t>019.山梨県</t>
    <phoneticPr fontId="3"/>
  </si>
  <si>
    <t>020.長野県</t>
    <phoneticPr fontId="3"/>
  </si>
  <si>
    <t>R4利用実績がなかったため。</t>
    <phoneticPr fontId="3"/>
  </si>
  <si>
    <t>公立のへき地保育所についてはR４以前より立入調査不要と誤認識していたため。</t>
    <phoneticPr fontId="3"/>
  </si>
  <si>
    <t>新規事業者であり、R4利用実績がなかったため。</t>
    <phoneticPr fontId="3"/>
  </si>
  <si>
    <t>021.岐阜県</t>
    <phoneticPr fontId="3"/>
  </si>
  <si>
    <t>R5.4.1～保育開始のため</t>
    <phoneticPr fontId="3"/>
  </si>
  <si>
    <t>事業開始がR4.3.7の為次年度で確認（1施設）。連絡不可（1施設）。</t>
    <phoneticPr fontId="3"/>
  </si>
  <si>
    <t>022.静岡県</t>
    <phoneticPr fontId="3"/>
  </si>
  <si>
    <t>予定調整ができなかった・調査予定日に感染症が発生したため・調査前に休廃止したため</t>
    <phoneticPr fontId="3"/>
  </si>
  <si>
    <t>調査予定日に感染症が発生したため</t>
    <phoneticPr fontId="3"/>
  </si>
  <si>
    <t>調査予定日に感染症が発生したため・調査前に休廃止したため</t>
    <phoneticPr fontId="3"/>
  </si>
  <si>
    <t>調査前に休廃止した・予定調整ができなかった</t>
    <phoneticPr fontId="3"/>
  </si>
  <si>
    <t>令和４年度末に開始届が提出されたため・調査前に休廃止した</t>
    <phoneticPr fontId="3"/>
  </si>
  <si>
    <t>023.愛知県</t>
    <phoneticPr fontId="3"/>
  </si>
  <si>
    <t>設置はされていたが、設置届が出されたのが令和５年度になってからのため</t>
    <phoneticPr fontId="3"/>
  </si>
  <si>
    <t>立入予定はあったが、感染症の拡大により立入を中止</t>
    <phoneticPr fontId="3"/>
  </si>
  <si>
    <t>年度末設置施設のため実地指導とならなかったため</t>
    <phoneticPr fontId="3"/>
  </si>
  <si>
    <t>集団指導欠席のため（１０施設）、設置届の提出時期が集団指導後又は調査に間に合わない時期だったため（5施設）</t>
    <phoneticPr fontId="3"/>
  </si>
  <si>
    <t>書類審査により一部の項目を確認</t>
    <phoneticPr fontId="3"/>
  </si>
  <si>
    <t>024.三重県</t>
    <phoneticPr fontId="3"/>
  </si>
  <si>
    <t>施設の都合でR4年度中の調査ができずR5年6月にR4年度調査を行った。</t>
    <phoneticPr fontId="3"/>
  </si>
  <si>
    <t>025.滋賀県</t>
    <phoneticPr fontId="3"/>
  </si>
  <si>
    <t>026.京都府</t>
    <phoneticPr fontId="3"/>
  </si>
  <si>
    <t>027.大阪府</t>
    <phoneticPr fontId="3"/>
  </si>
  <si>
    <t>（池田市）人員体制の不足による（泉大津市）立入調査計画数に含めていないため（和泉市）計画数に含めていないため</t>
    <phoneticPr fontId="3"/>
  </si>
  <si>
    <t>（松原市）令和５年３月１日設置、令和５年４月１日廃止のため。</t>
    <phoneticPr fontId="3"/>
  </si>
  <si>
    <t>（池田市）人員体制の不足による（泉大津市）立入調査計画数に含めていないため（和泉市）開設後間もないため、認定こども園の一部のため</t>
    <phoneticPr fontId="3"/>
  </si>
  <si>
    <t>（能勢町）立ち入り検査未実施</t>
    <phoneticPr fontId="3"/>
  </si>
  <si>
    <t>（大阪府）年度末に設置届があり年度中に確認できなかったため。（和泉市）集団指導未実施のため</t>
    <phoneticPr fontId="3"/>
  </si>
  <si>
    <t>(岸和田市)居宅訪問型の実施予定がなかったため（池田市）人員体制の不足による（泉大津市）集団指導未実施のため（貝塚市）集団指導未実施のため（守口市）集団指導の実施ができていないため。（泉佐野市）集団指導等が実施できていない（箕面市）居宅訪問型について、集団指導のみで、全項目の確認を行っていない。（羽曳野市）新型コロナウイルスの影響を鑑み集団指導未実施。（門真市）休止予定であったため（高石市）居宅訪問型立入調査予定なしだったため（泉南市）集団指導等を実施できていない（阪南市）集団指導等を実施していない（和泉市）集団指導未実施のため</t>
    <phoneticPr fontId="3"/>
  </si>
  <si>
    <t>（松原市）令和５年４月２４日で廃止のため</t>
    <phoneticPr fontId="3"/>
  </si>
  <si>
    <t>028.兵庫県</t>
    <phoneticPr fontId="3"/>
  </si>
  <si>
    <t>直近の立入調査実績で特に問題がないため</t>
    <phoneticPr fontId="3"/>
  </si>
  <si>
    <t>運営状況報告書に記載の範囲で確認</t>
    <phoneticPr fontId="3"/>
  </si>
  <si>
    <t>運営状況報告書及び、同時提出の自己点検表で確認</t>
    <phoneticPr fontId="3"/>
  </si>
  <si>
    <t>029.奈良県</t>
    <phoneticPr fontId="3"/>
  </si>
  <si>
    <t>集合研修不参加のため</t>
    <phoneticPr fontId="3"/>
  </si>
  <si>
    <t>030.和歌山県</t>
    <phoneticPr fontId="3"/>
  </si>
  <si>
    <t>031.鳥取県</t>
    <phoneticPr fontId="3"/>
  </si>
  <si>
    <t>032.島根県</t>
    <phoneticPr fontId="3"/>
  </si>
  <si>
    <t>新型コロナウイルス感染症対策に従事</t>
    <phoneticPr fontId="3"/>
  </si>
  <si>
    <t>033.岡山県</t>
    <phoneticPr fontId="3"/>
  </si>
  <si>
    <t>034.広島県</t>
    <phoneticPr fontId="3"/>
  </si>
  <si>
    <t>人員不足のため</t>
    <phoneticPr fontId="3"/>
  </si>
  <si>
    <t>・年度途中の届出のため次年度で確認。認可外基準は説明済。
・休止中</t>
    <phoneticPr fontId="3"/>
  </si>
  <si>
    <t>令和4年度末に設置届を受理し、年度内に立入調査を行うことが困難であったから</t>
    <phoneticPr fontId="3"/>
  </si>
  <si>
    <t>実績がないため。なお、同一設置者のその他認可外施設の立ち入り調査時に状況確認を実施</t>
    <phoneticPr fontId="3"/>
  </si>
  <si>
    <t>年度途中の届出のため次年度で確認。認可外基準は説明済。</t>
    <phoneticPr fontId="3"/>
  </si>
  <si>
    <t>035.山口県</t>
    <phoneticPr fontId="3"/>
  </si>
  <si>
    <t>実績がなかったため</t>
    <phoneticPr fontId="3"/>
  </si>
  <si>
    <t>036.徳島県</t>
    <phoneticPr fontId="3"/>
  </si>
  <si>
    <t>037.香川県</t>
    <phoneticPr fontId="3"/>
  </si>
  <si>
    <t>038.愛媛県</t>
    <phoneticPr fontId="3"/>
  </si>
  <si>
    <t>令和４年度途中に開設した施設であったため、立入調査の実施が翌年度となった。</t>
    <phoneticPr fontId="3"/>
  </si>
  <si>
    <t>１施設は令和４年度途中に開設した施設であったため、立入調査の実施が翌年度となった。
もう１施設は休止届は出ていなかったものの、活動をしていなかった（令和５年度に休止届の提出有）。</t>
    <phoneticPr fontId="3"/>
  </si>
  <si>
    <t>039.高知県</t>
    <phoneticPr fontId="3"/>
  </si>
  <si>
    <t>運営状況報告書で、一部基準については確認</t>
    <phoneticPr fontId="3"/>
  </si>
  <si>
    <t>040.福岡県</t>
    <phoneticPr fontId="3"/>
  </si>
  <si>
    <t>新設の為事務指導を実施</t>
    <phoneticPr fontId="3"/>
  </si>
  <si>
    <t>居宅訪問型事業実施事業者。集団指導への移行状況を踏まえ実施予定であった為</t>
    <phoneticPr fontId="3"/>
  </si>
  <si>
    <t>証明書交付対象外</t>
    <phoneticPr fontId="3"/>
  </si>
  <si>
    <t>集団指導への移行過程であった為</t>
    <phoneticPr fontId="3"/>
  </si>
  <si>
    <t>041.佐賀県</t>
    <phoneticPr fontId="3"/>
  </si>
  <si>
    <t>年度途中で開設（1）,休止（3）</t>
    <phoneticPr fontId="3"/>
  </si>
  <si>
    <t>立入調査時期より後で開設（１）、集団指導日に参加できなかった（１）</t>
    <phoneticPr fontId="3"/>
  </si>
  <si>
    <t>042.長崎県</t>
    <phoneticPr fontId="3"/>
  </si>
  <si>
    <t>開園休業が続いている為、R4年度に入りすぐ休止・廃止となり確認ができなかった為</t>
    <phoneticPr fontId="3"/>
  </si>
  <si>
    <t>体調不良で長期休止である為</t>
    <phoneticPr fontId="3"/>
  </si>
  <si>
    <t>043.熊本県</t>
    <phoneticPr fontId="3"/>
  </si>
  <si>
    <t>コロナの影響で日程が合わなかった</t>
    <phoneticPr fontId="3"/>
  </si>
  <si>
    <t>在園児０、休園を検討中</t>
    <phoneticPr fontId="3"/>
  </si>
  <si>
    <t>044.大分県</t>
    <phoneticPr fontId="3"/>
  </si>
  <si>
    <t>立入調査は行わず、基準チェックシートにて確認。</t>
    <phoneticPr fontId="3"/>
  </si>
  <si>
    <t>045.宮崎県</t>
    <phoneticPr fontId="3"/>
  </si>
  <si>
    <t>046.鹿児島県</t>
    <phoneticPr fontId="3"/>
  </si>
  <si>
    <t>新型コロナの影響により</t>
    <phoneticPr fontId="3"/>
  </si>
  <si>
    <t>集合調査（振興局会議室における書面審査）</t>
    <phoneticPr fontId="3"/>
  </si>
  <si>
    <t>047.沖縄県</t>
    <phoneticPr fontId="3"/>
  </si>
  <si>
    <t>巡回訪問、研修会等を別途実施</t>
    <phoneticPr fontId="3"/>
  </si>
  <si>
    <t>048.北海道札幌市</t>
    <phoneticPr fontId="3"/>
  </si>
  <si>
    <t>休止中のため</t>
    <phoneticPr fontId="3"/>
  </si>
  <si>
    <t>049.宮城県仙台市</t>
    <phoneticPr fontId="3"/>
  </si>
  <si>
    <t>新規設置につき巡回指導にて対応</t>
    <phoneticPr fontId="3"/>
  </si>
  <si>
    <t>050.埼玉県さいたま市</t>
    <phoneticPr fontId="3"/>
  </si>
  <si>
    <t>保育の実態がないため。</t>
    <phoneticPr fontId="3"/>
  </si>
  <si>
    <t>連絡がつかないため。</t>
    <phoneticPr fontId="3"/>
  </si>
  <si>
    <t>051.千葉県千葉市</t>
    <phoneticPr fontId="3"/>
  </si>
  <si>
    <t>市OB職員による巡回支援指導を実施している。</t>
    <phoneticPr fontId="3"/>
  </si>
  <si>
    <t>今後、実施予定のため</t>
    <phoneticPr fontId="3"/>
  </si>
  <si>
    <t>052.神奈川県横浜市</t>
    <phoneticPr fontId="3"/>
  </si>
  <si>
    <t>年度末に開所したため</t>
    <phoneticPr fontId="3"/>
  </si>
  <si>
    <t>立入調査等実施のための人員確保ができず、集団指導参加者のみ書面調査を行ったため。</t>
    <phoneticPr fontId="3"/>
  </si>
  <si>
    <t>053.神奈川県川崎市</t>
    <phoneticPr fontId="3"/>
  </si>
  <si>
    <t>休止中・連絡つかない</t>
    <phoneticPr fontId="3"/>
  </si>
  <si>
    <t>054.神奈川県相模原市</t>
    <phoneticPr fontId="3"/>
  </si>
  <si>
    <t>集団指導不参加及び資料提出なし</t>
    <phoneticPr fontId="3"/>
  </si>
  <si>
    <t>055.新潟県新潟市</t>
    <phoneticPr fontId="3"/>
  </si>
  <si>
    <t>前年は来年度実施予定としていたが、今年度は新型コロナウイルス感染症の影響があり、対象施設を絞ったため、R5年度に実施する</t>
    <phoneticPr fontId="3"/>
  </si>
  <si>
    <t>前年は来年度実施予定としていたが、今年度は新型コロナウイルス感染症の影響があり、対象施設を絞ったため、R6年度に実施する</t>
    <phoneticPr fontId="3"/>
  </si>
  <si>
    <t>他の指導監査制度で判定</t>
    <phoneticPr fontId="3"/>
  </si>
  <si>
    <t>立入調査および指導体制未構築</t>
    <phoneticPr fontId="3"/>
  </si>
  <si>
    <t>056.静岡県静岡市</t>
    <phoneticPr fontId="3"/>
  </si>
  <si>
    <t>1年間利用児童がいなかった</t>
    <phoneticPr fontId="3"/>
  </si>
  <si>
    <t>令和5年3月31日の届出で実施していない</t>
    <phoneticPr fontId="3"/>
  </si>
  <si>
    <t>057.静岡県浜松市</t>
    <phoneticPr fontId="3"/>
  </si>
  <si>
    <t>058.愛知県名古屋市</t>
    <phoneticPr fontId="3"/>
  </si>
  <si>
    <t>立入調査に代えて集団指導を実施したが、基準の適合状況については確認できる体制が整備されていなかったため。</t>
    <phoneticPr fontId="3"/>
  </si>
  <si>
    <t>該当なし</t>
    <phoneticPr fontId="3"/>
  </si>
  <si>
    <t>059.京都府京都市</t>
    <phoneticPr fontId="3"/>
  </si>
  <si>
    <t>令和４年度末に設置届提出されたため、次年度に立入調査を実施した。</t>
    <phoneticPr fontId="3"/>
  </si>
  <si>
    <t>施設等利用給付確認申請未届につき、適合状況の判定を省略した。</t>
    <phoneticPr fontId="3"/>
  </si>
  <si>
    <t>060.大阪府大阪市</t>
    <phoneticPr fontId="3"/>
  </si>
  <si>
    <t>年度末に設置届が提出されたため</t>
    <phoneticPr fontId="3"/>
  </si>
  <si>
    <t>年度末に設置届が提出されたため、連絡が通じないため</t>
    <phoneticPr fontId="3"/>
  </si>
  <si>
    <t>061.大阪府堺市</t>
    <phoneticPr fontId="3"/>
  </si>
  <si>
    <t>062.兵庫県神戸市</t>
    <phoneticPr fontId="3"/>
  </si>
  <si>
    <t>新規設置</t>
    <phoneticPr fontId="3"/>
  </si>
  <si>
    <t>児童がいないため</t>
    <phoneticPr fontId="3"/>
  </si>
  <si>
    <t>R4年度は集団指導をおこなっていないため</t>
    <phoneticPr fontId="3"/>
  </si>
  <si>
    <t>063.岡山県岡山市</t>
    <phoneticPr fontId="3"/>
  </si>
  <si>
    <t>令和4年度末開所のため</t>
    <phoneticPr fontId="3"/>
  </si>
  <si>
    <t>064.広島県広島市</t>
    <phoneticPr fontId="3"/>
  </si>
  <si>
    <t>設置時期と実績の少なさを考慮し、令和５年度に調査を延期した。</t>
    <phoneticPr fontId="3"/>
  </si>
  <si>
    <t>設置時期が年度末ころだったので、令和５年度に調査を行った。</t>
    <phoneticPr fontId="3"/>
  </si>
  <si>
    <t>065.福岡県北九州市</t>
    <phoneticPr fontId="3"/>
  </si>
  <si>
    <t>066.福岡県福岡市</t>
    <phoneticPr fontId="3"/>
  </si>
  <si>
    <t>コロナ感染症蔓延</t>
    <phoneticPr fontId="3"/>
  </si>
  <si>
    <t>年度中廃止</t>
    <phoneticPr fontId="3"/>
  </si>
  <si>
    <t>067.熊本県熊本市</t>
    <phoneticPr fontId="3"/>
  </si>
  <si>
    <t>コロナのため立入未実施</t>
    <phoneticPr fontId="3"/>
  </si>
  <si>
    <t>同上</t>
    <phoneticPr fontId="3"/>
  </si>
  <si>
    <t>068.北海道函館市</t>
    <phoneticPr fontId="3"/>
  </si>
  <si>
    <t>069.北海道旭川市</t>
    <phoneticPr fontId="3"/>
  </si>
  <si>
    <t>個別研修を実施し全項目について確認</t>
    <phoneticPr fontId="3"/>
  </si>
  <si>
    <t>070.青森県青森市</t>
    <phoneticPr fontId="3"/>
  </si>
  <si>
    <t>071.青森県八戸市</t>
    <phoneticPr fontId="3"/>
  </si>
  <si>
    <t>令和５年３月末に新設のため</t>
    <phoneticPr fontId="3"/>
  </si>
  <si>
    <t>072.岩手県盛岡市</t>
    <phoneticPr fontId="3"/>
  </si>
  <si>
    <t>廃止届が提出されていないが、実質休止状態にあるため。</t>
    <phoneticPr fontId="3"/>
  </si>
  <si>
    <t>R4.11.30に開設された施設であるため。</t>
    <phoneticPr fontId="3"/>
  </si>
  <si>
    <t>R5.3.14に開設された施設であるため。</t>
    <phoneticPr fontId="3"/>
  </si>
  <si>
    <t>073.秋田県秋田市</t>
    <phoneticPr fontId="3"/>
  </si>
  <si>
    <t>074.山形県山形市</t>
    <phoneticPr fontId="3"/>
  </si>
  <si>
    <t>075.福島県福島市</t>
    <phoneticPr fontId="3"/>
  </si>
  <si>
    <t>076.福島県郡山市</t>
    <phoneticPr fontId="3"/>
  </si>
  <si>
    <t>コロナ禍での立入調査が難しかったため</t>
    <phoneticPr fontId="3"/>
  </si>
  <si>
    <t>077.福島県いわき市</t>
    <phoneticPr fontId="3"/>
  </si>
  <si>
    <t>指導監査の日程の都合</t>
    <phoneticPr fontId="3"/>
  </si>
  <si>
    <t>078.茨城県水戸市</t>
    <phoneticPr fontId="3"/>
  </si>
  <si>
    <t>079.栃木県宇都宮市</t>
    <phoneticPr fontId="3"/>
  </si>
  <si>
    <t>R5年3月末に設置のため</t>
    <phoneticPr fontId="3"/>
  </si>
  <si>
    <t>集団指導（本市においては個別指導を実施）により実施</t>
    <phoneticPr fontId="3"/>
  </si>
  <si>
    <t>080.群馬県前橋市</t>
    <phoneticPr fontId="3"/>
  </si>
  <si>
    <t>本市指導監査実施要綱に規定されているため</t>
    <phoneticPr fontId="3"/>
  </si>
  <si>
    <t>081.群馬県高崎市</t>
    <phoneticPr fontId="3"/>
  </si>
  <si>
    <t>感染症拡大防止対策として立入調査を見合わせたため</t>
    <phoneticPr fontId="3"/>
  </si>
  <si>
    <t>〃</t>
    <phoneticPr fontId="3"/>
  </si>
  <si>
    <t>082.埼玉県川越市</t>
    <phoneticPr fontId="3"/>
  </si>
  <si>
    <t>自己点検票提出のみ　未判定</t>
    <phoneticPr fontId="3"/>
  </si>
  <si>
    <t>083.埼玉県川口市</t>
    <phoneticPr fontId="3"/>
  </si>
  <si>
    <t>集団指導に参加しなかったため</t>
    <phoneticPr fontId="3"/>
  </si>
  <si>
    <t>084.埼玉県越谷市</t>
    <phoneticPr fontId="3"/>
  </si>
  <si>
    <t>当該事業者は令和５年１月２０日に事業を開始した者であるため。</t>
    <phoneticPr fontId="3"/>
  </si>
  <si>
    <t>085.千葉県船橋市</t>
    <phoneticPr fontId="3"/>
  </si>
  <si>
    <t>児童の預かり無し：1</t>
    <phoneticPr fontId="3"/>
  </si>
  <si>
    <t>休園中:１、児童の預かり無し:１</t>
    <phoneticPr fontId="3"/>
  </si>
  <si>
    <t>書面による集団指導</t>
    <phoneticPr fontId="3"/>
  </si>
  <si>
    <t>086.千葉県柏市</t>
    <phoneticPr fontId="3"/>
  </si>
  <si>
    <t>適合の確認方法を検討していたため。</t>
    <phoneticPr fontId="3"/>
  </si>
  <si>
    <t>087.東京都八王子市</t>
    <phoneticPr fontId="3"/>
  </si>
  <si>
    <t>認可保育所の監査を優先したため</t>
    <phoneticPr fontId="3"/>
  </si>
  <si>
    <t>088.神奈川県横須賀市</t>
    <phoneticPr fontId="3"/>
  </si>
  <si>
    <t>コロナの影響</t>
    <phoneticPr fontId="3"/>
  </si>
  <si>
    <t>休止中、居所不明等</t>
    <phoneticPr fontId="3"/>
  </si>
  <si>
    <t>089.富山県富山市</t>
    <phoneticPr fontId="3"/>
  </si>
  <si>
    <t>新規設置されたため、次年度で確認を行った</t>
    <phoneticPr fontId="3"/>
  </si>
  <si>
    <t>090.石川県金沢市</t>
    <phoneticPr fontId="3"/>
  </si>
  <si>
    <t>市内に施設数が多いため、２年に１度は実施する運用をしているため。</t>
    <phoneticPr fontId="3"/>
  </si>
  <si>
    <t>市内に施設数が多いため、２年に２度は実施する運用をしているため。</t>
    <phoneticPr fontId="3"/>
  </si>
  <si>
    <t>市内に施設数が多いため、２年に５度は実施する運用をしているため。</t>
    <phoneticPr fontId="3"/>
  </si>
  <si>
    <t>市内に施設数が多いため、２年に６度は実施する運用をしているため。</t>
    <phoneticPr fontId="3"/>
  </si>
  <si>
    <t>市内に施設数が多いため、２年に７度は実施する運用をしているため。</t>
    <phoneticPr fontId="3"/>
  </si>
  <si>
    <t>091.福井県福井市</t>
    <phoneticPr fontId="3"/>
  </si>
  <si>
    <t>コロナ感染拡大状況から実施困難</t>
    <phoneticPr fontId="3"/>
  </si>
  <si>
    <t>092.山梨県甲府市</t>
    <phoneticPr fontId="3"/>
  </si>
  <si>
    <t>093.長野県長野市</t>
    <phoneticPr fontId="3"/>
  </si>
  <si>
    <t>集団指導として講習会を実施し、適合判定は実施していない。方法を検討中。</t>
    <phoneticPr fontId="3"/>
  </si>
  <si>
    <t>094.長野県松本市</t>
    <phoneticPr fontId="3"/>
  </si>
  <si>
    <t>連絡が取れないため</t>
    <phoneticPr fontId="3"/>
  </si>
  <si>
    <t>休止中</t>
    <phoneticPr fontId="3"/>
  </si>
  <si>
    <t>預かりがなったため</t>
    <phoneticPr fontId="3"/>
  </si>
  <si>
    <t>095.岐阜県岐阜市</t>
    <phoneticPr fontId="3"/>
  </si>
  <si>
    <t>096.愛知県豊橋市</t>
    <phoneticPr fontId="3"/>
  </si>
  <si>
    <t>来庁してもらい、全項目を書面提出や口頭質問で確認</t>
    <phoneticPr fontId="3"/>
  </si>
  <si>
    <t>097.愛知県岡崎市</t>
    <phoneticPr fontId="3"/>
  </si>
  <si>
    <t>コロナ渦により集団指導</t>
    <phoneticPr fontId="3"/>
  </si>
  <si>
    <t>098.愛知県一宮市</t>
    <phoneticPr fontId="3"/>
  </si>
  <si>
    <t>3施設は届出対象外</t>
    <phoneticPr fontId="3"/>
  </si>
  <si>
    <t>099.愛知県豊田市</t>
    <phoneticPr fontId="3"/>
  </si>
  <si>
    <t>100.滋賀県大津市</t>
    <phoneticPr fontId="3"/>
  </si>
  <si>
    <t>①実施の把握が困難
②外国人のため指導が困難</t>
    <phoneticPr fontId="3"/>
  </si>
  <si>
    <t>101.大阪府豊中市</t>
    <phoneticPr fontId="3"/>
  </si>
  <si>
    <t>102.大阪府高槻市</t>
    <phoneticPr fontId="3"/>
  </si>
  <si>
    <t>R5.3.10届出収受１件。1件は書類提出無し。２件は連絡が取れない。</t>
    <phoneticPr fontId="3"/>
  </si>
  <si>
    <t>103.大阪府枚方市</t>
    <phoneticPr fontId="3"/>
  </si>
  <si>
    <t>廃止予定２件。出産のため延期１件。</t>
    <phoneticPr fontId="3"/>
  </si>
  <si>
    <t>一部項目を書面提出による確認とし、一部項目のみ来所にて確認</t>
    <phoneticPr fontId="3"/>
  </si>
  <si>
    <t>104.大阪府八尾市</t>
    <phoneticPr fontId="3"/>
  </si>
  <si>
    <t>設置届提出時期が遅かった為、次年度に実施。</t>
    <phoneticPr fontId="3"/>
  </si>
  <si>
    <t>105.大阪府寝屋川市</t>
    <phoneticPr fontId="3"/>
  </si>
  <si>
    <t>106.大阪府東大阪市</t>
    <phoneticPr fontId="3"/>
  </si>
  <si>
    <t>新型コロナウイルス感染拡大のため</t>
    <phoneticPr fontId="3"/>
  </si>
  <si>
    <t>107.大阪府吹田市</t>
    <phoneticPr fontId="3"/>
  </si>
  <si>
    <t>108.兵庫県姫路市</t>
    <phoneticPr fontId="3"/>
  </si>
  <si>
    <t>新設園のため</t>
    <phoneticPr fontId="3"/>
  </si>
  <si>
    <t>集団指導不参加のため確認できていない</t>
    <phoneticPr fontId="3"/>
  </si>
  <si>
    <t>109.兵庫県尼崎市</t>
    <phoneticPr fontId="3"/>
  </si>
  <si>
    <t>対象施設が多く、全ての施設に立入調査することができなかったため。</t>
    <phoneticPr fontId="3"/>
  </si>
  <si>
    <t>実施に向けて検討中であったため。</t>
    <phoneticPr fontId="3"/>
  </si>
  <si>
    <t>110.兵庫県明石市</t>
    <phoneticPr fontId="3"/>
  </si>
  <si>
    <t>利用実績なく、廃止予定であったため</t>
    <phoneticPr fontId="3"/>
  </si>
  <si>
    <t>先方都合により次年度に延期</t>
    <phoneticPr fontId="3"/>
  </si>
  <si>
    <t>111.兵庫県西宮市</t>
    <phoneticPr fontId="3"/>
  </si>
  <si>
    <t>調査方法について検討中のため（R05実施予定）</t>
    <phoneticPr fontId="3"/>
  </si>
  <si>
    <t>112.奈良県奈良市</t>
    <phoneticPr fontId="3"/>
  </si>
  <si>
    <t>新型コロナウイルス感染拡大のため、自主点検票を含む書面検査で代替。</t>
    <phoneticPr fontId="3"/>
  </si>
  <si>
    <t>年度内に新設したため</t>
    <phoneticPr fontId="3"/>
  </si>
  <si>
    <t>113.和歌山県和歌山市</t>
    <phoneticPr fontId="3"/>
  </si>
  <si>
    <t>運営状況報告及び電話等によるヒアリングの実施</t>
    <phoneticPr fontId="3"/>
  </si>
  <si>
    <t>114.鳥取県鳥取市</t>
    <phoneticPr fontId="3"/>
  </si>
  <si>
    <t>開設後間がなかったため</t>
    <phoneticPr fontId="3"/>
  </si>
  <si>
    <t>115.島根県松江市</t>
    <phoneticPr fontId="3"/>
  </si>
  <si>
    <t>116.岡山県倉敷市</t>
    <phoneticPr fontId="3"/>
  </si>
  <si>
    <t>R5.3.24に設置の届出があり、R５年度に入ってから立入りをしたため。</t>
    <phoneticPr fontId="3"/>
  </si>
  <si>
    <t>書類提出により確認</t>
    <phoneticPr fontId="3"/>
  </si>
  <si>
    <t>117.広島県呉市</t>
    <phoneticPr fontId="3"/>
  </si>
  <si>
    <t>コロナの影響により未実施</t>
    <phoneticPr fontId="3"/>
  </si>
  <si>
    <t>118.広島県福山市</t>
    <phoneticPr fontId="3"/>
  </si>
  <si>
    <t>立入調査の実施期間を過ぎた時期に設置の届出があったため未実施となっている</t>
    <phoneticPr fontId="3"/>
  </si>
  <si>
    <t>実施方法を検討中である。なお，近年は新型コロナウイルス感染症の影響もあり，実施できていない。</t>
    <phoneticPr fontId="3"/>
  </si>
  <si>
    <t>119.山口県下関市</t>
    <phoneticPr fontId="3"/>
  </si>
  <si>
    <t>利用者なし</t>
    <phoneticPr fontId="3"/>
  </si>
  <si>
    <t>無届け休廃止施設</t>
    <phoneticPr fontId="3"/>
  </si>
  <si>
    <t>120.香川県高松市</t>
    <phoneticPr fontId="3"/>
  </si>
  <si>
    <t>連絡が取れない</t>
    <phoneticPr fontId="3"/>
  </si>
  <si>
    <t>121.愛媛県松山市</t>
    <phoneticPr fontId="3"/>
  </si>
  <si>
    <t>利用児童がおらず、実質休止状態のため、確認を行わなかった。</t>
    <phoneticPr fontId="3"/>
  </si>
  <si>
    <t>1園は休止中のため、確認を行わなかった。
2園は新規事業者であり、翌年度より評価基準を満たすかどうか書類をもとに確認することとしている。</t>
    <phoneticPr fontId="3"/>
  </si>
  <si>
    <t>122.高知県高知市</t>
    <phoneticPr fontId="3"/>
  </si>
  <si>
    <t>令和４年度に新設されたため</t>
    <phoneticPr fontId="3"/>
  </si>
  <si>
    <t>本市は認可外保育施設数が多く，該当の３施設には指導監査課等の監査も入っていることから，その他の施設から優先的に実施していたため</t>
    <phoneticPr fontId="3"/>
  </si>
  <si>
    <t>123.福岡県久留米市</t>
    <phoneticPr fontId="3"/>
  </si>
  <si>
    <t>R4年度の立入調査期間後に開園したため</t>
    <phoneticPr fontId="3"/>
  </si>
  <si>
    <t>監査に行かないため</t>
    <phoneticPr fontId="3"/>
  </si>
  <si>
    <t>124.長崎県長崎市</t>
    <phoneticPr fontId="3"/>
  </si>
  <si>
    <t>日程調整ができなかったため。</t>
    <phoneticPr fontId="3"/>
  </si>
  <si>
    <t>事業者からの書面提出が得られなかったため。</t>
    <phoneticPr fontId="3"/>
  </si>
  <si>
    <t>125.長崎県佐世保市</t>
    <phoneticPr fontId="3"/>
  </si>
  <si>
    <t>126.大分県大分市</t>
    <phoneticPr fontId="3"/>
  </si>
  <si>
    <t>翌年度立入調査実施対象施設</t>
    <phoneticPr fontId="3"/>
  </si>
  <si>
    <t>127.宮崎県宮崎市</t>
    <phoneticPr fontId="3"/>
  </si>
  <si>
    <t>休園中であったため。</t>
    <phoneticPr fontId="3"/>
  </si>
  <si>
    <t>預かり実績がないベビーシッターに対し、自主点検表等を送付</t>
    <phoneticPr fontId="3"/>
  </si>
  <si>
    <t>128.鹿児島県鹿児島市</t>
    <phoneticPr fontId="3"/>
  </si>
  <si>
    <t>コロナ感染症の影響による立入拒否</t>
    <phoneticPr fontId="3"/>
  </si>
  <si>
    <t>受入児童がない</t>
    <phoneticPr fontId="3"/>
  </si>
  <si>
    <t>集団指導である研修会に未参加</t>
    <phoneticPr fontId="3"/>
  </si>
  <si>
    <t>129.沖縄県那覇市</t>
    <phoneticPr fontId="3"/>
  </si>
  <si>
    <t>３月末の設置届提出のため</t>
    <phoneticPr fontId="3"/>
  </si>
  <si>
    <t>130.東京都港区</t>
    <phoneticPr fontId="3"/>
  </si>
  <si>
    <t>施設数が多いため</t>
    <phoneticPr fontId="3"/>
  </si>
  <si>
    <t>131.東京都世田谷区</t>
    <phoneticPr fontId="3"/>
  </si>
  <si>
    <t>毎月施設状況を他所管（施設担当）書類で確認しているため</t>
    <phoneticPr fontId="3"/>
  </si>
  <si>
    <t>運営状況報告書を確認しているため。</t>
    <phoneticPr fontId="3"/>
  </si>
  <si>
    <t>研修による集団指導を実施</t>
    <phoneticPr fontId="3"/>
  </si>
  <si>
    <t>研修による集団指導を受けた居宅訪問型保育事業者のうち、国の基準を満たす証明書を希望する場合に、来庁によるヒアリングと書類確認を行い全項目を確認している。</t>
    <phoneticPr fontId="3"/>
  </si>
  <si>
    <t>132.東京都中野区</t>
    <phoneticPr fontId="3"/>
  </si>
  <si>
    <t>全施設巡回・集団指導実施</t>
    <phoneticPr fontId="3"/>
  </si>
  <si>
    <t>巡回・集団指導実施</t>
    <phoneticPr fontId="3"/>
  </si>
  <si>
    <t>準備期間</t>
    <phoneticPr fontId="3"/>
  </si>
  <si>
    <t>133.東京都荒川区</t>
    <phoneticPr fontId="3"/>
  </si>
  <si>
    <t>集団指導欠席、音信不通等</t>
    <phoneticPr fontId="3"/>
  </si>
  <si>
    <t>134.東京都板橋区</t>
    <phoneticPr fontId="3"/>
  </si>
  <si>
    <t>令和4年度の検査期間終了後に開設されたため、令和5年度に立入調査を実施。</t>
    <phoneticPr fontId="3"/>
  </si>
  <si>
    <t>検査期間終了後に開設されたため、令和5年度に立入調査を実施。</t>
    <phoneticPr fontId="3"/>
  </si>
  <si>
    <t>集団指導の通知をしたが、未回答者等がいたため。</t>
    <phoneticPr fontId="3"/>
  </si>
  <si>
    <t>135.東京都江戸川区</t>
    <phoneticPr fontId="3"/>
  </si>
  <si>
    <t>集団指導に不参加のため。</t>
    <phoneticPr fontId="3"/>
  </si>
  <si>
    <t>136.東京都豊島区</t>
    <phoneticPr fontId="3"/>
  </si>
  <si>
    <t>児相移管前のため東京都主管</t>
    <phoneticPr fontId="3"/>
  </si>
  <si>
    <t>集団指導の受講をするように通知を行ったが、回答がなかったため。</t>
    <phoneticPr fontId="3"/>
  </si>
  <si>
    <t>全体</t>
    <rPh sb="0" eb="2">
      <t>ゼンタイ</t>
    </rPh>
    <phoneticPr fontId="3"/>
  </si>
  <si>
    <t>（企業主抜合計）</t>
    <rPh sb="1" eb="4">
      <t>キギョウシュ</t>
    </rPh>
    <rPh sb="4" eb="5">
      <t>ヌ</t>
    </rPh>
    <rPh sb="5" eb="7">
      <t>ゴウケイ</t>
    </rPh>
    <phoneticPr fontId="3"/>
  </si>
  <si>
    <t>90%以上</t>
  </si>
  <si>
    <t>80%以上</t>
  </si>
  <si>
    <t>80%未満</t>
  </si>
  <si>
    <t>都道府県</t>
    <rPh sb="0" eb="4">
      <t>トドウフケン</t>
    </rPh>
    <phoneticPr fontId="3"/>
  </si>
  <si>
    <t>政令市</t>
    <rPh sb="0" eb="2">
      <t>セイレイ</t>
    </rPh>
    <rPh sb="2" eb="3">
      <t>シ</t>
    </rPh>
    <phoneticPr fontId="3"/>
  </si>
  <si>
    <t>中核市</t>
    <rPh sb="0" eb="3">
      <t>チュウカクシ</t>
    </rPh>
    <phoneticPr fontId="3"/>
  </si>
  <si>
    <t>児相設置市</t>
    <rPh sb="0" eb="5">
      <t>ジソウセッチシ</t>
    </rPh>
    <phoneticPr fontId="3"/>
  </si>
  <si>
    <t>実施率→</t>
    <rPh sb="0" eb="3">
      <t>ジッシリツ</t>
    </rPh>
    <phoneticPr fontId="3"/>
  </si>
  <si>
    <t>未実施施設→</t>
    <rPh sb="0" eb="3">
      <t>ミジッシ</t>
    </rPh>
    <rPh sb="3" eb="5">
      <t>シセツ</t>
    </rPh>
    <phoneticPr fontId="3"/>
  </si>
  <si>
    <t>←ベビホが0の自治体数</t>
    <rPh sb="7" eb="10">
      <t>ジチタイ</t>
    </rPh>
    <rPh sb="10" eb="11">
      <t>スウ</t>
    </rPh>
    <phoneticPr fontId="3"/>
  </si>
  <si>
    <t>未実施率→</t>
    <rPh sb="0" eb="3">
      <t>ミジッシ</t>
    </rPh>
    <rPh sb="3" eb="4">
      <t>リツ</t>
    </rPh>
    <phoneticPr fontId="3"/>
  </si>
  <si>
    <t>ベビシ合計立入数</t>
    <rPh sb="3" eb="5">
      <t>ゴウケイ</t>
    </rPh>
    <rPh sb="5" eb="8">
      <t>タチイリスウ</t>
    </rPh>
    <phoneticPr fontId="3"/>
  </si>
  <si>
    <t>ベビシ未実施数</t>
    <rPh sb="3" eb="6">
      <t>ミジッシ</t>
    </rPh>
    <rPh sb="6" eb="7">
      <t>スウ</t>
    </rPh>
    <phoneticPr fontId="3"/>
  </si>
  <si>
    <t>未実施率</t>
    <rPh sb="0" eb="3">
      <t>ミジッシ</t>
    </rPh>
    <rPh sb="3" eb="4">
      <t>リツ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</si>
</sst>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22">
    <font>
      <sz val="11"/>
      <color theme="1"/>
      <name val="游ゴシック"/>
      <family val="2"/>
      <charset val="128"/>
      <scheme val="minor"/>
    </font>
    <font>
      <sz val="11"/>
      <color theme="1"/>
      <name val="游ゴシック"/>
      <family val="2"/>
      <charset val="128"/>
      <scheme val="minor"/>
    </font>
    <font>
      <b/>
      <sz val="11"/>
      <color theme="1"/>
      <name val="ＭＳ ゴシック"/>
      <family val="3"/>
      <charset val="128"/>
    </font>
    <font>
      <sz val="6"/>
      <name val="游ゴシック"/>
      <family val="2"/>
      <charset val="128"/>
      <scheme val="minor"/>
    </font>
    <font>
      <sz val="11"/>
      <color theme="1"/>
      <name val="ＭＳ ゴシック"/>
      <family val="3"/>
      <charset val="128"/>
    </font>
    <font>
      <b/>
      <sz val="12"/>
      <color theme="1"/>
      <name val="ＭＳ ゴシック"/>
      <family val="3"/>
      <charset val="128"/>
    </font>
    <font>
      <b/>
      <sz val="14"/>
      <color theme="1"/>
      <name val="ＭＳ ゴシック"/>
      <family val="3"/>
      <charset val="128"/>
    </font>
    <font>
      <sz val="10"/>
      <color theme="1"/>
      <name val="ＭＳ ゴシック"/>
      <family val="3"/>
      <charset val="128"/>
    </font>
    <font>
      <sz val="11"/>
      <name val="Meiryo UI"/>
      <family val="3"/>
      <charset val="128"/>
    </font>
    <font>
      <sz val="10"/>
      <name val="Meiryo UI"/>
      <family val="3"/>
      <charset val="128"/>
    </font>
    <font>
      <sz val="10"/>
      <color theme="1"/>
      <name val="Meiryo UI"/>
      <family val="3"/>
      <charset val="128"/>
    </font>
    <font>
      <b/>
      <sz val="10"/>
      <color theme="1"/>
      <name val="Meiryo UI"/>
      <family val="3"/>
      <charset val="128"/>
    </font>
    <font>
      <b/>
      <sz val="10"/>
      <name val="Meiryo UI"/>
      <family val="3"/>
      <charset val="128"/>
    </font>
    <font>
      <sz val="11"/>
      <color theme="1"/>
      <name val="Meiryo UI"/>
      <family val="3"/>
      <charset val="128"/>
    </font>
    <font>
      <b/>
      <sz val="11"/>
      <name val="Meiryo UI"/>
      <family val="3"/>
      <charset val="128"/>
    </font>
    <font>
      <b/>
      <sz val="11"/>
      <color theme="1"/>
      <name val="Meiryo UI"/>
      <family val="3"/>
      <charset val="128"/>
    </font>
    <font>
      <b/>
      <sz val="16"/>
      <color rgb="FFFF0000"/>
      <name val="Meiryo UI"/>
      <family val="3"/>
      <charset val="128"/>
    </font>
    <font>
      <sz val="11"/>
      <color rgb="FFFF0000"/>
      <name val="Meiryo UI"/>
      <family val="3"/>
      <charset val="128"/>
    </font>
    <font>
      <b/>
      <sz val="9"/>
      <color indexed="81"/>
      <name val="MS P ゴシック"/>
      <family val="3"/>
      <charset val="128"/>
    </font>
    <font>
      <sz val="9"/>
      <color indexed="81"/>
      <name val="MS P ゴシック"/>
      <family val="3"/>
      <charset val="128"/>
    </font>
    <font>
      <b/>
      <sz val="12"/>
      <color indexed="81"/>
      <name val="MS P ゴシック"/>
      <family val="3"/>
      <charset val="128"/>
    </font>
    <font>
      <sz val="11"/>
      <color rgb="FFFF0000"/>
      <name val="游ゴシック"/>
      <family val="2"/>
      <charset val="128"/>
      <scheme val="minor"/>
    </font>
  </fonts>
  <fills count="6">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0"/>
        <bgColor indexed="64"/>
      </patternFill>
    </fill>
  </fills>
  <borders count="54">
    <border>
      <left/>
      <right/>
      <top/>
      <bottom/>
      <diagonal/>
    </border>
    <border>
      <left style="medium">
        <color auto="1"/>
      </left>
      <right/>
      <top style="medium">
        <color auto="1"/>
      </top>
      <bottom/>
      <diagonal/>
    </border>
    <border>
      <left/>
      <right style="medium">
        <color auto="1"/>
      </right>
      <top style="medium">
        <color auto="1"/>
      </top>
      <bottom/>
      <diagonal/>
    </border>
    <border>
      <left/>
      <right/>
      <top style="medium">
        <color indexed="64"/>
      </top>
      <bottom/>
      <diagonal/>
    </border>
    <border>
      <left style="medium">
        <color indexed="64"/>
      </left>
      <right/>
      <top/>
      <bottom/>
      <diagonal/>
    </border>
    <border>
      <left style="medium">
        <color auto="1"/>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top style="thin">
        <color indexed="64"/>
      </top>
      <bottom/>
      <diagonal/>
    </border>
    <border>
      <left style="medium">
        <color indexed="64"/>
      </left>
      <right style="medium">
        <color auto="1"/>
      </right>
      <top style="double">
        <color indexed="64"/>
      </top>
      <bottom style="medium">
        <color auto="1"/>
      </bottom>
      <diagonal/>
    </border>
    <border>
      <left style="medium">
        <color indexed="64"/>
      </left>
      <right style="thin">
        <color indexed="64"/>
      </right>
      <top style="double">
        <color indexed="64"/>
      </top>
      <bottom style="medium">
        <color indexed="64"/>
      </bottom>
      <diagonal/>
    </border>
    <border>
      <left/>
      <right/>
      <top style="double">
        <color indexed="64"/>
      </top>
      <bottom style="medium">
        <color auto="1"/>
      </bottom>
      <diagonal/>
    </border>
    <border>
      <left style="thin">
        <color auto="1"/>
      </left>
      <right/>
      <top style="double">
        <color indexed="64"/>
      </top>
      <bottom style="medium">
        <color auto="1"/>
      </bottom>
      <diagonal/>
    </border>
    <border>
      <left/>
      <right style="thin">
        <color auto="1"/>
      </right>
      <top style="double">
        <color indexed="64"/>
      </top>
      <bottom style="medium">
        <color auto="1"/>
      </bottom>
      <diagonal/>
    </border>
    <border>
      <left style="thin">
        <color indexed="64"/>
      </left>
      <right/>
      <top style="thin">
        <color indexed="64"/>
      </top>
      <bottom style="thin">
        <color indexed="64"/>
      </bottom>
      <diagonal/>
    </border>
    <border>
      <left/>
      <right style="thin">
        <color auto="1"/>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double">
        <color indexed="64"/>
      </top>
      <bottom style="medium">
        <color auto="1"/>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auto="1"/>
      </top>
      <bottom style="medium">
        <color indexed="64"/>
      </bottom>
      <diagonal/>
    </border>
    <border>
      <left/>
      <right style="medium">
        <color indexed="64"/>
      </right>
      <top style="thin">
        <color indexed="64"/>
      </top>
      <bottom/>
      <diagonal/>
    </border>
    <border>
      <left/>
      <right style="medium">
        <color indexed="64"/>
      </right>
      <top style="double">
        <color indexed="64"/>
      </top>
      <bottom style="medium">
        <color auto="1"/>
      </bottom>
      <diagonal/>
    </border>
    <border>
      <left style="thin">
        <color indexed="64"/>
      </left>
      <right style="thin">
        <color auto="1"/>
      </right>
      <top/>
      <bottom style="thin">
        <color indexed="64"/>
      </bottom>
      <diagonal/>
    </border>
    <border>
      <left style="thin">
        <color indexed="64"/>
      </left>
      <right style="thin">
        <color auto="1"/>
      </right>
      <top style="thin">
        <color indexed="64"/>
      </top>
      <bottom/>
      <diagonal/>
    </border>
    <border>
      <left style="thin">
        <color indexed="64"/>
      </left>
      <right style="thin">
        <color auto="1"/>
      </right>
      <top style="double">
        <color indexed="64"/>
      </top>
      <bottom style="medium">
        <color auto="1"/>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auto="1"/>
      </top>
      <bottom/>
      <diagonal/>
    </border>
    <border>
      <left style="thin">
        <color auto="1"/>
      </left>
      <right style="medium">
        <color indexed="64"/>
      </right>
      <top style="medium">
        <color indexed="64"/>
      </top>
      <bottom style="thin">
        <color indexed="64"/>
      </bottom>
      <diagonal/>
    </border>
    <border>
      <left style="thin">
        <color auto="1"/>
      </left>
      <right style="medium">
        <color indexed="64"/>
      </right>
      <top style="thin">
        <color indexed="64"/>
      </top>
      <bottom style="double">
        <color indexed="64"/>
      </bottom>
      <diagonal/>
    </border>
    <border>
      <left style="thin">
        <color indexed="64"/>
      </left>
      <right style="thin">
        <color auto="1"/>
      </right>
      <top style="thin">
        <color indexed="64"/>
      </top>
      <bottom style="medium">
        <color auto="1"/>
      </bottom>
      <diagonal/>
    </border>
    <border>
      <left style="medium">
        <color indexed="64"/>
      </left>
      <right/>
      <top style="thin">
        <color indexed="64"/>
      </top>
      <bottom style="medium">
        <color auto="1"/>
      </bottom>
      <diagonal/>
    </border>
    <border>
      <left style="thin">
        <color auto="1"/>
      </left>
      <right style="thin">
        <color auto="1"/>
      </right>
      <top style="double">
        <color auto="1"/>
      </top>
      <bottom style="thin">
        <color auto="1"/>
      </bottom>
      <diagonal/>
    </border>
  </borders>
  <cellStyleXfs count="3">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142">
    <xf numFmtId="0" fontId="0" fillId="0" borderId="0" xfId="0">
      <alignment vertical="center"/>
    </xf>
    <xf numFmtId="38" fontId="0" fillId="0" borderId="0" xfId="1" applyFont="1">
      <alignment vertical="center"/>
    </xf>
    <xf numFmtId="176" fontId="0" fillId="0" borderId="0" xfId="1" applyNumberFormat="1" applyFont="1">
      <alignment vertical="center"/>
    </xf>
    <xf numFmtId="38" fontId="4" fillId="0" borderId="0" xfId="1" applyFont="1">
      <alignment vertical="center"/>
    </xf>
    <xf numFmtId="38" fontId="5" fillId="0" borderId="0" xfId="1" applyFont="1" applyAlignment="1">
      <alignment vertical="top"/>
    </xf>
    <xf numFmtId="38" fontId="6" fillId="0" borderId="0" xfId="1" applyFont="1">
      <alignment vertical="center"/>
    </xf>
    <xf numFmtId="38" fontId="7" fillId="2" borderId="3" xfId="1" applyFont="1" applyFill="1" applyBorder="1" applyAlignment="1">
      <alignment vertical="center"/>
    </xf>
    <xf numFmtId="38" fontId="7" fillId="2" borderId="3" xfId="1" applyFont="1" applyFill="1" applyBorder="1" applyAlignment="1">
      <alignment horizontal="center" vertical="center"/>
    </xf>
    <xf numFmtId="176" fontId="7" fillId="2" borderId="3" xfId="1" applyNumberFormat="1" applyFont="1" applyFill="1" applyBorder="1" applyAlignment="1">
      <alignment horizontal="center" vertical="center"/>
    </xf>
    <xf numFmtId="38" fontId="7" fillId="2" borderId="40" xfId="1" applyFont="1" applyFill="1" applyBorder="1" applyAlignment="1">
      <alignment vertical="center"/>
    </xf>
    <xf numFmtId="38" fontId="7" fillId="2" borderId="40" xfId="1" applyFont="1" applyFill="1" applyBorder="1" applyAlignment="1">
      <alignment horizontal="center" vertical="center"/>
    </xf>
    <xf numFmtId="176" fontId="7" fillId="2" borderId="40" xfId="1" applyNumberFormat="1" applyFont="1" applyFill="1" applyBorder="1" applyAlignment="1">
      <alignment horizontal="center" vertical="center"/>
    </xf>
    <xf numFmtId="38" fontId="7" fillId="2" borderId="2" xfId="1" applyFont="1" applyFill="1" applyBorder="1" applyAlignment="1">
      <alignment horizontal="center" vertical="center"/>
    </xf>
    <xf numFmtId="38" fontId="7" fillId="2" borderId="23" xfId="1" applyFont="1" applyFill="1" applyBorder="1" applyAlignment="1">
      <alignment horizontal="center" vertical="center" wrapText="1"/>
    </xf>
    <xf numFmtId="38" fontId="7" fillId="2" borderId="25" xfId="1" applyFont="1" applyFill="1" applyBorder="1" applyAlignment="1">
      <alignment horizontal="center" vertical="center" wrapText="1"/>
    </xf>
    <xf numFmtId="38" fontId="7" fillId="2" borderId="15" xfId="1" applyFont="1" applyFill="1" applyBorder="1" applyAlignment="1">
      <alignment horizontal="center" vertical="center" wrapText="1"/>
    </xf>
    <xf numFmtId="38" fontId="4" fillId="0" borderId="32" xfId="1" applyFont="1" applyFill="1" applyBorder="1">
      <alignment vertical="center"/>
    </xf>
    <xf numFmtId="38" fontId="4" fillId="0" borderId="49" xfId="1" applyFont="1" applyFill="1" applyBorder="1">
      <alignment vertical="center"/>
    </xf>
    <xf numFmtId="38" fontId="4" fillId="0" borderId="38" xfId="1" applyFont="1" applyBorder="1">
      <alignment vertical="center"/>
    </xf>
    <xf numFmtId="38" fontId="4" fillId="0" borderId="47" xfId="1" applyFont="1" applyBorder="1">
      <alignment vertical="center"/>
    </xf>
    <xf numFmtId="176" fontId="4" fillId="0" borderId="47" xfId="1" applyNumberFormat="1" applyFont="1" applyBorder="1">
      <alignment vertical="center"/>
    </xf>
    <xf numFmtId="38" fontId="4" fillId="0" borderId="36" xfId="1" applyFont="1" applyBorder="1">
      <alignment vertical="center"/>
    </xf>
    <xf numFmtId="38" fontId="4" fillId="0" borderId="39" xfId="1" applyFont="1" applyBorder="1">
      <alignment vertical="center"/>
    </xf>
    <xf numFmtId="38" fontId="4" fillId="0" borderId="37" xfId="1" applyFont="1" applyBorder="1">
      <alignment vertical="center"/>
    </xf>
    <xf numFmtId="38" fontId="4" fillId="0" borderId="33" xfId="1" applyFont="1" applyFill="1" applyBorder="1">
      <alignment vertical="center"/>
    </xf>
    <xf numFmtId="38" fontId="4" fillId="0" borderId="15" xfId="1" applyFont="1" applyFill="1" applyBorder="1">
      <alignment vertical="center"/>
    </xf>
    <xf numFmtId="38" fontId="4" fillId="0" borderId="13" xfId="1" applyFont="1" applyBorder="1">
      <alignment vertical="center"/>
    </xf>
    <xf numFmtId="38" fontId="4" fillId="0" borderId="30" xfId="1" applyFont="1" applyBorder="1">
      <alignment vertical="center"/>
    </xf>
    <xf numFmtId="176" fontId="4" fillId="0" borderId="30" xfId="1" applyNumberFormat="1" applyFont="1" applyBorder="1">
      <alignment vertical="center"/>
    </xf>
    <xf numFmtId="38" fontId="4" fillId="0" borderId="14" xfId="1" applyFont="1" applyBorder="1">
      <alignment vertical="center"/>
    </xf>
    <xf numFmtId="38" fontId="4" fillId="0" borderId="24" xfId="1" applyFont="1" applyBorder="1">
      <alignment vertical="center"/>
    </xf>
    <xf numFmtId="176" fontId="4" fillId="0" borderId="24" xfId="1" applyNumberFormat="1" applyFont="1" applyBorder="1" applyAlignment="1">
      <alignment horizontal="right" vertical="center"/>
    </xf>
    <xf numFmtId="176" fontId="4" fillId="0" borderId="24" xfId="1" applyNumberFormat="1" applyFont="1" applyBorder="1">
      <alignment vertical="center"/>
    </xf>
    <xf numFmtId="38" fontId="4" fillId="0" borderId="25" xfId="1" applyFont="1" applyBorder="1">
      <alignment vertical="center"/>
    </xf>
    <xf numFmtId="38" fontId="4" fillId="0" borderId="28" xfId="1" applyFont="1" applyBorder="1">
      <alignment vertical="center"/>
    </xf>
    <xf numFmtId="38" fontId="4" fillId="0" borderId="34" xfId="1" applyFont="1" applyFill="1" applyBorder="1">
      <alignment vertical="center"/>
    </xf>
    <xf numFmtId="38" fontId="4" fillId="0" borderId="50" xfId="1" applyFont="1" applyFill="1" applyBorder="1">
      <alignment vertical="center"/>
    </xf>
    <xf numFmtId="38" fontId="4" fillId="0" borderId="16" xfId="1" applyFont="1" applyBorder="1">
      <alignment vertical="center"/>
    </xf>
    <xf numFmtId="38" fontId="4" fillId="0" borderId="17" xfId="1" applyFont="1" applyBorder="1">
      <alignment vertical="center"/>
    </xf>
    <xf numFmtId="38" fontId="4" fillId="0" borderId="31" xfId="1" applyFont="1" applyBorder="1">
      <alignment vertical="center"/>
    </xf>
    <xf numFmtId="176" fontId="4" fillId="0" borderId="31" xfId="1" applyNumberFormat="1" applyFont="1" applyBorder="1" applyAlignment="1">
      <alignment horizontal="right" vertical="center"/>
    </xf>
    <xf numFmtId="176" fontId="4" fillId="0" borderId="31" xfId="1" applyNumberFormat="1" applyFont="1" applyBorder="1">
      <alignment vertical="center"/>
    </xf>
    <xf numFmtId="38" fontId="4" fillId="0" borderId="44" xfId="1" applyFont="1" applyBorder="1">
      <alignment vertical="center"/>
    </xf>
    <xf numFmtId="38" fontId="4" fillId="0" borderId="41" xfId="1" applyFont="1" applyBorder="1">
      <alignment vertical="center"/>
    </xf>
    <xf numFmtId="38" fontId="2" fillId="0" borderId="19" xfId="1" applyFont="1" applyFill="1" applyBorder="1">
      <alignment vertical="center"/>
    </xf>
    <xf numFmtId="38" fontId="2" fillId="0" borderId="22" xfId="1" applyFont="1" applyFill="1" applyBorder="1">
      <alignment vertical="center"/>
    </xf>
    <xf numFmtId="176" fontId="2" fillId="0" borderId="22" xfId="1" applyNumberFormat="1" applyFont="1" applyFill="1" applyBorder="1">
      <alignment vertical="center"/>
    </xf>
    <xf numFmtId="176" fontId="2" fillId="0" borderId="22" xfId="1" applyNumberFormat="1" applyFont="1" applyFill="1" applyBorder="1" applyAlignment="1">
      <alignment horizontal="right" vertical="center"/>
    </xf>
    <xf numFmtId="38" fontId="2" fillId="0" borderId="45" xfId="1" applyFont="1" applyFill="1" applyBorder="1">
      <alignment vertical="center"/>
    </xf>
    <xf numFmtId="38" fontId="2" fillId="0" borderId="42" xfId="1" applyFont="1" applyFill="1" applyBorder="1">
      <alignment vertical="center"/>
    </xf>
    <xf numFmtId="38" fontId="4" fillId="0" borderId="5" xfId="1" applyFont="1" applyFill="1" applyBorder="1">
      <alignment vertical="center"/>
    </xf>
    <xf numFmtId="38" fontId="4" fillId="0" borderId="12" xfId="1" applyFont="1" applyBorder="1">
      <alignment vertical="center"/>
    </xf>
    <xf numFmtId="38" fontId="4" fillId="0" borderId="6" xfId="1" applyFont="1" applyBorder="1">
      <alignment vertical="center"/>
    </xf>
    <xf numFmtId="176" fontId="4" fillId="0" borderId="30" xfId="1" applyNumberFormat="1" applyFont="1" applyBorder="1" applyAlignment="1">
      <alignment horizontal="right" vertical="center"/>
    </xf>
    <xf numFmtId="38" fontId="4" fillId="0" borderId="43" xfId="1" applyFont="1" applyBorder="1">
      <alignment vertical="center"/>
    </xf>
    <xf numFmtId="38" fontId="4" fillId="0" borderId="7" xfId="1" applyFont="1" applyBorder="1">
      <alignment vertical="center"/>
    </xf>
    <xf numFmtId="38" fontId="2" fillId="0" borderId="20" xfId="1" applyFont="1" applyFill="1" applyBorder="1">
      <alignment vertical="center"/>
    </xf>
    <xf numFmtId="176" fontId="4" fillId="0" borderId="0" xfId="1" applyNumberFormat="1" applyFont="1">
      <alignment vertical="center"/>
    </xf>
    <xf numFmtId="38" fontId="7" fillId="2" borderId="51" xfId="1" applyFont="1" applyFill="1" applyBorder="1" applyAlignment="1">
      <alignment horizontal="center" vertical="center"/>
    </xf>
    <xf numFmtId="38" fontId="7" fillId="2" borderId="10" xfId="1" applyFont="1" applyFill="1" applyBorder="1" applyAlignment="1">
      <alignment horizontal="center" vertical="center"/>
    </xf>
    <xf numFmtId="176" fontId="7" fillId="2" borderId="51" xfId="1" applyNumberFormat="1" applyFont="1" applyFill="1" applyBorder="1" applyAlignment="1">
      <alignment horizontal="center" vertical="center"/>
    </xf>
    <xf numFmtId="38" fontId="7" fillId="2" borderId="11" xfId="1" applyFont="1" applyFill="1" applyBorder="1" applyAlignment="1">
      <alignment horizontal="center" vertical="center"/>
    </xf>
    <xf numFmtId="38" fontId="7" fillId="2" borderId="29" xfId="1" applyFont="1" applyFill="1" applyBorder="1" applyAlignment="1">
      <alignment horizontal="center" vertical="center"/>
    </xf>
    <xf numFmtId="0" fontId="8" fillId="0" borderId="0" xfId="0" applyFont="1">
      <alignment vertical="center"/>
    </xf>
    <xf numFmtId="177" fontId="8" fillId="0" borderId="0" xfId="0" applyNumberFormat="1" applyFont="1">
      <alignment vertical="center"/>
    </xf>
    <xf numFmtId="176" fontId="8" fillId="0" borderId="0" xfId="2" applyNumberFormat="1" applyFont="1" applyFill="1" applyBorder="1" applyAlignment="1">
      <alignment vertical="center"/>
    </xf>
    <xf numFmtId="177" fontId="8" fillId="0" borderId="0" xfId="2" applyNumberFormat="1" applyFont="1" applyFill="1" applyBorder="1" applyAlignment="1">
      <alignment vertical="center"/>
    </xf>
    <xf numFmtId="0" fontId="9" fillId="3" borderId="0" xfId="0" applyFont="1" applyFill="1">
      <alignment vertical="center"/>
    </xf>
    <xf numFmtId="0" fontId="10" fillId="3" borderId="0" xfId="0" applyFont="1" applyFill="1">
      <alignment vertical="center"/>
    </xf>
    <xf numFmtId="0" fontId="11" fillId="3" borderId="0" xfId="0" applyFont="1" applyFill="1">
      <alignment vertical="center"/>
    </xf>
    <xf numFmtId="177" fontId="10" fillId="3" borderId="0" xfId="0" applyNumberFormat="1" applyFont="1" applyFill="1">
      <alignment vertical="center"/>
    </xf>
    <xf numFmtId="0" fontId="12" fillId="3" borderId="0" xfId="0" applyFont="1" applyFill="1">
      <alignment vertical="center"/>
    </xf>
    <xf numFmtId="0" fontId="9" fillId="3" borderId="0" xfId="0" applyFont="1" applyFill="1" applyAlignment="1">
      <alignment vertical="center" wrapText="1"/>
    </xf>
    <xf numFmtId="176" fontId="9" fillId="3" borderId="0" xfId="2" applyNumberFormat="1" applyFont="1" applyFill="1">
      <alignment vertical="center"/>
    </xf>
    <xf numFmtId="177" fontId="9" fillId="3" borderId="0" xfId="2" applyNumberFormat="1" applyFont="1" applyFill="1">
      <alignment vertical="center"/>
    </xf>
    <xf numFmtId="0" fontId="9" fillId="0" borderId="0" xfId="0" applyFont="1">
      <alignment vertical="center"/>
    </xf>
    <xf numFmtId="0" fontId="13" fillId="0" borderId="0" xfId="0" applyFont="1">
      <alignment vertical="center"/>
    </xf>
    <xf numFmtId="0" fontId="13" fillId="0" borderId="0" xfId="0" applyFont="1" applyAlignment="1">
      <alignment vertical="center" wrapText="1"/>
    </xf>
    <xf numFmtId="0" fontId="14" fillId="3" borderId="0" xfId="0" applyFont="1" applyFill="1">
      <alignment vertical="center"/>
    </xf>
    <xf numFmtId="177" fontId="13" fillId="0" borderId="0" xfId="0" applyNumberFormat="1" applyFont="1">
      <alignment vertical="center"/>
    </xf>
    <xf numFmtId="0" fontId="15" fillId="3" borderId="0" xfId="0" applyFont="1" applyFill="1">
      <alignment vertical="center"/>
    </xf>
    <xf numFmtId="176" fontId="13" fillId="0" borderId="0" xfId="0" applyNumberFormat="1" applyFont="1">
      <alignment vertical="center"/>
    </xf>
    <xf numFmtId="176" fontId="8" fillId="0" borderId="0" xfId="0" applyNumberFormat="1" applyFont="1">
      <alignment vertical="center"/>
    </xf>
    <xf numFmtId="0" fontId="8" fillId="0" borderId="0" xfId="0" applyFont="1" applyAlignment="1">
      <alignment vertical="center" wrapText="1"/>
    </xf>
    <xf numFmtId="0" fontId="16" fillId="0" borderId="0" xfId="0" applyFont="1">
      <alignment vertical="center"/>
    </xf>
    <xf numFmtId="0" fontId="17" fillId="0" borderId="0" xfId="0" applyFont="1">
      <alignment vertical="center"/>
    </xf>
    <xf numFmtId="9" fontId="8" fillId="0" borderId="0" xfId="0" applyNumberFormat="1" applyFont="1">
      <alignment vertical="center"/>
    </xf>
    <xf numFmtId="9" fontId="13" fillId="0" borderId="0" xfId="0" applyNumberFormat="1" applyFont="1">
      <alignment vertical="center"/>
    </xf>
    <xf numFmtId="38" fontId="13" fillId="0" borderId="0" xfId="1" applyFont="1" applyFill="1">
      <alignment vertical="center"/>
    </xf>
    <xf numFmtId="38" fontId="8" fillId="0" borderId="0" xfId="1" applyFont="1" applyFill="1">
      <alignment vertical="center"/>
    </xf>
    <xf numFmtId="38" fontId="13" fillId="0" borderId="0" xfId="1" applyFont="1">
      <alignment vertical="center"/>
    </xf>
    <xf numFmtId="38" fontId="8" fillId="0" borderId="0" xfId="1" applyFont="1">
      <alignment vertical="center"/>
    </xf>
    <xf numFmtId="38" fontId="8" fillId="0" borderId="0" xfId="1" applyFont="1" applyFill="1" applyBorder="1" applyAlignment="1">
      <alignment vertical="center"/>
    </xf>
    <xf numFmtId="38" fontId="13" fillId="0" borderId="0" xfId="1" applyFont="1" applyFill="1" applyBorder="1">
      <alignment vertical="center"/>
    </xf>
    <xf numFmtId="0" fontId="8" fillId="0" borderId="0" xfId="0" applyFont="1" applyAlignment="1">
      <alignment horizontal="right" vertical="center"/>
    </xf>
    <xf numFmtId="176" fontId="8" fillId="4" borderId="25" xfId="2" applyNumberFormat="1" applyFont="1" applyFill="1" applyBorder="1" applyAlignment="1">
      <alignment vertical="center"/>
    </xf>
    <xf numFmtId="0" fontId="8" fillId="4" borderId="25" xfId="0" applyFont="1" applyFill="1" applyBorder="1">
      <alignment vertical="center"/>
    </xf>
    <xf numFmtId="38" fontId="8" fillId="0" borderId="0" xfId="0" applyNumberFormat="1" applyFont="1">
      <alignment vertical="center"/>
    </xf>
    <xf numFmtId="177" fontId="13" fillId="0" borderId="25" xfId="0" applyNumberFormat="1" applyFont="1" applyBorder="1">
      <alignment vertical="center"/>
    </xf>
    <xf numFmtId="0" fontId="13" fillId="0" borderId="25" xfId="0" applyFont="1" applyBorder="1">
      <alignment vertical="center"/>
    </xf>
    <xf numFmtId="0" fontId="13" fillId="0" borderId="44" xfId="0" applyFont="1" applyBorder="1">
      <alignment vertical="center"/>
    </xf>
    <xf numFmtId="177" fontId="13" fillId="0" borderId="44" xfId="0" applyNumberFormat="1" applyFont="1" applyBorder="1">
      <alignment vertical="center"/>
    </xf>
    <xf numFmtId="0" fontId="13" fillId="0" borderId="53" xfId="0" applyFont="1" applyBorder="1">
      <alignment vertical="center"/>
    </xf>
    <xf numFmtId="177" fontId="13" fillId="0" borderId="53" xfId="0" applyNumberFormat="1" applyFont="1" applyBorder="1">
      <alignment vertical="center"/>
    </xf>
    <xf numFmtId="176" fontId="2" fillId="0" borderId="45" xfId="1" applyNumberFormat="1" applyFont="1" applyFill="1" applyBorder="1">
      <alignment vertical="center"/>
    </xf>
    <xf numFmtId="38" fontId="4" fillId="5" borderId="6" xfId="1" applyFont="1" applyFill="1" applyBorder="1">
      <alignment vertical="center"/>
    </xf>
    <xf numFmtId="38" fontId="0" fillId="5" borderId="0" xfId="1" applyFont="1" applyFill="1">
      <alignment vertical="center"/>
    </xf>
    <xf numFmtId="176" fontId="0" fillId="5" borderId="0" xfId="1" applyNumberFormat="1" applyFont="1" applyFill="1">
      <alignment vertical="center"/>
    </xf>
    <xf numFmtId="38" fontId="21" fillId="5" borderId="0" xfId="1" applyFont="1" applyFill="1">
      <alignment vertical="center"/>
    </xf>
    <xf numFmtId="38" fontId="4" fillId="0" borderId="13" xfId="1" applyFont="1" applyFill="1" applyBorder="1">
      <alignment vertical="center"/>
    </xf>
    <xf numFmtId="38" fontId="4" fillId="0" borderId="30" xfId="1" applyFont="1" applyFill="1" applyBorder="1">
      <alignment vertical="center"/>
    </xf>
    <xf numFmtId="176" fontId="4" fillId="0" borderId="30" xfId="1" applyNumberFormat="1" applyFont="1" applyFill="1" applyBorder="1">
      <alignment vertical="center"/>
    </xf>
    <xf numFmtId="38" fontId="4" fillId="0" borderId="14" xfId="1" applyFont="1" applyFill="1" applyBorder="1">
      <alignment vertical="center"/>
    </xf>
    <xf numFmtId="38" fontId="4" fillId="0" borderId="24" xfId="1" applyFont="1" applyFill="1" applyBorder="1">
      <alignment vertical="center"/>
    </xf>
    <xf numFmtId="176" fontId="4" fillId="0" borderId="24" xfId="1" applyNumberFormat="1" applyFont="1" applyFill="1" applyBorder="1" applyAlignment="1">
      <alignment horizontal="right" vertical="center"/>
    </xf>
    <xf numFmtId="176" fontId="4" fillId="0" borderId="24" xfId="1" applyNumberFormat="1" applyFont="1" applyFill="1" applyBorder="1">
      <alignment vertical="center"/>
    </xf>
    <xf numFmtId="38" fontId="4" fillId="0" borderId="25" xfId="1" applyFont="1" applyFill="1" applyBorder="1">
      <alignment vertical="center"/>
    </xf>
    <xf numFmtId="38" fontId="4" fillId="0" borderId="28" xfId="1" applyFont="1" applyFill="1" applyBorder="1">
      <alignment vertical="center"/>
    </xf>
    <xf numFmtId="38" fontId="4" fillId="0" borderId="0" xfId="1" applyFont="1" applyFill="1">
      <alignment vertical="center"/>
    </xf>
    <xf numFmtId="38" fontId="7" fillId="2" borderId="24" xfId="1" applyFont="1" applyFill="1" applyBorder="1" applyAlignment="1">
      <alignment horizontal="center" vertical="center"/>
    </xf>
    <xf numFmtId="38" fontId="7" fillId="2" borderId="25" xfId="1" applyFont="1" applyFill="1" applyBorder="1" applyAlignment="1">
      <alignment horizontal="center" vertical="center"/>
    </xf>
    <xf numFmtId="38" fontId="7" fillId="2" borderId="32" xfId="1" applyFont="1" applyFill="1" applyBorder="1" applyAlignment="1">
      <alignment horizontal="center" vertical="center"/>
    </xf>
    <xf numFmtId="38" fontId="7" fillId="2" borderId="36" xfId="1" applyFont="1" applyFill="1" applyBorder="1" applyAlignment="1">
      <alignment horizontal="center" vertical="center"/>
    </xf>
    <xf numFmtId="38" fontId="7" fillId="2" borderId="37" xfId="1" applyFont="1" applyFill="1" applyBorder="1" applyAlignment="1">
      <alignment horizontal="center" vertical="center"/>
    </xf>
    <xf numFmtId="38" fontId="7" fillId="2" borderId="1" xfId="1" applyFont="1" applyFill="1" applyBorder="1" applyAlignment="1">
      <alignment horizontal="center" vertical="center"/>
    </xf>
    <xf numFmtId="38" fontId="7" fillId="2" borderId="4" xfId="1" applyFont="1" applyFill="1" applyBorder="1" applyAlignment="1">
      <alignment horizontal="center" vertical="center"/>
    </xf>
    <xf numFmtId="38" fontId="7" fillId="2" borderId="8" xfId="1" applyFont="1" applyFill="1" applyBorder="1" applyAlignment="1">
      <alignment horizontal="center" vertical="center"/>
    </xf>
    <xf numFmtId="38" fontId="7" fillId="2" borderId="48" xfId="1" applyFont="1" applyFill="1" applyBorder="1" applyAlignment="1">
      <alignment horizontal="center" vertical="center"/>
    </xf>
    <xf numFmtId="38" fontId="7" fillId="2" borderId="26" xfId="1" applyFont="1" applyFill="1" applyBorder="1" applyAlignment="1">
      <alignment horizontal="center" vertical="center"/>
    </xf>
    <xf numFmtId="38" fontId="7" fillId="2" borderId="27" xfId="1" applyFont="1" applyFill="1" applyBorder="1" applyAlignment="1">
      <alignment horizontal="center" vertical="center"/>
    </xf>
    <xf numFmtId="38" fontId="7" fillId="2" borderId="13" xfId="1" applyFont="1" applyFill="1" applyBorder="1" applyAlignment="1">
      <alignment horizontal="center" vertical="center" wrapText="1"/>
    </xf>
    <xf numFmtId="38" fontId="7" fillId="2" borderId="9" xfId="1" applyFont="1" applyFill="1" applyBorder="1" applyAlignment="1">
      <alignment horizontal="center" vertical="center" wrapText="1"/>
    </xf>
    <xf numFmtId="38" fontId="7" fillId="2" borderId="38" xfId="1" applyFont="1" applyFill="1" applyBorder="1" applyAlignment="1">
      <alignment horizontal="center" vertical="center"/>
    </xf>
    <xf numFmtId="38" fontId="7" fillId="2" borderId="39" xfId="1" applyFont="1" applyFill="1" applyBorder="1" applyAlignment="1">
      <alignment horizontal="center" vertical="center"/>
    </xf>
    <xf numFmtId="38" fontId="7" fillId="2" borderId="46" xfId="1" applyFont="1" applyFill="1" applyBorder="1" applyAlignment="1">
      <alignment horizontal="center" vertical="center"/>
    </xf>
    <xf numFmtId="38" fontId="7" fillId="2" borderId="3" xfId="1" applyFont="1" applyFill="1" applyBorder="1" applyAlignment="1">
      <alignment horizontal="center" vertical="center"/>
    </xf>
    <xf numFmtId="38" fontId="7" fillId="2" borderId="0" xfId="1" applyFont="1" applyFill="1" applyBorder="1" applyAlignment="1">
      <alignment horizontal="center" vertical="center"/>
    </xf>
    <xf numFmtId="38" fontId="7" fillId="2" borderId="52" xfId="1" applyFont="1" applyFill="1" applyBorder="1" applyAlignment="1">
      <alignment horizontal="center" vertical="center" wrapText="1"/>
    </xf>
    <xf numFmtId="38" fontId="2" fillId="0" borderId="19" xfId="1" applyFont="1" applyFill="1" applyBorder="1" applyAlignment="1">
      <alignment horizontal="center" vertical="center"/>
    </xf>
    <xf numFmtId="38" fontId="2" fillId="0" borderId="21" xfId="1" applyFont="1" applyFill="1" applyBorder="1" applyAlignment="1">
      <alignment horizontal="center" vertical="center"/>
    </xf>
    <xf numFmtId="38" fontId="2" fillId="0" borderId="18" xfId="1" applyFont="1" applyFill="1" applyBorder="1" applyAlignment="1">
      <alignment horizontal="center" vertical="center"/>
    </xf>
    <xf numFmtId="38" fontId="2" fillId="0" borderId="35" xfId="1" applyFont="1" applyFill="1" applyBorder="1" applyAlignment="1">
      <alignment horizontal="center" vertical="center"/>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A63B1-ABC7-4501-8D2E-84EA2A0C8139}">
  <sheetPr>
    <tabColor theme="9" tint="0.59999389629810485"/>
    <pageSetUpPr fitToPage="1"/>
  </sheetPr>
  <dimension ref="A1:V153"/>
  <sheetViews>
    <sheetView tabSelected="1" view="pageBreakPreview" zoomScaleNormal="100" zoomScaleSheetLayoutView="100" workbookViewId="0">
      <pane xSplit="2" ySplit="5" topLeftCell="C6" activePane="bottomRight" state="frozen"/>
      <selection pane="bottomRight"/>
      <selection pane="bottomLeft" activeCell="A6" sqref="A6"/>
      <selection pane="topRight" activeCell="C1" sqref="C1"/>
    </sheetView>
  </sheetViews>
  <sheetFormatPr defaultColWidth="9" defaultRowHeight="18.75" customHeight="1"/>
  <cols>
    <col min="1" max="1" width="4.375" style="1" customWidth="1"/>
    <col min="2" max="2" width="17.25" style="1" bestFit="1" customWidth="1"/>
    <col min="3" max="8" width="10.375" style="1" customWidth="1"/>
    <col min="9" max="9" width="10.375" style="2" customWidth="1"/>
    <col min="10" max="12" width="10.375" style="1" customWidth="1"/>
    <col min="13" max="13" width="10.375" style="2" customWidth="1"/>
    <col min="14" max="16" width="10.375" style="1" customWidth="1"/>
    <col min="17" max="17" width="10.375" style="2" customWidth="1"/>
    <col min="18" max="20" width="10.375" style="1" customWidth="1"/>
    <col min="21" max="21" width="10.375" style="2" customWidth="1"/>
    <col min="22" max="22" width="10.375" style="1" customWidth="1"/>
    <col min="23" max="16384" width="9" style="1"/>
  </cols>
  <sheetData>
    <row r="1" spans="1:22" ht="32.25" customHeight="1" thickBot="1">
      <c r="A1" s="5" t="s">
        <v>0</v>
      </c>
      <c r="V1" s="4" t="s">
        <v>1</v>
      </c>
    </row>
    <row r="2" spans="1:22" s="3" customFormat="1" ht="18.75" customHeight="1" thickBot="1">
      <c r="A2" s="124" t="s">
        <v>2</v>
      </c>
      <c r="B2" s="127" t="s">
        <v>3</v>
      </c>
      <c r="C2" s="124" t="s">
        <v>4</v>
      </c>
      <c r="D2" s="135"/>
      <c r="E2" s="135"/>
      <c r="F2" s="135"/>
      <c r="G2" s="6"/>
      <c r="H2" s="7"/>
      <c r="I2" s="8"/>
      <c r="J2" s="7"/>
      <c r="K2" s="9"/>
      <c r="L2" s="7"/>
      <c r="M2" s="8"/>
      <c r="N2" s="7"/>
      <c r="O2" s="9"/>
      <c r="P2" s="10"/>
      <c r="Q2" s="11"/>
      <c r="R2" s="10"/>
      <c r="S2" s="6"/>
      <c r="T2" s="7"/>
      <c r="U2" s="8"/>
      <c r="V2" s="12"/>
    </row>
    <row r="3" spans="1:22" s="3" customFormat="1" ht="18.75" customHeight="1">
      <c r="A3" s="125"/>
      <c r="B3" s="128"/>
      <c r="C3" s="125"/>
      <c r="D3" s="136"/>
      <c r="E3" s="136"/>
      <c r="F3" s="136"/>
      <c r="G3" s="121" t="s">
        <v>5</v>
      </c>
      <c r="H3" s="122"/>
      <c r="I3" s="122"/>
      <c r="J3" s="122"/>
      <c r="K3" s="132" t="s">
        <v>6</v>
      </c>
      <c r="L3" s="133"/>
      <c r="M3" s="133"/>
      <c r="N3" s="134"/>
      <c r="O3" s="121" t="s">
        <v>7</v>
      </c>
      <c r="P3" s="122"/>
      <c r="Q3" s="122"/>
      <c r="R3" s="122"/>
      <c r="S3" s="121" t="s">
        <v>8</v>
      </c>
      <c r="T3" s="122"/>
      <c r="U3" s="122"/>
      <c r="V3" s="123"/>
    </row>
    <row r="4" spans="1:22" s="3" customFormat="1" ht="39" customHeight="1">
      <c r="A4" s="125"/>
      <c r="B4" s="128"/>
      <c r="C4" s="130" t="s">
        <v>9</v>
      </c>
      <c r="D4" s="120" t="s">
        <v>10</v>
      </c>
      <c r="E4" s="120"/>
      <c r="F4" s="13" t="s">
        <v>11</v>
      </c>
      <c r="G4" s="130" t="s">
        <v>9</v>
      </c>
      <c r="H4" s="120" t="s">
        <v>10</v>
      </c>
      <c r="I4" s="120"/>
      <c r="J4" s="13" t="s">
        <v>11</v>
      </c>
      <c r="K4" s="130" t="s">
        <v>9</v>
      </c>
      <c r="L4" s="120" t="s">
        <v>10</v>
      </c>
      <c r="M4" s="120"/>
      <c r="N4" s="14" t="s">
        <v>11</v>
      </c>
      <c r="O4" s="130" t="s">
        <v>9</v>
      </c>
      <c r="P4" s="120" t="s">
        <v>10</v>
      </c>
      <c r="Q4" s="120"/>
      <c r="R4" s="15" t="s">
        <v>11</v>
      </c>
      <c r="S4" s="130" t="s">
        <v>9</v>
      </c>
      <c r="T4" s="119" t="s">
        <v>10</v>
      </c>
      <c r="U4" s="120"/>
      <c r="V4" s="15" t="s">
        <v>11</v>
      </c>
    </row>
    <row r="5" spans="1:22" s="3" customFormat="1" ht="18.75" customHeight="1" thickBot="1">
      <c r="A5" s="126"/>
      <c r="B5" s="129"/>
      <c r="C5" s="131"/>
      <c r="D5" s="58" t="s">
        <v>12</v>
      </c>
      <c r="E5" s="58" t="s">
        <v>13</v>
      </c>
      <c r="F5" s="59" t="s">
        <v>12</v>
      </c>
      <c r="G5" s="131"/>
      <c r="H5" s="58" t="s">
        <v>12</v>
      </c>
      <c r="I5" s="60" t="s">
        <v>13</v>
      </c>
      <c r="J5" s="59" t="s">
        <v>12</v>
      </c>
      <c r="K5" s="131"/>
      <c r="L5" s="58" t="s">
        <v>12</v>
      </c>
      <c r="M5" s="60" t="s">
        <v>13</v>
      </c>
      <c r="N5" s="58" t="s">
        <v>12</v>
      </c>
      <c r="O5" s="137"/>
      <c r="P5" s="58" t="s">
        <v>12</v>
      </c>
      <c r="Q5" s="60" t="s">
        <v>13</v>
      </c>
      <c r="R5" s="61" t="s">
        <v>12</v>
      </c>
      <c r="S5" s="131"/>
      <c r="T5" s="62" t="s">
        <v>12</v>
      </c>
      <c r="U5" s="60" t="s">
        <v>13</v>
      </c>
      <c r="V5" s="61" t="s">
        <v>12</v>
      </c>
    </row>
    <row r="6" spans="1:22" s="3" customFormat="1" ht="18" customHeight="1">
      <c r="A6" s="16">
        <v>1</v>
      </c>
      <c r="B6" s="17" t="s">
        <v>14</v>
      </c>
      <c r="C6" s="18">
        <f>G6+K6+O6+S6</f>
        <v>274</v>
      </c>
      <c r="D6" s="19">
        <f>H6+L6+P6+T6</f>
        <v>193</v>
      </c>
      <c r="E6" s="20">
        <f>D6/C6</f>
        <v>0.70437956204379559</v>
      </c>
      <c r="F6" s="21">
        <f>J6+N6+R6+V6</f>
        <v>0</v>
      </c>
      <c r="G6" s="18">
        <v>9</v>
      </c>
      <c r="H6" s="19">
        <v>8</v>
      </c>
      <c r="I6" s="20">
        <f>H6/G6</f>
        <v>0.88888888888888884</v>
      </c>
      <c r="J6" s="21">
        <v>0</v>
      </c>
      <c r="K6" s="18">
        <v>163</v>
      </c>
      <c r="L6" s="19">
        <v>113</v>
      </c>
      <c r="M6" s="20">
        <f>L6/K6</f>
        <v>0.69325153374233128</v>
      </c>
      <c r="N6" s="21">
        <v>0</v>
      </c>
      <c r="O6" s="18">
        <v>25</v>
      </c>
      <c r="P6" s="22">
        <v>20</v>
      </c>
      <c r="Q6" s="20">
        <f>P6/O6</f>
        <v>0.8</v>
      </c>
      <c r="R6" s="23">
        <v>0</v>
      </c>
      <c r="S6" s="18">
        <v>77</v>
      </c>
      <c r="T6" s="19">
        <v>52</v>
      </c>
      <c r="U6" s="20">
        <f>T6/S6</f>
        <v>0.67532467532467533</v>
      </c>
      <c r="V6" s="23">
        <v>0</v>
      </c>
    </row>
    <row r="7" spans="1:22" s="3" customFormat="1" ht="18" customHeight="1">
      <c r="A7" s="24">
        <v>2</v>
      </c>
      <c r="B7" s="25" t="s">
        <v>15</v>
      </c>
      <c r="C7" s="26">
        <f t="shared" ref="C7:C53" si="0">G7+K7+O7+S7</f>
        <v>29</v>
      </c>
      <c r="D7" s="27">
        <f t="shared" ref="D7:D53" si="1">H7+L7+P7+T7</f>
        <v>29</v>
      </c>
      <c r="E7" s="28">
        <f t="shared" ref="E7:E53" si="2">D7/C7</f>
        <v>1</v>
      </c>
      <c r="F7" s="29">
        <f t="shared" ref="F7:F70" si="3">J7+N7+R7+V7</f>
        <v>0</v>
      </c>
      <c r="G7" s="26">
        <v>0</v>
      </c>
      <c r="H7" s="30">
        <v>0</v>
      </c>
      <c r="I7" s="31" t="s">
        <v>16</v>
      </c>
      <c r="J7" s="29">
        <v>0</v>
      </c>
      <c r="K7" s="26">
        <v>19</v>
      </c>
      <c r="L7" s="30">
        <v>19</v>
      </c>
      <c r="M7" s="32">
        <f t="shared" ref="M7:M70" si="4">L7/K7</f>
        <v>1</v>
      </c>
      <c r="N7" s="29">
        <v>0</v>
      </c>
      <c r="O7" s="26">
        <v>5</v>
      </c>
      <c r="P7" s="33">
        <v>5</v>
      </c>
      <c r="Q7" s="32">
        <f t="shared" ref="Q7:Q70" si="5">P7/O7</f>
        <v>1</v>
      </c>
      <c r="R7" s="34">
        <v>0</v>
      </c>
      <c r="S7" s="26">
        <v>5</v>
      </c>
      <c r="T7" s="30">
        <v>5</v>
      </c>
      <c r="U7" s="32">
        <f t="shared" ref="U7:U70" si="6">T7/S7</f>
        <v>1</v>
      </c>
      <c r="V7" s="34">
        <v>0</v>
      </c>
    </row>
    <row r="8" spans="1:22" s="3" customFormat="1" ht="18" customHeight="1">
      <c r="A8" s="24">
        <v>3</v>
      </c>
      <c r="B8" s="25" t="s">
        <v>17</v>
      </c>
      <c r="C8" s="26">
        <f t="shared" si="0"/>
        <v>47</v>
      </c>
      <c r="D8" s="27">
        <f t="shared" si="1"/>
        <v>47</v>
      </c>
      <c r="E8" s="28">
        <f t="shared" si="2"/>
        <v>1</v>
      </c>
      <c r="F8" s="29">
        <f t="shared" si="3"/>
        <v>8</v>
      </c>
      <c r="G8" s="26">
        <v>1</v>
      </c>
      <c r="H8" s="30">
        <v>1</v>
      </c>
      <c r="I8" s="32">
        <f t="shared" ref="I8:I70" si="7">H8/G8</f>
        <v>1</v>
      </c>
      <c r="J8" s="29">
        <v>1</v>
      </c>
      <c r="K8" s="26">
        <v>25</v>
      </c>
      <c r="L8" s="30">
        <v>25</v>
      </c>
      <c r="M8" s="32">
        <f t="shared" si="4"/>
        <v>1</v>
      </c>
      <c r="N8" s="29">
        <v>4</v>
      </c>
      <c r="O8" s="26">
        <v>6</v>
      </c>
      <c r="P8" s="33">
        <v>6</v>
      </c>
      <c r="Q8" s="32">
        <f t="shared" si="5"/>
        <v>1</v>
      </c>
      <c r="R8" s="34">
        <v>0</v>
      </c>
      <c r="S8" s="26">
        <v>15</v>
      </c>
      <c r="T8" s="30">
        <v>15</v>
      </c>
      <c r="U8" s="32">
        <f t="shared" si="6"/>
        <v>1</v>
      </c>
      <c r="V8" s="34">
        <v>3</v>
      </c>
    </row>
    <row r="9" spans="1:22" s="3" customFormat="1" ht="18" customHeight="1">
      <c r="A9" s="24">
        <v>4</v>
      </c>
      <c r="B9" s="25" t="s">
        <v>18</v>
      </c>
      <c r="C9" s="26">
        <f t="shared" si="0"/>
        <v>91</v>
      </c>
      <c r="D9" s="27">
        <f t="shared" si="1"/>
        <v>83</v>
      </c>
      <c r="E9" s="28">
        <f t="shared" si="2"/>
        <v>0.91208791208791207</v>
      </c>
      <c r="F9" s="29">
        <f t="shared" si="3"/>
        <v>0</v>
      </c>
      <c r="G9" s="26">
        <v>1</v>
      </c>
      <c r="H9" s="30">
        <v>1</v>
      </c>
      <c r="I9" s="32">
        <f t="shared" si="7"/>
        <v>1</v>
      </c>
      <c r="J9" s="29">
        <v>0</v>
      </c>
      <c r="K9" s="26">
        <v>60</v>
      </c>
      <c r="L9" s="30">
        <v>52</v>
      </c>
      <c r="M9" s="32">
        <f t="shared" si="4"/>
        <v>0.8666666666666667</v>
      </c>
      <c r="N9" s="29">
        <v>0</v>
      </c>
      <c r="O9" s="26">
        <v>6</v>
      </c>
      <c r="P9" s="33">
        <v>6</v>
      </c>
      <c r="Q9" s="32">
        <f t="shared" si="5"/>
        <v>1</v>
      </c>
      <c r="R9" s="34">
        <v>0</v>
      </c>
      <c r="S9" s="26">
        <v>24</v>
      </c>
      <c r="T9" s="30">
        <v>24</v>
      </c>
      <c r="U9" s="32">
        <f t="shared" si="6"/>
        <v>1</v>
      </c>
      <c r="V9" s="34">
        <v>0</v>
      </c>
    </row>
    <row r="10" spans="1:22" s="3" customFormat="1" ht="18" customHeight="1">
      <c r="A10" s="24">
        <v>5</v>
      </c>
      <c r="B10" s="25" t="s">
        <v>19</v>
      </c>
      <c r="C10" s="26">
        <f t="shared" si="0"/>
        <v>23</v>
      </c>
      <c r="D10" s="27">
        <f t="shared" si="1"/>
        <v>23</v>
      </c>
      <c r="E10" s="28">
        <f t="shared" si="2"/>
        <v>1</v>
      </c>
      <c r="F10" s="29">
        <f>J10+N10+R10+V10</f>
        <v>0</v>
      </c>
      <c r="G10" s="26">
        <v>1</v>
      </c>
      <c r="H10" s="30">
        <v>1</v>
      </c>
      <c r="I10" s="32">
        <f t="shared" si="7"/>
        <v>1</v>
      </c>
      <c r="J10" s="29">
        <v>0</v>
      </c>
      <c r="K10" s="26">
        <v>18</v>
      </c>
      <c r="L10" s="30">
        <v>18</v>
      </c>
      <c r="M10" s="32">
        <f t="shared" si="4"/>
        <v>1</v>
      </c>
      <c r="N10" s="29">
        <v>0</v>
      </c>
      <c r="O10" s="26">
        <v>2</v>
      </c>
      <c r="P10" s="33">
        <v>2</v>
      </c>
      <c r="Q10" s="32">
        <f t="shared" si="5"/>
        <v>1</v>
      </c>
      <c r="R10" s="34">
        <v>0</v>
      </c>
      <c r="S10" s="26">
        <v>2</v>
      </c>
      <c r="T10" s="30">
        <v>2</v>
      </c>
      <c r="U10" s="32">
        <f t="shared" si="6"/>
        <v>1</v>
      </c>
      <c r="V10" s="34">
        <v>0</v>
      </c>
    </row>
    <row r="11" spans="1:22" s="3" customFormat="1" ht="18" customHeight="1">
      <c r="A11" s="24">
        <v>6</v>
      </c>
      <c r="B11" s="25" t="s">
        <v>20</v>
      </c>
      <c r="C11" s="26">
        <f t="shared" si="0"/>
        <v>62</v>
      </c>
      <c r="D11" s="27">
        <f t="shared" si="1"/>
        <v>56</v>
      </c>
      <c r="E11" s="28">
        <f t="shared" si="2"/>
        <v>0.90322580645161288</v>
      </c>
      <c r="F11" s="29">
        <f t="shared" si="3"/>
        <v>0</v>
      </c>
      <c r="G11" s="26">
        <v>1</v>
      </c>
      <c r="H11" s="30">
        <v>1</v>
      </c>
      <c r="I11" s="31">
        <f t="shared" si="7"/>
        <v>1</v>
      </c>
      <c r="J11" s="29">
        <v>0</v>
      </c>
      <c r="K11" s="26">
        <v>40</v>
      </c>
      <c r="L11" s="30">
        <v>39</v>
      </c>
      <c r="M11" s="32">
        <f t="shared" si="4"/>
        <v>0.97499999999999998</v>
      </c>
      <c r="N11" s="29">
        <v>0</v>
      </c>
      <c r="O11" s="26">
        <v>5</v>
      </c>
      <c r="P11" s="33">
        <v>4</v>
      </c>
      <c r="Q11" s="32">
        <f t="shared" si="5"/>
        <v>0.8</v>
      </c>
      <c r="R11" s="34">
        <v>0</v>
      </c>
      <c r="S11" s="26">
        <v>16</v>
      </c>
      <c r="T11" s="30">
        <v>12</v>
      </c>
      <c r="U11" s="32">
        <f t="shared" si="6"/>
        <v>0.75</v>
      </c>
      <c r="V11" s="34">
        <v>0</v>
      </c>
    </row>
    <row r="12" spans="1:22" s="3" customFormat="1" ht="18" customHeight="1">
      <c r="A12" s="24">
        <v>7</v>
      </c>
      <c r="B12" s="25" t="s">
        <v>21</v>
      </c>
      <c r="C12" s="26">
        <f t="shared" si="0"/>
        <v>47</v>
      </c>
      <c r="D12" s="27">
        <f t="shared" si="1"/>
        <v>47</v>
      </c>
      <c r="E12" s="28">
        <f t="shared" si="2"/>
        <v>1</v>
      </c>
      <c r="F12" s="29">
        <f t="shared" si="3"/>
        <v>47</v>
      </c>
      <c r="G12" s="26">
        <v>1</v>
      </c>
      <c r="H12" s="30">
        <v>1</v>
      </c>
      <c r="I12" s="31">
        <f t="shared" si="7"/>
        <v>1</v>
      </c>
      <c r="J12" s="29">
        <v>1</v>
      </c>
      <c r="K12" s="26">
        <v>33</v>
      </c>
      <c r="L12" s="30">
        <v>33</v>
      </c>
      <c r="M12" s="32">
        <f t="shared" si="4"/>
        <v>1</v>
      </c>
      <c r="N12" s="29">
        <v>33</v>
      </c>
      <c r="O12" s="26">
        <v>2</v>
      </c>
      <c r="P12" s="33">
        <v>2</v>
      </c>
      <c r="Q12" s="32">
        <f t="shared" si="5"/>
        <v>1</v>
      </c>
      <c r="R12" s="34">
        <v>2</v>
      </c>
      <c r="S12" s="26">
        <v>11</v>
      </c>
      <c r="T12" s="30">
        <v>11</v>
      </c>
      <c r="U12" s="32">
        <f t="shared" si="6"/>
        <v>1</v>
      </c>
      <c r="V12" s="34">
        <v>11</v>
      </c>
    </row>
    <row r="13" spans="1:22" s="3" customFormat="1" ht="18" customHeight="1">
      <c r="A13" s="24">
        <v>8</v>
      </c>
      <c r="B13" s="25" t="s">
        <v>22</v>
      </c>
      <c r="C13" s="26">
        <f t="shared" si="0"/>
        <v>262</v>
      </c>
      <c r="D13" s="27">
        <f t="shared" si="1"/>
        <v>233</v>
      </c>
      <c r="E13" s="28">
        <f t="shared" si="2"/>
        <v>0.88931297709923662</v>
      </c>
      <c r="F13" s="29">
        <f t="shared" si="3"/>
        <v>81</v>
      </c>
      <c r="G13" s="26">
        <v>11</v>
      </c>
      <c r="H13" s="30">
        <v>10</v>
      </c>
      <c r="I13" s="31">
        <f t="shared" si="7"/>
        <v>0.90909090909090906</v>
      </c>
      <c r="J13" s="29">
        <v>8</v>
      </c>
      <c r="K13" s="26">
        <v>163</v>
      </c>
      <c r="L13" s="30">
        <v>155</v>
      </c>
      <c r="M13" s="32">
        <f t="shared" si="4"/>
        <v>0.95092024539877296</v>
      </c>
      <c r="N13" s="29">
        <v>47</v>
      </c>
      <c r="O13" s="26">
        <v>44</v>
      </c>
      <c r="P13" s="33">
        <v>27</v>
      </c>
      <c r="Q13" s="32">
        <f t="shared" si="5"/>
        <v>0.61363636363636365</v>
      </c>
      <c r="R13" s="34">
        <v>5</v>
      </c>
      <c r="S13" s="26">
        <v>44</v>
      </c>
      <c r="T13" s="30">
        <v>41</v>
      </c>
      <c r="U13" s="32">
        <f t="shared" si="6"/>
        <v>0.93181818181818177</v>
      </c>
      <c r="V13" s="34">
        <v>21</v>
      </c>
    </row>
    <row r="14" spans="1:22" s="3" customFormat="1" ht="18" customHeight="1">
      <c r="A14" s="24">
        <v>9</v>
      </c>
      <c r="B14" s="25" t="s">
        <v>23</v>
      </c>
      <c r="C14" s="26">
        <f t="shared" si="0"/>
        <v>132</v>
      </c>
      <c r="D14" s="27">
        <f t="shared" si="1"/>
        <v>123</v>
      </c>
      <c r="E14" s="28">
        <f t="shared" si="2"/>
        <v>0.93181818181818177</v>
      </c>
      <c r="F14" s="29">
        <f t="shared" si="3"/>
        <v>21</v>
      </c>
      <c r="G14" s="26">
        <v>5</v>
      </c>
      <c r="H14" s="30">
        <v>5</v>
      </c>
      <c r="I14" s="31">
        <f t="shared" si="7"/>
        <v>1</v>
      </c>
      <c r="J14" s="29">
        <v>0</v>
      </c>
      <c r="K14" s="26">
        <v>82</v>
      </c>
      <c r="L14" s="30">
        <v>80</v>
      </c>
      <c r="M14" s="32">
        <f t="shared" si="4"/>
        <v>0.97560975609756095</v>
      </c>
      <c r="N14" s="29">
        <v>19</v>
      </c>
      <c r="O14" s="26">
        <v>24</v>
      </c>
      <c r="P14" s="33">
        <v>17</v>
      </c>
      <c r="Q14" s="32">
        <f t="shared" si="5"/>
        <v>0.70833333333333337</v>
      </c>
      <c r="R14" s="34">
        <v>0</v>
      </c>
      <c r="S14" s="26">
        <v>21</v>
      </c>
      <c r="T14" s="30">
        <v>21</v>
      </c>
      <c r="U14" s="32">
        <f t="shared" si="6"/>
        <v>1</v>
      </c>
      <c r="V14" s="34">
        <v>2</v>
      </c>
    </row>
    <row r="15" spans="1:22" s="3" customFormat="1" ht="18" customHeight="1">
      <c r="A15" s="24">
        <v>10</v>
      </c>
      <c r="B15" s="25" t="s">
        <v>24</v>
      </c>
      <c r="C15" s="26">
        <f t="shared" si="0"/>
        <v>107</v>
      </c>
      <c r="D15" s="27">
        <f t="shared" si="1"/>
        <v>41</v>
      </c>
      <c r="E15" s="28">
        <f t="shared" si="2"/>
        <v>0.38317757009345793</v>
      </c>
      <c r="F15" s="29">
        <f t="shared" si="3"/>
        <v>0</v>
      </c>
      <c r="G15" s="26">
        <v>13</v>
      </c>
      <c r="H15" s="30">
        <v>10</v>
      </c>
      <c r="I15" s="31">
        <f t="shared" si="7"/>
        <v>0.76923076923076927</v>
      </c>
      <c r="J15" s="29">
        <v>0</v>
      </c>
      <c r="K15" s="26">
        <v>61</v>
      </c>
      <c r="L15" s="30">
        <v>14</v>
      </c>
      <c r="M15" s="32">
        <f t="shared" si="4"/>
        <v>0.22950819672131148</v>
      </c>
      <c r="N15" s="29">
        <v>0</v>
      </c>
      <c r="O15" s="26">
        <v>11</v>
      </c>
      <c r="P15" s="33">
        <v>8</v>
      </c>
      <c r="Q15" s="32">
        <f t="shared" si="5"/>
        <v>0.72727272727272729</v>
      </c>
      <c r="R15" s="34">
        <v>0</v>
      </c>
      <c r="S15" s="26">
        <v>22</v>
      </c>
      <c r="T15" s="30">
        <v>9</v>
      </c>
      <c r="U15" s="32">
        <f t="shared" si="6"/>
        <v>0.40909090909090912</v>
      </c>
      <c r="V15" s="34">
        <v>0</v>
      </c>
    </row>
    <row r="16" spans="1:22" s="118" customFormat="1" ht="18" customHeight="1">
      <c r="A16" s="24">
        <v>11</v>
      </c>
      <c r="B16" s="25" t="s">
        <v>25</v>
      </c>
      <c r="C16" s="109">
        <f t="shared" si="0"/>
        <v>488</v>
      </c>
      <c r="D16" s="110">
        <f t="shared" si="1"/>
        <v>401</v>
      </c>
      <c r="E16" s="111">
        <f t="shared" si="2"/>
        <v>0.82172131147540983</v>
      </c>
      <c r="F16" s="112">
        <f t="shared" si="3"/>
        <v>41</v>
      </c>
      <c r="G16" s="109">
        <v>8</v>
      </c>
      <c r="H16" s="113">
        <v>7</v>
      </c>
      <c r="I16" s="114">
        <f t="shared" si="7"/>
        <v>0.875</v>
      </c>
      <c r="J16" s="112">
        <v>3</v>
      </c>
      <c r="K16" s="109">
        <v>237</v>
      </c>
      <c r="L16" s="113">
        <v>226</v>
      </c>
      <c r="M16" s="115">
        <f t="shared" si="4"/>
        <v>0.95358649789029537</v>
      </c>
      <c r="N16" s="112">
        <v>24</v>
      </c>
      <c r="O16" s="109">
        <v>172</v>
      </c>
      <c r="P16" s="116">
        <v>99</v>
      </c>
      <c r="Q16" s="115">
        <f t="shared" si="5"/>
        <v>0.57558139534883723</v>
      </c>
      <c r="R16" s="117">
        <v>2</v>
      </c>
      <c r="S16" s="109">
        <v>71</v>
      </c>
      <c r="T16" s="113">
        <v>69</v>
      </c>
      <c r="U16" s="115">
        <f t="shared" si="6"/>
        <v>0.971830985915493</v>
      </c>
      <c r="V16" s="117">
        <v>12</v>
      </c>
    </row>
    <row r="17" spans="1:22" s="3" customFormat="1" ht="18" customHeight="1">
      <c r="A17" s="24">
        <v>12</v>
      </c>
      <c r="B17" s="25" t="s">
        <v>26</v>
      </c>
      <c r="C17" s="26">
        <f t="shared" si="0"/>
        <v>629</v>
      </c>
      <c r="D17" s="27">
        <f t="shared" si="1"/>
        <v>270</v>
      </c>
      <c r="E17" s="28">
        <f t="shared" si="2"/>
        <v>0.42925278219395868</v>
      </c>
      <c r="F17" s="29">
        <f t="shared" si="3"/>
        <v>80</v>
      </c>
      <c r="G17" s="26">
        <v>28</v>
      </c>
      <c r="H17" s="30">
        <v>22</v>
      </c>
      <c r="I17" s="31">
        <f t="shared" si="7"/>
        <v>0.7857142857142857</v>
      </c>
      <c r="J17" s="29">
        <v>22</v>
      </c>
      <c r="K17" s="26">
        <v>240</v>
      </c>
      <c r="L17" s="30">
        <v>171</v>
      </c>
      <c r="M17" s="32">
        <f t="shared" si="4"/>
        <v>0.71250000000000002</v>
      </c>
      <c r="N17" s="29">
        <v>11</v>
      </c>
      <c r="O17" s="26">
        <v>300</v>
      </c>
      <c r="P17" s="33">
        <v>29</v>
      </c>
      <c r="Q17" s="32">
        <f t="shared" si="5"/>
        <v>9.6666666666666665E-2</v>
      </c>
      <c r="R17" s="34">
        <v>0</v>
      </c>
      <c r="S17" s="26">
        <v>61</v>
      </c>
      <c r="T17" s="30">
        <v>48</v>
      </c>
      <c r="U17" s="32">
        <f t="shared" si="6"/>
        <v>0.78688524590163933</v>
      </c>
      <c r="V17" s="34">
        <v>47</v>
      </c>
    </row>
    <row r="18" spans="1:22" s="3" customFormat="1" ht="18" customHeight="1">
      <c r="A18" s="24">
        <v>13</v>
      </c>
      <c r="B18" s="25" t="s">
        <v>27</v>
      </c>
      <c r="C18" s="26">
        <f t="shared" si="0"/>
        <v>3552</v>
      </c>
      <c r="D18" s="27">
        <f t="shared" si="1"/>
        <v>943</v>
      </c>
      <c r="E18" s="28">
        <f t="shared" si="2"/>
        <v>0.26548423423423423</v>
      </c>
      <c r="F18" s="29">
        <f t="shared" si="3"/>
        <v>907</v>
      </c>
      <c r="G18" s="26">
        <v>168</v>
      </c>
      <c r="H18" s="30">
        <v>114</v>
      </c>
      <c r="I18" s="31">
        <f t="shared" si="7"/>
        <v>0.6785714285714286</v>
      </c>
      <c r="J18" s="29">
        <v>134</v>
      </c>
      <c r="K18" s="26">
        <v>436</v>
      </c>
      <c r="L18" s="30">
        <v>162</v>
      </c>
      <c r="M18" s="32">
        <f t="shared" si="4"/>
        <v>0.37155963302752293</v>
      </c>
      <c r="N18" s="29">
        <v>421</v>
      </c>
      <c r="O18" s="26">
        <v>2408</v>
      </c>
      <c r="P18" s="33">
        <v>444</v>
      </c>
      <c r="Q18" s="32">
        <f t="shared" si="5"/>
        <v>0.18438538205980065</v>
      </c>
      <c r="R18" s="34">
        <v>0</v>
      </c>
      <c r="S18" s="26">
        <v>540</v>
      </c>
      <c r="T18" s="30">
        <v>223</v>
      </c>
      <c r="U18" s="32">
        <f t="shared" si="6"/>
        <v>0.41296296296296298</v>
      </c>
      <c r="V18" s="34">
        <v>352</v>
      </c>
    </row>
    <row r="19" spans="1:22" s="3" customFormat="1" ht="18" customHeight="1">
      <c r="A19" s="24">
        <v>14</v>
      </c>
      <c r="B19" s="25" t="s">
        <v>28</v>
      </c>
      <c r="C19" s="26">
        <f t="shared" si="0"/>
        <v>453</v>
      </c>
      <c r="D19" s="27">
        <f t="shared" si="1"/>
        <v>353</v>
      </c>
      <c r="E19" s="28">
        <f t="shared" si="2"/>
        <v>0.77924944812362029</v>
      </c>
      <c r="F19" s="29">
        <f t="shared" si="3"/>
        <v>262</v>
      </c>
      <c r="G19" s="26">
        <v>16</v>
      </c>
      <c r="H19" s="30">
        <v>16</v>
      </c>
      <c r="I19" s="31">
        <f t="shared" si="7"/>
        <v>1</v>
      </c>
      <c r="J19" s="29">
        <v>16</v>
      </c>
      <c r="K19" s="26">
        <v>160</v>
      </c>
      <c r="L19" s="30">
        <v>160</v>
      </c>
      <c r="M19" s="32">
        <f t="shared" si="4"/>
        <v>1</v>
      </c>
      <c r="N19" s="29">
        <v>160</v>
      </c>
      <c r="O19" s="26">
        <v>191</v>
      </c>
      <c r="P19" s="33">
        <v>91</v>
      </c>
      <c r="Q19" s="32">
        <f t="shared" si="5"/>
        <v>0.47643979057591623</v>
      </c>
      <c r="R19" s="34">
        <v>0</v>
      </c>
      <c r="S19" s="26">
        <v>86</v>
      </c>
      <c r="T19" s="30">
        <v>86</v>
      </c>
      <c r="U19" s="32">
        <f t="shared" si="6"/>
        <v>1</v>
      </c>
      <c r="V19" s="34">
        <v>86</v>
      </c>
    </row>
    <row r="20" spans="1:22" s="3" customFormat="1" ht="18" customHeight="1">
      <c r="A20" s="24">
        <v>15</v>
      </c>
      <c r="B20" s="25" t="s">
        <v>29</v>
      </c>
      <c r="C20" s="26">
        <f t="shared" si="0"/>
        <v>72</v>
      </c>
      <c r="D20" s="27">
        <f t="shared" si="1"/>
        <v>64</v>
      </c>
      <c r="E20" s="28">
        <f t="shared" si="2"/>
        <v>0.88888888888888884</v>
      </c>
      <c r="F20" s="29">
        <f t="shared" si="3"/>
        <v>0</v>
      </c>
      <c r="G20" s="26">
        <v>11</v>
      </c>
      <c r="H20" s="30">
        <v>8</v>
      </c>
      <c r="I20" s="31">
        <f t="shared" si="7"/>
        <v>0.72727272727272729</v>
      </c>
      <c r="J20" s="29">
        <v>0</v>
      </c>
      <c r="K20" s="26">
        <v>44</v>
      </c>
      <c r="L20" s="30">
        <v>42</v>
      </c>
      <c r="M20" s="32">
        <f t="shared" si="4"/>
        <v>0.95454545454545459</v>
      </c>
      <c r="N20" s="29">
        <v>0</v>
      </c>
      <c r="O20" s="26">
        <v>6</v>
      </c>
      <c r="P20" s="33">
        <v>3</v>
      </c>
      <c r="Q20" s="32">
        <f t="shared" si="5"/>
        <v>0.5</v>
      </c>
      <c r="R20" s="34">
        <v>0</v>
      </c>
      <c r="S20" s="26">
        <v>11</v>
      </c>
      <c r="T20" s="30">
        <v>11</v>
      </c>
      <c r="U20" s="32">
        <f t="shared" si="6"/>
        <v>1</v>
      </c>
      <c r="V20" s="34">
        <v>0</v>
      </c>
    </row>
    <row r="21" spans="1:22" s="3" customFormat="1" ht="18" customHeight="1">
      <c r="A21" s="24">
        <v>16</v>
      </c>
      <c r="B21" s="25" t="s">
        <v>30</v>
      </c>
      <c r="C21" s="26">
        <f t="shared" si="0"/>
        <v>26</v>
      </c>
      <c r="D21" s="27">
        <f t="shared" si="1"/>
        <v>26</v>
      </c>
      <c r="E21" s="28">
        <f t="shared" si="2"/>
        <v>1</v>
      </c>
      <c r="F21" s="29">
        <f t="shared" si="3"/>
        <v>15</v>
      </c>
      <c r="G21" s="26">
        <v>1</v>
      </c>
      <c r="H21" s="30">
        <v>1</v>
      </c>
      <c r="I21" s="31">
        <f t="shared" si="7"/>
        <v>1</v>
      </c>
      <c r="J21" s="29">
        <v>1</v>
      </c>
      <c r="K21" s="26">
        <v>17</v>
      </c>
      <c r="L21" s="30">
        <v>17</v>
      </c>
      <c r="M21" s="32">
        <f t="shared" si="4"/>
        <v>1</v>
      </c>
      <c r="N21" s="29">
        <v>7</v>
      </c>
      <c r="O21" s="26">
        <v>4</v>
      </c>
      <c r="P21" s="33">
        <v>4</v>
      </c>
      <c r="Q21" s="32">
        <f t="shared" si="5"/>
        <v>1</v>
      </c>
      <c r="R21" s="34">
        <v>4</v>
      </c>
      <c r="S21" s="26">
        <v>4</v>
      </c>
      <c r="T21" s="30">
        <v>4</v>
      </c>
      <c r="U21" s="32">
        <f t="shared" si="6"/>
        <v>1</v>
      </c>
      <c r="V21" s="34">
        <v>3</v>
      </c>
    </row>
    <row r="22" spans="1:22" s="3" customFormat="1" ht="18" customHeight="1">
      <c r="A22" s="24">
        <v>17</v>
      </c>
      <c r="B22" s="25" t="s">
        <v>31</v>
      </c>
      <c r="C22" s="26">
        <f t="shared" si="0"/>
        <v>15</v>
      </c>
      <c r="D22" s="27">
        <f t="shared" si="1"/>
        <v>13</v>
      </c>
      <c r="E22" s="28">
        <f t="shared" si="2"/>
        <v>0.8666666666666667</v>
      </c>
      <c r="F22" s="29">
        <f t="shared" si="3"/>
        <v>0</v>
      </c>
      <c r="G22" s="26">
        <v>2</v>
      </c>
      <c r="H22" s="30">
        <v>2</v>
      </c>
      <c r="I22" s="31">
        <f t="shared" si="7"/>
        <v>1</v>
      </c>
      <c r="J22" s="29">
        <v>0</v>
      </c>
      <c r="K22" s="26">
        <v>10</v>
      </c>
      <c r="L22" s="30">
        <v>8</v>
      </c>
      <c r="M22" s="32">
        <f t="shared" si="4"/>
        <v>0.8</v>
      </c>
      <c r="N22" s="29">
        <v>0</v>
      </c>
      <c r="O22" s="26">
        <v>2</v>
      </c>
      <c r="P22" s="33">
        <v>2</v>
      </c>
      <c r="Q22" s="32">
        <f t="shared" si="5"/>
        <v>1</v>
      </c>
      <c r="R22" s="34">
        <v>0</v>
      </c>
      <c r="S22" s="26">
        <v>1</v>
      </c>
      <c r="T22" s="30">
        <v>1</v>
      </c>
      <c r="U22" s="32">
        <f t="shared" si="6"/>
        <v>1</v>
      </c>
      <c r="V22" s="34">
        <v>0</v>
      </c>
    </row>
    <row r="23" spans="1:22" s="3" customFormat="1" ht="18" customHeight="1">
      <c r="A23" s="24">
        <v>18</v>
      </c>
      <c r="B23" s="25" t="s">
        <v>32</v>
      </c>
      <c r="C23" s="26">
        <f t="shared" si="0"/>
        <v>37</v>
      </c>
      <c r="D23" s="27">
        <f t="shared" si="1"/>
        <v>37</v>
      </c>
      <c r="E23" s="28">
        <f t="shared" si="2"/>
        <v>1</v>
      </c>
      <c r="F23" s="29">
        <f t="shared" si="3"/>
        <v>0</v>
      </c>
      <c r="G23" s="26">
        <v>12</v>
      </c>
      <c r="H23" s="30">
        <v>12</v>
      </c>
      <c r="I23" s="31">
        <f t="shared" si="7"/>
        <v>1</v>
      </c>
      <c r="J23" s="29">
        <v>0</v>
      </c>
      <c r="K23" s="26">
        <v>17</v>
      </c>
      <c r="L23" s="30">
        <v>17</v>
      </c>
      <c r="M23" s="32">
        <f t="shared" si="4"/>
        <v>1</v>
      </c>
      <c r="N23" s="29">
        <v>0</v>
      </c>
      <c r="O23" s="26">
        <v>4</v>
      </c>
      <c r="P23" s="33">
        <v>4</v>
      </c>
      <c r="Q23" s="32">
        <f t="shared" si="5"/>
        <v>1</v>
      </c>
      <c r="R23" s="34">
        <v>0</v>
      </c>
      <c r="S23" s="26">
        <v>4</v>
      </c>
      <c r="T23" s="30">
        <v>4</v>
      </c>
      <c r="U23" s="32">
        <f t="shared" si="6"/>
        <v>1</v>
      </c>
      <c r="V23" s="34">
        <v>0</v>
      </c>
    </row>
    <row r="24" spans="1:22" s="3" customFormat="1" ht="18" customHeight="1">
      <c r="A24" s="24">
        <v>19</v>
      </c>
      <c r="B24" s="25" t="s">
        <v>33</v>
      </c>
      <c r="C24" s="26">
        <f t="shared" si="0"/>
        <v>64</v>
      </c>
      <c r="D24" s="27">
        <f t="shared" si="1"/>
        <v>63</v>
      </c>
      <c r="E24" s="28">
        <f t="shared" si="2"/>
        <v>0.984375</v>
      </c>
      <c r="F24" s="29">
        <f t="shared" si="3"/>
        <v>0</v>
      </c>
      <c r="G24" s="26">
        <v>0</v>
      </c>
      <c r="H24" s="30">
        <v>0</v>
      </c>
      <c r="I24" s="31" t="s">
        <v>16</v>
      </c>
      <c r="J24" s="29">
        <v>0</v>
      </c>
      <c r="K24" s="26">
        <v>41</v>
      </c>
      <c r="L24" s="30">
        <v>41</v>
      </c>
      <c r="M24" s="32">
        <f t="shared" si="4"/>
        <v>1</v>
      </c>
      <c r="N24" s="29">
        <v>0</v>
      </c>
      <c r="O24" s="26">
        <v>11</v>
      </c>
      <c r="P24" s="33">
        <v>10</v>
      </c>
      <c r="Q24" s="32">
        <f t="shared" si="5"/>
        <v>0.90909090909090906</v>
      </c>
      <c r="R24" s="34">
        <v>0</v>
      </c>
      <c r="S24" s="26">
        <v>12</v>
      </c>
      <c r="T24" s="30">
        <v>12</v>
      </c>
      <c r="U24" s="32">
        <f t="shared" si="6"/>
        <v>1</v>
      </c>
      <c r="V24" s="34">
        <v>0</v>
      </c>
    </row>
    <row r="25" spans="1:22" s="3" customFormat="1" ht="18" customHeight="1">
      <c r="A25" s="24">
        <v>20</v>
      </c>
      <c r="B25" s="25" t="s">
        <v>34</v>
      </c>
      <c r="C25" s="26">
        <f t="shared" si="0"/>
        <v>150</v>
      </c>
      <c r="D25" s="27">
        <f t="shared" si="1"/>
        <v>147</v>
      </c>
      <c r="E25" s="28">
        <f t="shared" si="2"/>
        <v>0.98</v>
      </c>
      <c r="F25" s="29">
        <f t="shared" si="3"/>
        <v>45</v>
      </c>
      <c r="G25" s="26">
        <v>9</v>
      </c>
      <c r="H25" s="30">
        <v>9</v>
      </c>
      <c r="I25" s="31">
        <f t="shared" si="7"/>
        <v>1</v>
      </c>
      <c r="J25" s="29">
        <v>6</v>
      </c>
      <c r="K25" s="26">
        <v>68</v>
      </c>
      <c r="L25" s="30">
        <v>68</v>
      </c>
      <c r="M25" s="32">
        <f t="shared" si="4"/>
        <v>1</v>
      </c>
      <c r="N25" s="29">
        <v>25</v>
      </c>
      <c r="O25" s="26">
        <v>24</v>
      </c>
      <c r="P25" s="33">
        <v>21</v>
      </c>
      <c r="Q25" s="32">
        <f t="shared" si="5"/>
        <v>0.875</v>
      </c>
      <c r="R25" s="34">
        <v>1</v>
      </c>
      <c r="S25" s="26">
        <v>49</v>
      </c>
      <c r="T25" s="30">
        <v>49</v>
      </c>
      <c r="U25" s="32">
        <f t="shared" si="6"/>
        <v>1</v>
      </c>
      <c r="V25" s="34">
        <v>13</v>
      </c>
    </row>
    <row r="26" spans="1:22" s="3" customFormat="1" ht="18" customHeight="1">
      <c r="A26" s="24">
        <v>21</v>
      </c>
      <c r="B26" s="25" t="s">
        <v>35</v>
      </c>
      <c r="C26" s="26">
        <f t="shared" si="0"/>
        <v>192</v>
      </c>
      <c r="D26" s="27">
        <f t="shared" si="1"/>
        <v>191</v>
      </c>
      <c r="E26" s="28">
        <f t="shared" si="2"/>
        <v>0.99479166666666663</v>
      </c>
      <c r="F26" s="29">
        <f t="shared" si="3"/>
        <v>76</v>
      </c>
      <c r="G26" s="26">
        <v>9</v>
      </c>
      <c r="H26" s="30">
        <v>9</v>
      </c>
      <c r="I26" s="31">
        <f t="shared" si="7"/>
        <v>1</v>
      </c>
      <c r="J26" s="29">
        <v>7</v>
      </c>
      <c r="K26" s="26">
        <v>121</v>
      </c>
      <c r="L26" s="30">
        <v>121</v>
      </c>
      <c r="M26" s="32">
        <f t="shared" si="4"/>
        <v>1</v>
      </c>
      <c r="N26" s="29">
        <v>52</v>
      </c>
      <c r="O26" s="26">
        <v>24</v>
      </c>
      <c r="P26" s="33">
        <v>23</v>
      </c>
      <c r="Q26" s="32">
        <f t="shared" si="5"/>
        <v>0.95833333333333337</v>
      </c>
      <c r="R26" s="34">
        <v>0</v>
      </c>
      <c r="S26" s="26">
        <v>38</v>
      </c>
      <c r="T26" s="30">
        <v>38</v>
      </c>
      <c r="U26" s="32">
        <f t="shared" si="6"/>
        <v>1</v>
      </c>
      <c r="V26" s="34">
        <v>17</v>
      </c>
    </row>
    <row r="27" spans="1:22" s="3" customFormat="1" ht="18" customHeight="1">
      <c r="A27" s="24">
        <v>22</v>
      </c>
      <c r="B27" s="25" t="s">
        <v>36</v>
      </c>
      <c r="C27" s="26">
        <f t="shared" si="0"/>
        <v>222</v>
      </c>
      <c r="D27" s="27">
        <f t="shared" si="1"/>
        <v>164</v>
      </c>
      <c r="E27" s="28">
        <f t="shared" si="2"/>
        <v>0.73873873873873874</v>
      </c>
      <c r="F27" s="29">
        <f t="shared" si="3"/>
        <v>60</v>
      </c>
      <c r="G27" s="26">
        <v>21</v>
      </c>
      <c r="H27" s="30">
        <v>20</v>
      </c>
      <c r="I27" s="31">
        <f t="shared" si="7"/>
        <v>0.95238095238095233</v>
      </c>
      <c r="J27" s="29">
        <v>4</v>
      </c>
      <c r="K27" s="26">
        <v>130</v>
      </c>
      <c r="L27" s="30">
        <v>91</v>
      </c>
      <c r="M27" s="32">
        <f t="shared" si="4"/>
        <v>0.7</v>
      </c>
      <c r="N27" s="29">
        <v>37</v>
      </c>
      <c r="O27" s="26">
        <v>34</v>
      </c>
      <c r="P27" s="33">
        <v>25</v>
      </c>
      <c r="Q27" s="32">
        <f t="shared" si="5"/>
        <v>0.73529411764705888</v>
      </c>
      <c r="R27" s="34">
        <v>0</v>
      </c>
      <c r="S27" s="26">
        <v>37</v>
      </c>
      <c r="T27" s="30">
        <v>28</v>
      </c>
      <c r="U27" s="32">
        <f t="shared" si="6"/>
        <v>0.7567567567567568</v>
      </c>
      <c r="V27" s="34">
        <v>19</v>
      </c>
    </row>
    <row r="28" spans="1:22" s="3" customFormat="1" ht="18" customHeight="1">
      <c r="A28" s="24">
        <v>23</v>
      </c>
      <c r="B28" s="25" t="s">
        <v>37</v>
      </c>
      <c r="C28" s="26">
        <f t="shared" si="0"/>
        <v>411</v>
      </c>
      <c r="D28" s="27">
        <f t="shared" si="1"/>
        <v>294</v>
      </c>
      <c r="E28" s="28">
        <f t="shared" si="2"/>
        <v>0.71532846715328469</v>
      </c>
      <c r="F28" s="29">
        <f t="shared" si="3"/>
        <v>96</v>
      </c>
      <c r="G28" s="26">
        <v>5</v>
      </c>
      <c r="H28" s="30">
        <v>5</v>
      </c>
      <c r="I28" s="31">
        <f t="shared" si="7"/>
        <v>1</v>
      </c>
      <c r="J28" s="29">
        <v>2</v>
      </c>
      <c r="K28" s="26">
        <v>268</v>
      </c>
      <c r="L28" s="30">
        <v>185</v>
      </c>
      <c r="M28" s="32">
        <f t="shared" si="4"/>
        <v>0.69029850746268662</v>
      </c>
      <c r="N28" s="29">
        <v>59</v>
      </c>
      <c r="O28" s="26">
        <v>48</v>
      </c>
      <c r="P28" s="33">
        <v>37</v>
      </c>
      <c r="Q28" s="32">
        <f t="shared" si="5"/>
        <v>0.77083333333333337</v>
      </c>
      <c r="R28" s="34">
        <v>1</v>
      </c>
      <c r="S28" s="26">
        <v>90</v>
      </c>
      <c r="T28" s="30">
        <v>67</v>
      </c>
      <c r="U28" s="32">
        <f t="shared" si="6"/>
        <v>0.74444444444444446</v>
      </c>
      <c r="V28" s="34">
        <v>34</v>
      </c>
    </row>
    <row r="29" spans="1:22" s="3" customFormat="1" ht="18" customHeight="1">
      <c r="A29" s="24">
        <v>24</v>
      </c>
      <c r="B29" s="25" t="s">
        <v>38</v>
      </c>
      <c r="C29" s="26">
        <f t="shared" si="0"/>
        <v>182</v>
      </c>
      <c r="D29" s="27">
        <f t="shared" si="1"/>
        <v>181</v>
      </c>
      <c r="E29" s="28">
        <f t="shared" si="2"/>
        <v>0.99450549450549453</v>
      </c>
      <c r="F29" s="29">
        <f t="shared" si="3"/>
        <v>0</v>
      </c>
      <c r="G29" s="26">
        <v>22</v>
      </c>
      <c r="H29" s="30">
        <v>22</v>
      </c>
      <c r="I29" s="31">
        <f t="shared" si="7"/>
        <v>1</v>
      </c>
      <c r="J29" s="29">
        <v>0</v>
      </c>
      <c r="K29" s="26">
        <v>108</v>
      </c>
      <c r="L29" s="30">
        <v>108</v>
      </c>
      <c r="M29" s="32">
        <f t="shared" si="4"/>
        <v>1</v>
      </c>
      <c r="N29" s="29">
        <v>0</v>
      </c>
      <c r="O29" s="26">
        <v>16</v>
      </c>
      <c r="P29" s="33">
        <v>15</v>
      </c>
      <c r="Q29" s="32">
        <f t="shared" si="5"/>
        <v>0.9375</v>
      </c>
      <c r="R29" s="34">
        <v>0</v>
      </c>
      <c r="S29" s="26">
        <v>36</v>
      </c>
      <c r="T29" s="30">
        <v>36</v>
      </c>
      <c r="U29" s="32">
        <f t="shared" si="6"/>
        <v>1</v>
      </c>
      <c r="V29" s="34">
        <v>0</v>
      </c>
    </row>
    <row r="30" spans="1:22" s="3" customFormat="1" ht="18" customHeight="1">
      <c r="A30" s="24">
        <v>25</v>
      </c>
      <c r="B30" s="25" t="s">
        <v>39</v>
      </c>
      <c r="C30" s="26">
        <f t="shared" si="0"/>
        <v>99</v>
      </c>
      <c r="D30" s="27">
        <f t="shared" si="1"/>
        <v>92</v>
      </c>
      <c r="E30" s="28">
        <f t="shared" si="2"/>
        <v>0.92929292929292928</v>
      </c>
      <c r="F30" s="29">
        <f t="shared" si="3"/>
        <v>22</v>
      </c>
      <c r="G30" s="26">
        <v>1</v>
      </c>
      <c r="H30" s="30">
        <v>1</v>
      </c>
      <c r="I30" s="31">
        <f t="shared" si="7"/>
        <v>1</v>
      </c>
      <c r="J30" s="29">
        <v>1</v>
      </c>
      <c r="K30" s="26">
        <v>67</v>
      </c>
      <c r="L30" s="30">
        <v>66</v>
      </c>
      <c r="M30" s="32">
        <f t="shared" si="4"/>
        <v>0.9850746268656716</v>
      </c>
      <c r="N30" s="29">
        <v>13</v>
      </c>
      <c r="O30" s="26">
        <v>15</v>
      </c>
      <c r="P30" s="33">
        <v>9</v>
      </c>
      <c r="Q30" s="32">
        <f t="shared" si="5"/>
        <v>0.6</v>
      </c>
      <c r="R30" s="34">
        <v>3</v>
      </c>
      <c r="S30" s="26">
        <v>16</v>
      </c>
      <c r="T30" s="30">
        <v>16</v>
      </c>
      <c r="U30" s="32">
        <f t="shared" si="6"/>
        <v>1</v>
      </c>
      <c r="V30" s="34">
        <v>5</v>
      </c>
    </row>
    <row r="31" spans="1:22" s="3" customFormat="1" ht="18" customHeight="1">
      <c r="A31" s="24">
        <v>26</v>
      </c>
      <c r="B31" s="25" t="s">
        <v>40</v>
      </c>
      <c r="C31" s="26">
        <f t="shared" si="0"/>
        <v>106</v>
      </c>
      <c r="D31" s="27">
        <f t="shared" si="1"/>
        <v>103</v>
      </c>
      <c r="E31" s="28">
        <f t="shared" si="2"/>
        <v>0.97169811320754718</v>
      </c>
      <c r="F31" s="29">
        <f t="shared" si="3"/>
        <v>0</v>
      </c>
      <c r="G31" s="26">
        <v>2</v>
      </c>
      <c r="H31" s="30">
        <v>2</v>
      </c>
      <c r="I31" s="31">
        <f t="shared" si="7"/>
        <v>1</v>
      </c>
      <c r="J31" s="29">
        <v>0</v>
      </c>
      <c r="K31" s="26">
        <v>53</v>
      </c>
      <c r="L31" s="30">
        <v>53</v>
      </c>
      <c r="M31" s="32">
        <f t="shared" si="4"/>
        <v>1</v>
      </c>
      <c r="N31" s="29">
        <v>0</v>
      </c>
      <c r="O31" s="26">
        <v>25</v>
      </c>
      <c r="P31" s="33">
        <v>22</v>
      </c>
      <c r="Q31" s="32">
        <f t="shared" si="5"/>
        <v>0.88</v>
      </c>
      <c r="R31" s="34">
        <v>0</v>
      </c>
      <c r="S31" s="26">
        <v>26</v>
      </c>
      <c r="T31" s="30">
        <v>26</v>
      </c>
      <c r="U31" s="32">
        <f t="shared" si="6"/>
        <v>1</v>
      </c>
      <c r="V31" s="34">
        <v>0</v>
      </c>
    </row>
    <row r="32" spans="1:22" s="3" customFormat="1" ht="18" customHeight="1">
      <c r="A32" s="24">
        <v>27</v>
      </c>
      <c r="B32" s="25" t="s">
        <v>41</v>
      </c>
      <c r="C32" s="26">
        <f t="shared" si="0"/>
        <v>278</v>
      </c>
      <c r="D32" s="27">
        <f t="shared" si="1"/>
        <v>244</v>
      </c>
      <c r="E32" s="28">
        <f t="shared" si="2"/>
        <v>0.87769784172661869</v>
      </c>
      <c r="F32" s="29">
        <f t="shared" si="3"/>
        <v>23</v>
      </c>
      <c r="G32" s="26">
        <v>4</v>
      </c>
      <c r="H32" s="30">
        <v>4</v>
      </c>
      <c r="I32" s="31">
        <f t="shared" si="7"/>
        <v>1</v>
      </c>
      <c r="J32" s="29">
        <v>0</v>
      </c>
      <c r="K32" s="26">
        <v>157</v>
      </c>
      <c r="L32" s="30">
        <v>146</v>
      </c>
      <c r="M32" s="32">
        <f t="shared" si="4"/>
        <v>0.92993630573248409</v>
      </c>
      <c r="N32" s="29">
        <v>19</v>
      </c>
      <c r="O32" s="26">
        <v>65</v>
      </c>
      <c r="P32" s="33">
        <v>46</v>
      </c>
      <c r="Q32" s="32">
        <f t="shared" si="5"/>
        <v>0.70769230769230773</v>
      </c>
      <c r="R32" s="34">
        <v>1</v>
      </c>
      <c r="S32" s="26">
        <v>52</v>
      </c>
      <c r="T32" s="30">
        <v>48</v>
      </c>
      <c r="U32" s="32">
        <f t="shared" si="6"/>
        <v>0.92307692307692313</v>
      </c>
      <c r="V32" s="34">
        <v>3</v>
      </c>
    </row>
    <row r="33" spans="1:22" s="3" customFormat="1" ht="18" customHeight="1">
      <c r="A33" s="24">
        <v>28</v>
      </c>
      <c r="B33" s="25" t="s">
        <v>42</v>
      </c>
      <c r="C33" s="26">
        <f t="shared" si="0"/>
        <v>309</v>
      </c>
      <c r="D33" s="27">
        <f t="shared" si="1"/>
        <v>110</v>
      </c>
      <c r="E33" s="28">
        <f t="shared" si="2"/>
        <v>0.35598705501618122</v>
      </c>
      <c r="F33" s="29">
        <f t="shared" si="3"/>
        <v>0</v>
      </c>
      <c r="G33" s="26">
        <v>1</v>
      </c>
      <c r="H33" s="30">
        <v>0</v>
      </c>
      <c r="I33" s="31">
        <f t="shared" si="7"/>
        <v>0</v>
      </c>
      <c r="J33" s="29">
        <v>0</v>
      </c>
      <c r="K33" s="26">
        <v>152</v>
      </c>
      <c r="L33" s="30">
        <v>68</v>
      </c>
      <c r="M33" s="32">
        <f t="shared" si="4"/>
        <v>0.44736842105263158</v>
      </c>
      <c r="N33" s="29">
        <v>0</v>
      </c>
      <c r="O33" s="26">
        <v>90</v>
      </c>
      <c r="P33" s="33">
        <v>9</v>
      </c>
      <c r="Q33" s="32">
        <f t="shared" si="5"/>
        <v>0.1</v>
      </c>
      <c r="R33" s="34">
        <v>0</v>
      </c>
      <c r="S33" s="26">
        <v>66</v>
      </c>
      <c r="T33" s="30">
        <v>33</v>
      </c>
      <c r="U33" s="32">
        <f t="shared" si="6"/>
        <v>0.5</v>
      </c>
      <c r="V33" s="34">
        <v>0</v>
      </c>
    </row>
    <row r="34" spans="1:22" s="3" customFormat="1" ht="18" customHeight="1">
      <c r="A34" s="24">
        <v>29</v>
      </c>
      <c r="B34" s="25" t="s">
        <v>43</v>
      </c>
      <c r="C34" s="26">
        <f t="shared" si="0"/>
        <v>93</v>
      </c>
      <c r="D34" s="27">
        <f t="shared" si="1"/>
        <v>23</v>
      </c>
      <c r="E34" s="28">
        <f t="shared" si="2"/>
        <v>0.24731182795698925</v>
      </c>
      <c r="F34" s="29">
        <f t="shared" si="3"/>
        <v>0</v>
      </c>
      <c r="G34" s="26">
        <v>0</v>
      </c>
      <c r="H34" s="30">
        <v>0</v>
      </c>
      <c r="I34" s="31" t="s">
        <v>16</v>
      </c>
      <c r="J34" s="29">
        <v>0</v>
      </c>
      <c r="K34" s="26">
        <v>46</v>
      </c>
      <c r="L34" s="30">
        <v>20</v>
      </c>
      <c r="M34" s="32">
        <f t="shared" si="4"/>
        <v>0.43478260869565216</v>
      </c>
      <c r="N34" s="29">
        <v>0</v>
      </c>
      <c r="O34" s="26">
        <v>34</v>
      </c>
      <c r="P34" s="33">
        <v>0</v>
      </c>
      <c r="Q34" s="32">
        <f t="shared" si="5"/>
        <v>0</v>
      </c>
      <c r="R34" s="34">
        <v>0</v>
      </c>
      <c r="S34" s="26">
        <v>13</v>
      </c>
      <c r="T34" s="30">
        <v>3</v>
      </c>
      <c r="U34" s="32">
        <f t="shared" si="6"/>
        <v>0.23076923076923078</v>
      </c>
      <c r="V34" s="34">
        <v>0</v>
      </c>
    </row>
    <row r="35" spans="1:22" s="3" customFormat="1" ht="18" customHeight="1">
      <c r="A35" s="24">
        <v>30</v>
      </c>
      <c r="B35" s="25" t="s">
        <v>44</v>
      </c>
      <c r="C35" s="26">
        <f t="shared" si="0"/>
        <v>50</v>
      </c>
      <c r="D35" s="27">
        <f t="shared" si="1"/>
        <v>50</v>
      </c>
      <c r="E35" s="28">
        <f t="shared" si="2"/>
        <v>1</v>
      </c>
      <c r="F35" s="29">
        <f t="shared" si="3"/>
        <v>0</v>
      </c>
      <c r="G35" s="26">
        <v>1</v>
      </c>
      <c r="H35" s="30">
        <v>1</v>
      </c>
      <c r="I35" s="31">
        <f t="shared" si="7"/>
        <v>1</v>
      </c>
      <c r="J35" s="29">
        <v>0</v>
      </c>
      <c r="K35" s="26">
        <v>39</v>
      </c>
      <c r="L35" s="30">
        <v>39</v>
      </c>
      <c r="M35" s="32">
        <f t="shared" si="4"/>
        <v>1</v>
      </c>
      <c r="N35" s="29">
        <v>0</v>
      </c>
      <c r="O35" s="26">
        <v>2</v>
      </c>
      <c r="P35" s="33">
        <v>2</v>
      </c>
      <c r="Q35" s="32">
        <f t="shared" si="5"/>
        <v>1</v>
      </c>
      <c r="R35" s="34">
        <v>0</v>
      </c>
      <c r="S35" s="26">
        <v>8</v>
      </c>
      <c r="T35" s="30">
        <v>8</v>
      </c>
      <c r="U35" s="32">
        <f t="shared" si="6"/>
        <v>1</v>
      </c>
      <c r="V35" s="34">
        <v>0</v>
      </c>
    </row>
    <row r="36" spans="1:22" s="3" customFormat="1" ht="18" customHeight="1">
      <c r="A36" s="24">
        <v>31</v>
      </c>
      <c r="B36" s="25" t="s">
        <v>45</v>
      </c>
      <c r="C36" s="26">
        <f t="shared" si="0"/>
        <v>29</v>
      </c>
      <c r="D36" s="27">
        <f t="shared" si="1"/>
        <v>29</v>
      </c>
      <c r="E36" s="28">
        <f t="shared" si="2"/>
        <v>1</v>
      </c>
      <c r="F36" s="29">
        <f t="shared" si="3"/>
        <v>29</v>
      </c>
      <c r="G36" s="26">
        <v>0</v>
      </c>
      <c r="H36" s="30">
        <v>0</v>
      </c>
      <c r="I36" s="31" t="s">
        <v>16</v>
      </c>
      <c r="J36" s="29">
        <v>0</v>
      </c>
      <c r="K36" s="26">
        <v>22</v>
      </c>
      <c r="L36" s="30">
        <v>22</v>
      </c>
      <c r="M36" s="32">
        <f t="shared" si="4"/>
        <v>1</v>
      </c>
      <c r="N36" s="29">
        <v>22</v>
      </c>
      <c r="O36" s="26">
        <v>1</v>
      </c>
      <c r="P36" s="33">
        <v>1</v>
      </c>
      <c r="Q36" s="32">
        <f t="shared" si="5"/>
        <v>1</v>
      </c>
      <c r="R36" s="34">
        <v>1</v>
      </c>
      <c r="S36" s="26">
        <v>6</v>
      </c>
      <c r="T36" s="30">
        <v>6</v>
      </c>
      <c r="U36" s="32">
        <f t="shared" si="6"/>
        <v>1</v>
      </c>
      <c r="V36" s="34">
        <v>6</v>
      </c>
    </row>
    <row r="37" spans="1:22" s="3" customFormat="1" ht="18" customHeight="1">
      <c r="A37" s="24">
        <v>32</v>
      </c>
      <c r="B37" s="25" t="s">
        <v>46</v>
      </c>
      <c r="C37" s="26">
        <f t="shared" si="0"/>
        <v>37</v>
      </c>
      <c r="D37" s="27">
        <f t="shared" si="1"/>
        <v>15</v>
      </c>
      <c r="E37" s="28">
        <f t="shared" si="2"/>
        <v>0.40540540540540543</v>
      </c>
      <c r="F37" s="29">
        <f t="shared" si="3"/>
        <v>0</v>
      </c>
      <c r="G37" s="26">
        <v>0</v>
      </c>
      <c r="H37" s="30">
        <v>0</v>
      </c>
      <c r="I37" s="31" t="s">
        <v>16</v>
      </c>
      <c r="J37" s="29">
        <v>0</v>
      </c>
      <c r="K37" s="26">
        <v>21</v>
      </c>
      <c r="L37" s="30">
        <v>9</v>
      </c>
      <c r="M37" s="32">
        <f t="shared" si="4"/>
        <v>0.42857142857142855</v>
      </c>
      <c r="N37" s="29">
        <v>0</v>
      </c>
      <c r="O37" s="26">
        <v>7</v>
      </c>
      <c r="P37" s="33">
        <v>3</v>
      </c>
      <c r="Q37" s="32">
        <f t="shared" si="5"/>
        <v>0.42857142857142855</v>
      </c>
      <c r="R37" s="34">
        <v>0</v>
      </c>
      <c r="S37" s="26">
        <v>9</v>
      </c>
      <c r="T37" s="30">
        <v>3</v>
      </c>
      <c r="U37" s="32">
        <f t="shared" si="6"/>
        <v>0.33333333333333331</v>
      </c>
      <c r="V37" s="34">
        <v>0</v>
      </c>
    </row>
    <row r="38" spans="1:22" s="3" customFormat="1" ht="18" customHeight="1">
      <c r="A38" s="24">
        <v>33</v>
      </c>
      <c r="B38" s="25" t="s">
        <v>47</v>
      </c>
      <c r="C38" s="26">
        <f t="shared" si="0"/>
        <v>61</v>
      </c>
      <c r="D38" s="27">
        <f t="shared" si="1"/>
        <v>57</v>
      </c>
      <c r="E38" s="28">
        <f t="shared" si="2"/>
        <v>0.93442622950819676</v>
      </c>
      <c r="F38" s="29">
        <f t="shared" si="3"/>
        <v>0</v>
      </c>
      <c r="G38" s="26">
        <v>1</v>
      </c>
      <c r="H38" s="30">
        <v>1</v>
      </c>
      <c r="I38" s="31">
        <f t="shared" si="7"/>
        <v>1</v>
      </c>
      <c r="J38" s="29">
        <v>0</v>
      </c>
      <c r="K38" s="26">
        <v>42</v>
      </c>
      <c r="L38" s="30">
        <v>40</v>
      </c>
      <c r="M38" s="32">
        <f t="shared" si="4"/>
        <v>0.95238095238095233</v>
      </c>
      <c r="N38" s="29">
        <v>0</v>
      </c>
      <c r="O38" s="26">
        <v>6</v>
      </c>
      <c r="P38" s="33">
        <v>5</v>
      </c>
      <c r="Q38" s="32">
        <f t="shared" si="5"/>
        <v>0.83333333333333337</v>
      </c>
      <c r="R38" s="34">
        <v>0</v>
      </c>
      <c r="S38" s="26">
        <v>12</v>
      </c>
      <c r="T38" s="30">
        <v>11</v>
      </c>
      <c r="U38" s="32">
        <f t="shared" si="6"/>
        <v>0.91666666666666663</v>
      </c>
      <c r="V38" s="34">
        <v>0</v>
      </c>
    </row>
    <row r="39" spans="1:22" s="3" customFormat="1" ht="18" customHeight="1">
      <c r="A39" s="24">
        <v>34</v>
      </c>
      <c r="B39" s="25" t="s">
        <v>48</v>
      </c>
      <c r="C39" s="26">
        <f t="shared" si="0"/>
        <v>106</v>
      </c>
      <c r="D39" s="27">
        <f t="shared" si="1"/>
        <v>98</v>
      </c>
      <c r="E39" s="28">
        <f t="shared" si="2"/>
        <v>0.92452830188679247</v>
      </c>
      <c r="F39" s="29">
        <f t="shared" si="3"/>
        <v>33</v>
      </c>
      <c r="G39" s="26">
        <v>6</v>
      </c>
      <c r="H39" s="30">
        <v>6</v>
      </c>
      <c r="I39" s="31">
        <f t="shared" si="7"/>
        <v>1</v>
      </c>
      <c r="J39" s="29">
        <v>1</v>
      </c>
      <c r="K39" s="26">
        <v>57</v>
      </c>
      <c r="L39" s="30">
        <v>55</v>
      </c>
      <c r="M39" s="32">
        <f t="shared" si="4"/>
        <v>0.96491228070175439</v>
      </c>
      <c r="N39" s="29">
        <v>22</v>
      </c>
      <c r="O39" s="26">
        <v>18</v>
      </c>
      <c r="P39" s="33">
        <v>14</v>
      </c>
      <c r="Q39" s="32">
        <f t="shared" si="5"/>
        <v>0.77777777777777779</v>
      </c>
      <c r="R39" s="34">
        <v>0</v>
      </c>
      <c r="S39" s="26">
        <v>25</v>
      </c>
      <c r="T39" s="30">
        <v>23</v>
      </c>
      <c r="U39" s="32">
        <f t="shared" si="6"/>
        <v>0.92</v>
      </c>
      <c r="V39" s="34">
        <v>10</v>
      </c>
    </row>
    <row r="40" spans="1:22" s="3" customFormat="1" ht="18" customHeight="1">
      <c r="A40" s="24">
        <v>35</v>
      </c>
      <c r="B40" s="25" t="s">
        <v>49</v>
      </c>
      <c r="C40" s="26">
        <f t="shared" si="0"/>
        <v>113</v>
      </c>
      <c r="D40" s="27">
        <f t="shared" si="1"/>
        <v>95</v>
      </c>
      <c r="E40" s="28">
        <f t="shared" si="2"/>
        <v>0.84070796460176989</v>
      </c>
      <c r="F40" s="29">
        <f t="shared" si="3"/>
        <v>0</v>
      </c>
      <c r="G40" s="26">
        <v>1</v>
      </c>
      <c r="H40" s="30">
        <v>1</v>
      </c>
      <c r="I40" s="31">
        <f t="shared" si="7"/>
        <v>1</v>
      </c>
      <c r="J40" s="29">
        <v>0</v>
      </c>
      <c r="K40" s="26">
        <v>83</v>
      </c>
      <c r="L40" s="30">
        <v>67</v>
      </c>
      <c r="M40" s="32">
        <f t="shared" si="4"/>
        <v>0.80722891566265065</v>
      </c>
      <c r="N40" s="29">
        <v>0</v>
      </c>
      <c r="O40" s="26">
        <v>9</v>
      </c>
      <c r="P40" s="33">
        <v>7</v>
      </c>
      <c r="Q40" s="32">
        <f t="shared" si="5"/>
        <v>0.77777777777777779</v>
      </c>
      <c r="R40" s="34">
        <v>0</v>
      </c>
      <c r="S40" s="26">
        <v>20</v>
      </c>
      <c r="T40" s="30">
        <v>20</v>
      </c>
      <c r="U40" s="32">
        <f t="shared" si="6"/>
        <v>1</v>
      </c>
      <c r="V40" s="34">
        <v>0</v>
      </c>
    </row>
    <row r="41" spans="1:22" s="3" customFormat="1" ht="18" customHeight="1">
      <c r="A41" s="24">
        <v>36</v>
      </c>
      <c r="B41" s="25" t="s">
        <v>50</v>
      </c>
      <c r="C41" s="26">
        <f t="shared" si="0"/>
        <v>74</v>
      </c>
      <c r="D41" s="27">
        <f t="shared" si="1"/>
        <v>74</v>
      </c>
      <c r="E41" s="28">
        <f t="shared" si="2"/>
        <v>1</v>
      </c>
      <c r="F41" s="29">
        <f t="shared" si="3"/>
        <v>0</v>
      </c>
      <c r="G41" s="26">
        <v>2</v>
      </c>
      <c r="H41" s="30">
        <v>2</v>
      </c>
      <c r="I41" s="31">
        <f t="shared" si="7"/>
        <v>1</v>
      </c>
      <c r="J41" s="29">
        <v>0</v>
      </c>
      <c r="K41" s="26">
        <v>53</v>
      </c>
      <c r="L41" s="30">
        <v>53</v>
      </c>
      <c r="M41" s="32">
        <f t="shared" si="4"/>
        <v>1</v>
      </c>
      <c r="N41" s="29">
        <v>0</v>
      </c>
      <c r="O41" s="26">
        <v>5</v>
      </c>
      <c r="P41" s="33">
        <v>5</v>
      </c>
      <c r="Q41" s="32">
        <f t="shared" si="5"/>
        <v>1</v>
      </c>
      <c r="R41" s="34">
        <v>0</v>
      </c>
      <c r="S41" s="26">
        <v>14</v>
      </c>
      <c r="T41" s="30">
        <v>14</v>
      </c>
      <c r="U41" s="32">
        <f t="shared" si="6"/>
        <v>1</v>
      </c>
      <c r="V41" s="34">
        <v>0</v>
      </c>
    </row>
    <row r="42" spans="1:22" s="3" customFormat="1" ht="18" customHeight="1">
      <c r="A42" s="24">
        <v>37</v>
      </c>
      <c r="B42" s="25" t="s">
        <v>51</v>
      </c>
      <c r="C42" s="26">
        <f t="shared" si="0"/>
        <v>37</v>
      </c>
      <c r="D42" s="27">
        <f t="shared" si="1"/>
        <v>37</v>
      </c>
      <c r="E42" s="28">
        <f t="shared" si="2"/>
        <v>1</v>
      </c>
      <c r="F42" s="29">
        <f t="shared" si="3"/>
        <v>0</v>
      </c>
      <c r="G42" s="26">
        <v>1</v>
      </c>
      <c r="H42" s="30">
        <v>1</v>
      </c>
      <c r="I42" s="31">
        <f t="shared" si="7"/>
        <v>1</v>
      </c>
      <c r="J42" s="29">
        <v>0</v>
      </c>
      <c r="K42" s="26">
        <v>25</v>
      </c>
      <c r="L42" s="30">
        <v>25</v>
      </c>
      <c r="M42" s="32">
        <f t="shared" si="4"/>
        <v>1</v>
      </c>
      <c r="N42" s="29">
        <v>0</v>
      </c>
      <c r="O42" s="26">
        <v>4</v>
      </c>
      <c r="P42" s="33">
        <v>4</v>
      </c>
      <c r="Q42" s="32">
        <f t="shared" si="5"/>
        <v>1</v>
      </c>
      <c r="R42" s="34">
        <v>0</v>
      </c>
      <c r="S42" s="26">
        <v>7</v>
      </c>
      <c r="T42" s="30">
        <v>7</v>
      </c>
      <c r="U42" s="32">
        <f t="shared" si="6"/>
        <v>1</v>
      </c>
      <c r="V42" s="34">
        <v>0</v>
      </c>
    </row>
    <row r="43" spans="1:22" s="3" customFormat="1" ht="18" customHeight="1">
      <c r="A43" s="24">
        <v>38</v>
      </c>
      <c r="B43" s="25" t="s">
        <v>52</v>
      </c>
      <c r="C43" s="26">
        <f t="shared" si="0"/>
        <v>55</v>
      </c>
      <c r="D43" s="27">
        <f t="shared" si="1"/>
        <v>48</v>
      </c>
      <c r="E43" s="28">
        <f t="shared" si="2"/>
        <v>0.87272727272727268</v>
      </c>
      <c r="F43" s="29">
        <f t="shared" si="3"/>
        <v>7</v>
      </c>
      <c r="G43" s="26">
        <v>2</v>
      </c>
      <c r="H43" s="30">
        <v>2</v>
      </c>
      <c r="I43" s="31">
        <f t="shared" si="7"/>
        <v>1</v>
      </c>
      <c r="J43" s="29">
        <v>0</v>
      </c>
      <c r="K43" s="26">
        <v>30</v>
      </c>
      <c r="L43" s="30">
        <v>29</v>
      </c>
      <c r="M43" s="32">
        <f t="shared" si="4"/>
        <v>0.96666666666666667</v>
      </c>
      <c r="N43" s="29">
        <v>2</v>
      </c>
      <c r="O43" s="26">
        <v>6</v>
      </c>
      <c r="P43" s="33">
        <v>3</v>
      </c>
      <c r="Q43" s="32">
        <f t="shared" si="5"/>
        <v>0.5</v>
      </c>
      <c r="R43" s="34">
        <v>0</v>
      </c>
      <c r="S43" s="26">
        <v>17</v>
      </c>
      <c r="T43" s="30">
        <v>14</v>
      </c>
      <c r="U43" s="32">
        <f t="shared" si="6"/>
        <v>0.82352941176470584</v>
      </c>
      <c r="V43" s="34">
        <v>5</v>
      </c>
    </row>
    <row r="44" spans="1:22" s="3" customFormat="1" ht="18" customHeight="1">
      <c r="A44" s="24">
        <v>39</v>
      </c>
      <c r="B44" s="25" t="s">
        <v>53</v>
      </c>
      <c r="C44" s="26">
        <f t="shared" si="0"/>
        <v>24</v>
      </c>
      <c r="D44" s="27">
        <f t="shared" si="1"/>
        <v>16</v>
      </c>
      <c r="E44" s="28">
        <f t="shared" si="2"/>
        <v>0.66666666666666663</v>
      </c>
      <c r="F44" s="29">
        <f t="shared" si="3"/>
        <v>0</v>
      </c>
      <c r="G44" s="26">
        <v>0</v>
      </c>
      <c r="H44" s="30">
        <v>0</v>
      </c>
      <c r="I44" s="31" t="s">
        <v>16</v>
      </c>
      <c r="J44" s="29">
        <v>0</v>
      </c>
      <c r="K44" s="26">
        <v>14</v>
      </c>
      <c r="L44" s="30">
        <v>13</v>
      </c>
      <c r="M44" s="32">
        <f t="shared" si="4"/>
        <v>0.9285714285714286</v>
      </c>
      <c r="N44" s="29">
        <v>0</v>
      </c>
      <c r="O44" s="26">
        <v>7</v>
      </c>
      <c r="P44" s="33">
        <v>0</v>
      </c>
      <c r="Q44" s="32">
        <f t="shared" si="5"/>
        <v>0</v>
      </c>
      <c r="R44" s="34">
        <v>0</v>
      </c>
      <c r="S44" s="26">
        <v>3</v>
      </c>
      <c r="T44" s="30">
        <v>3</v>
      </c>
      <c r="U44" s="32">
        <f t="shared" si="6"/>
        <v>1</v>
      </c>
      <c r="V44" s="34">
        <v>0</v>
      </c>
    </row>
    <row r="45" spans="1:22" s="3" customFormat="1" ht="18" customHeight="1">
      <c r="A45" s="24">
        <v>40</v>
      </c>
      <c r="B45" s="25" t="s">
        <v>54</v>
      </c>
      <c r="C45" s="26">
        <f t="shared" si="0"/>
        <v>366</v>
      </c>
      <c r="D45" s="27">
        <f t="shared" si="1"/>
        <v>280</v>
      </c>
      <c r="E45" s="28">
        <f t="shared" si="2"/>
        <v>0.76502732240437155</v>
      </c>
      <c r="F45" s="29">
        <f t="shared" si="3"/>
        <v>43</v>
      </c>
      <c r="G45" s="26">
        <v>8</v>
      </c>
      <c r="H45" s="30">
        <v>5</v>
      </c>
      <c r="I45" s="31">
        <f t="shared" si="7"/>
        <v>0.625</v>
      </c>
      <c r="J45" s="29">
        <v>2</v>
      </c>
      <c r="K45" s="26">
        <v>212</v>
      </c>
      <c r="L45" s="30">
        <v>159</v>
      </c>
      <c r="M45" s="32">
        <f t="shared" si="4"/>
        <v>0.75</v>
      </c>
      <c r="N45" s="29">
        <v>24</v>
      </c>
      <c r="O45" s="26">
        <v>64</v>
      </c>
      <c r="P45" s="33">
        <v>51</v>
      </c>
      <c r="Q45" s="32">
        <f t="shared" si="5"/>
        <v>0.796875</v>
      </c>
      <c r="R45" s="34">
        <v>0</v>
      </c>
      <c r="S45" s="26">
        <v>82</v>
      </c>
      <c r="T45" s="30">
        <v>65</v>
      </c>
      <c r="U45" s="32">
        <f t="shared" si="6"/>
        <v>0.79268292682926833</v>
      </c>
      <c r="V45" s="34">
        <v>17</v>
      </c>
    </row>
    <row r="46" spans="1:22" s="3" customFormat="1" ht="18" customHeight="1">
      <c r="A46" s="24">
        <v>41</v>
      </c>
      <c r="B46" s="25" t="s">
        <v>55</v>
      </c>
      <c r="C46" s="26">
        <f t="shared" si="0"/>
        <v>106</v>
      </c>
      <c r="D46" s="27">
        <f t="shared" si="1"/>
        <v>99</v>
      </c>
      <c r="E46" s="28">
        <f t="shared" si="2"/>
        <v>0.93396226415094341</v>
      </c>
      <c r="F46" s="29">
        <f t="shared" si="3"/>
        <v>92</v>
      </c>
      <c r="G46" s="26">
        <v>1</v>
      </c>
      <c r="H46" s="30">
        <v>1</v>
      </c>
      <c r="I46" s="31">
        <f t="shared" si="7"/>
        <v>1</v>
      </c>
      <c r="J46" s="29">
        <v>1</v>
      </c>
      <c r="K46" s="26">
        <v>71</v>
      </c>
      <c r="L46" s="30">
        <v>71</v>
      </c>
      <c r="M46" s="32">
        <f t="shared" si="4"/>
        <v>1</v>
      </c>
      <c r="N46" s="29">
        <v>71</v>
      </c>
      <c r="O46" s="26">
        <v>13</v>
      </c>
      <c r="P46" s="33">
        <v>8</v>
      </c>
      <c r="Q46" s="32">
        <f t="shared" si="5"/>
        <v>0.61538461538461542</v>
      </c>
      <c r="R46" s="34">
        <v>0</v>
      </c>
      <c r="S46" s="26">
        <v>21</v>
      </c>
      <c r="T46" s="30">
        <v>19</v>
      </c>
      <c r="U46" s="32">
        <f t="shared" si="6"/>
        <v>0.90476190476190477</v>
      </c>
      <c r="V46" s="34">
        <v>20</v>
      </c>
    </row>
    <row r="47" spans="1:22" s="3" customFormat="1" ht="18" customHeight="1">
      <c r="A47" s="24">
        <v>42</v>
      </c>
      <c r="B47" s="25" t="s">
        <v>56</v>
      </c>
      <c r="C47" s="26">
        <f t="shared" si="0"/>
        <v>44</v>
      </c>
      <c r="D47" s="27">
        <f t="shared" si="1"/>
        <v>43</v>
      </c>
      <c r="E47" s="28">
        <f t="shared" si="2"/>
        <v>0.97727272727272729</v>
      </c>
      <c r="F47" s="29">
        <f t="shared" si="3"/>
        <v>1</v>
      </c>
      <c r="G47" s="26">
        <v>1</v>
      </c>
      <c r="H47" s="30">
        <v>1</v>
      </c>
      <c r="I47" s="31">
        <f t="shared" si="7"/>
        <v>1</v>
      </c>
      <c r="J47" s="29">
        <v>0</v>
      </c>
      <c r="K47" s="26">
        <v>32</v>
      </c>
      <c r="L47" s="30">
        <v>32</v>
      </c>
      <c r="M47" s="32">
        <f t="shared" si="4"/>
        <v>1</v>
      </c>
      <c r="N47" s="29">
        <v>0</v>
      </c>
      <c r="O47" s="26">
        <v>5</v>
      </c>
      <c r="P47" s="33">
        <v>4</v>
      </c>
      <c r="Q47" s="32">
        <f t="shared" si="5"/>
        <v>0.8</v>
      </c>
      <c r="R47" s="34">
        <v>0</v>
      </c>
      <c r="S47" s="26">
        <v>6</v>
      </c>
      <c r="T47" s="30">
        <v>6</v>
      </c>
      <c r="U47" s="32">
        <f t="shared" si="6"/>
        <v>1</v>
      </c>
      <c r="V47" s="34">
        <v>1</v>
      </c>
    </row>
    <row r="48" spans="1:22" s="3" customFormat="1" ht="18" customHeight="1">
      <c r="A48" s="24">
        <v>43</v>
      </c>
      <c r="B48" s="25" t="s">
        <v>57</v>
      </c>
      <c r="C48" s="26">
        <f t="shared" si="0"/>
        <v>75</v>
      </c>
      <c r="D48" s="27">
        <f t="shared" si="1"/>
        <v>47</v>
      </c>
      <c r="E48" s="28">
        <f t="shared" si="2"/>
        <v>0.62666666666666671</v>
      </c>
      <c r="F48" s="29">
        <f t="shared" si="3"/>
        <v>24</v>
      </c>
      <c r="G48" s="26">
        <v>0</v>
      </c>
      <c r="H48" s="30">
        <v>0</v>
      </c>
      <c r="I48" s="31" t="s">
        <v>16</v>
      </c>
      <c r="J48" s="29">
        <v>0</v>
      </c>
      <c r="K48" s="26">
        <v>57</v>
      </c>
      <c r="L48" s="30">
        <v>32</v>
      </c>
      <c r="M48" s="32">
        <f t="shared" si="4"/>
        <v>0.56140350877192979</v>
      </c>
      <c r="N48" s="29">
        <v>20</v>
      </c>
      <c r="O48" s="26">
        <v>4</v>
      </c>
      <c r="P48" s="33">
        <v>4</v>
      </c>
      <c r="Q48" s="32">
        <f t="shared" si="5"/>
        <v>1</v>
      </c>
      <c r="R48" s="34">
        <v>0</v>
      </c>
      <c r="S48" s="26">
        <v>14</v>
      </c>
      <c r="T48" s="30">
        <v>11</v>
      </c>
      <c r="U48" s="32">
        <f t="shared" si="6"/>
        <v>0.7857142857142857</v>
      </c>
      <c r="V48" s="34">
        <v>4</v>
      </c>
    </row>
    <row r="49" spans="1:22" s="3" customFormat="1" ht="18" customHeight="1">
      <c r="A49" s="24">
        <v>44</v>
      </c>
      <c r="B49" s="25" t="s">
        <v>58</v>
      </c>
      <c r="C49" s="26">
        <f t="shared" si="0"/>
        <v>48</v>
      </c>
      <c r="D49" s="27">
        <f t="shared" si="1"/>
        <v>25</v>
      </c>
      <c r="E49" s="28">
        <f t="shared" si="2"/>
        <v>0.52083333333333337</v>
      </c>
      <c r="F49" s="29">
        <f t="shared" si="3"/>
        <v>47</v>
      </c>
      <c r="G49" s="26">
        <v>2</v>
      </c>
      <c r="H49" s="30">
        <v>2</v>
      </c>
      <c r="I49" s="31">
        <f t="shared" si="7"/>
        <v>1</v>
      </c>
      <c r="J49" s="29">
        <v>2</v>
      </c>
      <c r="K49" s="26">
        <v>30</v>
      </c>
      <c r="L49" s="30">
        <v>8</v>
      </c>
      <c r="M49" s="32">
        <f t="shared" si="4"/>
        <v>0.26666666666666666</v>
      </c>
      <c r="N49" s="29">
        <v>29</v>
      </c>
      <c r="O49" s="26">
        <v>5</v>
      </c>
      <c r="P49" s="33">
        <v>5</v>
      </c>
      <c r="Q49" s="32">
        <f t="shared" si="5"/>
        <v>1</v>
      </c>
      <c r="R49" s="34">
        <v>5</v>
      </c>
      <c r="S49" s="26">
        <v>11</v>
      </c>
      <c r="T49" s="30">
        <v>10</v>
      </c>
      <c r="U49" s="32">
        <f t="shared" si="6"/>
        <v>0.90909090909090906</v>
      </c>
      <c r="V49" s="34">
        <v>11</v>
      </c>
    </row>
    <row r="50" spans="1:22" s="3" customFormat="1" ht="18" customHeight="1">
      <c r="A50" s="24">
        <v>45</v>
      </c>
      <c r="B50" s="25" t="s">
        <v>59</v>
      </c>
      <c r="C50" s="26">
        <f t="shared" si="0"/>
        <v>55</v>
      </c>
      <c r="D50" s="27">
        <f t="shared" si="1"/>
        <v>54</v>
      </c>
      <c r="E50" s="28">
        <f t="shared" si="2"/>
        <v>0.98181818181818181</v>
      </c>
      <c r="F50" s="29">
        <f>J50+N50+R50+V50</f>
        <v>0</v>
      </c>
      <c r="G50" s="26">
        <v>3</v>
      </c>
      <c r="H50" s="30">
        <v>3</v>
      </c>
      <c r="I50" s="31">
        <f t="shared" si="7"/>
        <v>1</v>
      </c>
      <c r="J50" s="29">
        <v>0</v>
      </c>
      <c r="K50" s="26">
        <v>31</v>
      </c>
      <c r="L50" s="30">
        <v>31</v>
      </c>
      <c r="M50" s="32">
        <f t="shared" si="4"/>
        <v>1</v>
      </c>
      <c r="N50" s="29">
        <v>0</v>
      </c>
      <c r="O50" s="26">
        <v>9</v>
      </c>
      <c r="P50" s="33">
        <v>8</v>
      </c>
      <c r="Q50" s="32">
        <f t="shared" si="5"/>
        <v>0.88888888888888884</v>
      </c>
      <c r="R50" s="34">
        <v>0</v>
      </c>
      <c r="S50" s="26">
        <v>12</v>
      </c>
      <c r="T50" s="30">
        <v>12</v>
      </c>
      <c r="U50" s="32">
        <f t="shared" si="6"/>
        <v>1</v>
      </c>
      <c r="V50" s="34">
        <v>0</v>
      </c>
    </row>
    <row r="51" spans="1:22" s="3" customFormat="1" ht="18" customHeight="1">
      <c r="A51" s="24">
        <v>46</v>
      </c>
      <c r="B51" s="25" t="s">
        <v>60</v>
      </c>
      <c r="C51" s="26">
        <f t="shared" si="0"/>
        <v>137</v>
      </c>
      <c r="D51" s="27">
        <f t="shared" si="1"/>
        <v>133</v>
      </c>
      <c r="E51" s="28">
        <f t="shared" si="2"/>
        <v>0.97080291970802923</v>
      </c>
      <c r="F51" s="29">
        <f>J51+N51+R51+V51</f>
        <v>0</v>
      </c>
      <c r="G51" s="26">
        <v>2</v>
      </c>
      <c r="H51" s="30">
        <v>2</v>
      </c>
      <c r="I51" s="31">
        <f t="shared" si="7"/>
        <v>1</v>
      </c>
      <c r="J51" s="29">
        <v>0</v>
      </c>
      <c r="K51" s="26">
        <v>103</v>
      </c>
      <c r="L51" s="30">
        <v>102</v>
      </c>
      <c r="M51" s="32">
        <f t="shared" si="4"/>
        <v>0.99029126213592233</v>
      </c>
      <c r="N51" s="29">
        <v>0</v>
      </c>
      <c r="O51" s="26">
        <v>18</v>
      </c>
      <c r="P51" s="33">
        <v>15</v>
      </c>
      <c r="Q51" s="32">
        <f t="shared" si="5"/>
        <v>0.83333333333333337</v>
      </c>
      <c r="R51" s="34">
        <v>0</v>
      </c>
      <c r="S51" s="26">
        <v>14</v>
      </c>
      <c r="T51" s="30">
        <v>14</v>
      </c>
      <c r="U51" s="32">
        <f t="shared" si="6"/>
        <v>1</v>
      </c>
      <c r="V51" s="34">
        <v>0</v>
      </c>
    </row>
    <row r="52" spans="1:22" s="3" customFormat="1" ht="18" customHeight="1" thickBot="1">
      <c r="A52" s="35">
        <v>47</v>
      </c>
      <c r="B52" s="36" t="s">
        <v>61</v>
      </c>
      <c r="C52" s="37">
        <f t="shared" si="0"/>
        <v>385</v>
      </c>
      <c r="D52" s="27">
        <f t="shared" si="1"/>
        <v>294</v>
      </c>
      <c r="E52" s="28">
        <f t="shared" si="2"/>
        <v>0.76363636363636367</v>
      </c>
      <c r="F52" s="38">
        <f t="shared" si="3"/>
        <v>3</v>
      </c>
      <c r="G52" s="37">
        <v>13</v>
      </c>
      <c r="H52" s="39">
        <v>11</v>
      </c>
      <c r="I52" s="40">
        <f t="shared" si="7"/>
        <v>0.84615384615384615</v>
      </c>
      <c r="J52" s="38">
        <v>1</v>
      </c>
      <c r="K52" s="37">
        <v>112</v>
      </c>
      <c r="L52" s="39">
        <v>107</v>
      </c>
      <c r="M52" s="41">
        <f t="shared" si="4"/>
        <v>0.9553571428571429</v>
      </c>
      <c r="N52" s="29">
        <v>0</v>
      </c>
      <c r="O52" s="37">
        <v>100</v>
      </c>
      <c r="P52" s="42">
        <v>46</v>
      </c>
      <c r="Q52" s="41">
        <f t="shared" si="5"/>
        <v>0.46</v>
      </c>
      <c r="R52" s="43">
        <v>0</v>
      </c>
      <c r="S52" s="37">
        <v>160</v>
      </c>
      <c r="T52" s="39">
        <v>130</v>
      </c>
      <c r="U52" s="41">
        <f t="shared" si="6"/>
        <v>0.8125</v>
      </c>
      <c r="V52" s="34">
        <v>2</v>
      </c>
    </row>
    <row r="53" spans="1:22" s="3" customFormat="1" ht="24" customHeight="1" thickTop="1" thickBot="1">
      <c r="A53" s="140" t="s">
        <v>62</v>
      </c>
      <c r="B53" s="141"/>
      <c r="C53" s="44">
        <f t="shared" si="0"/>
        <v>10254</v>
      </c>
      <c r="D53" s="45">
        <f t="shared" si="1"/>
        <v>6088</v>
      </c>
      <c r="E53" s="46">
        <f t="shared" si="2"/>
        <v>0.59371952408816075</v>
      </c>
      <c r="F53" s="45">
        <f>SUM(J53+N53+R53+V53)</f>
        <v>2063</v>
      </c>
      <c r="G53" s="44">
        <f>SUM(G6:G52)</f>
        <v>407</v>
      </c>
      <c r="H53" s="45">
        <f>SUM(H6:H52)</f>
        <v>331</v>
      </c>
      <c r="I53" s="47">
        <f t="shared" si="7"/>
        <v>0.81326781326781328</v>
      </c>
      <c r="J53" s="45">
        <f>SUM(J6:J52)</f>
        <v>213</v>
      </c>
      <c r="K53" s="44">
        <f>SUM(K6:K52)</f>
        <v>4070</v>
      </c>
      <c r="L53" s="45">
        <f>SUM(L6:L52)</f>
        <v>3212</v>
      </c>
      <c r="M53" s="47">
        <f t="shared" si="4"/>
        <v>0.78918918918918923</v>
      </c>
      <c r="N53" s="45">
        <f>SUM(N6:N52)</f>
        <v>1121</v>
      </c>
      <c r="O53" s="44">
        <f>SUM(O6:O52)</f>
        <v>3886</v>
      </c>
      <c r="P53" s="45">
        <f>SUM(P6:P52)</f>
        <v>1175</v>
      </c>
      <c r="Q53" s="47">
        <f t="shared" si="5"/>
        <v>0.30236747297992794</v>
      </c>
      <c r="R53" s="45">
        <f>SUM(R6:R52)</f>
        <v>25</v>
      </c>
      <c r="S53" s="44">
        <f>SUM(S6:S52)</f>
        <v>1891</v>
      </c>
      <c r="T53" s="45">
        <f>SUM(T6:T52)</f>
        <v>1370</v>
      </c>
      <c r="U53" s="47">
        <f t="shared" si="6"/>
        <v>0.72448439978847168</v>
      </c>
      <c r="V53" s="49">
        <f>SUM(V6:V52)</f>
        <v>704</v>
      </c>
    </row>
    <row r="54" spans="1:22" s="3" customFormat="1" ht="18" customHeight="1">
      <c r="A54" s="50">
        <v>48</v>
      </c>
      <c r="B54" s="17" t="s">
        <v>63</v>
      </c>
      <c r="C54" s="51">
        <f t="shared" ref="C54:C117" si="8">G54+K54+O54+S54</f>
        <v>348</v>
      </c>
      <c r="D54" s="27">
        <f t="shared" ref="D54:D117" si="9">H54+L54+P54+T54</f>
        <v>306</v>
      </c>
      <c r="E54" s="28">
        <f t="shared" ref="E54:E74" si="10">D54/C54</f>
        <v>0.87931034482758619</v>
      </c>
      <c r="F54" s="52">
        <f t="shared" si="3"/>
        <v>5</v>
      </c>
      <c r="G54" s="51">
        <v>24</v>
      </c>
      <c r="H54" s="27">
        <v>19</v>
      </c>
      <c r="I54" s="53">
        <f t="shared" si="7"/>
        <v>0.79166666666666663</v>
      </c>
      <c r="J54" s="52">
        <v>5</v>
      </c>
      <c r="K54" s="51">
        <v>204</v>
      </c>
      <c r="L54" s="27">
        <v>202</v>
      </c>
      <c r="M54" s="28">
        <f t="shared" si="4"/>
        <v>0.99019607843137258</v>
      </c>
      <c r="N54" s="29">
        <v>0</v>
      </c>
      <c r="O54" s="51">
        <v>90</v>
      </c>
      <c r="P54" s="54">
        <v>60</v>
      </c>
      <c r="Q54" s="28">
        <f t="shared" si="5"/>
        <v>0.66666666666666663</v>
      </c>
      <c r="R54" s="55">
        <v>0</v>
      </c>
      <c r="S54" s="51">
        <v>30</v>
      </c>
      <c r="T54" s="27">
        <v>25</v>
      </c>
      <c r="U54" s="28">
        <f t="shared" si="6"/>
        <v>0.83333333333333337</v>
      </c>
      <c r="V54" s="55">
        <v>0</v>
      </c>
    </row>
    <row r="55" spans="1:22" s="3" customFormat="1" ht="18" customHeight="1">
      <c r="A55" s="24">
        <v>49</v>
      </c>
      <c r="B55" s="25" t="s">
        <v>64</v>
      </c>
      <c r="C55" s="26">
        <f t="shared" si="8"/>
        <v>158</v>
      </c>
      <c r="D55" s="27">
        <f t="shared" si="9"/>
        <v>156</v>
      </c>
      <c r="E55" s="28">
        <f t="shared" si="10"/>
        <v>0.98734177215189878</v>
      </c>
      <c r="F55" s="29">
        <f t="shared" si="3"/>
        <v>7</v>
      </c>
      <c r="G55" s="26">
        <v>3</v>
      </c>
      <c r="H55" s="30">
        <v>3</v>
      </c>
      <c r="I55" s="31">
        <f t="shared" si="7"/>
        <v>1</v>
      </c>
      <c r="J55" s="29">
        <v>2</v>
      </c>
      <c r="K55" s="26">
        <v>114</v>
      </c>
      <c r="L55" s="30">
        <v>114</v>
      </c>
      <c r="M55" s="32">
        <f t="shared" si="4"/>
        <v>1</v>
      </c>
      <c r="N55" s="29">
        <v>0</v>
      </c>
      <c r="O55" s="26">
        <v>28</v>
      </c>
      <c r="P55" s="33">
        <v>27</v>
      </c>
      <c r="Q55" s="32">
        <f t="shared" si="5"/>
        <v>0.9642857142857143</v>
      </c>
      <c r="R55" s="34">
        <v>0</v>
      </c>
      <c r="S55" s="26">
        <v>13</v>
      </c>
      <c r="T55" s="30">
        <v>12</v>
      </c>
      <c r="U55" s="32">
        <f t="shared" si="6"/>
        <v>0.92307692307692313</v>
      </c>
      <c r="V55" s="34">
        <v>5</v>
      </c>
    </row>
    <row r="56" spans="1:22" s="3" customFormat="1" ht="18" customHeight="1">
      <c r="A56" s="24">
        <v>50</v>
      </c>
      <c r="B56" s="25" t="s">
        <v>65</v>
      </c>
      <c r="C56" s="26">
        <f t="shared" si="8"/>
        <v>210</v>
      </c>
      <c r="D56" s="27">
        <f t="shared" si="9"/>
        <v>182</v>
      </c>
      <c r="E56" s="28">
        <f t="shared" si="10"/>
        <v>0.8666666666666667</v>
      </c>
      <c r="F56" s="29">
        <f t="shared" si="3"/>
        <v>0</v>
      </c>
      <c r="G56" s="26">
        <v>10</v>
      </c>
      <c r="H56" s="30">
        <v>10</v>
      </c>
      <c r="I56" s="31">
        <f t="shared" si="7"/>
        <v>1</v>
      </c>
      <c r="J56" s="29">
        <v>0</v>
      </c>
      <c r="K56" s="26">
        <v>68</v>
      </c>
      <c r="L56" s="30">
        <v>67</v>
      </c>
      <c r="M56" s="32">
        <f t="shared" si="4"/>
        <v>0.98529411764705888</v>
      </c>
      <c r="N56" s="29">
        <v>0</v>
      </c>
      <c r="O56" s="26">
        <v>75</v>
      </c>
      <c r="P56" s="33">
        <v>48</v>
      </c>
      <c r="Q56" s="32">
        <f t="shared" si="5"/>
        <v>0.64</v>
      </c>
      <c r="R56" s="34">
        <v>0</v>
      </c>
      <c r="S56" s="26">
        <v>57</v>
      </c>
      <c r="T56" s="30">
        <v>57</v>
      </c>
      <c r="U56" s="32">
        <f t="shared" si="6"/>
        <v>1</v>
      </c>
      <c r="V56" s="34">
        <v>0</v>
      </c>
    </row>
    <row r="57" spans="1:22" s="3" customFormat="1" ht="18" customHeight="1">
      <c r="A57" s="24">
        <v>51</v>
      </c>
      <c r="B57" s="25" t="s">
        <v>66</v>
      </c>
      <c r="C57" s="26">
        <f t="shared" si="8"/>
        <v>111</v>
      </c>
      <c r="D57" s="27">
        <f t="shared" si="9"/>
        <v>52</v>
      </c>
      <c r="E57" s="28">
        <f t="shared" si="10"/>
        <v>0.46846846846846846</v>
      </c>
      <c r="F57" s="29">
        <f t="shared" si="3"/>
        <v>37</v>
      </c>
      <c r="G57" s="26">
        <v>7</v>
      </c>
      <c r="H57" s="30">
        <v>6</v>
      </c>
      <c r="I57" s="31">
        <f t="shared" si="7"/>
        <v>0.8571428571428571</v>
      </c>
      <c r="J57" s="29">
        <v>1</v>
      </c>
      <c r="K57" s="26">
        <v>54</v>
      </c>
      <c r="L57" s="30">
        <v>20</v>
      </c>
      <c r="M57" s="32">
        <f t="shared" si="4"/>
        <v>0.37037037037037035</v>
      </c>
      <c r="N57" s="29">
        <v>33</v>
      </c>
      <c r="O57" s="26">
        <v>41</v>
      </c>
      <c r="P57" s="33">
        <v>20</v>
      </c>
      <c r="Q57" s="32">
        <f t="shared" si="5"/>
        <v>0.48780487804878048</v>
      </c>
      <c r="R57" s="34">
        <v>0</v>
      </c>
      <c r="S57" s="26">
        <v>9</v>
      </c>
      <c r="T57" s="30">
        <v>6</v>
      </c>
      <c r="U57" s="32">
        <f t="shared" si="6"/>
        <v>0.66666666666666663</v>
      </c>
      <c r="V57" s="34">
        <v>3</v>
      </c>
    </row>
    <row r="58" spans="1:22" s="3" customFormat="1" ht="18" customHeight="1">
      <c r="A58" s="24">
        <v>52</v>
      </c>
      <c r="B58" s="25" t="s">
        <v>67</v>
      </c>
      <c r="C58" s="26">
        <f t="shared" si="8"/>
        <v>651</v>
      </c>
      <c r="D58" s="27">
        <f t="shared" si="9"/>
        <v>579</v>
      </c>
      <c r="E58" s="28">
        <f t="shared" si="10"/>
        <v>0.88940092165898621</v>
      </c>
      <c r="F58" s="29">
        <f t="shared" si="3"/>
        <v>82</v>
      </c>
      <c r="G58" s="26">
        <v>56</v>
      </c>
      <c r="H58" s="30">
        <v>56</v>
      </c>
      <c r="I58" s="31">
        <f t="shared" si="7"/>
        <v>1</v>
      </c>
      <c r="J58" s="29">
        <v>11</v>
      </c>
      <c r="K58" s="26">
        <v>174</v>
      </c>
      <c r="L58" s="30">
        <v>174</v>
      </c>
      <c r="M58" s="32">
        <f t="shared" si="4"/>
        <v>1</v>
      </c>
      <c r="N58" s="29">
        <v>42</v>
      </c>
      <c r="O58" s="26">
        <v>299</v>
      </c>
      <c r="P58" s="33">
        <v>228</v>
      </c>
      <c r="Q58" s="32">
        <f t="shared" si="5"/>
        <v>0.76254180602006694</v>
      </c>
      <c r="R58" s="34">
        <v>0</v>
      </c>
      <c r="S58" s="26">
        <v>122</v>
      </c>
      <c r="T58" s="30">
        <v>121</v>
      </c>
      <c r="U58" s="32">
        <f t="shared" si="6"/>
        <v>0.99180327868852458</v>
      </c>
      <c r="V58" s="34">
        <v>29</v>
      </c>
    </row>
    <row r="59" spans="1:22" s="3" customFormat="1" ht="18" customHeight="1">
      <c r="A59" s="24">
        <v>53</v>
      </c>
      <c r="B59" s="25" t="s">
        <v>68</v>
      </c>
      <c r="C59" s="26">
        <f t="shared" si="8"/>
        <v>563</v>
      </c>
      <c r="D59" s="27">
        <f t="shared" si="9"/>
        <v>299</v>
      </c>
      <c r="E59" s="28">
        <f t="shared" si="10"/>
        <v>0.53108348134991124</v>
      </c>
      <c r="F59" s="29">
        <f t="shared" si="3"/>
        <v>184</v>
      </c>
      <c r="G59" s="26">
        <v>0</v>
      </c>
      <c r="H59" s="30">
        <v>0</v>
      </c>
      <c r="I59" s="31" t="s">
        <v>16</v>
      </c>
      <c r="J59" s="29">
        <v>0</v>
      </c>
      <c r="K59" s="26">
        <v>89</v>
      </c>
      <c r="L59" s="30">
        <v>89</v>
      </c>
      <c r="M59" s="32">
        <f t="shared" si="4"/>
        <v>1</v>
      </c>
      <c r="N59" s="29">
        <v>89</v>
      </c>
      <c r="O59" s="26">
        <v>379</v>
      </c>
      <c r="P59" s="33">
        <v>116</v>
      </c>
      <c r="Q59" s="32">
        <f t="shared" si="5"/>
        <v>0.30606860158311344</v>
      </c>
      <c r="R59" s="34">
        <v>0</v>
      </c>
      <c r="S59" s="26">
        <v>95</v>
      </c>
      <c r="T59" s="30">
        <v>94</v>
      </c>
      <c r="U59" s="32">
        <f t="shared" si="6"/>
        <v>0.98947368421052628</v>
      </c>
      <c r="V59" s="34">
        <v>95</v>
      </c>
    </row>
    <row r="60" spans="1:22" s="3" customFormat="1" ht="18" customHeight="1">
      <c r="A60" s="24">
        <v>54</v>
      </c>
      <c r="B60" s="25" t="s">
        <v>69</v>
      </c>
      <c r="C60" s="26">
        <f t="shared" si="8"/>
        <v>96</v>
      </c>
      <c r="D60" s="27">
        <f t="shared" si="9"/>
        <v>71</v>
      </c>
      <c r="E60" s="28">
        <f t="shared" si="10"/>
        <v>0.73958333333333337</v>
      </c>
      <c r="F60" s="29">
        <f t="shared" si="3"/>
        <v>55</v>
      </c>
      <c r="G60" s="26">
        <v>3</v>
      </c>
      <c r="H60" s="30">
        <v>3</v>
      </c>
      <c r="I60" s="31">
        <f t="shared" si="7"/>
        <v>1</v>
      </c>
      <c r="J60" s="29">
        <v>3</v>
      </c>
      <c r="K60" s="26">
        <v>32</v>
      </c>
      <c r="L60" s="30">
        <v>32</v>
      </c>
      <c r="M60" s="32">
        <f t="shared" si="4"/>
        <v>1</v>
      </c>
      <c r="N60" s="29">
        <v>31</v>
      </c>
      <c r="O60" s="26">
        <v>40</v>
      </c>
      <c r="P60" s="33">
        <v>15</v>
      </c>
      <c r="Q60" s="32">
        <f t="shared" si="5"/>
        <v>0.375</v>
      </c>
      <c r="R60" s="34">
        <v>0</v>
      </c>
      <c r="S60" s="26">
        <v>21</v>
      </c>
      <c r="T60" s="30">
        <v>21</v>
      </c>
      <c r="U60" s="32">
        <f t="shared" si="6"/>
        <v>1</v>
      </c>
      <c r="V60" s="55">
        <v>21</v>
      </c>
    </row>
    <row r="61" spans="1:22" s="3" customFormat="1" ht="18" customHeight="1">
      <c r="A61" s="24">
        <v>55</v>
      </c>
      <c r="B61" s="25" t="s">
        <v>70</v>
      </c>
      <c r="C61" s="26">
        <f t="shared" si="8"/>
        <v>42</v>
      </c>
      <c r="D61" s="27">
        <f t="shared" si="9"/>
        <v>25</v>
      </c>
      <c r="E61" s="28">
        <f t="shared" si="10"/>
        <v>0.59523809523809523</v>
      </c>
      <c r="F61" s="29">
        <f t="shared" si="3"/>
        <v>0</v>
      </c>
      <c r="G61" s="26">
        <v>3</v>
      </c>
      <c r="H61" s="30">
        <v>2</v>
      </c>
      <c r="I61" s="31">
        <f t="shared" si="7"/>
        <v>0.66666666666666663</v>
      </c>
      <c r="J61" s="29">
        <v>0</v>
      </c>
      <c r="K61" s="26">
        <v>27</v>
      </c>
      <c r="L61" s="30">
        <v>15</v>
      </c>
      <c r="M61" s="32">
        <f t="shared" si="4"/>
        <v>0.55555555555555558</v>
      </c>
      <c r="N61" s="29">
        <v>0</v>
      </c>
      <c r="O61" s="26">
        <v>7</v>
      </c>
      <c r="P61" s="33">
        <v>7</v>
      </c>
      <c r="Q61" s="32">
        <f t="shared" si="5"/>
        <v>1</v>
      </c>
      <c r="R61" s="34">
        <v>0</v>
      </c>
      <c r="S61" s="26">
        <v>5</v>
      </c>
      <c r="T61" s="30">
        <v>1</v>
      </c>
      <c r="U61" s="32">
        <f t="shared" si="6"/>
        <v>0.2</v>
      </c>
      <c r="V61" s="55">
        <v>0</v>
      </c>
    </row>
    <row r="62" spans="1:22" s="3" customFormat="1" ht="18" customHeight="1">
      <c r="A62" s="24">
        <v>56</v>
      </c>
      <c r="B62" s="25" t="s">
        <v>71</v>
      </c>
      <c r="C62" s="26">
        <f t="shared" si="8"/>
        <v>69</v>
      </c>
      <c r="D62" s="27">
        <f t="shared" si="9"/>
        <v>63</v>
      </c>
      <c r="E62" s="28">
        <f t="shared" si="10"/>
        <v>0.91304347826086951</v>
      </c>
      <c r="F62" s="29">
        <f t="shared" si="3"/>
        <v>0</v>
      </c>
      <c r="G62" s="26">
        <v>8</v>
      </c>
      <c r="H62" s="30">
        <v>7</v>
      </c>
      <c r="I62" s="31">
        <f t="shared" si="7"/>
        <v>0.875</v>
      </c>
      <c r="J62" s="29">
        <v>0</v>
      </c>
      <c r="K62" s="26">
        <v>34</v>
      </c>
      <c r="L62" s="30">
        <v>34</v>
      </c>
      <c r="M62" s="32">
        <f t="shared" si="4"/>
        <v>1</v>
      </c>
      <c r="N62" s="29">
        <v>0</v>
      </c>
      <c r="O62" s="26">
        <v>23</v>
      </c>
      <c r="P62" s="33">
        <v>18</v>
      </c>
      <c r="Q62" s="32">
        <f t="shared" si="5"/>
        <v>0.78260869565217395</v>
      </c>
      <c r="R62" s="34">
        <v>0</v>
      </c>
      <c r="S62" s="26">
        <v>4</v>
      </c>
      <c r="T62" s="30">
        <v>4</v>
      </c>
      <c r="U62" s="32">
        <f t="shared" si="6"/>
        <v>1</v>
      </c>
      <c r="V62" s="34">
        <v>0</v>
      </c>
    </row>
    <row r="63" spans="1:22" s="3" customFormat="1" ht="18" customHeight="1">
      <c r="A63" s="24">
        <v>57</v>
      </c>
      <c r="B63" s="25" t="s">
        <v>72</v>
      </c>
      <c r="C63" s="26">
        <v>96</v>
      </c>
      <c r="D63" s="27">
        <v>96</v>
      </c>
      <c r="E63" s="28">
        <f t="shared" si="10"/>
        <v>1</v>
      </c>
      <c r="F63" s="29">
        <f t="shared" si="3"/>
        <v>0</v>
      </c>
      <c r="G63" s="26">
        <v>3</v>
      </c>
      <c r="H63" s="30">
        <v>3</v>
      </c>
      <c r="I63" s="31">
        <f t="shared" si="7"/>
        <v>1</v>
      </c>
      <c r="J63" s="29">
        <v>0</v>
      </c>
      <c r="K63" s="26">
        <v>58</v>
      </c>
      <c r="L63" s="30">
        <v>58</v>
      </c>
      <c r="M63" s="32">
        <f t="shared" si="4"/>
        <v>1</v>
      </c>
      <c r="N63" s="29">
        <v>0</v>
      </c>
      <c r="O63" s="26">
        <v>16</v>
      </c>
      <c r="P63" s="33">
        <v>16</v>
      </c>
      <c r="Q63" s="32">
        <f t="shared" si="5"/>
        <v>1</v>
      </c>
      <c r="R63" s="34">
        <v>0</v>
      </c>
      <c r="S63" s="26">
        <v>19</v>
      </c>
      <c r="T63" s="30">
        <v>19</v>
      </c>
      <c r="U63" s="32">
        <f t="shared" si="6"/>
        <v>1</v>
      </c>
      <c r="V63" s="34">
        <v>0</v>
      </c>
    </row>
    <row r="64" spans="1:22" s="3" customFormat="1" ht="18" customHeight="1">
      <c r="A64" s="24">
        <v>58</v>
      </c>
      <c r="B64" s="25" t="s">
        <v>73</v>
      </c>
      <c r="C64" s="26">
        <f t="shared" si="8"/>
        <v>361</v>
      </c>
      <c r="D64" s="27">
        <f t="shared" si="9"/>
        <v>269</v>
      </c>
      <c r="E64" s="28">
        <f t="shared" si="10"/>
        <v>0.74515235457063711</v>
      </c>
      <c r="F64" s="29">
        <f t="shared" si="3"/>
        <v>237</v>
      </c>
      <c r="G64" s="26">
        <v>17</v>
      </c>
      <c r="H64" s="30">
        <v>17</v>
      </c>
      <c r="I64" s="31">
        <f t="shared" si="7"/>
        <v>1</v>
      </c>
      <c r="J64" s="29">
        <v>17</v>
      </c>
      <c r="K64" s="26">
        <v>155</v>
      </c>
      <c r="L64" s="30">
        <v>120</v>
      </c>
      <c r="M64" s="32">
        <f t="shared" si="4"/>
        <v>0.77419354838709675</v>
      </c>
      <c r="N64" s="29">
        <v>155</v>
      </c>
      <c r="O64" s="26">
        <v>122</v>
      </c>
      <c r="P64" s="33">
        <v>72</v>
      </c>
      <c r="Q64" s="32">
        <f t="shared" si="5"/>
        <v>0.5901639344262295</v>
      </c>
      <c r="R64" s="34">
        <v>0</v>
      </c>
      <c r="S64" s="26">
        <v>67</v>
      </c>
      <c r="T64" s="30">
        <v>60</v>
      </c>
      <c r="U64" s="32">
        <f t="shared" si="6"/>
        <v>0.89552238805970152</v>
      </c>
      <c r="V64" s="34">
        <v>65</v>
      </c>
    </row>
    <row r="65" spans="1:22" s="3" customFormat="1" ht="18" customHeight="1">
      <c r="A65" s="24">
        <v>59</v>
      </c>
      <c r="B65" s="25" t="s">
        <v>74</v>
      </c>
      <c r="C65" s="26">
        <f t="shared" si="8"/>
        <v>218</v>
      </c>
      <c r="D65" s="27">
        <f t="shared" si="9"/>
        <v>138</v>
      </c>
      <c r="E65" s="28">
        <f t="shared" si="10"/>
        <v>0.6330275229357798</v>
      </c>
      <c r="F65" s="29">
        <f t="shared" si="3"/>
        <v>0</v>
      </c>
      <c r="G65" s="26">
        <v>14</v>
      </c>
      <c r="H65" s="30">
        <v>14</v>
      </c>
      <c r="I65" s="31">
        <f t="shared" si="7"/>
        <v>1</v>
      </c>
      <c r="J65" s="29">
        <v>0</v>
      </c>
      <c r="K65" s="26">
        <v>78</v>
      </c>
      <c r="L65" s="30">
        <v>78</v>
      </c>
      <c r="M65" s="32">
        <f t="shared" si="4"/>
        <v>1</v>
      </c>
      <c r="N65" s="29">
        <v>0</v>
      </c>
      <c r="O65" s="26">
        <v>99</v>
      </c>
      <c r="P65" s="33">
        <v>20</v>
      </c>
      <c r="Q65" s="32">
        <f t="shared" si="5"/>
        <v>0.20202020202020202</v>
      </c>
      <c r="R65" s="34">
        <v>0</v>
      </c>
      <c r="S65" s="26">
        <v>27</v>
      </c>
      <c r="T65" s="30">
        <v>26</v>
      </c>
      <c r="U65" s="32">
        <f t="shared" si="6"/>
        <v>0.96296296296296291</v>
      </c>
      <c r="V65" s="34">
        <v>0</v>
      </c>
    </row>
    <row r="66" spans="1:22" s="3" customFormat="1" ht="18" customHeight="1">
      <c r="A66" s="24">
        <v>60</v>
      </c>
      <c r="B66" s="25" t="s">
        <v>75</v>
      </c>
      <c r="C66" s="26">
        <f t="shared" si="8"/>
        <v>548</v>
      </c>
      <c r="D66" s="27">
        <f t="shared" si="9"/>
        <v>529</v>
      </c>
      <c r="E66" s="28">
        <f t="shared" si="10"/>
        <v>0.96532846715328469</v>
      </c>
      <c r="F66" s="29">
        <f t="shared" si="3"/>
        <v>385</v>
      </c>
      <c r="G66" s="26">
        <v>28</v>
      </c>
      <c r="H66" s="30">
        <v>27</v>
      </c>
      <c r="I66" s="31">
        <f t="shared" si="7"/>
        <v>0.9642857142857143</v>
      </c>
      <c r="J66" s="29">
        <v>27</v>
      </c>
      <c r="K66" s="26">
        <v>291</v>
      </c>
      <c r="L66" s="30">
        <v>291</v>
      </c>
      <c r="M66" s="32">
        <f t="shared" si="4"/>
        <v>1</v>
      </c>
      <c r="N66" s="29">
        <v>291</v>
      </c>
      <c r="O66" s="26">
        <v>162</v>
      </c>
      <c r="P66" s="33">
        <v>144</v>
      </c>
      <c r="Q66" s="32">
        <f t="shared" si="5"/>
        <v>0.88888888888888884</v>
      </c>
      <c r="R66" s="34">
        <v>0</v>
      </c>
      <c r="S66" s="26">
        <v>67</v>
      </c>
      <c r="T66" s="30">
        <v>67</v>
      </c>
      <c r="U66" s="32">
        <f t="shared" si="6"/>
        <v>1</v>
      </c>
      <c r="V66" s="34">
        <v>67</v>
      </c>
    </row>
    <row r="67" spans="1:22" s="3" customFormat="1" ht="18" customHeight="1">
      <c r="A67" s="24">
        <v>61</v>
      </c>
      <c r="B67" s="25" t="s">
        <v>76</v>
      </c>
      <c r="C67" s="26">
        <f t="shared" si="8"/>
        <v>85</v>
      </c>
      <c r="D67" s="27">
        <f t="shared" si="9"/>
        <v>82</v>
      </c>
      <c r="E67" s="28">
        <f t="shared" si="10"/>
        <v>0.96470588235294119</v>
      </c>
      <c r="F67" s="29">
        <f t="shared" si="3"/>
        <v>59</v>
      </c>
      <c r="G67" s="26">
        <v>1</v>
      </c>
      <c r="H67" s="30">
        <v>1</v>
      </c>
      <c r="I67" s="31">
        <f t="shared" si="7"/>
        <v>1</v>
      </c>
      <c r="J67" s="29">
        <v>1</v>
      </c>
      <c r="K67" s="26">
        <v>51</v>
      </c>
      <c r="L67" s="30">
        <v>51</v>
      </c>
      <c r="M67" s="32">
        <f t="shared" si="4"/>
        <v>1</v>
      </c>
      <c r="N67" s="29">
        <v>46</v>
      </c>
      <c r="O67" s="26">
        <v>19</v>
      </c>
      <c r="P67" s="33">
        <v>16</v>
      </c>
      <c r="Q67" s="32">
        <f t="shared" si="5"/>
        <v>0.84210526315789469</v>
      </c>
      <c r="R67" s="34">
        <v>0</v>
      </c>
      <c r="S67" s="26">
        <v>14</v>
      </c>
      <c r="T67" s="30">
        <v>14</v>
      </c>
      <c r="U67" s="32">
        <f t="shared" si="6"/>
        <v>1</v>
      </c>
      <c r="V67" s="34">
        <v>12</v>
      </c>
    </row>
    <row r="68" spans="1:22" s="3" customFormat="1" ht="18" customHeight="1">
      <c r="A68" s="24">
        <v>62</v>
      </c>
      <c r="B68" s="25" t="s">
        <v>77</v>
      </c>
      <c r="C68" s="26">
        <f t="shared" si="8"/>
        <v>289</v>
      </c>
      <c r="D68" s="27">
        <f t="shared" si="9"/>
        <v>91</v>
      </c>
      <c r="E68" s="28">
        <f t="shared" si="10"/>
        <v>0.31487889273356401</v>
      </c>
      <c r="F68" s="29">
        <f t="shared" si="3"/>
        <v>135</v>
      </c>
      <c r="G68" s="26">
        <v>10</v>
      </c>
      <c r="H68" s="30">
        <v>10</v>
      </c>
      <c r="I68" s="31">
        <f t="shared" si="7"/>
        <v>1</v>
      </c>
      <c r="J68" s="29">
        <v>0</v>
      </c>
      <c r="K68" s="26">
        <v>117</v>
      </c>
      <c r="L68" s="30">
        <v>12</v>
      </c>
      <c r="M68" s="32">
        <f t="shared" si="4"/>
        <v>0.10256410256410256</v>
      </c>
      <c r="N68" s="29">
        <v>105</v>
      </c>
      <c r="O68" s="26">
        <v>105</v>
      </c>
      <c r="P68" s="33">
        <v>42</v>
      </c>
      <c r="Q68" s="32">
        <f t="shared" si="5"/>
        <v>0.4</v>
      </c>
      <c r="R68" s="34">
        <v>0</v>
      </c>
      <c r="S68" s="26">
        <v>57</v>
      </c>
      <c r="T68" s="30">
        <v>27</v>
      </c>
      <c r="U68" s="32">
        <f t="shared" si="6"/>
        <v>0.47368421052631576</v>
      </c>
      <c r="V68" s="55">
        <v>30</v>
      </c>
    </row>
    <row r="69" spans="1:22" s="3" customFormat="1" ht="18" customHeight="1">
      <c r="A69" s="24">
        <v>63</v>
      </c>
      <c r="B69" s="25" t="s">
        <v>78</v>
      </c>
      <c r="C69" s="26">
        <f t="shared" si="8"/>
        <v>120</v>
      </c>
      <c r="D69" s="27">
        <f t="shared" si="9"/>
        <v>119</v>
      </c>
      <c r="E69" s="28">
        <f t="shared" si="10"/>
        <v>0.9916666666666667</v>
      </c>
      <c r="F69" s="29">
        <f t="shared" si="3"/>
        <v>24</v>
      </c>
      <c r="G69" s="26">
        <v>7</v>
      </c>
      <c r="H69" s="30">
        <v>7</v>
      </c>
      <c r="I69" s="31">
        <f t="shared" si="7"/>
        <v>1</v>
      </c>
      <c r="J69" s="29">
        <v>0</v>
      </c>
      <c r="K69" s="26">
        <v>69</v>
      </c>
      <c r="L69" s="30">
        <v>69</v>
      </c>
      <c r="M69" s="32">
        <f t="shared" si="4"/>
        <v>1</v>
      </c>
      <c r="N69" s="29">
        <v>22</v>
      </c>
      <c r="O69" s="26">
        <v>17</v>
      </c>
      <c r="P69" s="33">
        <v>16</v>
      </c>
      <c r="Q69" s="32">
        <f t="shared" si="5"/>
        <v>0.94117647058823528</v>
      </c>
      <c r="R69" s="34">
        <v>0</v>
      </c>
      <c r="S69" s="26">
        <v>27</v>
      </c>
      <c r="T69" s="30">
        <v>27</v>
      </c>
      <c r="U69" s="32">
        <f t="shared" si="6"/>
        <v>1</v>
      </c>
      <c r="V69" s="34">
        <v>2</v>
      </c>
    </row>
    <row r="70" spans="1:22" s="3" customFormat="1" ht="18" customHeight="1">
      <c r="A70" s="24">
        <v>64</v>
      </c>
      <c r="B70" s="25" t="s">
        <v>79</v>
      </c>
      <c r="C70" s="26">
        <f t="shared" si="8"/>
        <v>139</v>
      </c>
      <c r="D70" s="27">
        <f t="shared" si="9"/>
        <v>132</v>
      </c>
      <c r="E70" s="28">
        <f t="shared" si="10"/>
        <v>0.94964028776978415</v>
      </c>
      <c r="F70" s="29">
        <f t="shared" si="3"/>
        <v>0</v>
      </c>
      <c r="G70" s="26">
        <v>3</v>
      </c>
      <c r="H70" s="30">
        <v>3</v>
      </c>
      <c r="I70" s="31">
        <f t="shared" si="7"/>
        <v>1</v>
      </c>
      <c r="J70" s="29">
        <v>0</v>
      </c>
      <c r="K70" s="26">
        <v>80</v>
      </c>
      <c r="L70" s="30">
        <v>79</v>
      </c>
      <c r="M70" s="32">
        <f t="shared" si="4"/>
        <v>0.98750000000000004</v>
      </c>
      <c r="N70" s="29">
        <v>0</v>
      </c>
      <c r="O70" s="26">
        <v>26</v>
      </c>
      <c r="P70" s="33">
        <v>24</v>
      </c>
      <c r="Q70" s="32">
        <f t="shared" si="5"/>
        <v>0.92307692307692313</v>
      </c>
      <c r="R70" s="34">
        <v>0</v>
      </c>
      <c r="S70" s="26">
        <v>30</v>
      </c>
      <c r="T70" s="30">
        <v>26</v>
      </c>
      <c r="U70" s="32">
        <f t="shared" si="6"/>
        <v>0.8666666666666667</v>
      </c>
      <c r="V70" s="34">
        <v>0</v>
      </c>
    </row>
    <row r="71" spans="1:22" s="3" customFormat="1" ht="18" customHeight="1">
      <c r="A71" s="24">
        <v>65</v>
      </c>
      <c r="B71" s="25" t="s">
        <v>80</v>
      </c>
      <c r="C71" s="26">
        <f t="shared" si="8"/>
        <v>102</v>
      </c>
      <c r="D71" s="27">
        <f t="shared" si="9"/>
        <v>102</v>
      </c>
      <c r="E71" s="28">
        <f t="shared" si="10"/>
        <v>1</v>
      </c>
      <c r="F71" s="29">
        <f t="shared" ref="F71:F134" si="11">J71+N71+R71+V71</f>
        <v>102</v>
      </c>
      <c r="G71" s="26">
        <v>4</v>
      </c>
      <c r="H71" s="30">
        <v>4</v>
      </c>
      <c r="I71" s="31">
        <f t="shared" ref="I71:I134" si="12">H71/G71</f>
        <v>1</v>
      </c>
      <c r="J71" s="29">
        <v>4</v>
      </c>
      <c r="K71" s="26">
        <v>58</v>
      </c>
      <c r="L71" s="30">
        <v>58</v>
      </c>
      <c r="M71" s="32">
        <f t="shared" ref="M71:M134" si="13">L71/K71</f>
        <v>1</v>
      </c>
      <c r="N71" s="29">
        <v>58</v>
      </c>
      <c r="O71" s="26">
        <v>14</v>
      </c>
      <c r="P71" s="33">
        <v>14</v>
      </c>
      <c r="Q71" s="32">
        <f t="shared" ref="Q71:Q134" si="14">P71/O71</f>
        <v>1</v>
      </c>
      <c r="R71" s="34">
        <v>14</v>
      </c>
      <c r="S71" s="26">
        <v>26</v>
      </c>
      <c r="T71" s="30">
        <v>26</v>
      </c>
      <c r="U71" s="32">
        <f t="shared" ref="U71:U134" si="15">T71/S71</f>
        <v>1</v>
      </c>
      <c r="V71" s="34">
        <v>26</v>
      </c>
    </row>
    <row r="72" spans="1:22" s="3" customFormat="1" ht="18" customHeight="1">
      <c r="A72" s="24">
        <v>66</v>
      </c>
      <c r="B72" s="25" t="s">
        <v>81</v>
      </c>
      <c r="C72" s="26">
        <f t="shared" si="8"/>
        <v>418</v>
      </c>
      <c r="D72" s="27">
        <f t="shared" si="9"/>
        <v>379</v>
      </c>
      <c r="E72" s="28">
        <f t="shared" si="10"/>
        <v>0.90669856459330145</v>
      </c>
      <c r="F72" s="29">
        <f t="shared" si="11"/>
        <v>0</v>
      </c>
      <c r="G72" s="26">
        <v>30</v>
      </c>
      <c r="H72" s="30">
        <v>29</v>
      </c>
      <c r="I72" s="31">
        <f t="shared" si="12"/>
        <v>0.96666666666666667</v>
      </c>
      <c r="J72" s="29">
        <v>0</v>
      </c>
      <c r="K72" s="26">
        <v>210</v>
      </c>
      <c r="L72" s="30">
        <v>210</v>
      </c>
      <c r="M72" s="32">
        <f t="shared" si="13"/>
        <v>1</v>
      </c>
      <c r="N72" s="29">
        <v>0</v>
      </c>
      <c r="O72" s="26">
        <v>118</v>
      </c>
      <c r="P72" s="33">
        <v>80</v>
      </c>
      <c r="Q72" s="32">
        <f t="shared" si="14"/>
        <v>0.67796610169491522</v>
      </c>
      <c r="R72" s="34">
        <v>0</v>
      </c>
      <c r="S72" s="26">
        <v>60</v>
      </c>
      <c r="T72" s="30">
        <v>60</v>
      </c>
      <c r="U72" s="32">
        <f t="shared" si="15"/>
        <v>1</v>
      </c>
      <c r="V72" s="34">
        <v>0</v>
      </c>
    </row>
    <row r="73" spans="1:22" s="3" customFormat="1" ht="18" customHeight="1" thickBot="1">
      <c r="A73" s="35">
        <v>67</v>
      </c>
      <c r="B73" s="36" t="s">
        <v>82</v>
      </c>
      <c r="C73" s="37">
        <f t="shared" si="8"/>
        <v>140</v>
      </c>
      <c r="D73" s="27">
        <f t="shared" si="9"/>
        <v>132</v>
      </c>
      <c r="E73" s="28">
        <f t="shared" si="10"/>
        <v>0.94285714285714284</v>
      </c>
      <c r="F73" s="38">
        <f t="shared" si="11"/>
        <v>32</v>
      </c>
      <c r="G73" s="37">
        <v>32</v>
      </c>
      <c r="H73" s="39">
        <v>31</v>
      </c>
      <c r="I73" s="40">
        <f t="shared" si="12"/>
        <v>0.96875</v>
      </c>
      <c r="J73" s="38">
        <v>6</v>
      </c>
      <c r="K73" s="37">
        <v>64</v>
      </c>
      <c r="L73" s="39">
        <v>64</v>
      </c>
      <c r="M73" s="41">
        <f t="shared" si="13"/>
        <v>1</v>
      </c>
      <c r="N73" s="29">
        <v>17</v>
      </c>
      <c r="O73" s="37">
        <v>17</v>
      </c>
      <c r="P73" s="42">
        <v>13</v>
      </c>
      <c r="Q73" s="41">
        <f t="shared" si="14"/>
        <v>0.76470588235294112</v>
      </c>
      <c r="R73" s="43">
        <v>0</v>
      </c>
      <c r="S73" s="37">
        <v>27</v>
      </c>
      <c r="T73" s="39">
        <v>24</v>
      </c>
      <c r="U73" s="41">
        <f t="shared" si="15"/>
        <v>0.88888888888888884</v>
      </c>
      <c r="V73" s="55">
        <v>9</v>
      </c>
    </row>
    <row r="74" spans="1:22" s="3" customFormat="1" ht="24" customHeight="1" thickTop="1" thickBot="1">
      <c r="A74" s="140" t="s">
        <v>83</v>
      </c>
      <c r="B74" s="141"/>
      <c r="C74" s="44">
        <f t="shared" si="8"/>
        <v>4764</v>
      </c>
      <c r="D74" s="45">
        <f t="shared" si="9"/>
        <v>3802</v>
      </c>
      <c r="E74" s="46">
        <f t="shared" si="10"/>
        <v>0.79806884970612935</v>
      </c>
      <c r="F74" s="56">
        <f>SUM(J74,N74,R74,V74)</f>
        <v>1344</v>
      </c>
      <c r="G74" s="44">
        <f>SUM(G54:G73)</f>
        <v>263</v>
      </c>
      <c r="H74" s="45">
        <f>SUM(H54:H73)</f>
        <v>252</v>
      </c>
      <c r="I74" s="47">
        <f t="shared" si="12"/>
        <v>0.95817490494296575</v>
      </c>
      <c r="J74" s="56">
        <f>SUM(J54:J73)</f>
        <v>77</v>
      </c>
      <c r="K74" s="44">
        <f>SUM(K54:K73)</f>
        <v>2027</v>
      </c>
      <c r="L74" s="45">
        <f>SUM(L54:L73)</f>
        <v>1837</v>
      </c>
      <c r="M74" s="47">
        <f t="shared" si="13"/>
        <v>0.90626541687222495</v>
      </c>
      <c r="N74" s="56">
        <f>SUM(N54:N73)</f>
        <v>889</v>
      </c>
      <c r="O74" s="44">
        <f>SUM(O54:O73)</f>
        <v>1697</v>
      </c>
      <c r="P74" s="45">
        <f>SUM(P54:P73)</f>
        <v>996</v>
      </c>
      <c r="Q74" s="47">
        <f t="shared" si="14"/>
        <v>0.58691809074837953</v>
      </c>
      <c r="R74" s="56">
        <f>SUM(R54:R73)</f>
        <v>14</v>
      </c>
      <c r="S74" s="44">
        <f>SUM(S54:S73)</f>
        <v>777</v>
      </c>
      <c r="T74" s="45">
        <f>SUM(T54:T73)</f>
        <v>717</v>
      </c>
      <c r="U74" s="47">
        <f t="shared" si="15"/>
        <v>0.92277992277992282</v>
      </c>
      <c r="V74" s="49">
        <f>SUM(V54:V73)</f>
        <v>364</v>
      </c>
    </row>
    <row r="75" spans="1:22" s="3" customFormat="1" ht="18" customHeight="1">
      <c r="A75" s="50">
        <v>68</v>
      </c>
      <c r="B75" s="17" t="s">
        <v>84</v>
      </c>
      <c r="C75" s="51">
        <f t="shared" si="8"/>
        <v>20</v>
      </c>
      <c r="D75" s="27">
        <f t="shared" si="9"/>
        <v>20</v>
      </c>
      <c r="E75" s="28">
        <f t="shared" ref="E75:E138" si="16">D75/C75</f>
        <v>1</v>
      </c>
      <c r="F75" s="52">
        <f t="shared" si="11"/>
        <v>20</v>
      </c>
      <c r="G75" s="51">
        <v>1</v>
      </c>
      <c r="H75" s="27">
        <v>1</v>
      </c>
      <c r="I75" s="53">
        <f t="shared" si="12"/>
        <v>1</v>
      </c>
      <c r="J75" s="52">
        <v>1</v>
      </c>
      <c r="K75" s="51">
        <v>10</v>
      </c>
      <c r="L75" s="27">
        <v>10</v>
      </c>
      <c r="M75" s="28">
        <f t="shared" si="13"/>
        <v>1</v>
      </c>
      <c r="N75" s="105">
        <v>10</v>
      </c>
      <c r="O75" s="51">
        <v>2</v>
      </c>
      <c r="P75" s="54">
        <v>2</v>
      </c>
      <c r="Q75" s="28">
        <f t="shared" si="14"/>
        <v>1</v>
      </c>
      <c r="R75" s="55">
        <v>2</v>
      </c>
      <c r="S75" s="51">
        <v>7</v>
      </c>
      <c r="T75" s="27">
        <v>7</v>
      </c>
      <c r="U75" s="28">
        <f t="shared" si="15"/>
        <v>1</v>
      </c>
      <c r="V75" s="55">
        <v>7</v>
      </c>
    </row>
    <row r="76" spans="1:22" s="3" customFormat="1" ht="18" customHeight="1">
      <c r="A76" s="24">
        <v>69</v>
      </c>
      <c r="B76" s="25" t="s">
        <v>85</v>
      </c>
      <c r="C76" s="26">
        <f t="shared" si="8"/>
        <v>37</v>
      </c>
      <c r="D76" s="27">
        <f t="shared" si="9"/>
        <v>37</v>
      </c>
      <c r="E76" s="28">
        <f t="shared" si="16"/>
        <v>1</v>
      </c>
      <c r="F76" s="29">
        <f t="shared" si="11"/>
        <v>0</v>
      </c>
      <c r="G76" s="26">
        <v>0</v>
      </c>
      <c r="H76" s="30">
        <v>0</v>
      </c>
      <c r="I76" s="31" t="s">
        <v>16</v>
      </c>
      <c r="J76" s="29">
        <v>0</v>
      </c>
      <c r="K76" s="26">
        <v>19</v>
      </c>
      <c r="L76" s="30">
        <v>19</v>
      </c>
      <c r="M76" s="32">
        <f t="shared" si="13"/>
        <v>1</v>
      </c>
      <c r="N76" s="29">
        <v>0</v>
      </c>
      <c r="O76" s="26">
        <v>5</v>
      </c>
      <c r="P76" s="33">
        <v>5</v>
      </c>
      <c r="Q76" s="32">
        <f t="shared" si="14"/>
        <v>1</v>
      </c>
      <c r="R76" s="34">
        <v>0</v>
      </c>
      <c r="S76" s="26">
        <v>13</v>
      </c>
      <c r="T76" s="30">
        <v>13</v>
      </c>
      <c r="U76" s="32">
        <f t="shared" si="15"/>
        <v>1</v>
      </c>
      <c r="V76" s="55">
        <v>0</v>
      </c>
    </row>
    <row r="77" spans="1:22" s="3" customFormat="1" ht="18" customHeight="1">
      <c r="A77" s="24">
        <v>70</v>
      </c>
      <c r="B77" s="25" t="s">
        <v>86</v>
      </c>
      <c r="C77" s="26">
        <f t="shared" si="8"/>
        <v>17</v>
      </c>
      <c r="D77" s="27">
        <f t="shared" si="9"/>
        <v>17</v>
      </c>
      <c r="E77" s="28">
        <f t="shared" si="16"/>
        <v>1</v>
      </c>
      <c r="F77" s="29">
        <f t="shared" si="11"/>
        <v>0</v>
      </c>
      <c r="G77" s="26">
        <v>2</v>
      </c>
      <c r="H77" s="30">
        <v>2</v>
      </c>
      <c r="I77" s="31">
        <f t="shared" si="12"/>
        <v>1</v>
      </c>
      <c r="J77" s="29">
        <v>0</v>
      </c>
      <c r="K77" s="26">
        <v>12</v>
      </c>
      <c r="L77" s="30">
        <v>12</v>
      </c>
      <c r="M77" s="32">
        <f t="shared" si="13"/>
        <v>1</v>
      </c>
      <c r="N77" s="29">
        <v>0</v>
      </c>
      <c r="O77" s="26">
        <v>1</v>
      </c>
      <c r="P77" s="33">
        <v>1</v>
      </c>
      <c r="Q77" s="32">
        <f t="shared" si="14"/>
        <v>1</v>
      </c>
      <c r="R77" s="34">
        <v>0</v>
      </c>
      <c r="S77" s="26">
        <v>2</v>
      </c>
      <c r="T77" s="30">
        <v>2</v>
      </c>
      <c r="U77" s="32">
        <f t="shared" si="15"/>
        <v>1</v>
      </c>
      <c r="V77" s="34">
        <v>0</v>
      </c>
    </row>
    <row r="78" spans="1:22" s="3" customFormat="1" ht="18" customHeight="1">
      <c r="A78" s="24">
        <v>71</v>
      </c>
      <c r="B78" s="25" t="s">
        <v>87</v>
      </c>
      <c r="C78" s="26">
        <f t="shared" si="8"/>
        <v>14</v>
      </c>
      <c r="D78" s="27">
        <f t="shared" si="9"/>
        <v>14</v>
      </c>
      <c r="E78" s="28">
        <f t="shared" si="16"/>
        <v>1</v>
      </c>
      <c r="F78" s="29">
        <f t="shared" si="11"/>
        <v>0</v>
      </c>
      <c r="G78" s="26">
        <v>1</v>
      </c>
      <c r="H78" s="30">
        <v>1</v>
      </c>
      <c r="I78" s="31">
        <f t="shared" si="12"/>
        <v>1</v>
      </c>
      <c r="J78" s="29">
        <v>0</v>
      </c>
      <c r="K78" s="26">
        <v>9</v>
      </c>
      <c r="L78" s="30">
        <v>9</v>
      </c>
      <c r="M78" s="32">
        <f t="shared" si="13"/>
        <v>1</v>
      </c>
      <c r="N78" s="29">
        <v>0</v>
      </c>
      <c r="O78" s="26">
        <v>3</v>
      </c>
      <c r="P78" s="33">
        <v>3</v>
      </c>
      <c r="Q78" s="32">
        <f t="shared" si="14"/>
        <v>1</v>
      </c>
      <c r="R78" s="34">
        <v>0</v>
      </c>
      <c r="S78" s="26">
        <v>1</v>
      </c>
      <c r="T78" s="30">
        <v>1</v>
      </c>
      <c r="U78" s="32">
        <f t="shared" si="15"/>
        <v>1</v>
      </c>
      <c r="V78" s="34">
        <v>0</v>
      </c>
    </row>
    <row r="79" spans="1:22" s="3" customFormat="1" ht="18" customHeight="1">
      <c r="A79" s="24">
        <v>72</v>
      </c>
      <c r="B79" s="25" t="s">
        <v>88</v>
      </c>
      <c r="C79" s="26">
        <f t="shared" si="8"/>
        <v>32</v>
      </c>
      <c r="D79" s="27">
        <f t="shared" si="9"/>
        <v>31</v>
      </c>
      <c r="E79" s="28">
        <f t="shared" si="16"/>
        <v>0.96875</v>
      </c>
      <c r="F79" s="29">
        <f t="shared" si="11"/>
        <v>25</v>
      </c>
      <c r="G79" s="26">
        <v>2</v>
      </c>
      <c r="H79" s="30">
        <v>2</v>
      </c>
      <c r="I79" s="31">
        <f t="shared" si="12"/>
        <v>1</v>
      </c>
      <c r="J79" s="29">
        <v>2</v>
      </c>
      <c r="K79" s="26">
        <v>18</v>
      </c>
      <c r="L79" s="30">
        <v>18</v>
      </c>
      <c r="M79" s="32">
        <f t="shared" si="13"/>
        <v>1</v>
      </c>
      <c r="N79" s="29">
        <v>18</v>
      </c>
      <c r="O79" s="26">
        <v>7</v>
      </c>
      <c r="P79" s="33">
        <v>6</v>
      </c>
      <c r="Q79" s="32">
        <f t="shared" si="14"/>
        <v>0.8571428571428571</v>
      </c>
      <c r="R79" s="34">
        <v>0</v>
      </c>
      <c r="S79" s="26">
        <v>5</v>
      </c>
      <c r="T79" s="30">
        <v>5</v>
      </c>
      <c r="U79" s="32">
        <f t="shared" si="15"/>
        <v>1</v>
      </c>
      <c r="V79" s="55">
        <v>5</v>
      </c>
    </row>
    <row r="80" spans="1:22" s="3" customFormat="1" ht="18" customHeight="1">
      <c r="A80" s="24">
        <v>73</v>
      </c>
      <c r="B80" s="25" t="s">
        <v>89</v>
      </c>
      <c r="C80" s="26">
        <f t="shared" si="8"/>
        <v>23</v>
      </c>
      <c r="D80" s="27">
        <f t="shared" si="9"/>
        <v>21</v>
      </c>
      <c r="E80" s="28">
        <f t="shared" si="16"/>
        <v>0.91304347826086951</v>
      </c>
      <c r="F80" s="29">
        <f t="shared" si="11"/>
        <v>0</v>
      </c>
      <c r="G80" s="26">
        <v>2</v>
      </c>
      <c r="H80" s="30">
        <v>2</v>
      </c>
      <c r="I80" s="31">
        <f t="shared" si="12"/>
        <v>1</v>
      </c>
      <c r="J80" s="29">
        <v>0</v>
      </c>
      <c r="K80" s="26">
        <v>13</v>
      </c>
      <c r="L80" s="30">
        <v>13</v>
      </c>
      <c r="M80" s="32">
        <f t="shared" si="13"/>
        <v>1</v>
      </c>
      <c r="N80" s="29">
        <v>0</v>
      </c>
      <c r="O80" s="26">
        <v>5</v>
      </c>
      <c r="P80" s="33">
        <v>3</v>
      </c>
      <c r="Q80" s="32">
        <f t="shared" si="14"/>
        <v>0.6</v>
      </c>
      <c r="R80" s="34">
        <v>0</v>
      </c>
      <c r="S80" s="26">
        <v>3</v>
      </c>
      <c r="T80" s="30">
        <v>3</v>
      </c>
      <c r="U80" s="32">
        <f t="shared" si="15"/>
        <v>1</v>
      </c>
      <c r="V80" s="55">
        <v>0</v>
      </c>
    </row>
    <row r="81" spans="1:22" s="3" customFormat="1" ht="18" customHeight="1">
      <c r="A81" s="24">
        <v>74</v>
      </c>
      <c r="B81" s="25" t="s">
        <v>90</v>
      </c>
      <c r="C81" s="26">
        <f t="shared" si="8"/>
        <v>33</v>
      </c>
      <c r="D81" s="27">
        <f t="shared" si="9"/>
        <v>32</v>
      </c>
      <c r="E81" s="28">
        <f t="shared" si="16"/>
        <v>0.96969696969696972</v>
      </c>
      <c r="F81" s="29">
        <f t="shared" si="11"/>
        <v>0</v>
      </c>
      <c r="G81" s="26">
        <v>6</v>
      </c>
      <c r="H81" s="30">
        <v>5</v>
      </c>
      <c r="I81" s="31">
        <f t="shared" si="12"/>
        <v>0.83333333333333337</v>
      </c>
      <c r="J81" s="29">
        <v>0</v>
      </c>
      <c r="K81" s="26">
        <v>11</v>
      </c>
      <c r="L81" s="30">
        <v>11</v>
      </c>
      <c r="M81" s="32">
        <f t="shared" si="13"/>
        <v>1</v>
      </c>
      <c r="N81" s="29">
        <v>0</v>
      </c>
      <c r="O81" s="26">
        <v>3</v>
      </c>
      <c r="P81" s="33">
        <v>3</v>
      </c>
      <c r="Q81" s="31">
        <f t="shared" si="14"/>
        <v>1</v>
      </c>
      <c r="R81" s="34">
        <v>0</v>
      </c>
      <c r="S81" s="26">
        <v>13</v>
      </c>
      <c r="T81" s="30">
        <v>13</v>
      </c>
      <c r="U81" s="32">
        <f t="shared" si="15"/>
        <v>1</v>
      </c>
      <c r="V81" s="55">
        <v>0</v>
      </c>
    </row>
    <row r="82" spans="1:22" s="3" customFormat="1" ht="18" customHeight="1">
      <c r="A82" s="24">
        <v>75</v>
      </c>
      <c r="B82" s="25" t="s">
        <v>91</v>
      </c>
      <c r="C82" s="26">
        <f t="shared" si="8"/>
        <v>28</v>
      </c>
      <c r="D82" s="27">
        <f t="shared" si="9"/>
        <v>28</v>
      </c>
      <c r="E82" s="28">
        <f t="shared" si="16"/>
        <v>1</v>
      </c>
      <c r="F82" s="29">
        <f t="shared" si="11"/>
        <v>25</v>
      </c>
      <c r="G82" s="26">
        <v>2</v>
      </c>
      <c r="H82" s="30">
        <v>2</v>
      </c>
      <c r="I82" s="31">
        <f t="shared" si="12"/>
        <v>1</v>
      </c>
      <c r="J82" s="29">
        <v>2</v>
      </c>
      <c r="K82" s="26">
        <v>16</v>
      </c>
      <c r="L82" s="30">
        <v>16</v>
      </c>
      <c r="M82" s="32">
        <f t="shared" si="13"/>
        <v>1</v>
      </c>
      <c r="N82" s="29">
        <v>16</v>
      </c>
      <c r="O82" s="26">
        <v>3</v>
      </c>
      <c r="P82" s="33">
        <v>3</v>
      </c>
      <c r="Q82" s="32">
        <f t="shared" si="14"/>
        <v>1</v>
      </c>
      <c r="R82" s="34">
        <v>0</v>
      </c>
      <c r="S82" s="26">
        <v>7</v>
      </c>
      <c r="T82" s="30">
        <v>7</v>
      </c>
      <c r="U82" s="32">
        <f t="shared" si="15"/>
        <v>1</v>
      </c>
      <c r="V82" s="55">
        <v>7</v>
      </c>
    </row>
    <row r="83" spans="1:22" s="3" customFormat="1" ht="18" customHeight="1">
      <c r="A83" s="24">
        <v>76</v>
      </c>
      <c r="B83" s="25" t="s">
        <v>92</v>
      </c>
      <c r="C83" s="26">
        <f t="shared" si="8"/>
        <v>44</v>
      </c>
      <c r="D83" s="27">
        <f t="shared" si="9"/>
        <v>41</v>
      </c>
      <c r="E83" s="28">
        <f t="shared" si="16"/>
        <v>0.93181818181818177</v>
      </c>
      <c r="F83" s="29">
        <f t="shared" si="11"/>
        <v>28</v>
      </c>
      <c r="G83" s="26">
        <v>2</v>
      </c>
      <c r="H83" s="30">
        <v>2</v>
      </c>
      <c r="I83" s="31">
        <f t="shared" si="12"/>
        <v>1</v>
      </c>
      <c r="J83" s="29">
        <v>2</v>
      </c>
      <c r="K83" s="26">
        <v>21</v>
      </c>
      <c r="L83" s="30">
        <v>21</v>
      </c>
      <c r="M83" s="32">
        <f t="shared" si="13"/>
        <v>1</v>
      </c>
      <c r="N83" s="29">
        <v>11</v>
      </c>
      <c r="O83" s="26">
        <v>6</v>
      </c>
      <c r="P83" s="33">
        <v>3</v>
      </c>
      <c r="Q83" s="32">
        <f t="shared" si="14"/>
        <v>0.5</v>
      </c>
      <c r="R83" s="34">
        <v>0</v>
      </c>
      <c r="S83" s="26">
        <v>15</v>
      </c>
      <c r="T83" s="30">
        <v>15</v>
      </c>
      <c r="U83" s="32">
        <f t="shared" si="15"/>
        <v>1</v>
      </c>
      <c r="V83" s="34">
        <v>15</v>
      </c>
    </row>
    <row r="84" spans="1:22" s="3" customFormat="1" ht="18" customHeight="1">
      <c r="A84" s="24">
        <v>77</v>
      </c>
      <c r="B84" s="25" t="s">
        <v>93</v>
      </c>
      <c r="C84" s="26">
        <f t="shared" si="8"/>
        <v>48</v>
      </c>
      <c r="D84" s="27">
        <f t="shared" si="9"/>
        <v>44</v>
      </c>
      <c r="E84" s="28">
        <f t="shared" si="16"/>
        <v>0.91666666666666663</v>
      </c>
      <c r="F84" s="29">
        <f t="shared" si="11"/>
        <v>22</v>
      </c>
      <c r="G84" s="26">
        <v>1</v>
      </c>
      <c r="H84" s="30">
        <v>1</v>
      </c>
      <c r="I84" s="31">
        <f t="shared" si="12"/>
        <v>1</v>
      </c>
      <c r="J84" s="29">
        <v>1</v>
      </c>
      <c r="K84" s="26">
        <v>27</v>
      </c>
      <c r="L84" s="30">
        <v>24</v>
      </c>
      <c r="M84" s="32">
        <f t="shared" si="13"/>
        <v>0.88888888888888884</v>
      </c>
      <c r="N84" s="29">
        <v>9</v>
      </c>
      <c r="O84" s="26">
        <v>3</v>
      </c>
      <c r="P84" s="33">
        <v>3</v>
      </c>
      <c r="Q84" s="32">
        <f t="shared" si="14"/>
        <v>1</v>
      </c>
      <c r="R84" s="34">
        <v>0</v>
      </c>
      <c r="S84" s="26">
        <v>17</v>
      </c>
      <c r="T84" s="30">
        <v>16</v>
      </c>
      <c r="U84" s="32">
        <f t="shared" si="15"/>
        <v>0.94117647058823528</v>
      </c>
      <c r="V84" s="55">
        <v>12</v>
      </c>
    </row>
    <row r="85" spans="1:22" s="3" customFormat="1" ht="18" customHeight="1">
      <c r="A85" s="24">
        <v>78</v>
      </c>
      <c r="B85" s="25" t="s">
        <v>94</v>
      </c>
      <c r="C85" s="26">
        <f t="shared" si="8"/>
        <v>37</v>
      </c>
      <c r="D85" s="27">
        <f t="shared" si="9"/>
        <v>37</v>
      </c>
      <c r="E85" s="28">
        <f t="shared" si="16"/>
        <v>1</v>
      </c>
      <c r="F85" s="29">
        <f t="shared" si="11"/>
        <v>0</v>
      </c>
      <c r="G85" s="26">
        <v>2</v>
      </c>
      <c r="H85" s="30">
        <v>2</v>
      </c>
      <c r="I85" s="31">
        <f t="shared" si="12"/>
        <v>1</v>
      </c>
      <c r="J85" s="29">
        <v>0</v>
      </c>
      <c r="K85" s="26">
        <v>27</v>
      </c>
      <c r="L85" s="30">
        <v>27</v>
      </c>
      <c r="M85" s="32">
        <f t="shared" si="13"/>
        <v>1</v>
      </c>
      <c r="N85" s="29">
        <v>0</v>
      </c>
      <c r="O85" s="26">
        <v>1</v>
      </c>
      <c r="P85" s="33">
        <v>1</v>
      </c>
      <c r="Q85" s="32">
        <f t="shared" si="14"/>
        <v>1</v>
      </c>
      <c r="R85" s="34">
        <v>0</v>
      </c>
      <c r="S85" s="26">
        <v>7</v>
      </c>
      <c r="T85" s="30">
        <v>7</v>
      </c>
      <c r="U85" s="32">
        <f t="shared" si="15"/>
        <v>1</v>
      </c>
      <c r="V85" s="55">
        <v>0</v>
      </c>
    </row>
    <row r="86" spans="1:22" s="3" customFormat="1" ht="18" customHeight="1">
      <c r="A86" s="24">
        <v>79</v>
      </c>
      <c r="B86" s="25" t="s">
        <v>95</v>
      </c>
      <c r="C86" s="26">
        <f t="shared" si="8"/>
        <v>50</v>
      </c>
      <c r="D86" s="27">
        <f t="shared" si="9"/>
        <v>48</v>
      </c>
      <c r="E86" s="28">
        <f t="shared" si="16"/>
        <v>0.96</v>
      </c>
      <c r="F86" s="29">
        <f t="shared" si="11"/>
        <v>38</v>
      </c>
      <c r="G86" s="26">
        <v>2</v>
      </c>
      <c r="H86" s="30">
        <v>2</v>
      </c>
      <c r="I86" s="31">
        <f t="shared" si="12"/>
        <v>1</v>
      </c>
      <c r="J86" s="29">
        <v>2</v>
      </c>
      <c r="K86" s="26">
        <v>31</v>
      </c>
      <c r="L86" s="30">
        <v>31</v>
      </c>
      <c r="M86" s="32">
        <f t="shared" si="13"/>
        <v>1</v>
      </c>
      <c r="N86" s="29">
        <v>31</v>
      </c>
      <c r="O86" s="26">
        <v>12</v>
      </c>
      <c r="P86" s="33">
        <v>10</v>
      </c>
      <c r="Q86" s="32">
        <f t="shared" si="14"/>
        <v>0.83333333333333337</v>
      </c>
      <c r="R86" s="34">
        <v>0</v>
      </c>
      <c r="S86" s="26">
        <v>5</v>
      </c>
      <c r="T86" s="30">
        <v>5</v>
      </c>
      <c r="U86" s="32">
        <f t="shared" si="15"/>
        <v>1</v>
      </c>
      <c r="V86" s="34">
        <v>5</v>
      </c>
    </row>
    <row r="87" spans="1:22" s="3" customFormat="1" ht="18" customHeight="1">
      <c r="A87" s="24">
        <v>80</v>
      </c>
      <c r="B87" s="25" t="s">
        <v>96</v>
      </c>
      <c r="C87" s="26">
        <f t="shared" si="8"/>
        <v>45</v>
      </c>
      <c r="D87" s="27">
        <f t="shared" si="9"/>
        <v>14</v>
      </c>
      <c r="E87" s="28">
        <f t="shared" si="16"/>
        <v>0.31111111111111112</v>
      </c>
      <c r="F87" s="29">
        <f t="shared" si="11"/>
        <v>0</v>
      </c>
      <c r="G87" s="26">
        <v>4</v>
      </c>
      <c r="H87" s="30">
        <v>4</v>
      </c>
      <c r="I87" s="31">
        <f t="shared" si="12"/>
        <v>1</v>
      </c>
      <c r="J87" s="29">
        <v>0</v>
      </c>
      <c r="K87" s="26">
        <v>22</v>
      </c>
      <c r="L87" s="30">
        <v>6</v>
      </c>
      <c r="M87" s="32">
        <f t="shared" si="13"/>
        <v>0.27272727272727271</v>
      </c>
      <c r="N87" s="29">
        <v>0</v>
      </c>
      <c r="O87" s="26">
        <v>6</v>
      </c>
      <c r="P87" s="33">
        <v>0</v>
      </c>
      <c r="Q87" s="32">
        <f t="shared" si="14"/>
        <v>0</v>
      </c>
      <c r="R87" s="34">
        <v>0</v>
      </c>
      <c r="S87" s="26">
        <v>13</v>
      </c>
      <c r="T87" s="30">
        <v>4</v>
      </c>
      <c r="U87" s="32">
        <f t="shared" si="15"/>
        <v>0.30769230769230771</v>
      </c>
      <c r="V87" s="34">
        <v>0</v>
      </c>
    </row>
    <row r="88" spans="1:22" s="3" customFormat="1" ht="18" customHeight="1">
      <c r="A88" s="24">
        <v>81</v>
      </c>
      <c r="B88" s="25" t="s">
        <v>97</v>
      </c>
      <c r="C88" s="26">
        <f t="shared" si="8"/>
        <v>37</v>
      </c>
      <c r="D88" s="27">
        <f t="shared" si="9"/>
        <v>25</v>
      </c>
      <c r="E88" s="28">
        <f t="shared" si="16"/>
        <v>0.67567567567567566</v>
      </c>
      <c r="F88" s="29">
        <f t="shared" si="11"/>
        <v>0</v>
      </c>
      <c r="G88" s="26">
        <v>5</v>
      </c>
      <c r="H88" s="30">
        <v>4</v>
      </c>
      <c r="I88" s="31">
        <f t="shared" si="12"/>
        <v>0.8</v>
      </c>
      <c r="J88" s="29">
        <v>0</v>
      </c>
      <c r="K88" s="26">
        <v>23</v>
      </c>
      <c r="L88" s="30">
        <v>15</v>
      </c>
      <c r="M88" s="32">
        <f t="shared" si="13"/>
        <v>0.65217391304347827</v>
      </c>
      <c r="N88" s="29">
        <v>0</v>
      </c>
      <c r="O88" s="26">
        <v>8</v>
      </c>
      <c r="P88" s="33">
        <v>6</v>
      </c>
      <c r="Q88" s="32">
        <f t="shared" si="14"/>
        <v>0.75</v>
      </c>
      <c r="R88" s="34">
        <v>0</v>
      </c>
      <c r="S88" s="26">
        <v>1</v>
      </c>
      <c r="T88" s="30">
        <v>0</v>
      </c>
      <c r="U88" s="32">
        <f t="shared" si="15"/>
        <v>0</v>
      </c>
      <c r="V88" s="34">
        <v>0</v>
      </c>
    </row>
    <row r="89" spans="1:22" s="3" customFormat="1" ht="18" customHeight="1">
      <c r="A89" s="24">
        <v>82</v>
      </c>
      <c r="B89" s="25" t="s">
        <v>98</v>
      </c>
      <c r="C89" s="26">
        <f t="shared" si="8"/>
        <v>56</v>
      </c>
      <c r="D89" s="27">
        <f t="shared" si="9"/>
        <v>56</v>
      </c>
      <c r="E89" s="28">
        <f t="shared" si="16"/>
        <v>1</v>
      </c>
      <c r="F89" s="29">
        <f t="shared" si="11"/>
        <v>0</v>
      </c>
      <c r="G89" s="26">
        <v>2</v>
      </c>
      <c r="H89" s="30">
        <v>2</v>
      </c>
      <c r="I89" s="31">
        <f t="shared" si="12"/>
        <v>1</v>
      </c>
      <c r="J89" s="29">
        <v>0</v>
      </c>
      <c r="K89" s="26">
        <v>22</v>
      </c>
      <c r="L89" s="30">
        <v>22</v>
      </c>
      <c r="M89" s="32">
        <f t="shared" si="13"/>
        <v>1</v>
      </c>
      <c r="N89" s="29">
        <v>0</v>
      </c>
      <c r="O89" s="26">
        <v>17</v>
      </c>
      <c r="P89" s="33">
        <v>17</v>
      </c>
      <c r="Q89" s="32">
        <f t="shared" si="14"/>
        <v>1</v>
      </c>
      <c r="R89" s="34">
        <v>0</v>
      </c>
      <c r="S89" s="26">
        <v>15</v>
      </c>
      <c r="T89" s="30">
        <v>15</v>
      </c>
      <c r="U89" s="32">
        <f t="shared" si="15"/>
        <v>1</v>
      </c>
      <c r="V89" s="55">
        <v>0</v>
      </c>
    </row>
    <row r="90" spans="1:22" s="3" customFormat="1" ht="18" customHeight="1">
      <c r="A90" s="24">
        <v>83</v>
      </c>
      <c r="B90" s="25" t="s">
        <v>99</v>
      </c>
      <c r="C90" s="26">
        <f t="shared" si="8"/>
        <v>97</v>
      </c>
      <c r="D90" s="27">
        <f t="shared" si="9"/>
        <v>57</v>
      </c>
      <c r="E90" s="28">
        <f t="shared" si="16"/>
        <v>0.58762886597938147</v>
      </c>
      <c r="F90" s="29">
        <f t="shared" si="11"/>
        <v>26</v>
      </c>
      <c r="G90" s="26">
        <v>2</v>
      </c>
      <c r="H90" s="30">
        <v>2</v>
      </c>
      <c r="I90" s="31">
        <f t="shared" si="12"/>
        <v>1</v>
      </c>
      <c r="J90" s="29">
        <v>2</v>
      </c>
      <c r="K90" s="26">
        <v>24</v>
      </c>
      <c r="L90" s="30">
        <v>24</v>
      </c>
      <c r="M90" s="32">
        <f t="shared" si="13"/>
        <v>1</v>
      </c>
      <c r="N90" s="29">
        <v>24</v>
      </c>
      <c r="O90" s="26">
        <v>53</v>
      </c>
      <c r="P90" s="33">
        <v>16</v>
      </c>
      <c r="Q90" s="32">
        <f t="shared" si="14"/>
        <v>0.30188679245283018</v>
      </c>
      <c r="R90" s="34">
        <v>0</v>
      </c>
      <c r="S90" s="26">
        <v>18</v>
      </c>
      <c r="T90" s="30">
        <v>15</v>
      </c>
      <c r="U90" s="32">
        <f t="shared" si="15"/>
        <v>0.83333333333333337</v>
      </c>
      <c r="V90" s="34">
        <v>0</v>
      </c>
    </row>
    <row r="91" spans="1:22" s="3" customFormat="1" ht="18" customHeight="1">
      <c r="A91" s="24">
        <v>84</v>
      </c>
      <c r="B91" s="25" t="s">
        <v>100</v>
      </c>
      <c r="C91" s="26">
        <f t="shared" si="8"/>
        <v>26</v>
      </c>
      <c r="D91" s="27">
        <f t="shared" si="9"/>
        <v>26</v>
      </c>
      <c r="E91" s="28">
        <f t="shared" si="16"/>
        <v>1</v>
      </c>
      <c r="F91" s="29">
        <f t="shared" si="11"/>
        <v>0</v>
      </c>
      <c r="G91" s="26">
        <v>2</v>
      </c>
      <c r="H91" s="30">
        <v>2</v>
      </c>
      <c r="I91" s="31">
        <f t="shared" si="12"/>
        <v>1</v>
      </c>
      <c r="J91" s="29">
        <v>0</v>
      </c>
      <c r="K91" s="26">
        <v>18</v>
      </c>
      <c r="L91" s="30">
        <v>18</v>
      </c>
      <c r="M91" s="32">
        <f t="shared" si="13"/>
        <v>1</v>
      </c>
      <c r="N91" s="29">
        <v>0</v>
      </c>
      <c r="O91" s="26">
        <v>6</v>
      </c>
      <c r="P91" s="33">
        <v>6</v>
      </c>
      <c r="Q91" s="32">
        <f t="shared" si="14"/>
        <v>1</v>
      </c>
      <c r="R91" s="34">
        <v>0</v>
      </c>
      <c r="S91" s="26">
        <v>0</v>
      </c>
      <c r="T91" s="30">
        <v>0</v>
      </c>
      <c r="U91" s="31" t="s">
        <v>16</v>
      </c>
      <c r="V91" s="55">
        <v>0</v>
      </c>
    </row>
    <row r="92" spans="1:22" s="3" customFormat="1" ht="18" customHeight="1">
      <c r="A92" s="24">
        <v>85</v>
      </c>
      <c r="B92" s="25" t="s">
        <v>101</v>
      </c>
      <c r="C92" s="26">
        <f t="shared" si="8"/>
        <v>109</v>
      </c>
      <c r="D92" s="27">
        <f t="shared" si="9"/>
        <v>41</v>
      </c>
      <c r="E92" s="28">
        <f t="shared" si="16"/>
        <v>0.37614678899082571</v>
      </c>
      <c r="F92" s="29">
        <f t="shared" si="11"/>
        <v>34</v>
      </c>
      <c r="G92" s="26">
        <v>4</v>
      </c>
      <c r="H92" s="30">
        <v>2</v>
      </c>
      <c r="I92" s="31">
        <f t="shared" si="12"/>
        <v>0.5</v>
      </c>
      <c r="J92" s="29">
        <v>2</v>
      </c>
      <c r="K92" s="26">
        <v>39</v>
      </c>
      <c r="L92" s="30">
        <v>21</v>
      </c>
      <c r="M92" s="32">
        <f t="shared" si="13"/>
        <v>0.53846153846153844</v>
      </c>
      <c r="N92" s="29">
        <v>25</v>
      </c>
      <c r="O92" s="26">
        <v>52</v>
      </c>
      <c r="P92" s="33">
        <v>6</v>
      </c>
      <c r="Q92" s="32">
        <f t="shared" si="14"/>
        <v>0.11538461538461539</v>
      </c>
      <c r="R92" s="34">
        <v>0</v>
      </c>
      <c r="S92" s="26">
        <v>14</v>
      </c>
      <c r="T92" s="30">
        <v>12</v>
      </c>
      <c r="U92" s="32">
        <f t="shared" si="15"/>
        <v>0.8571428571428571</v>
      </c>
      <c r="V92" s="34">
        <v>7</v>
      </c>
    </row>
    <row r="93" spans="1:22" s="3" customFormat="1" ht="18" customHeight="1">
      <c r="A93" s="24">
        <v>86</v>
      </c>
      <c r="B93" s="25" t="s">
        <v>102</v>
      </c>
      <c r="C93" s="26">
        <f t="shared" si="8"/>
        <v>71</v>
      </c>
      <c r="D93" s="27">
        <f t="shared" si="9"/>
        <v>46</v>
      </c>
      <c r="E93" s="28">
        <f t="shared" si="16"/>
        <v>0.647887323943662</v>
      </c>
      <c r="F93" s="29">
        <f t="shared" si="11"/>
        <v>0</v>
      </c>
      <c r="G93" s="26">
        <v>2</v>
      </c>
      <c r="H93" s="30">
        <v>2</v>
      </c>
      <c r="I93" s="31">
        <f t="shared" si="12"/>
        <v>1</v>
      </c>
      <c r="J93" s="29">
        <v>0</v>
      </c>
      <c r="K93" s="26">
        <v>28</v>
      </c>
      <c r="L93" s="30">
        <v>28</v>
      </c>
      <c r="M93" s="32">
        <f t="shared" si="13"/>
        <v>1</v>
      </c>
      <c r="N93" s="29">
        <v>0</v>
      </c>
      <c r="O93" s="26">
        <v>32</v>
      </c>
      <c r="P93" s="33">
        <v>8</v>
      </c>
      <c r="Q93" s="32">
        <f t="shared" si="14"/>
        <v>0.25</v>
      </c>
      <c r="R93" s="34">
        <v>0</v>
      </c>
      <c r="S93" s="26">
        <v>9</v>
      </c>
      <c r="T93" s="30">
        <v>8</v>
      </c>
      <c r="U93" s="32">
        <f t="shared" si="15"/>
        <v>0.88888888888888884</v>
      </c>
      <c r="V93" s="34">
        <v>0</v>
      </c>
    </row>
    <row r="94" spans="1:22" s="3" customFormat="1" ht="18" customHeight="1">
      <c r="A94" s="24">
        <v>87</v>
      </c>
      <c r="B94" s="25" t="s">
        <v>103</v>
      </c>
      <c r="C94" s="26">
        <f t="shared" si="8"/>
        <v>147</v>
      </c>
      <c r="D94" s="27">
        <f t="shared" si="9"/>
        <v>9</v>
      </c>
      <c r="E94" s="28">
        <f t="shared" si="16"/>
        <v>6.1224489795918366E-2</v>
      </c>
      <c r="F94" s="29">
        <f t="shared" si="11"/>
        <v>27</v>
      </c>
      <c r="G94" s="26">
        <v>3</v>
      </c>
      <c r="H94" s="30">
        <v>2</v>
      </c>
      <c r="I94" s="31">
        <f t="shared" si="12"/>
        <v>0.66666666666666663</v>
      </c>
      <c r="J94" s="29">
        <v>1</v>
      </c>
      <c r="K94" s="26">
        <v>30</v>
      </c>
      <c r="L94" s="30">
        <v>5</v>
      </c>
      <c r="M94" s="32">
        <f t="shared" si="13"/>
        <v>0.16666666666666666</v>
      </c>
      <c r="N94" s="29">
        <v>19</v>
      </c>
      <c r="O94" s="26">
        <v>103</v>
      </c>
      <c r="P94" s="33">
        <v>0</v>
      </c>
      <c r="Q94" s="32">
        <f t="shared" si="14"/>
        <v>0</v>
      </c>
      <c r="R94" s="34">
        <v>0</v>
      </c>
      <c r="S94" s="26">
        <v>11</v>
      </c>
      <c r="T94" s="30">
        <v>2</v>
      </c>
      <c r="U94" s="32">
        <f t="shared" si="15"/>
        <v>0.18181818181818182</v>
      </c>
      <c r="V94" s="55">
        <v>7</v>
      </c>
    </row>
    <row r="95" spans="1:22" s="3" customFormat="1" ht="18" customHeight="1">
      <c r="A95" s="24">
        <v>88</v>
      </c>
      <c r="B95" s="25" t="s">
        <v>104</v>
      </c>
      <c r="C95" s="26">
        <f t="shared" si="8"/>
        <v>57</v>
      </c>
      <c r="D95" s="27">
        <f t="shared" si="9"/>
        <v>42</v>
      </c>
      <c r="E95" s="28">
        <f t="shared" si="16"/>
        <v>0.73684210526315785</v>
      </c>
      <c r="F95" s="29">
        <f t="shared" si="11"/>
        <v>36</v>
      </c>
      <c r="G95" s="26">
        <v>0</v>
      </c>
      <c r="H95" s="30">
        <v>0</v>
      </c>
      <c r="I95" s="31" t="s">
        <v>16</v>
      </c>
      <c r="J95" s="29">
        <v>0</v>
      </c>
      <c r="K95" s="26">
        <v>31</v>
      </c>
      <c r="L95" s="30">
        <v>29</v>
      </c>
      <c r="M95" s="32">
        <f t="shared" si="13"/>
        <v>0.93548387096774188</v>
      </c>
      <c r="N95" s="29">
        <v>30</v>
      </c>
      <c r="O95" s="26">
        <v>19</v>
      </c>
      <c r="P95" s="33">
        <v>6</v>
      </c>
      <c r="Q95" s="32">
        <f t="shared" si="14"/>
        <v>0.31578947368421051</v>
      </c>
      <c r="R95" s="34">
        <v>0</v>
      </c>
      <c r="S95" s="26">
        <v>7</v>
      </c>
      <c r="T95" s="30">
        <v>7</v>
      </c>
      <c r="U95" s="32">
        <f t="shared" si="15"/>
        <v>1</v>
      </c>
      <c r="V95" s="34">
        <v>6</v>
      </c>
    </row>
    <row r="96" spans="1:22" s="3" customFormat="1" ht="18" customHeight="1">
      <c r="A96" s="24">
        <v>89</v>
      </c>
      <c r="B96" s="25" t="s">
        <v>105</v>
      </c>
      <c r="C96" s="26">
        <f t="shared" si="8"/>
        <v>52</v>
      </c>
      <c r="D96" s="27">
        <f t="shared" si="9"/>
        <v>51</v>
      </c>
      <c r="E96" s="28">
        <f t="shared" si="16"/>
        <v>0.98076923076923073</v>
      </c>
      <c r="F96" s="29">
        <f t="shared" si="11"/>
        <v>0</v>
      </c>
      <c r="G96" s="26">
        <v>5</v>
      </c>
      <c r="H96" s="30">
        <v>5</v>
      </c>
      <c r="I96" s="31">
        <f t="shared" si="12"/>
        <v>1</v>
      </c>
      <c r="J96" s="29">
        <v>0</v>
      </c>
      <c r="K96" s="26">
        <v>22</v>
      </c>
      <c r="L96" s="30">
        <v>22</v>
      </c>
      <c r="M96" s="32">
        <f t="shared" si="13"/>
        <v>1</v>
      </c>
      <c r="N96" s="29">
        <v>0</v>
      </c>
      <c r="O96" s="26">
        <v>12</v>
      </c>
      <c r="P96" s="33">
        <v>11</v>
      </c>
      <c r="Q96" s="32">
        <f t="shared" si="14"/>
        <v>0.91666666666666663</v>
      </c>
      <c r="R96" s="34">
        <v>0</v>
      </c>
      <c r="S96" s="26">
        <v>13</v>
      </c>
      <c r="T96" s="30">
        <v>13</v>
      </c>
      <c r="U96" s="32">
        <f t="shared" si="15"/>
        <v>1</v>
      </c>
      <c r="V96" s="55">
        <v>0</v>
      </c>
    </row>
    <row r="97" spans="1:22" s="3" customFormat="1" ht="18" customHeight="1">
      <c r="A97" s="24">
        <v>90</v>
      </c>
      <c r="B97" s="25" t="s">
        <v>106</v>
      </c>
      <c r="C97" s="26">
        <f t="shared" si="8"/>
        <v>42</v>
      </c>
      <c r="D97" s="27">
        <f t="shared" si="9"/>
        <v>23</v>
      </c>
      <c r="E97" s="28">
        <f t="shared" si="16"/>
        <v>0.54761904761904767</v>
      </c>
      <c r="F97" s="29">
        <f t="shared" si="11"/>
        <v>0</v>
      </c>
      <c r="G97" s="26">
        <v>6</v>
      </c>
      <c r="H97" s="30">
        <v>6</v>
      </c>
      <c r="I97" s="31">
        <f t="shared" si="12"/>
        <v>1</v>
      </c>
      <c r="J97" s="29">
        <v>0</v>
      </c>
      <c r="K97" s="26">
        <v>27</v>
      </c>
      <c r="L97" s="30">
        <v>13</v>
      </c>
      <c r="M97" s="32">
        <f t="shared" si="13"/>
        <v>0.48148148148148145</v>
      </c>
      <c r="N97" s="29">
        <v>0</v>
      </c>
      <c r="O97" s="26">
        <v>4</v>
      </c>
      <c r="P97" s="33">
        <v>0</v>
      </c>
      <c r="Q97" s="32">
        <f t="shared" si="14"/>
        <v>0</v>
      </c>
      <c r="R97" s="34">
        <v>0</v>
      </c>
      <c r="S97" s="26">
        <v>5</v>
      </c>
      <c r="T97" s="30">
        <v>4</v>
      </c>
      <c r="U97" s="32">
        <f t="shared" si="15"/>
        <v>0.8</v>
      </c>
      <c r="V97" s="34">
        <v>0</v>
      </c>
    </row>
    <row r="98" spans="1:22" s="3" customFormat="1" ht="18" customHeight="1">
      <c r="A98" s="24">
        <v>91</v>
      </c>
      <c r="B98" s="25" t="s">
        <v>107</v>
      </c>
      <c r="C98" s="26">
        <f t="shared" si="8"/>
        <v>31</v>
      </c>
      <c r="D98" s="27">
        <f t="shared" si="9"/>
        <v>31</v>
      </c>
      <c r="E98" s="28">
        <f t="shared" si="16"/>
        <v>1</v>
      </c>
      <c r="F98" s="29">
        <f t="shared" si="11"/>
        <v>0</v>
      </c>
      <c r="G98" s="26">
        <v>9</v>
      </c>
      <c r="H98" s="30">
        <v>9</v>
      </c>
      <c r="I98" s="31">
        <f t="shared" si="12"/>
        <v>1</v>
      </c>
      <c r="J98" s="29">
        <v>0</v>
      </c>
      <c r="K98" s="26">
        <v>16</v>
      </c>
      <c r="L98" s="30">
        <v>16</v>
      </c>
      <c r="M98" s="32">
        <f t="shared" si="13"/>
        <v>1</v>
      </c>
      <c r="N98" s="29">
        <v>0</v>
      </c>
      <c r="O98" s="26">
        <v>4</v>
      </c>
      <c r="P98" s="33">
        <v>4</v>
      </c>
      <c r="Q98" s="32">
        <f t="shared" si="14"/>
        <v>1</v>
      </c>
      <c r="R98" s="34">
        <v>0</v>
      </c>
      <c r="S98" s="26">
        <v>2</v>
      </c>
      <c r="T98" s="30">
        <v>2</v>
      </c>
      <c r="U98" s="32">
        <f t="shared" si="15"/>
        <v>1</v>
      </c>
      <c r="V98" s="34">
        <v>0</v>
      </c>
    </row>
    <row r="99" spans="1:22" s="3" customFormat="1" ht="18" customHeight="1">
      <c r="A99" s="24">
        <v>92</v>
      </c>
      <c r="B99" s="25" t="s">
        <v>108</v>
      </c>
      <c r="C99" s="26">
        <f t="shared" si="8"/>
        <v>31</v>
      </c>
      <c r="D99" s="27">
        <f t="shared" si="9"/>
        <v>29</v>
      </c>
      <c r="E99" s="28">
        <f t="shared" si="16"/>
        <v>0.93548387096774188</v>
      </c>
      <c r="F99" s="29">
        <f t="shared" si="11"/>
        <v>0</v>
      </c>
      <c r="G99" s="26">
        <v>1</v>
      </c>
      <c r="H99" s="30">
        <v>1</v>
      </c>
      <c r="I99" s="31">
        <f t="shared" si="12"/>
        <v>1</v>
      </c>
      <c r="J99" s="29">
        <v>0</v>
      </c>
      <c r="K99" s="26">
        <v>22</v>
      </c>
      <c r="L99" s="30">
        <v>22</v>
      </c>
      <c r="M99" s="32">
        <f t="shared" si="13"/>
        <v>1</v>
      </c>
      <c r="N99" s="29">
        <v>0</v>
      </c>
      <c r="O99" s="26">
        <v>3</v>
      </c>
      <c r="P99" s="33">
        <v>1</v>
      </c>
      <c r="Q99" s="32">
        <f t="shared" si="14"/>
        <v>0.33333333333333331</v>
      </c>
      <c r="R99" s="34">
        <v>0</v>
      </c>
      <c r="S99" s="26">
        <v>5</v>
      </c>
      <c r="T99" s="30">
        <v>5</v>
      </c>
      <c r="U99" s="32">
        <f t="shared" si="15"/>
        <v>1</v>
      </c>
      <c r="V99" s="55">
        <v>0</v>
      </c>
    </row>
    <row r="100" spans="1:22" s="3" customFormat="1" ht="18" customHeight="1">
      <c r="A100" s="24">
        <v>93</v>
      </c>
      <c r="B100" s="25" t="s">
        <v>109</v>
      </c>
      <c r="C100" s="26">
        <f t="shared" si="8"/>
        <v>45</v>
      </c>
      <c r="D100" s="27">
        <f t="shared" si="9"/>
        <v>35</v>
      </c>
      <c r="E100" s="28">
        <f t="shared" si="16"/>
        <v>0.77777777777777779</v>
      </c>
      <c r="F100" s="29">
        <f t="shared" si="11"/>
        <v>0</v>
      </c>
      <c r="G100" s="26">
        <v>6</v>
      </c>
      <c r="H100" s="30">
        <v>6</v>
      </c>
      <c r="I100" s="31">
        <f t="shared" si="12"/>
        <v>1</v>
      </c>
      <c r="J100" s="29">
        <v>0</v>
      </c>
      <c r="K100" s="26">
        <v>22</v>
      </c>
      <c r="L100" s="30">
        <v>16</v>
      </c>
      <c r="M100" s="32">
        <f t="shared" si="13"/>
        <v>0.72727272727272729</v>
      </c>
      <c r="N100" s="29">
        <v>0</v>
      </c>
      <c r="O100" s="26">
        <v>10</v>
      </c>
      <c r="P100" s="33">
        <v>7</v>
      </c>
      <c r="Q100" s="32">
        <f t="shared" si="14"/>
        <v>0.7</v>
      </c>
      <c r="R100" s="34">
        <v>0</v>
      </c>
      <c r="S100" s="26">
        <v>7</v>
      </c>
      <c r="T100" s="30">
        <v>6</v>
      </c>
      <c r="U100" s="32">
        <f t="shared" si="15"/>
        <v>0.8571428571428571</v>
      </c>
      <c r="V100" s="34">
        <v>0</v>
      </c>
    </row>
    <row r="101" spans="1:22" s="3" customFormat="1" ht="18" customHeight="1">
      <c r="A101" s="24">
        <v>94</v>
      </c>
      <c r="B101" s="25" t="s">
        <v>110</v>
      </c>
      <c r="C101" s="26">
        <f t="shared" si="8"/>
        <v>37</v>
      </c>
      <c r="D101" s="27">
        <f t="shared" si="9"/>
        <v>36</v>
      </c>
      <c r="E101" s="28">
        <f t="shared" si="16"/>
        <v>0.97297297297297303</v>
      </c>
      <c r="F101" s="29">
        <f t="shared" si="11"/>
        <v>0</v>
      </c>
      <c r="G101" s="26">
        <v>6</v>
      </c>
      <c r="H101" s="30">
        <v>5</v>
      </c>
      <c r="I101" s="31">
        <f t="shared" si="12"/>
        <v>0.83333333333333337</v>
      </c>
      <c r="J101" s="29">
        <v>0</v>
      </c>
      <c r="K101" s="26">
        <v>19</v>
      </c>
      <c r="L101" s="30">
        <v>19</v>
      </c>
      <c r="M101" s="32">
        <f t="shared" si="13"/>
        <v>1</v>
      </c>
      <c r="N101" s="29">
        <v>0</v>
      </c>
      <c r="O101" s="26">
        <v>8</v>
      </c>
      <c r="P101" s="33">
        <v>8</v>
      </c>
      <c r="Q101" s="32">
        <f t="shared" si="14"/>
        <v>1</v>
      </c>
      <c r="R101" s="34">
        <v>0</v>
      </c>
      <c r="S101" s="26">
        <v>4</v>
      </c>
      <c r="T101" s="30">
        <v>4</v>
      </c>
      <c r="U101" s="32">
        <f t="shared" si="15"/>
        <v>1</v>
      </c>
      <c r="V101" s="34">
        <v>0</v>
      </c>
    </row>
    <row r="102" spans="1:22" s="3" customFormat="1" ht="18" customHeight="1">
      <c r="A102" s="24">
        <v>95</v>
      </c>
      <c r="B102" s="25" t="s">
        <v>111</v>
      </c>
      <c r="C102" s="26">
        <f t="shared" si="8"/>
        <v>58</v>
      </c>
      <c r="D102" s="27">
        <f t="shared" si="9"/>
        <v>58</v>
      </c>
      <c r="E102" s="28">
        <f t="shared" si="16"/>
        <v>1</v>
      </c>
      <c r="F102" s="29">
        <f t="shared" si="11"/>
        <v>52</v>
      </c>
      <c r="G102" s="26">
        <v>1</v>
      </c>
      <c r="H102" s="30">
        <v>1</v>
      </c>
      <c r="I102" s="31">
        <f t="shared" si="12"/>
        <v>1</v>
      </c>
      <c r="J102" s="29">
        <v>0</v>
      </c>
      <c r="K102" s="26">
        <v>46</v>
      </c>
      <c r="L102" s="30">
        <v>46</v>
      </c>
      <c r="M102" s="32">
        <f t="shared" si="13"/>
        <v>1</v>
      </c>
      <c r="N102" s="29">
        <v>46</v>
      </c>
      <c r="O102" s="26">
        <v>5</v>
      </c>
      <c r="P102" s="33">
        <v>5</v>
      </c>
      <c r="Q102" s="32">
        <f t="shared" si="14"/>
        <v>1</v>
      </c>
      <c r="R102" s="34">
        <v>0</v>
      </c>
      <c r="S102" s="26">
        <v>6</v>
      </c>
      <c r="T102" s="30">
        <v>6</v>
      </c>
      <c r="U102" s="32">
        <f t="shared" si="15"/>
        <v>1</v>
      </c>
      <c r="V102" s="34">
        <v>6</v>
      </c>
    </row>
    <row r="103" spans="1:22" s="3" customFormat="1" ht="18" customHeight="1">
      <c r="A103" s="24">
        <v>96</v>
      </c>
      <c r="B103" s="25" t="s">
        <v>112</v>
      </c>
      <c r="C103" s="26">
        <f t="shared" si="8"/>
        <v>53</v>
      </c>
      <c r="D103" s="27">
        <f t="shared" si="9"/>
        <v>53</v>
      </c>
      <c r="E103" s="28">
        <f t="shared" si="16"/>
        <v>1</v>
      </c>
      <c r="F103" s="29">
        <f t="shared" si="11"/>
        <v>0</v>
      </c>
      <c r="G103" s="26">
        <v>3</v>
      </c>
      <c r="H103" s="30">
        <v>3</v>
      </c>
      <c r="I103" s="31">
        <f t="shared" si="12"/>
        <v>1</v>
      </c>
      <c r="J103" s="29">
        <v>0</v>
      </c>
      <c r="K103" s="26">
        <v>30</v>
      </c>
      <c r="L103" s="30">
        <v>30</v>
      </c>
      <c r="M103" s="32">
        <f t="shared" si="13"/>
        <v>1</v>
      </c>
      <c r="N103" s="29">
        <v>0</v>
      </c>
      <c r="O103" s="26">
        <v>10</v>
      </c>
      <c r="P103" s="33">
        <v>10</v>
      </c>
      <c r="Q103" s="32">
        <f t="shared" si="14"/>
        <v>1</v>
      </c>
      <c r="R103" s="34">
        <v>0</v>
      </c>
      <c r="S103" s="26">
        <v>10</v>
      </c>
      <c r="T103" s="30">
        <v>10</v>
      </c>
      <c r="U103" s="32">
        <f t="shared" si="15"/>
        <v>1</v>
      </c>
      <c r="V103" s="55">
        <v>0</v>
      </c>
    </row>
    <row r="104" spans="1:22" s="3" customFormat="1" ht="18" customHeight="1">
      <c r="A104" s="24">
        <v>97</v>
      </c>
      <c r="B104" s="25" t="s">
        <v>113</v>
      </c>
      <c r="C104" s="26">
        <f t="shared" si="8"/>
        <v>54</v>
      </c>
      <c r="D104" s="27">
        <f t="shared" si="9"/>
        <v>54</v>
      </c>
      <c r="E104" s="28">
        <f t="shared" si="16"/>
        <v>1</v>
      </c>
      <c r="F104" s="29">
        <f t="shared" si="11"/>
        <v>0</v>
      </c>
      <c r="G104" s="26">
        <v>4</v>
      </c>
      <c r="H104" s="30">
        <v>4</v>
      </c>
      <c r="I104" s="31">
        <f t="shared" si="12"/>
        <v>1</v>
      </c>
      <c r="J104" s="29">
        <v>0</v>
      </c>
      <c r="K104" s="26">
        <v>24</v>
      </c>
      <c r="L104" s="30">
        <v>24</v>
      </c>
      <c r="M104" s="32">
        <f t="shared" si="13"/>
        <v>1</v>
      </c>
      <c r="N104" s="29">
        <v>0</v>
      </c>
      <c r="O104" s="26">
        <v>10</v>
      </c>
      <c r="P104" s="33">
        <v>10</v>
      </c>
      <c r="Q104" s="32">
        <f t="shared" si="14"/>
        <v>1</v>
      </c>
      <c r="R104" s="34">
        <v>0</v>
      </c>
      <c r="S104" s="26">
        <v>16</v>
      </c>
      <c r="T104" s="30">
        <v>16</v>
      </c>
      <c r="U104" s="32">
        <f t="shared" si="15"/>
        <v>1</v>
      </c>
      <c r="V104" s="34">
        <v>0</v>
      </c>
    </row>
    <row r="105" spans="1:22" s="3" customFormat="1" ht="18" customHeight="1">
      <c r="A105" s="24">
        <v>98</v>
      </c>
      <c r="B105" s="25" t="s">
        <v>114</v>
      </c>
      <c r="C105" s="26">
        <f t="shared" si="8"/>
        <v>33</v>
      </c>
      <c r="D105" s="27">
        <f t="shared" si="9"/>
        <v>33</v>
      </c>
      <c r="E105" s="28">
        <f t="shared" si="16"/>
        <v>1</v>
      </c>
      <c r="F105" s="29">
        <f t="shared" si="11"/>
        <v>29</v>
      </c>
      <c r="G105" s="26">
        <v>0</v>
      </c>
      <c r="H105" s="30">
        <v>0</v>
      </c>
      <c r="I105" s="31" t="s">
        <v>16</v>
      </c>
      <c r="J105" s="29">
        <v>0</v>
      </c>
      <c r="K105" s="26">
        <v>22</v>
      </c>
      <c r="L105" s="30">
        <v>22</v>
      </c>
      <c r="M105" s="32">
        <f t="shared" si="13"/>
        <v>1</v>
      </c>
      <c r="N105" s="29">
        <v>22</v>
      </c>
      <c r="O105" s="26">
        <v>4</v>
      </c>
      <c r="P105" s="33">
        <v>4</v>
      </c>
      <c r="Q105" s="32">
        <f t="shared" si="14"/>
        <v>1</v>
      </c>
      <c r="R105" s="34">
        <v>0</v>
      </c>
      <c r="S105" s="26">
        <v>7</v>
      </c>
      <c r="T105" s="30">
        <v>7</v>
      </c>
      <c r="U105" s="32">
        <f t="shared" si="15"/>
        <v>1</v>
      </c>
      <c r="V105" s="34">
        <v>7</v>
      </c>
    </row>
    <row r="106" spans="1:22" s="3" customFormat="1" ht="18" customHeight="1">
      <c r="A106" s="24">
        <v>99</v>
      </c>
      <c r="B106" s="25" t="s">
        <v>115</v>
      </c>
      <c r="C106" s="26">
        <f t="shared" si="8"/>
        <v>76</v>
      </c>
      <c r="D106" s="27">
        <f t="shared" si="9"/>
        <v>76</v>
      </c>
      <c r="E106" s="28">
        <f t="shared" si="16"/>
        <v>1</v>
      </c>
      <c r="F106" s="29">
        <f t="shared" si="11"/>
        <v>0</v>
      </c>
      <c r="G106" s="26">
        <v>4</v>
      </c>
      <c r="H106" s="30">
        <v>4</v>
      </c>
      <c r="I106" s="31">
        <f t="shared" si="12"/>
        <v>1</v>
      </c>
      <c r="J106" s="29">
        <v>0</v>
      </c>
      <c r="K106" s="26">
        <v>46</v>
      </c>
      <c r="L106" s="30">
        <v>46</v>
      </c>
      <c r="M106" s="32">
        <f t="shared" si="13"/>
        <v>1</v>
      </c>
      <c r="N106" s="29">
        <v>0</v>
      </c>
      <c r="O106" s="26">
        <v>8</v>
      </c>
      <c r="P106" s="33">
        <v>8</v>
      </c>
      <c r="Q106" s="32">
        <f t="shared" si="14"/>
        <v>1</v>
      </c>
      <c r="R106" s="34">
        <v>0</v>
      </c>
      <c r="S106" s="26">
        <v>18</v>
      </c>
      <c r="T106" s="30">
        <v>18</v>
      </c>
      <c r="U106" s="32">
        <f t="shared" si="15"/>
        <v>1</v>
      </c>
      <c r="V106" s="55">
        <v>0</v>
      </c>
    </row>
    <row r="107" spans="1:22" s="3" customFormat="1" ht="18" customHeight="1">
      <c r="A107" s="24">
        <v>100</v>
      </c>
      <c r="B107" s="25" t="s">
        <v>116</v>
      </c>
      <c r="C107" s="26">
        <f t="shared" si="8"/>
        <v>28</v>
      </c>
      <c r="D107" s="27">
        <f t="shared" si="9"/>
        <v>20</v>
      </c>
      <c r="E107" s="28">
        <f t="shared" si="16"/>
        <v>0.7142857142857143</v>
      </c>
      <c r="F107" s="29">
        <f t="shared" si="11"/>
        <v>0</v>
      </c>
      <c r="G107" s="26">
        <v>0</v>
      </c>
      <c r="H107" s="30">
        <v>0</v>
      </c>
      <c r="I107" s="31" t="s">
        <v>16</v>
      </c>
      <c r="J107" s="29">
        <v>0</v>
      </c>
      <c r="K107" s="26">
        <v>15</v>
      </c>
      <c r="L107" s="30">
        <v>15</v>
      </c>
      <c r="M107" s="32">
        <f t="shared" si="13"/>
        <v>1</v>
      </c>
      <c r="N107" s="29">
        <v>0</v>
      </c>
      <c r="O107" s="26">
        <v>8</v>
      </c>
      <c r="P107" s="33">
        <v>0</v>
      </c>
      <c r="Q107" s="32">
        <f t="shared" si="14"/>
        <v>0</v>
      </c>
      <c r="R107" s="34">
        <v>0</v>
      </c>
      <c r="S107" s="26">
        <v>5</v>
      </c>
      <c r="T107" s="30">
        <v>5</v>
      </c>
      <c r="U107" s="32">
        <f t="shared" si="15"/>
        <v>1</v>
      </c>
      <c r="V107" s="34">
        <v>0</v>
      </c>
    </row>
    <row r="108" spans="1:22" s="3" customFormat="1" ht="18" customHeight="1">
      <c r="A108" s="24">
        <v>101</v>
      </c>
      <c r="B108" s="25" t="s">
        <v>117</v>
      </c>
      <c r="C108" s="26">
        <f t="shared" si="8"/>
        <v>70</v>
      </c>
      <c r="D108" s="27">
        <f t="shared" si="9"/>
        <v>66</v>
      </c>
      <c r="E108" s="28">
        <f t="shared" si="16"/>
        <v>0.94285714285714284</v>
      </c>
      <c r="F108" s="29">
        <f t="shared" si="11"/>
        <v>0</v>
      </c>
      <c r="G108" s="26">
        <v>1</v>
      </c>
      <c r="H108" s="30">
        <v>1</v>
      </c>
      <c r="I108" s="31">
        <f t="shared" si="12"/>
        <v>1</v>
      </c>
      <c r="J108" s="29">
        <v>0</v>
      </c>
      <c r="K108" s="26">
        <v>25</v>
      </c>
      <c r="L108" s="30">
        <v>25</v>
      </c>
      <c r="M108" s="32">
        <f t="shared" si="13"/>
        <v>1</v>
      </c>
      <c r="N108" s="29">
        <v>0</v>
      </c>
      <c r="O108" s="26">
        <v>27</v>
      </c>
      <c r="P108" s="33">
        <v>23</v>
      </c>
      <c r="Q108" s="32">
        <f t="shared" si="14"/>
        <v>0.85185185185185186</v>
      </c>
      <c r="R108" s="34">
        <v>0</v>
      </c>
      <c r="S108" s="26">
        <v>17</v>
      </c>
      <c r="T108" s="30">
        <v>17</v>
      </c>
      <c r="U108" s="32">
        <f t="shared" si="15"/>
        <v>1</v>
      </c>
      <c r="V108" s="34">
        <v>0</v>
      </c>
    </row>
    <row r="109" spans="1:22" s="3" customFormat="1" ht="18" customHeight="1">
      <c r="A109" s="24">
        <v>102</v>
      </c>
      <c r="B109" s="25" t="s">
        <v>118</v>
      </c>
      <c r="C109" s="26">
        <f t="shared" si="8"/>
        <v>50</v>
      </c>
      <c r="D109" s="27">
        <f t="shared" si="9"/>
        <v>47</v>
      </c>
      <c r="E109" s="28">
        <f t="shared" si="16"/>
        <v>0.94</v>
      </c>
      <c r="F109" s="29">
        <f t="shared" si="11"/>
        <v>0</v>
      </c>
      <c r="G109" s="26">
        <v>0</v>
      </c>
      <c r="H109" s="30">
        <v>0</v>
      </c>
      <c r="I109" s="31" t="s">
        <v>16</v>
      </c>
      <c r="J109" s="29">
        <v>0</v>
      </c>
      <c r="K109" s="26">
        <v>27</v>
      </c>
      <c r="L109" s="30">
        <v>27</v>
      </c>
      <c r="M109" s="32">
        <f t="shared" si="13"/>
        <v>1</v>
      </c>
      <c r="N109" s="29">
        <v>0</v>
      </c>
      <c r="O109" s="26">
        <v>14</v>
      </c>
      <c r="P109" s="33">
        <v>11</v>
      </c>
      <c r="Q109" s="32">
        <f t="shared" si="14"/>
        <v>0.7857142857142857</v>
      </c>
      <c r="R109" s="34">
        <v>0</v>
      </c>
      <c r="S109" s="26">
        <v>9</v>
      </c>
      <c r="T109" s="30">
        <v>9</v>
      </c>
      <c r="U109" s="32">
        <f t="shared" si="15"/>
        <v>1</v>
      </c>
      <c r="V109" s="34">
        <v>0</v>
      </c>
    </row>
    <row r="110" spans="1:22" s="3" customFormat="1" ht="18" customHeight="1">
      <c r="A110" s="24">
        <v>103</v>
      </c>
      <c r="B110" s="25" t="s">
        <v>119</v>
      </c>
      <c r="C110" s="26">
        <f t="shared" si="8"/>
        <v>61</v>
      </c>
      <c r="D110" s="27">
        <f t="shared" si="9"/>
        <v>55</v>
      </c>
      <c r="E110" s="28">
        <f t="shared" si="16"/>
        <v>0.90163934426229508</v>
      </c>
      <c r="F110" s="29">
        <f t="shared" si="11"/>
        <v>0</v>
      </c>
      <c r="G110" s="26">
        <v>4</v>
      </c>
      <c r="H110" s="30">
        <v>4</v>
      </c>
      <c r="I110" s="31">
        <f t="shared" si="12"/>
        <v>1</v>
      </c>
      <c r="J110" s="29">
        <v>0</v>
      </c>
      <c r="K110" s="26">
        <v>36</v>
      </c>
      <c r="L110" s="30">
        <v>36</v>
      </c>
      <c r="M110" s="32">
        <f t="shared" si="13"/>
        <v>1</v>
      </c>
      <c r="N110" s="29">
        <v>0</v>
      </c>
      <c r="O110" s="26">
        <v>13</v>
      </c>
      <c r="P110" s="33">
        <v>7</v>
      </c>
      <c r="Q110" s="32">
        <f t="shared" si="14"/>
        <v>0.53846153846153844</v>
      </c>
      <c r="R110" s="34">
        <v>0</v>
      </c>
      <c r="S110" s="26">
        <v>8</v>
      </c>
      <c r="T110" s="30">
        <v>8</v>
      </c>
      <c r="U110" s="32">
        <f t="shared" si="15"/>
        <v>1</v>
      </c>
      <c r="V110" s="55">
        <v>0</v>
      </c>
    </row>
    <row r="111" spans="1:22" s="3" customFormat="1" ht="18" customHeight="1">
      <c r="A111" s="24">
        <v>104</v>
      </c>
      <c r="B111" s="25" t="s">
        <v>120</v>
      </c>
      <c r="C111" s="26">
        <f t="shared" si="8"/>
        <v>29</v>
      </c>
      <c r="D111" s="27">
        <f t="shared" si="9"/>
        <v>17</v>
      </c>
      <c r="E111" s="28">
        <f t="shared" si="16"/>
        <v>0.58620689655172409</v>
      </c>
      <c r="F111" s="29">
        <f t="shared" si="11"/>
        <v>0</v>
      </c>
      <c r="G111" s="26">
        <v>0</v>
      </c>
      <c r="H111" s="30">
        <v>0</v>
      </c>
      <c r="I111" s="31" t="s">
        <v>16</v>
      </c>
      <c r="J111" s="29">
        <v>0</v>
      </c>
      <c r="K111" s="26">
        <v>19</v>
      </c>
      <c r="L111" s="30">
        <v>10</v>
      </c>
      <c r="M111" s="32">
        <f t="shared" si="13"/>
        <v>0.52631578947368418</v>
      </c>
      <c r="N111" s="29">
        <v>0</v>
      </c>
      <c r="O111" s="26">
        <v>5</v>
      </c>
      <c r="P111" s="33">
        <v>4</v>
      </c>
      <c r="Q111" s="32">
        <f t="shared" si="14"/>
        <v>0.8</v>
      </c>
      <c r="R111" s="34">
        <v>0</v>
      </c>
      <c r="S111" s="26">
        <v>5</v>
      </c>
      <c r="T111" s="30">
        <v>3</v>
      </c>
      <c r="U111" s="32">
        <f t="shared" si="15"/>
        <v>0.6</v>
      </c>
      <c r="V111" s="34">
        <v>0</v>
      </c>
    </row>
    <row r="112" spans="1:22" s="3" customFormat="1" ht="18" customHeight="1">
      <c r="A112" s="24">
        <v>105</v>
      </c>
      <c r="B112" s="25" t="s">
        <v>121</v>
      </c>
      <c r="C112" s="26">
        <f t="shared" si="8"/>
        <v>21</v>
      </c>
      <c r="D112" s="27">
        <f t="shared" si="9"/>
        <v>18</v>
      </c>
      <c r="E112" s="28">
        <f t="shared" si="16"/>
        <v>0.8571428571428571</v>
      </c>
      <c r="F112" s="29">
        <f t="shared" si="11"/>
        <v>0</v>
      </c>
      <c r="G112" s="26">
        <v>1</v>
      </c>
      <c r="H112" s="30">
        <v>1</v>
      </c>
      <c r="I112" s="31">
        <f t="shared" si="12"/>
        <v>1</v>
      </c>
      <c r="J112" s="29">
        <v>0</v>
      </c>
      <c r="K112" s="26">
        <v>14</v>
      </c>
      <c r="L112" s="30">
        <v>14</v>
      </c>
      <c r="M112" s="32">
        <f t="shared" si="13"/>
        <v>1</v>
      </c>
      <c r="N112" s="29">
        <v>0</v>
      </c>
      <c r="O112" s="26">
        <v>6</v>
      </c>
      <c r="P112" s="33">
        <v>3</v>
      </c>
      <c r="Q112" s="32">
        <f t="shared" si="14"/>
        <v>0.5</v>
      </c>
      <c r="R112" s="34">
        <v>0</v>
      </c>
      <c r="S112" s="26">
        <v>0</v>
      </c>
      <c r="T112" s="30">
        <v>0</v>
      </c>
      <c r="U112" s="31" t="s">
        <v>16</v>
      </c>
      <c r="V112" s="55">
        <v>0</v>
      </c>
    </row>
    <row r="113" spans="1:22" s="3" customFormat="1" ht="18" customHeight="1">
      <c r="A113" s="24">
        <v>106</v>
      </c>
      <c r="B113" s="25" t="s">
        <v>122</v>
      </c>
      <c r="C113" s="26">
        <f t="shared" si="8"/>
        <v>92</v>
      </c>
      <c r="D113" s="27">
        <f t="shared" si="9"/>
        <v>87</v>
      </c>
      <c r="E113" s="28">
        <f t="shared" si="16"/>
        <v>0.94565217391304346</v>
      </c>
      <c r="F113" s="29">
        <f t="shared" si="11"/>
        <v>29</v>
      </c>
      <c r="G113" s="26">
        <v>1</v>
      </c>
      <c r="H113" s="30">
        <v>1</v>
      </c>
      <c r="I113" s="31">
        <f t="shared" si="12"/>
        <v>1</v>
      </c>
      <c r="J113" s="29">
        <v>0</v>
      </c>
      <c r="K113" s="26">
        <v>69</v>
      </c>
      <c r="L113" s="30">
        <v>69</v>
      </c>
      <c r="M113" s="32">
        <f t="shared" si="13"/>
        <v>1</v>
      </c>
      <c r="N113" s="29">
        <v>23</v>
      </c>
      <c r="O113" s="26">
        <v>10</v>
      </c>
      <c r="P113" s="33">
        <v>5</v>
      </c>
      <c r="Q113" s="32">
        <f t="shared" si="14"/>
        <v>0.5</v>
      </c>
      <c r="R113" s="34">
        <v>0</v>
      </c>
      <c r="S113" s="26">
        <v>12</v>
      </c>
      <c r="T113" s="30">
        <v>12</v>
      </c>
      <c r="U113" s="32">
        <f t="shared" si="15"/>
        <v>1</v>
      </c>
      <c r="V113" s="55">
        <v>6</v>
      </c>
    </row>
    <row r="114" spans="1:22" s="3" customFormat="1" ht="18" customHeight="1">
      <c r="A114" s="24">
        <v>107</v>
      </c>
      <c r="B114" s="25" t="s">
        <v>123</v>
      </c>
      <c r="C114" s="26">
        <f t="shared" si="8"/>
        <v>55</v>
      </c>
      <c r="D114" s="27">
        <f t="shared" si="9"/>
        <v>52</v>
      </c>
      <c r="E114" s="28">
        <f t="shared" si="16"/>
        <v>0.94545454545454544</v>
      </c>
      <c r="F114" s="29">
        <f t="shared" si="11"/>
        <v>36</v>
      </c>
      <c r="G114" s="26">
        <v>2</v>
      </c>
      <c r="H114" s="30">
        <v>2</v>
      </c>
      <c r="I114" s="31">
        <f t="shared" si="12"/>
        <v>1</v>
      </c>
      <c r="J114" s="29">
        <v>2</v>
      </c>
      <c r="K114" s="26">
        <v>24</v>
      </c>
      <c r="L114" s="30">
        <v>23</v>
      </c>
      <c r="M114" s="32">
        <f t="shared" si="13"/>
        <v>0.95833333333333337</v>
      </c>
      <c r="N114" s="29">
        <v>23</v>
      </c>
      <c r="O114" s="26">
        <v>18</v>
      </c>
      <c r="P114" s="33">
        <v>16</v>
      </c>
      <c r="Q114" s="32">
        <f t="shared" si="14"/>
        <v>0.88888888888888884</v>
      </c>
      <c r="R114" s="34">
        <v>0</v>
      </c>
      <c r="S114" s="26">
        <v>11</v>
      </c>
      <c r="T114" s="30">
        <v>11</v>
      </c>
      <c r="U114" s="32">
        <f t="shared" si="15"/>
        <v>1</v>
      </c>
      <c r="V114" s="34">
        <v>11</v>
      </c>
    </row>
    <row r="115" spans="1:22" s="3" customFormat="1" ht="18" customHeight="1">
      <c r="A115" s="24">
        <v>108</v>
      </c>
      <c r="B115" s="25" t="s">
        <v>124</v>
      </c>
      <c r="C115" s="26">
        <f t="shared" si="8"/>
        <v>86</v>
      </c>
      <c r="D115" s="27">
        <f t="shared" si="9"/>
        <v>39</v>
      </c>
      <c r="E115" s="28">
        <f t="shared" si="16"/>
        <v>0.45348837209302323</v>
      </c>
      <c r="F115" s="29">
        <f t="shared" si="11"/>
        <v>4</v>
      </c>
      <c r="G115" s="26">
        <v>1</v>
      </c>
      <c r="H115" s="30">
        <v>1</v>
      </c>
      <c r="I115" s="31">
        <f t="shared" si="12"/>
        <v>1</v>
      </c>
      <c r="J115" s="29">
        <v>0</v>
      </c>
      <c r="K115" s="26">
        <v>64</v>
      </c>
      <c r="L115" s="30">
        <v>23</v>
      </c>
      <c r="M115" s="32">
        <f t="shared" si="13"/>
        <v>0.359375</v>
      </c>
      <c r="N115" s="29">
        <v>3</v>
      </c>
      <c r="O115" s="26">
        <v>5</v>
      </c>
      <c r="P115" s="33">
        <v>4</v>
      </c>
      <c r="Q115" s="32">
        <f t="shared" si="14"/>
        <v>0.8</v>
      </c>
      <c r="R115" s="34">
        <v>0</v>
      </c>
      <c r="S115" s="26">
        <v>16</v>
      </c>
      <c r="T115" s="30">
        <v>11</v>
      </c>
      <c r="U115" s="32">
        <f t="shared" si="15"/>
        <v>0.6875</v>
      </c>
      <c r="V115" s="55">
        <v>1</v>
      </c>
    </row>
    <row r="116" spans="1:22" s="3" customFormat="1" ht="18" customHeight="1">
      <c r="A116" s="24">
        <v>109</v>
      </c>
      <c r="B116" s="25" t="s">
        <v>125</v>
      </c>
      <c r="C116" s="26">
        <f t="shared" si="8"/>
        <v>61</v>
      </c>
      <c r="D116" s="27">
        <f t="shared" si="9"/>
        <v>25</v>
      </c>
      <c r="E116" s="28">
        <f t="shared" si="16"/>
        <v>0.4098360655737705</v>
      </c>
      <c r="F116" s="29">
        <f t="shared" si="11"/>
        <v>45</v>
      </c>
      <c r="G116" s="26">
        <v>0</v>
      </c>
      <c r="H116" s="30">
        <v>0</v>
      </c>
      <c r="I116" s="31" t="s">
        <v>16</v>
      </c>
      <c r="J116" s="29">
        <v>0</v>
      </c>
      <c r="K116" s="26">
        <v>37</v>
      </c>
      <c r="L116" s="30">
        <v>14</v>
      </c>
      <c r="M116" s="32">
        <f t="shared" si="13"/>
        <v>0.3783783783783784</v>
      </c>
      <c r="N116" s="29">
        <v>37</v>
      </c>
      <c r="O116" s="26">
        <v>16</v>
      </c>
      <c r="P116" s="33">
        <v>7</v>
      </c>
      <c r="Q116" s="32">
        <f t="shared" si="14"/>
        <v>0.4375</v>
      </c>
      <c r="R116" s="34">
        <v>0</v>
      </c>
      <c r="S116" s="26">
        <v>8</v>
      </c>
      <c r="T116" s="30">
        <v>4</v>
      </c>
      <c r="U116" s="32">
        <f t="shared" si="15"/>
        <v>0.5</v>
      </c>
      <c r="V116" s="55">
        <v>8</v>
      </c>
    </row>
    <row r="117" spans="1:22" s="3" customFormat="1" ht="18" customHeight="1">
      <c r="A117" s="24">
        <v>110</v>
      </c>
      <c r="B117" s="25" t="s">
        <v>126</v>
      </c>
      <c r="C117" s="26">
        <f t="shared" si="8"/>
        <v>56</v>
      </c>
      <c r="D117" s="27">
        <f t="shared" si="9"/>
        <v>55</v>
      </c>
      <c r="E117" s="28">
        <f t="shared" si="16"/>
        <v>0.9821428571428571</v>
      </c>
      <c r="F117" s="29">
        <f t="shared" si="11"/>
        <v>52</v>
      </c>
      <c r="G117" s="26">
        <v>0</v>
      </c>
      <c r="H117" s="30">
        <v>0</v>
      </c>
      <c r="I117" s="31" t="s">
        <v>16</v>
      </c>
      <c r="J117" s="29">
        <v>0</v>
      </c>
      <c r="K117" s="26">
        <v>43</v>
      </c>
      <c r="L117" s="30">
        <v>43</v>
      </c>
      <c r="M117" s="32">
        <f t="shared" si="13"/>
        <v>1</v>
      </c>
      <c r="N117" s="29">
        <v>43</v>
      </c>
      <c r="O117" s="26">
        <v>4</v>
      </c>
      <c r="P117" s="33">
        <v>3</v>
      </c>
      <c r="Q117" s="32">
        <f t="shared" si="14"/>
        <v>0.75</v>
      </c>
      <c r="R117" s="34">
        <v>0</v>
      </c>
      <c r="S117" s="26">
        <v>9</v>
      </c>
      <c r="T117" s="30">
        <v>9</v>
      </c>
      <c r="U117" s="32">
        <f t="shared" si="15"/>
        <v>1</v>
      </c>
      <c r="V117" s="34">
        <v>9</v>
      </c>
    </row>
    <row r="118" spans="1:22" s="3" customFormat="1" ht="18" customHeight="1">
      <c r="A118" s="24">
        <v>111</v>
      </c>
      <c r="B118" s="25" t="s">
        <v>127</v>
      </c>
      <c r="C118" s="26">
        <f t="shared" ref="C118:C137" si="17">G118+K118+O118+S118</f>
        <v>109</v>
      </c>
      <c r="D118" s="27">
        <f t="shared" ref="D118:D137" si="18">H118+L118+P118+T118</f>
        <v>103</v>
      </c>
      <c r="E118" s="28">
        <f t="shared" si="16"/>
        <v>0.94495412844036697</v>
      </c>
      <c r="F118" s="29">
        <f t="shared" si="11"/>
        <v>0</v>
      </c>
      <c r="G118" s="26">
        <v>8</v>
      </c>
      <c r="H118" s="30">
        <v>8</v>
      </c>
      <c r="I118" s="31">
        <f t="shared" si="12"/>
        <v>1</v>
      </c>
      <c r="J118" s="29">
        <v>0</v>
      </c>
      <c r="K118" s="26">
        <v>50</v>
      </c>
      <c r="L118" s="30">
        <v>50</v>
      </c>
      <c r="M118" s="32">
        <f t="shared" si="13"/>
        <v>1</v>
      </c>
      <c r="N118" s="29">
        <v>0</v>
      </c>
      <c r="O118" s="26">
        <v>22</v>
      </c>
      <c r="P118" s="33">
        <v>16</v>
      </c>
      <c r="Q118" s="32">
        <f t="shared" si="14"/>
        <v>0.72727272727272729</v>
      </c>
      <c r="R118" s="34">
        <v>0</v>
      </c>
      <c r="S118" s="26">
        <v>29</v>
      </c>
      <c r="T118" s="30">
        <v>29</v>
      </c>
      <c r="U118" s="32">
        <f t="shared" si="15"/>
        <v>1</v>
      </c>
      <c r="V118" s="34">
        <v>0</v>
      </c>
    </row>
    <row r="119" spans="1:22" s="3" customFormat="1" ht="18" customHeight="1">
      <c r="A119" s="24">
        <v>112</v>
      </c>
      <c r="B119" s="25" t="s">
        <v>128</v>
      </c>
      <c r="C119" s="26">
        <f t="shared" si="17"/>
        <v>47</v>
      </c>
      <c r="D119" s="27">
        <f t="shared" si="18"/>
        <v>40</v>
      </c>
      <c r="E119" s="28">
        <f t="shared" si="16"/>
        <v>0.85106382978723405</v>
      </c>
      <c r="F119" s="29">
        <f t="shared" si="11"/>
        <v>0</v>
      </c>
      <c r="G119" s="26">
        <v>1</v>
      </c>
      <c r="H119" s="30">
        <v>1</v>
      </c>
      <c r="I119" s="31">
        <f t="shared" si="12"/>
        <v>1</v>
      </c>
      <c r="J119" s="29">
        <v>0</v>
      </c>
      <c r="K119" s="26">
        <v>28</v>
      </c>
      <c r="L119" s="30">
        <v>25</v>
      </c>
      <c r="M119" s="32">
        <f t="shared" si="13"/>
        <v>0.8928571428571429</v>
      </c>
      <c r="N119" s="29">
        <v>0</v>
      </c>
      <c r="O119" s="26">
        <v>10</v>
      </c>
      <c r="P119" s="33">
        <v>6</v>
      </c>
      <c r="Q119" s="32">
        <f t="shared" si="14"/>
        <v>0.6</v>
      </c>
      <c r="R119" s="34">
        <v>0</v>
      </c>
      <c r="S119" s="26">
        <v>8</v>
      </c>
      <c r="T119" s="30">
        <v>8</v>
      </c>
      <c r="U119" s="32">
        <f t="shared" si="15"/>
        <v>1</v>
      </c>
      <c r="V119" s="34">
        <v>0</v>
      </c>
    </row>
    <row r="120" spans="1:22" s="3" customFormat="1" ht="18" customHeight="1">
      <c r="A120" s="24">
        <v>113</v>
      </c>
      <c r="B120" s="25" t="s">
        <v>129</v>
      </c>
      <c r="C120" s="26">
        <f t="shared" si="17"/>
        <v>50</v>
      </c>
      <c r="D120" s="27">
        <f t="shared" si="18"/>
        <v>46</v>
      </c>
      <c r="E120" s="28">
        <f t="shared" si="16"/>
        <v>0.92</v>
      </c>
      <c r="F120" s="29">
        <f t="shared" si="11"/>
        <v>0</v>
      </c>
      <c r="G120" s="26">
        <v>4</v>
      </c>
      <c r="H120" s="30">
        <v>3</v>
      </c>
      <c r="I120" s="31">
        <f t="shared" si="12"/>
        <v>0.75</v>
      </c>
      <c r="J120" s="29">
        <v>0</v>
      </c>
      <c r="K120" s="26">
        <v>34</v>
      </c>
      <c r="L120" s="30">
        <v>34</v>
      </c>
      <c r="M120" s="32">
        <f t="shared" si="13"/>
        <v>1</v>
      </c>
      <c r="N120" s="29">
        <v>0</v>
      </c>
      <c r="O120" s="26">
        <v>3</v>
      </c>
      <c r="P120" s="33">
        <v>0</v>
      </c>
      <c r="Q120" s="32">
        <f t="shared" si="14"/>
        <v>0</v>
      </c>
      <c r="R120" s="34">
        <v>0</v>
      </c>
      <c r="S120" s="26">
        <v>9</v>
      </c>
      <c r="T120" s="30">
        <v>9</v>
      </c>
      <c r="U120" s="32">
        <f t="shared" si="15"/>
        <v>1</v>
      </c>
      <c r="V120" s="34">
        <v>0</v>
      </c>
    </row>
    <row r="121" spans="1:22" s="3" customFormat="1" ht="18" customHeight="1">
      <c r="A121" s="24">
        <v>114</v>
      </c>
      <c r="B121" s="25" t="s">
        <v>130</v>
      </c>
      <c r="C121" s="26">
        <f t="shared" si="17"/>
        <v>19</v>
      </c>
      <c r="D121" s="27">
        <f t="shared" si="18"/>
        <v>18</v>
      </c>
      <c r="E121" s="28">
        <f t="shared" si="16"/>
        <v>0.94736842105263153</v>
      </c>
      <c r="F121" s="29">
        <f t="shared" si="11"/>
        <v>0</v>
      </c>
      <c r="G121" s="26">
        <v>0</v>
      </c>
      <c r="H121" s="30">
        <v>0</v>
      </c>
      <c r="I121" s="31" t="s">
        <v>16</v>
      </c>
      <c r="J121" s="29">
        <v>0</v>
      </c>
      <c r="K121" s="26">
        <v>14</v>
      </c>
      <c r="L121" s="30">
        <v>14</v>
      </c>
      <c r="M121" s="32">
        <f t="shared" si="13"/>
        <v>1</v>
      </c>
      <c r="N121" s="29">
        <v>0</v>
      </c>
      <c r="O121" s="26">
        <v>0</v>
      </c>
      <c r="P121" s="33">
        <v>0</v>
      </c>
      <c r="Q121" s="31" t="s">
        <v>16</v>
      </c>
      <c r="R121" s="34">
        <v>0</v>
      </c>
      <c r="S121" s="26">
        <v>5</v>
      </c>
      <c r="T121" s="30">
        <v>4</v>
      </c>
      <c r="U121" s="32">
        <f t="shared" si="15"/>
        <v>0.8</v>
      </c>
      <c r="V121" s="55">
        <v>0</v>
      </c>
    </row>
    <row r="122" spans="1:22" s="3" customFormat="1" ht="18" customHeight="1">
      <c r="A122" s="24">
        <v>115</v>
      </c>
      <c r="B122" s="25" t="s">
        <v>131</v>
      </c>
      <c r="C122" s="26">
        <f t="shared" si="17"/>
        <v>16</v>
      </c>
      <c r="D122" s="27">
        <f t="shared" si="18"/>
        <v>16</v>
      </c>
      <c r="E122" s="28">
        <f t="shared" si="16"/>
        <v>1</v>
      </c>
      <c r="F122" s="29">
        <f t="shared" si="11"/>
        <v>0</v>
      </c>
      <c r="G122" s="26">
        <v>1</v>
      </c>
      <c r="H122" s="30">
        <v>1</v>
      </c>
      <c r="I122" s="31">
        <f t="shared" si="12"/>
        <v>1</v>
      </c>
      <c r="J122" s="29">
        <v>0</v>
      </c>
      <c r="K122" s="26">
        <v>10</v>
      </c>
      <c r="L122" s="30">
        <v>10</v>
      </c>
      <c r="M122" s="32">
        <f t="shared" si="13"/>
        <v>1</v>
      </c>
      <c r="N122" s="29">
        <v>0</v>
      </c>
      <c r="O122" s="26">
        <v>2</v>
      </c>
      <c r="P122" s="33">
        <v>2</v>
      </c>
      <c r="Q122" s="31">
        <f t="shared" si="14"/>
        <v>1</v>
      </c>
      <c r="R122" s="34">
        <v>0</v>
      </c>
      <c r="S122" s="26">
        <v>3</v>
      </c>
      <c r="T122" s="30">
        <v>3</v>
      </c>
      <c r="U122" s="32">
        <f t="shared" si="15"/>
        <v>1</v>
      </c>
      <c r="V122" s="55">
        <v>0</v>
      </c>
    </row>
    <row r="123" spans="1:22" s="3" customFormat="1" ht="18" customHeight="1">
      <c r="A123" s="24">
        <v>116</v>
      </c>
      <c r="B123" s="25" t="s">
        <v>132</v>
      </c>
      <c r="C123" s="26">
        <f t="shared" si="17"/>
        <v>50</v>
      </c>
      <c r="D123" s="27">
        <f t="shared" si="18"/>
        <v>50</v>
      </c>
      <c r="E123" s="28">
        <f t="shared" si="16"/>
        <v>1</v>
      </c>
      <c r="F123" s="29">
        <f t="shared" si="11"/>
        <v>0</v>
      </c>
      <c r="G123" s="26">
        <v>3</v>
      </c>
      <c r="H123" s="30">
        <v>3</v>
      </c>
      <c r="I123" s="31">
        <f t="shared" si="12"/>
        <v>1</v>
      </c>
      <c r="J123" s="29">
        <v>0</v>
      </c>
      <c r="K123" s="26">
        <v>27</v>
      </c>
      <c r="L123" s="30">
        <v>27</v>
      </c>
      <c r="M123" s="32">
        <f t="shared" si="13"/>
        <v>1</v>
      </c>
      <c r="N123" s="29">
        <v>0</v>
      </c>
      <c r="O123" s="26">
        <v>12</v>
      </c>
      <c r="P123" s="33">
        <v>12</v>
      </c>
      <c r="Q123" s="32">
        <f t="shared" si="14"/>
        <v>1</v>
      </c>
      <c r="R123" s="34">
        <v>0</v>
      </c>
      <c r="S123" s="26">
        <v>8</v>
      </c>
      <c r="T123" s="30">
        <v>8</v>
      </c>
      <c r="U123" s="32">
        <f t="shared" si="15"/>
        <v>1</v>
      </c>
      <c r="V123" s="34">
        <v>0</v>
      </c>
    </row>
    <row r="124" spans="1:22" s="3" customFormat="1" ht="18" customHeight="1">
      <c r="A124" s="24">
        <v>117</v>
      </c>
      <c r="B124" s="25" t="s">
        <v>133</v>
      </c>
      <c r="C124" s="26">
        <f t="shared" si="17"/>
        <v>14</v>
      </c>
      <c r="D124" s="27">
        <f t="shared" si="18"/>
        <v>0</v>
      </c>
      <c r="E124" s="28">
        <f t="shared" si="16"/>
        <v>0</v>
      </c>
      <c r="F124" s="29">
        <f t="shared" si="11"/>
        <v>0</v>
      </c>
      <c r="G124" s="26">
        <v>0</v>
      </c>
      <c r="H124" s="30">
        <v>0</v>
      </c>
      <c r="I124" s="31" t="s">
        <v>16</v>
      </c>
      <c r="J124" s="29">
        <v>0</v>
      </c>
      <c r="K124" s="26">
        <v>13</v>
      </c>
      <c r="L124" s="30">
        <v>0</v>
      </c>
      <c r="M124" s="32">
        <f t="shared" si="13"/>
        <v>0</v>
      </c>
      <c r="N124" s="29">
        <v>0</v>
      </c>
      <c r="O124" s="26">
        <v>0</v>
      </c>
      <c r="P124" s="33">
        <v>0</v>
      </c>
      <c r="Q124" s="31" t="s">
        <v>16</v>
      </c>
      <c r="R124" s="34">
        <v>0</v>
      </c>
      <c r="S124" s="26">
        <v>1</v>
      </c>
      <c r="T124" s="30">
        <v>0</v>
      </c>
      <c r="U124" s="32">
        <f t="shared" si="15"/>
        <v>0</v>
      </c>
      <c r="V124" s="55">
        <v>0</v>
      </c>
    </row>
    <row r="125" spans="1:22" s="3" customFormat="1" ht="18" customHeight="1">
      <c r="A125" s="24">
        <v>118</v>
      </c>
      <c r="B125" s="25" t="s">
        <v>134</v>
      </c>
      <c r="C125" s="26">
        <f t="shared" si="17"/>
        <v>42</v>
      </c>
      <c r="D125" s="27">
        <f t="shared" si="18"/>
        <v>34</v>
      </c>
      <c r="E125" s="28">
        <f t="shared" si="16"/>
        <v>0.80952380952380953</v>
      </c>
      <c r="F125" s="29">
        <f t="shared" si="11"/>
        <v>0</v>
      </c>
      <c r="G125" s="26">
        <v>2</v>
      </c>
      <c r="H125" s="30">
        <v>2</v>
      </c>
      <c r="I125" s="31">
        <f t="shared" si="12"/>
        <v>1</v>
      </c>
      <c r="J125" s="29">
        <v>0</v>
      </c>
      <c r="K125" s="26">
        <v>30</v>
      </c>
      <c r="L125" s="30">
        <v>30</v>
      </c>
      <c r="M125" s="32">
        <f t="shared" si="13"/>
        <v>1</v>
      </c>
      <c r="N125" s="29">
        <v>0</v>
      </c>
      <c r="O125" s="26">
        <v>8</v>
      </c>
      <c r="P125" s="33">
        <v>0</v>
      </c>
      <c r="Q125" s="32">
        <f t="shared" si="14"/>
        <v>0</v>
      </c>
      <c r="R125" s="34">
        <v>0</v>
      </c>
      <c r="S125" s="26">
        <v>2</v>
      </c>
      <c r="T125" s="30">
        <v>2</v>
      </c>
      <c r="U125" s="32">
        <f t="shared" si="15"/>
        <v>1</v>
      </c>
      <c r="V125" s="55">
        <v>0</v>
      </c>
    </row>
    <row r="126" spans="1:22" s="3" customFormat="1" ht="18" customHeight="1">
      <c r="A126" s="24">
        <v>119</v>
      </c>
      <c r="B126" s="25" t="s">
        <v>135</v>
      </c>
      <c r="C126" s="26">
        <f t="shared" si="17"/>
        <v>32</v>
      </c>
      <c r="D126" s="27">
        <f t="shared" si="18"/>
        <v>26</v>
      </c>
      <c r="E126" s="28">
        <f t="shared" si="16"/>
        <v>0.8125</v>
      </c>
      <c r="F126" s="29">
        <f t="shared" si="11"/>
        <v>0</v>
      </c>
      <c r="G126" s="26">
        <v>2</v>
      </c>
      <c r="H126" s="30">
        <v>1</v>
      </c>
      <c r="I126" s="31">
        <f t="shared" si="12"/>
        <v>0.5</v>
      </c>
      <c r="J126" s="29">
        <v>0</v>
      </c>
      <c r="K126" s="26">
        <v>22</v>
      </c>
      <c r="L126" s="30">
        <v>20</v>
      </c>
      <c r="M126" s="32">
        <f t="shared" si="13"/>
        <v>0.90909090909090906</v>
      </c>
      <c r="N126" s="29">
        <v>0</v>
      </c>
      <c r="O126" s="26">
        <v>4</v>
      </c>
      <c r="P126" s="33">
        <v>2</v>
      </c>
      <c r="Q126" s="32">
        <f t="shared" si="14"/>
        <v>0.5</v>
      </c>
      <c r="R126" s="34">
        <v>0</v>
      </c>
      <c r="S126" s="26">
        <v>4</v>
      </c>
      <c r="T126" s="30">
        <v>3</v>
      </c>
      <c r="U126" s="32">
        <f t="shared" si="15"/>
        <v>0.75</v>
      </c>
      <c r="V126" s="55">
        <v>0</v>
      </c>
    </row>
    <row r="127" spans="1:22" s="3" customFormat="1" ht="18" customHeight="1">
      <c r="A127" s="24">
        <v>120</v>
      </c>
      <c r="B127" s="25" t="s">
        <v>136</v>
      </c>
      <c r="C127" s="26">
        <f t="shared" si="17"/>
        <v>63</v>
      </c>
      <c r="D127" s="27">
        <f t="shared" si="18"/>
        <v>63</v>
      </c>
      <c r="E127" s="28">
        <f t="shared" si="16"/>
        <v>1</v>
      </c>
      <c r="F127" s="29">
        <f t="shared" si="11"/>
        <v>0</v>
      </c>
      <c r="G127" s="26">
        <v>3</v>
      </c>
      <c r="H127" s="30">
        <v>3</v>
      </c>
      <c r="I127" s="31">
        <f t="shared" si="12"/>
        <v>1</v>
      </c>
      <c r="J127" s="29">
        <v>0</v>
      </c>
      <c r="K127" s="26">
        <v>41</v>
      </c>
      <c r="L127" s="30">
        <v>41</v>
      </c>
      <c r="M127" s="32">
        <f t="shared" si="13"/>
        <v>1</v>
      </c>
      <c r="N127" s="29">
        <v>0</v>
      </c>
      <c r="O127" s="26">
        <v>10</v>
      </c>
      <c r="P127" s="33">
        <v>10</v>
      </c>
      <c r="Q127" s="32">
        <f t="shared" si="14"/>
        <v>1</v>
      </c>
      <c r="R127" s="34">
        <v>0</v>
      </c>
      <c r="S127" s="26">
        <v>9</v>
      </c>
      <c r="T127" s="30">
        <v>9</v>
      </c>
      <c r="U127" s="32">
        <f t="shared" si="15"/>
        <v>1</v>
      </c>
      <c r="V127" s="34">
        <v>0</v>
      </c>
    </row>
    <row r="128" spans="1:22" s="3" customFormat="1" ht="18" customHeight="1">
      <c r="A128" s="24">
        <v>121</v>
      </c>
      <c r="B128" s="25" t="s">
        <v>137</v>
      </c>
      <c r="C128" s="26">
        <f t="shared" si="17"/>
        <v>79</v>
      </c>
      <c r="D128" s="27">
        <f t="shared" si="18"/>
        <v>75</v>
      </c>
      <c r="E128" s="28">
        <f t="shared" si="16"/>
        <v>0.94936708860759489</v>
      </c>
      <c r="F128" s="29">
        <f t="shared" si="11"/>
        <v>42</v>
      </c>
      <c r="G128" s="26">
        <v>7</v>
      </c>
      <c r="H128" s="30">
        <v>7</v>
      </c>
      <c r="I128" s="31">
        <f t="shared" si="12"/>
        <v>1</v>
      </c>
      <c r="J128" s="29">
        <v>1</v>
      </c>
      <c r="K128" s="26">
        <v>48</v>
      </c>
      <c r="L128" s="30">
        <v>48</v>
      </c>
      <c r="M128" s="32">
        <f t="shared" si="13"/>
        <v>1</v>
      </c>
      <c r="N128" s="29">
        <v>34</v>
      </c>
      <c r="O128" s="26">
        <v>10</v>
      </c>
      <c r="P128" s="33">
        <v>9</v>
      </c>
      <c r="Q128" s="32">
        <f t="shared" si="14"/>
        <v>0.9</v>
      </c>
      <c r="R128" s="34">
        <v>0</v>
      </c>
      <c r="S128" s="26">
        <v>14</v>
      </c>
      <c r="T128" s="30">
        <v>11</v>
      </c>
      <c r="U128" s="32">
        <f t="shared" si="15"/>
        <v>0.7857142857142857</v>
      </c>
      <c r="V128" s="34">
        <v>7</v>
      </c>
    </row>
    <row r="129" spans="1:22" s="3" customFormat="1" ht="18" customHeight="1">
      <c r="A129" s="24">
        <v>122</v>
      </c>
      <c r="B129" s="25" t="s">
        <v>138</v>
      </c>
      <c r="C129" s="26">
        <f t="shared" si="17"/>
        <v>44</v>
      </c>
      <c r="D129" s="27">
        <f t="shared" si="18"/>
        <v>42</v>
      </c>
      <c r="E129" s="28">
        <f t="shared" si="16"/>
        <v>0.95454545454545459</v>
      </c>
      <c r="F129" s="29">
        <f t="shared" si="11"/>
        <v>0</v>
      </c>
      <c r="G129" s="26">
        <v>7</v>
      </c>
      <c r="H129" s="30">
        <v>7</v>
      </c>
      <c r="I129" s="31">
        <f t="shared" si="12"/>
        <v>1</v>
      </c>
      <c r="J129" s="29">
        <v>0</v>
      </c>
      <c r="K129" s="26">
        <v>28</v>
      </c>
      <c r="L129" s="30">
        <v>28</v>
      </c>
      <c r="M129" s="32">
        <f t="shared" si="13"/>
        <v>1</v>
      </c>
      <c r="N129" s="29">
        <v>0</v>
      </c>
      <c r="O129" s="26">
        <v>1</v>
      </c>
      <c r="P129" s="33">
        <v>0</v>
      </c>
      <c r="Q129" s="32">
        <f t="shared" si="14"/>
        <v>0</v>
      </c>
      <c r="R129" s="34">
        <v>0</v>
      </c>
      <c r="S129" s="26">
        <v>8</v>
      </c>
      <c r="T129" s="30">
        <v>7</v>
      </c>
      <c r="U129" s="32">
        <f t="shared" si="15"/>
        <v>0.875</v>
      </c>
      <c r="V129" s="34">
        <v>0</v>
      </c>
    </row>
    <row r="130" spans="1:22" s="3" customFormat="1" ht="18" customHeight="1">
      <c r="A130" s="24">
        <v>123</v>
      </c>
      <c r="B130" s="25" t="s">
        <v>139</v>
      </c>
      <c r="C130" s="26">
        <f t="shared" si="17"/>
        <v>49</v>
      </c>
      <c r="D130" s="27">
        <f t="shared" si="18"/>
        <v>42</v>
      </c>
      <c r="E130" s="28">
        <f t="shared" si="16"/>
        <v>0.8571428571428571</v>
      </c>
      <c r="F130" s="29">
        <f t="shared" si="11"/>
        <v>0</v>
      </c>
      <c r="G130" s="26">
        <v>2</v>
      </c>
      <c r="H130" s="30">
        <v>2</v>
      </c>
      <c r="I130" s="31">
        <f t="shared" si="12"/>
        <v>1</v>
      </c>
      <c r="J130" s="29">
        <v>0</v>
      </c>
      <c r="K130" s="26">
        <v>32</v>
      </c>
      <c r="L130" s="30">
        <v>32</v>
      </c>
      <c r="M130" s="32">
        <f t="shared" si="13"/>
        <v>1</v>
      </c>
      <c r="N130" s="29">
        <v>0</v>
      </c>
      <c r="O130" s="26">
        <v>7</v>
      </c>
      <c r="P130" s="33">
        <v>0</v>
      </c>
      <c r="Q130" s="32">
        <f t="shared" si="14"/>
        <v>0</v>
      </c>
      <c r="R130" s="34">
        <v>0</v>
      </c>
      <c r="S130" s="26">
        <v>8</v>
      </c>
      <c r="T130" s="30">
        <v>8</v>
      </c>
      <c r="U130" s="32">
        <f t="shared" si="15"/>
        <v>1</v>
      </c>
      <c r="V130" s="55">
        <v>0</v>
      </c>
    </row>
    <row r="131" spans="1:22" s="3" customFormat="1" ht="18" customHeight="1">
      <c r="A131" s="24">
        <v>124</v>
      </c>
      <c r="B131" s="25" t="s">
        <v>140</v>
      </c>
      <c r="C131" s="26">
        <f t="shared" si="17"/>
        <v>49</v>
      </c>
      <c r="D131" s="27">
        <f t="shared" si="18"/>
        <v>48</v>
      </c>
      <c r="E131" s="28">
        <f t="shared" si="16"/>
        <v>0.97959183673469385</v>
      </c>
      <c r="F131" s="29">
        <f t="shared" si="11"/>
        <v>0</v>
      </c>
      <c r="G131" s="26">
        <v>5</v>
      </c>
      <c r="H131" s="30">
        <v>5</v>
      </c>
      <c r="I131" s="31">
        <f t="shared" si="12"/>
        <v>1</v>
      </c>
      <c r="J131" s="29">
        <v>0</v>
      </c>
      <c r="K131" s="26">
        <v>26</v>
      </c>
      <c r="L131" s="30">
        <v>26</v>
      </c>
      <c r="M131" s="32">
        <f t="shared" si="13"/>
        <v>1</v>
      </c>
      <c r="N131" s="29">
        <v>0</v>
      </c>
      <c r="O131" s="26">
        <v>9</v>
      </c>
      <c r="P131" s="33">
        <v>8</v>
      </c>
      <c r="Q131" s="32">
        <f t="shared" si="14"/>
        <v>0.88888888888888884</v>
      </c>
      <c r="R131" s="34">
        <v>0</v>
      </c>
      <c r="S131" s="26">
        <v>9</v>
      </c>
      <c r="T131" s="30">
        <v>9</v>
      </c>
      <c r="U131" s="32">
        <f t="shared" si="15"/>
        <v>1</v>
      </c>
      <c r="V131" s="55">
        <v>0</v>
      </c>
    </row>
    <row r="132" spans="1:22" s="3" customFormat="1" ht="18" customHeight="1">
      <c r="A132" s="24">
        <v>125</v>
      </c>
      <c r="B132" s="25" t="s">
        <v>141</v>
      </c>
      <c r="C132" s="26">
        <f t="shared" si="17"/>
        <v>14</v>
      </c>
      <c r="D132" s="27">
        <f t="shared" si="18"/>
        <v>13</v>
      </c>
      <c r="E132" s="28">
        <f t="shared" si="16"/>
        <v>0.9285714285714286</v>
      </c>
      <c r="F132" s="29">
        <f t="shared" si="11"/>
        <v>0</v>
      </c>
      <c r="G132" s="26">
        <v>0</v>
      </c>
      <c r="H132" s="30">
        <v>0</v>
      </c>
      <c r="I132" s="31" t="s">
        <v>16</v>
      </c>
      <c r="J132" s="29">
        <v>0</v>
      </c>
      <c r="K132" s="26">
        <v>10</v>
      </c>
      <c r="L132" s="30">
        <v>9</v>
      </c>
      <c r="M132" s="32">
        <f t="shared" si="13"/>
        <v>0.9</v>
      </c>
      <c r="N132" s="29">
        <v>0</v>
      </c>
      <c r="O132" s="26">
        <v>2</v>
      </c>
      <c r="P132" s="33">
        <v>2</v>
      </c>
      <c r="Q132" s="32">
        <f t="shared" si="14"/>
        <v>1</v>
      </c>
      <c r="R132" s="34">
        <v>0</v>
      </c>
      <c r="S132" s="26">
        <v>2</v>
      </c>
      <c r="T132" s="30">
        <v>2</v>
      </c>
      <c r="U132" s="32">
        <f t="shared" si="15"/>
        <v>1</v>
      </c>
      <c r="V132" s="34">
        <v>0</v>
      </c>
    </row>
    <row r="133" spans="1:22" s="3" customFormat="1" ht="18" customHeight="1">
      <c r="A133" s="24">
        <v>126</v>
      </c>
      <c r="B133" s="25" t="s">
        <v>142</v>
      </c>
      <c r="C133" s="26">
        <f t="shared" si="17"/>
        <v>99</v>
      </c>
      <c r="D133" s="27">
        <f t="shared" si="18"/>
        <v>99</v>
      </c>
      <c r="E133" s="28">
        <f t="shared" si="16"/>
        <v>1</v>
      </c>
      <c r="F133" s="29">
        <f t="shared" si="11"/>
        <v>0</v>
      </c>
      <c r="G133" s="26">
        <v>12</v>
      </c>
      <c r="H133" s="30">
        <v>12</v>
      </c>
      <c r="I133" s="32">
        <f t="shared" si="12"/>
        <v>1</v>
      </c>
      <c r="J133" s="29">
        <v>0</v>
      </c>
      <c r="K133" s="26">
        <v>42</v>
      </c>
      <c r="L133" s="30">
        <v>42</v>
      </c>
      <c r="M133" s="32">
        <f t="shared" si="13"/>
        <v>1</v>
      </c>
      <c r="N133" s="29">
        <v>0</v>
      </c>
      <c r="O133" s="26">
        <v>14</v>
      </c>
      <c r="P133" s="33">
        <v>14</v>
      </c>
      <c r="Q133" s="32">
        <f t="shared" si="14"/>
        <v>1</v>
      </c>
      <c r="R133" s="34">
        <v>0</v>
      </c>
      <c r="S133" s="26">
        <v>31</v>
      </c>
      <c r="T133" s="30">
        <v>31</v>
      </c>
      <c r="U133" s="32">
        <f t="shared" si="15"/>
        <v>1</v>
      </c>
      <c r="V133" s="34">
        <v>0</v>
      </c>
    </row>
    <row r="134" spans="1:22" s="3" customFormat="1" ht="18" customHeight="1">
      <c r="A134" s="24">
        <v>127</v>
      </c>
      <c r="B134" s="25" t="s">
        <v>143</v>
      </c>
      <c r="C134" s="26">
        <f t="shared" si="17"/>
        <v>51</v>
      </c>
      <c r="D134" s="27">
        <f t="shared" si="18"/>
        <v>49</v>
      </c>
      <c r="E134" s="28">
        <f t="shared" si="16"/>
        <v>0.96078431372549022</v>
      </c>
      <c r="F134" s="29">
        <f t="shared" si="11"/>
        <v>51</v>
      </c>
      <c r="G134" s="26">
        <v>6</v>
      </c>
      <c r="H134" s="30">
        <v>6</v>
      </c>
      <c r="I134" s="32">
        <f t="shared" si="12"/>
        <v>1</v>
      </c>
      <c r="J134" s="29">
        <v>6</v>
      </c>
      <c r="K134" s="26">
        <v>33</v>
      </c>
      <c r="L134" s="30">
        <v>33</v>
      </c>
      <c r="M134" s="32">
        <f t="shared" si="13"/>
        <v>1</v>
      </c>
      <c r="N134" s="29">
        <v>33</v>
      </c>
      <c r="O134" s="26">
        <v>9</v>
      </c>
      <c r="P134" s="33">
        <v>7</v>
      </c>
      <c r="Q134" s="32">
        <f t="shared" si="14"/>
        <v>0.77777777777777779</v>
      </c>
      <c r="R134" s="34">
        <v>9</v>
      </c>
      <c r="S134" s="26">
        <v>3</v>
      </c>
      <c r="T134" s="30">
        <v>3</v>
      </c>
      <c r="U134" s="32">
        <f t="shared" si="15"/>
        <v>1</v>
      </c>
      <c r="V134" s="55">
        <v>3</v>
      </c>
    </row>
    <row r="135" spans="1:22" s="3" customFormat="1" ht="18" customHeight="1">
      <c r="A135" s="24">
        <v>128</v>
      </c>
      <c r="B135" s="25" t="s">
        <v>144</v>
      </c>
      <c r="C135" s="26">
        <f t="shared" si="17"/>
        <v>164</v>
      </c>
      <c r="D135" s="27">
        <f t="shared" si="18"/>
        <v>152</v>
      </c>
      <c r="E135" s="28">
        <f t="shared" si="16"/>
        <v>0.92682926829268297</v>
      </c>
      <c r="F135" s="29">
        <f t="shared" ref="F135:F136" si="19">J135+N135+R135+V135</f>
        <v>75</v>
      </c>
      <c r="G135" s="26">
        <v>6</v>
      </c>
      <c r="H135" s="30">
        <v>6</v>
      </c>
      <c r="I135" s="32">
        <f t="shared" ref="I135" si="20">H135/G135</f>
        <v>1</v>
      </c>
      <c r="J135" s="29">
        <v>5</v>
      </c>
      <c r="K135" s="26">
        <v>128</v>
      </c>
      <c r="L135" s="30">
        <v>127</v>
      </c>
      <c r="M135" s="32">
        <f t="shared" ref="M135" si="21">L135/K135</f>
        <v>0.9921875</v>
      </c>
      <c r="N135" s="29">
        <v>64</v>
      </c>
      <c r="O135" s="26">
        <v>21</v>
      </c>
      <c r="P135" s="33">
        <v>10</v>
      </c>
      <c r="Q135" s="32">
        <f t="shared" ref="Q135:Q137" si="22">P135/O135</f>
        <v>0.47619047619047616</v>
      </c>
      <c r="R135" s="34">
        <v>0</v>
      </c>
      <c r="S135" s="26">
        <v>9</v>
      </c>
      <c r="T135" s="30">
        <v>9</v>
      </c>
      <c r="U135" s="32">
        <f t="shared" ref="U135" si="23">T135/S135</f>
        <v>1</v>
      </c>
      <c r="V135" s="34">
        <v>6</v>
      </c>
    </row>
    <row r="136" spans="1:22" s="3" customFormat="1" ht="18" customHeight="1" thickBot="1">
      <c r="A136" s="35">
        <v>129</v>
      </c>
      <c r="B136" s="36" t="s">
        <v>145</v>
      </c>
      <c r="C136" s="37">
        <f t="shared" si="17"/>
        <v>77</v>
      </c>
      <c r="D136" s="27">
        <f t="shared" si="18"/>
        <v>66</v>
      </c>
      <c r="E136" s="28">
        <f t="shared" si="16"/>
        <v>0.8571428571428571</v>
      </c>
      <c r="F136" s="38">
        <f t="shared" si="19"/>
        <v>0</v>
      </c>
      <c r="G136" s="37">
        <v>4</v>
      </c>
      <c r="H136" s="39">
        <v>4</v>
      </c>
      <c r="I136" s="41">
        <f t="shared" ref="I136:I147" si="24">H136/G136</f>
        <v>1</v>
      </c>
      <c r="J136" s="38">
        <v>0</v>
      </c>
      <c r="K136" s="37">
        <v>33</v>
      </c>
      <c r="L136" s="39">
        <v>33</v>
      </c>
      <c r="M136" s="41">
        <f t="shared" ref="M136:M147" si="25">L136/K136</f>
        <v>1</v>
      </c>
      <c r="N136" s="38">
        <v>0</v>
      </c>
      <c r="O136" s="37">
        <v>15</v>
      </c>
      <c r="P136" s="42">
        <v>4</v>
      </c>
      <c r="Q136" s="41">
        <f t="shared" si="22"/>
        <v>0.26666666666666666</v>
      </c>
      <c r="R136" s="43">
        <v>0</v>
      </c>
      <c r="S136" s="37">
        <v>25</v>
      </c>
      <c r="T136" s="39">
        <v>25</v>
      </c>
      <c r="U136" s="41">
        <f t="shared" ref="U136:U147" si="26">T136/S136</f>
        <v>1</v>
      </c>
      <c r="V136" s="43">
        <v>0</v>
      </c>
    </row>
    <row r="137" spans="1:22" s="3" customFormat="1" ht="24" customHeight="1" thickTop="1" thickBot="1">
      <c r="A137" s="140" t="s">
        <v>146</v>
      </c>
      <c r="B137" s="141"/>
      <c r="C137" s="44">
        <f t="shared" si="17"/>
        <v>3217</v>
      </c>
      <c r="D137" s="48">
        <f t="shared" si="18"/>
        <v>2628</v>
      </c>
      <c r="E137" s="46">
        <f t="shared" si="16"/>
        <v>0.81691016474976685</v>
      </c>
      <c r="F137" s="56">
        <f>SUM(J137,N137,R137,V137)</f>
        <v>696</v>
      </c>
      <c r="G137" s="44">
        <f>SUM(G75:G136)</f>
        <v>175</v>
      </c>
      <c r="H137" s="45">
        <f>SUM(H75:H136)</f>
        <v>167</v>
      </c>
      <c r="I137" s="46">
        <f t="shared" si="24"/>
        <v>0.95428571428571429</v>
      </c>
      <c r="J137" s="56">
        <f>SUM(J75:J136)</f>
        <v>29</v>
      </c>
      <c r="K137" s="44">
        <f>SUM(K75:K136)</f>
        <v>1769</v>
      </c>
      <c r="L137" s="45">
        <f>SUM(L75:L136)</f>
        <v>1583</v>
      </c>
      <c r="M137" s="46">
        <f t="shared" si="25"/>
        <v>0.894855850763143</v>
      </c>
      <c r="N137" s="56">
        <f>SUM(N75:N136)</f>
        <v>521</v>
      </c>
      <c r="O137" s="44">
        <f>SUM(O75:O136)</f>
        <v>710</v>
      </c>
      <c r="P137" s="45">
        <f>SUM(P75:P136)</f>
        <v>361</v>
      </c>
      <c r="Q137" s="46">
        <f t="shared" si="22"/>
        <v>0.5084507042253521</v>
      </c>
      <c r="R137" s="56">
        <f>SUM(R75:R136)</f>
        <v>11</v>
      </c>
      <c r="S137" s="44">
        <f>SUM(S75:S136)</f>
        <v>563</v>
      </c>
      <c r="T137" s="45">
        <f>SUM(T75:T136)</f>
        <v>517</v>
      </c>
      <c r="U137" s="46">
        <f t="shared" si="26"/>
        <v>0.91829484902309055</v>
      </c>
      <c r="V137" s="49">
        <f>SUM(V75:V136)</f>
        <v>135</v>
      </c>
    </row>
    <row r="138" spans="1:22" s="3" customFormat="1" ht="18" customHeight="1">
      <c r="A138" s="50">
        <v>130</v>
      </c>
      <c r="B138" s="17" t="s">
        <v>147</v>
      </c>
      <c r="C138" s="51">
        <f t="shared" ref="C138:C147" si="27">G138+K138+O138+S138</f>
        <v>287</v>
      </c>
      <c r="D138" s="27">
        <f t="shared" ref="D138:D146" si="28">H138+L138+P138+T138</f>
        <v>103</v>
      </c>
      <c r="E138" s="28">
        <f t="shared" si="16"/>
        <v>0.35888501742160278</v>
      </c>
      <c r="F138" s="52">
        <f t="shared" ref="F138:F146" si="29">J138+N138+R138+V138</f>
        <v>87</v>
      </c>
      <c r="G138" s="51">
        <v>40</v>
      </c>
      <c r="H138" s="27">
        <v>13</v>
      </c>
      <c r="I138" s="53">
        <f t="shared" si="24"/>
        <v>0.32500000000000001</v>
      </c>
      <c r="J138" s="52">
        <v>40</v>
      </c>
      <c r="K138" s="51">
        <v>27</v>
      </c>
      <c r="L138" s="27">
        <v>18</v>
      </c>
      <c r="M138" s="53">
        <f t="shared" si="25"/>
        <v>0.66666666666666663</v>
      </c>
      <c r="N138" s="52">
        <v>9</v>
      </c>
      <c r="O138" s="51">
        <v>180</v>
      </c>
      <c r="P138" s="54">
        <v>52</v>
      </c>
      <c r="Q138" s="53">
        <f t="shared" ref="Q138:Q146" si="30">P138/O138</f>
        <v>0.28888888888888886</v>
      </c>
      <c r="R138" s="55">
        <v>0</v>
      </c>
      <c r="S138" s="51">
        <v>40</v>
      </c>
      <c r="T138" s="27">
        <v>20</v>
      </c>
      <c r="U138" s="28">
        <f t="shared" si="26"/>
        <v>0.5</v>
      </c>
      <c r="V138" s="55">
        <v>38</v>
      </c>
    </row>
    <row r="139" spans="1:22" s="3" customFormat="1" ht="18" customHeight="1">
      <c r="A139" s="50">
        <v>131</v>
      </c>
      <c r="B139" s="25" t="s">
        <v>148</v>
      </c>
      <c r="C139" s="51">
        <f t="shared" ref="C139" si="31">G139+K139+O139+S139</f>
        <v>212</v>
      </c>
      <c r="D139" s="27">
        <f t="shared" ref="D139" si="32">H139+L139+P139+T139</f>
        <v>44</v>
      </c>
      <c r="E139" s="28">
        <f t="shared" ref="E139" si="33">D139/C139</f>
        <v>0.20754716981132076</v>
      </c>
      <c r="F139" s="52">
        <f t="shared" ref="F139" si="34">J139+N139+R139+V139</f>
        <v>65</v>
      </c>
      <c r="G139" s="51">
        <v>12</v>
      </c>
      <c r="H139" s="27">
        <v>11</v>
      </c>
      <c r="I139" s="28">
        <f t="shared" ref="I139" si="35">H139/G139</f>
        <v>0.91666666666666663</v>
      </c>
      <c r="J139" s="52">
        <v>12</v>
      </c>
      <c r="K139" s="51">
        <v>19</v>
      </c>
      <c r="L139" s="27">
        <v>3</v>
      </c>
      <c r="M139" s="28">
        <f t="shared" ref="M139" si="36">L139/K139</f>
        <v>0.15789473684210525</v>
      </c>
      <c r="N139" s="52">
        <v>19</v>
      </c>
      <c r="O139" s="51">
        <v>152</v>
      </c>
      <c r="P139" s="54">
        <v>1</v>
      </c>
      <c r="Q139" s="28">
        <f t="shared" ref="Q139" si="37">P139/O139</f>
        <v>6.5789473684210523E-3</v>
      </c>
      <c r="R139" s="55">
        <v>5</v>
      </c>
      <c r="S139" s="51">
        <v>29</v>
      </c>
      <c r="T139" s="27">
        <v>29</v>
      </c>
      <c r="U139" s="28">
        <f t="shared" ref="U139" si="38">T139/S139</f>
        <v>1</v>
      </c>
      <c r="V139" s="55">
        <v>29</v>
      </c>
    </row>
    <row r="140" spans="1:22" s="3" customFormat="1" ht="18" customHeight="1">
      <c r="A140" s="50">
        <v>132</v>
      </c>
      <c r="B140" s="25" t="s">
        <v>149</v>
      </c>
      <c r="C140" s="51">
        <f t="shared" si="27"/>
        <v>480</v>
      </c>
      <c r="D140" s="27">
        <f t="shared" si="28"/>
        <v>134</v>
      </c>
      <c r="E140" s="28">
        <f t="shared" ref="E140:E147" si="39">D140/C140</f>
        <v>0.27916666666666667</v>
      </c>
      <c r="F140" s="52">
        <f t="shared" si="29"/>
        <v>132</v>
      </c>
      <c r="G140" s="51">
        <v>13</v>
      </c>
      <c r="H140" s="27">
        <v>12</v>
      </c>
      <c r="I140" s="28">
        <f t="shared" si="24"/>
        <v>0.92307692307692313</v>
      </c>
      <c r="J140" s="52">
        <v>11</v>
      </c>
      <c r="K140" s="51">
        <v>49</v>
      </c>
      <c r="L140" s="27">
        <v>49</v>
      </c>
      <c r="M140" s="28">
        <f t="shared" si="25"/>
        <v>1</v>
      </c>
      <c r="N140" s="52">
        <v>47</v>
      </c>
      <c r="O140" s="51">
        <v>344</v>
      </c>
      <c r="P140" s="54">
        <v>2</v>
      </c>
      <c r="Q140" s="28">
        <f t="shared" si="30"/>
        <v>5.8139534883720929E-3</v>
      </c>
      <c r="R140" s="55">
        <v>0</v>
      </c>
      <c r="S140" s="51">
        <v>74</v>
      </c>
      <c r="T140" s="27">
        <v>71</v>
      </c>
      <c r="U140" s="28">
        <f t="shared" si="26"/>
        <v>0.95945945945945943</v>
      </c>
      <c r="V140" s="55">
        <v>74</v>
      </c>
    </row>
    <row r="141" spans="1:22" s="3" customFormat="1" ht="18" customHeight="1">
      <c r="A141" s="50">
        <v>133</v>
      </c>
      <c r="B141" s="25" t="s">
        <v>150</v>
      </c>
      <c r="C141" s="26">
        <f t="shared" si="27"/>
        <v>93</v>
      </c>
      <c r="D141" s="27">
        <f t="shared" si="28"/>
        <v>24</v>
      </c>
      <c r="E141" s="28">
        <f t="shared" si="39"/>
        <v>0.25806451612903225</v>
      </c>
      <c r="F141" s="29">
        <f t="shared" si="29"/>
        <v>0</v>
      </c>
      <c r="G141" s="26">
        <v>3</v>
      </c>
      <c r="H141" s="30">
        <v>3</v>
      </c>
      <c r="I141" s="32">
        <f t="shared" si="24"/>
        <v>1</v>
      </c>
      <c r="J141" s="29">
        <v>0</v>
      </c>
      <c r="K141" s="26">
        <v>16</v>
      </c>
      <c r="L141" s="30">
        <v>16</v>
      </c>
      <c r="M141" s="32">
        <f t="shared" si="25"/>
        <v>1</v>
      </c>
      <c r="N141" s="29">
        <v>0</v>
      </c>
      <c r="O141" s="26">
        <v>69</v>
      </c>
      <c r="P141" s="33">
        <v>0</v>
      </c>
      <c r="Q141" s="32">
        <f t="shared" si="30"/>
        <v>0</v>
      </c>
      <c r="R141" s="34">
        <v>0</v>
      </c>
      <c r="S141" s="26">
        <v>5</v>
      </c>
      <c r="T141" s="30">
        <v>5</v>
      </c>
      <c r="U141" s="32">
        <f t="shared" si="26"/>
        <v>1</v>
      </c>
      <c r="V141" s="34">
        <v>0</v>
      </c>
    </row>
    <row r="142" spans="1:22" s="3" customFormat="1" ht="18" customHeight="1">
      <c r="A142" s="50">
        <v>134</v>
      </c>
      <c r="B142" s="25" t="s">
        <v>151</v>
      </c>
      <c r="C142" s="26">
        <f t="shared" si="27"/>
        <v>123</v>
      </c>
      <c r="D142" s="27">
        <f t="shared" si="28"/>
        <v>49</v>
      </c>
      <c r="E142" s="28">
        <f t="shared" si="39"/>
        <v>0.3983739837398374</v>
      </c>
      <c r="F142" s="29">
        <f t="shared" si="29"/>
        <v>30</v>
      </c>
      <c r="G142" s="26">
        <v>7</v>
      </c>
      <c r="H142" s="30">
        <v>7</v>
      </c>
      <c r="I142" s="32">
        <f t="shared" si="24"/>
        <v>1</v>
      </c>
      <c r="J142" s="29">
        <v>7</v>
      </c>
      <c r="K142" s="26">
        <v>16</v>
      </c>
      <c r="L142" s="30">
        <v>16</v>
      </c>
      <c r="M142" s="32">
        <f t="shared" si="25"/>
        <v>1</v>
      </c>
      <c r="N142" s="29">
        <v>16</v>
      </c>
      <c r="O142" s="26">
        <v>93</v>
      </c>
      <c r="P142" s="33">
        <v>19</v>
      </c>
      <c r="Q142" s="32">
        <f t="shared" si="30"/>
        <v>0.20430107526881722</v>
      </c>
      <c r="R142" s="34">
        <v>0</v>
      </c>
      <c r="S142" s="26">
        <v>7</v>
      </c>
      <c r="T142" s="30">
        <v>7</v>
      </c>
      <c r="U142" s="32">
        <f t="shared" si="26"/>
        <v>1</v>
      </c>
      <c r="V142" s="34">
        <v>7</v>
      </c>
    </row>
    <row r="143" spans="1:22" s="3" customFormat="1" ht="18" customHeight="1">
      <c r="A143" s="50">
        <v>135</v>
      </c>
      <c r="B143" s="25" t="s">
        <v>152</v>
      </c>
      <c r="C143" s="26">
        <f t="shared" si="27"/>
        <v>76</v>
      </c>
      <c r="D143" s="27">
        <f t="shared" si="28"/>
        <v>35</v>
      </c>
      <c r="E143" s="28">
        <f t="shared" ref="E143:E144" si="40">D143/C143</f>
        <v>0.46052631578947367</v>
      </c>
      <c r="F143" s="29">
        <f t="shared" si="29"/>
        <v>25</v>
      </c>
      <c r="G143" s="26">
        <v>7</v>
      </c>
      <c r="H143" s="30">
        <v>0</v>
      </c>
      <c r="I143" s="32">
        <f t="shared" si="24"/>
        <v>0</v>
      </c>
      <c r="J143" s="29">
        <v>0</v>
      </c>
      <c r="K143" s="26">
        <v>2</v>
      </c>
      <c r="L143" s="30">
        <v>2</v>
      </c>
      <c r="M143" s="32">
        <f t="shared" si="25"/>
        <v>1</v>
      </c>
      <c r="N143" s="29">
        <v>2</v>
      </c>
      <c r="O143" s="26">
        <v>44</v>
      </c>
      <c r="P143" s="33">
        <v>23</v>
      </c>
      <c r="Q143" s="32">
        <f t="shared" si="30"/>
        <v>0.52272727272727271</v>
      </c>
      <c r="R143" s="34">
        <v>0</v>
      </c>
      <c r="S143" s="26">
        <v>23</v>
      </c>
      <c r="T143" s="30">
        <v>10</v>
      </c>
      <c r="U143" s="32">
        <f t="shared" si="26"/>
        <v>0.43478260869565216</v>
      </c>
      <c r="V143" s="34">
        <v>23</v>
      </c>
    </row>
    <row r="144" spans="1:22" s="3" customFormat="1" ht="18" customHeight="1">
      <c r="A144" s="50">
        <v>136</v>
      </c>
      <c r="B144" s="25" t="s">
        <v>153</v>
      </c>
      <c r="C144" s="26">
        <f t="shared" si="27"/>
        <v>174</v>
      </c>
      <c r="D144" s="27">
        <f t="shared" si="28"/>
        <v>53</v>
      </c>
      <c r="E144" s="28">
        <f t="shared" si="40"/>
        <v>0.3045977011494253</v>
      </c>
      <c r="F144" s="29">
        <f t="shared" si="29"/>
        <v>48</v>
      </c>
      <c r="G144" s="26">
        <v>9</v>
      </c>
      <c r="H144" s="30">
        <v>9</v>
      </c>
      <c r="I144" s="32">
        <f t="shared" si="24"/>
        <v>1</v>
      </c>
      <c r="J144" s="29">
        <v>9</v>
      </c>
      <c r="K144" s="26">
        <v>28</v>
      </c>
      <c r="L144" s="30">
        <v>28</v>
      </c>
      <c r="M144" s="32">
        <f t="shared" si="25"/>
        <v>1</v>
      </c>
      <c r="N144" s="29">
        <v>28</v>
      </c>
      <c r="O144" s="26">
        <v>121</v>
      </c>
      <c r="P144" s="33">
        <v>0</v>
      </c>
      <c r="Q144" s="32">
        <f t="shared" si="30"/>
        <v>0</v>
      </c>
      <c r="R144" s="34">
        <v>0</v>
      </c>
      <c r="S144" s="26">
        <v>16</v>
      </c>
      <c r="T144" s="30">
        <v>16</v>
      </c>
      <c r="U144" s="32">
        <f t="shared" si="26"/>
        <v>1</v>
      </c>
      <c r="V144" s="34">
        <v>11</v>
      </c>
    </row>
    <row r="145" spans="1:22" s="3" customFormat="1" ht="18" customHeight="1">
      <c r="A145" s="50">
        <v>137</v>
      </c>
      <c r="B145" s="25" t="s">
        <v>154</v>
      </c>
      <c r="C145" s="26">
        <f t="shared" si="27"/>
        <v>79</v>
      </c>
      <c r="D145" s="27">
        <f t="shared" si="28"/>
        <v>47</v>
      </c>
      <c r="E145" s="28">
        <f t="shared" si="39"/>
        <v>0.59493670886075944</v>
      </c>
      <c r="F145" s="29">
        <f t="shared" si="29"/>
        <v>1</v>
      </c>
      <c r="G145" s="26">
        <v>1</v>
      </c>
      <c r="H145" s="30">
        <v>1</v>
      </c>
      <c r="I145" s="32">
        <f t="shared" si="24"/>
        <v>1</v>
      </c>
      <c r="J145" s="29">
        <v>0</v>
      </c>
      <c r="K145" s="26">
        <v>14</v>
      </c>
      <c r="L145" s="30">
        <v>14</v>
      </c>
      <c r="M145" s="32">
        <f t="shared" si="25"/>
        <v>1</v>
      </c>
      <c r="N145" s="29">
        <v>0</v>
      </c>
      <c r="O145" s="26">
        <v>55</v>
      </c>
      <c r="P145" s="33">
        <v>23</v>
      </c>
      <c r="Q145" s="32">
        <f t="shared" si="30"/>
        <v>0.41818181818181815</v>
      </c>
      <c r="R145" s="34">
        <v>0</v>
      </c>
      <c r="S145" s="26">
        <v>9</v>
      </c>
      <c r="T145" s="30">
        <v>9</v>
      </c>
      <c r="U145" s="32">
        <f t="shared" si="26"/>
        <v>1</v>
      </c>
      <c r="V145" s="34">
        <v>1</v>
      </c>
    </row>
    <row r="146" spans="1:22" s="3" customFormat="1" ht="24" customHeight="1" thickBot="1">
      <c r="A146" s="50">
        <v>138</v>
      </c>
      <c r="B146" s="25" t="s">
        <v>155</v>
      </c>
      <c r="C146" s="26">
        <f t="shared" si="27"/>
        <v>309</v>
      </c>
      <c r="D146" s="27">
        <f t="shared" si="28"/>
        <v>97</v>
      </c>
      <c r="E146" s="28">
        <f t="shared" si="39"/>
        <v>0.31391585760517798</v>
      </c>
      <c r="F146" s="29">
        <f t="shared" si="29"/>
        <v>183</v>
      </c>
      <c r="G146" s="26">
        <v>3</v>
      </c>
      <c r="H146" s="30">
        <v>3</v>
      </c>
      <c r="I146" s="32">
        <f t="shared" si="24"/>
        <v>1</v>
      </c>
      <c r="J146" s="29">
        <v>0</v>
      </c>
      <c r="K146" s="26">
        <v>41</v>
      </c>
      <c r="L146" s="30">
        <v>38</v>
      </c>
      <c r="M146" s="32">
        <f t="shared" si="25"/>
        <v>0.92682926829268297</v>
      </c>
      <c r="N146" s="29">
        <v>36</v>
      </c>
      <c r="O146" s="26">
        <v>111</v>
      </c>
      <c r="P146" s="33">
        <v>23</v>
      </c>
      <c r="Q146" s="32">
        <f t="shared" si="30"/>
        <v>0.2072072072072072</v>
      </c>
      <c r="R146" s="34">
        <v>0</v>
      </c>
      <c r="S146" s="26">
        <v>154</v>
      </c>
      <c r="T146" s="30">
        <v>33</v>
      </c>
      <c r="U146" s="32">
        <f t="shared" si="26"/>
        <v>0.21428571428571427</v>
      </c>
      <c r="V146" s="34">
        <v>147</v>
      </c>
    </row>
    <row r="147" spans="1:22" s="3" customFormat="1" ht="18.75" customHeight="1" thickTop="1" thickBot="1">
      <c r="A147" s="140" t="s">
        <v>156</v>
      </c>
      <c r="B147" s="141"/>
      <c r="C147" s="44">
        <f t="shared" si="27"/>
        <v>1833</v>
      </c>
      <c r="D147" s="56">
        <f>SUM(D138:D146)</f>
        <v>586</v>
      </c>
      <c r="E147" s="104">
        <f t="shared" si="39"/>
        <v>0.31969448990725585</v>
      </c>
      <c r="F147" s="56">
        <f>SUM(J147+N147+R147+V147)</f>
        <v>571</v>
      </c>
      <c r="G147" s="44">
        <f>SUM(G138:G146)</f>
        <v>95</v>
      </c>
      <c r="H147" s="45">
        <f>SUM(H138:H146)</f>
        <v>59</v>
      </c>
      <c r="I147" s="46">
        <f t="shared" si="24"/>
        <v>0.62105263157894741</v>
      </c>
      <c r="J147" s="56">
        <f>SUM(J138:J146)</f>
        <v>79</v>
      </c>
      <c r="K147" s="44">
        <f>SUM(K138:K146)</f>
        <v>212</v>
      </c>
      <c r="L147" s="45">
        <f>SUM(L138:L146)</f>
        <v>184</v>
      </c>
      <c r="M147" s="46">
        <f t="shared" si="25"/>
        <v>0.86792452830188682</v>
      </c>
      <c r="N147" s="56">
        <f>SUM(N138:N146)</f>
        <v>157</v>
      </c>
      <c r="O147" s="44">
        <f>SUM(O138:O146)</f>
        <v>1169</v>
      </c>
      <c r="P147" s="45">
        <f>SUM(P138:P146)</f>
        <v>143</v>
      </c>
      <c r="Q147" s="46">
        <f t="shared" ref="Q147" si="41">P147/O147</f>
        <v>0.12232677502138579</v>
      </c>
      <c r="R147" s="56">
        <f>SUM(R138:R146)</f>
        <v>5</v>
      </c>
      <c r="S147" s="44">
        <f>SUM(S138:S146)</f>
        <v>357</v>
      </c>
      <c r="T147" s="45">
        <f>SUM(T138:T146)</f>
        <v>200</v>
      </c>
      <c r="U147" s="46">
        <f t="shared" si="26"/>
        <v>0.56022408963585435</v>
      </c>
      <c r="V147" s="49">
        <f>SUM(V138:V146)</f>
        <v>330</v>
      </c>
    </row>
    <row r="148" spans="1:22" s="3" customFormat="1" ht="26.1" customHeight="1" thickBot="1">
      <c r="E148" s="57"/>
      <c r="I148" s="57"/>
      <c r="M148" s="57"/>
      <c r="Q148" s="57"/>
      <c r="U148" s="57"/>
    </row>
    <row r="149" spans="1:22" s="3" customFormat="1" ht="18.75" customHeight="1" thickTop="1" thickBot="1">
      <c r="A149" s="138" t="s">
        <v>157</v>
      </c>
      <c r="B149" s="139"/>
      <c r="C149" s="44">
        <f>SUM(C147,C137,C74,C53)</f>
        <v>20068</v>
      </c>
      <c r="D149" s="45">
        <f>SUM(D147,D137,D74,D53)</f>
        <v>13104</v>
      </c>
      <c r="E149" s="46">
        <f t="shared" ref="E149" si="42">D149/C149</f>
        <v>0.65297986844727929</v>
      </c>
      <c r="F149" s="49">
        <f>SUM(F147+F137+F74+F53)</f>
        <v>4674</v>
      </c>
      <c r="G149" s="44">
        <f>SUM(G147,G137,G74,G53)</f>
        <v>940</v>
      </c>
      <c r="H149" s="45">
        <f>SUM(H147+H137+H74+H53)</f>
        <v>809</v>
      </c>
      <c r="I149" s="46">
        <f t="shared" ref="I149" si="43">H149/G149</f>
        <v>0.86063829787234047</v>
      </c>
      <c r="J149" s="49">
        <f>J147+J137+J74+J53</f>
        <v>398</v>
      </c>
      <c r="K149" s="44">
        <f>SUM(K147,K137,K74,K53)</f>
        <v>8078</v>
      </c>
      <c r="L149" s="45">
        <f>SUM(L147,L137,L74,L53)</f>
        <v>6816</v>
      </c>
      <c r="M149" s="46">
        <f t="shared" ref="M149" si="44">L149/K149</f>
        <v>0.84377321119088888</v>
      </c>
      <c r="N149" s="49">
        <f>N147+N137+N74+N53</f>
        <v>2688</v>
      </c>
      <c r="O149" s="44">
        <f>SUM(O147,O137,O74,O53)</f>
        <v>7462</v>
      </c>
      <c r="P149" s="45">
        <f>SUM(P147,P137,P74,P53)</f>
        <v>2675</v>
      </c>
      <c r="Q149" s="46">
        <f t="shared" ref="Q149" si="45">P149/O149</f>
        <v>0.35848298043419996</v>
      </c>
      <c r="R149" s="49">
        <f>R147+R137+R74+R53</f>
        <v>55</v>
      </c>
      <c r="S149" s="44">
        <f>SUM(S147,S137,S74,S53)</f>
        <v>3588</v>
      </c>
      <c r="T149" s="45">
        <f>SUM(T147,T137,T74,T53)</f>
        <v>2804</v>
      </c>
      <c r="U149" s="46">
        <f>T149/S149</f>
        <v>0.78149386845039015</v>
      </c>
      <c r="V149" s="49">
        <f>V147+V137+V74+V53</f>
        <v>1533</v>
      </c>
    </row>
    <row r="150" spans="1:22" s="3" customFormat="1" ht="18.75" customHeight="1">
      <c r="B150" s="3" t="s">
        <v>158</v>
      </c>
      <c r="I150" s="57"/>
      <c r="M150" s="57"/>
      <c r="Q150" s="57"/>
      <c r="U150" s="57"/>
    </row>
    <row r="151" spans="1:22" ht="18.75" customHeight="1">
      <c r="A151" s="3"/>
      <c r="B151" s="3" t="s">
        <v>159</v>
      </c>
      <c r="C151" s="3"/>
      <c r="D151" s="3"/>
      <c r="E151" s="3"/>
      <c r="F151" s="3"/>
      <c r="G151" s="3"/>
      <c r="H151" s="3"/>
      <c r="I151" s="57"/>
      <c r="J151" s="3"/>
      <c r="K151" s="3"/>
      <c r="L151" s="3"/>
      <c r="M151" s="57"/>
      <c r="N151" s="3"/>
      <c r="O151" s="3"/>
      <c r="P151" s="3"/>
      <c r="Q151" s="57"/>
      <c r="R151" s="3"/>
      <c r="S151" s="3"/>
      <c r="T151" s="3"/>
      <c r="U151" s="57"/>
      <c r="V151" s="3"/>
    </row>
    <row r="153" spans="1:22" ht="18.75" customHeight="1">
      <c r="G153" s="106"/>
      <c r="H153" s="106"/>
      <c r="I153" s="107"/>
      <c r="J153" s="106"/>
      <c r="K153" s="108"/>
      <c r="L153" s="106"/>
      <c r="M153" s="107"/>
      <c r="N153" s="108"/>
      <c r="O153" s="106"/>
      <c r="P153" s="106"/>
      <c r="Q153" s="107"/>
      <c r="R153" s="106"/>
      <c r="S153" s="106"/>
      <c r="T153" s="106"/>
    </row>
  </sheetData>
  <mergeCells count="22">
    <mergeCell ref="O4:O5"/>
    <mergeCell ref="A149:B149"/>
    <mergeCell ref="A53:B53"/>
    <mergeCell ref="A74:B74"/>
    <mergeCell ref="A137:B137"/>
    <mergeCell ref="A147:B147"/>
    <mergeCell ref="T4:U4"/>
    <mergeCell ref="S3:V3"/>
    <mergeCell ref="A2:A5"/>
    <mergeCell ref="B2:B5"/>
    <mergeCell ref="O3:R3"/>
    <mergeCell ref="S4:S5"/>
    <mergeCell ref="D4:E4"/>
    <mergeCell ref="G3:J3"/>
    <mergeCell ref="K3:N3"/>
    <mergeCell ref="C2:F3"/>
    <mergeCell ref="H4:I4"/>
    <mergeCell ref="L4:M4"/>
    <mergeCell ref="P4:Q4"/>
    <mergeCell ref="C4:C5"/>
    <mergeCell ref="G4:G5"/>
    <mergeCell ref="K4:K5"/>
  </mergeCells>
  <phoneticPr fontId="3"/>
  <pageMargins left="0.70866141732283472" right="0.70866141732283472" top="0.39370078740157483" bottom="0.39370078740157483" header="0.19685039370078741" footer="0.19685039370078741"/>
  <pageSetup paperSize="9" scale="52" fitToHeight="0" orientation="landscape" r:id="rId1"/>
  <rowBreaks count="2" manualBreakCount="2">
    <brk id="53" max="21" man="1"/>
    <brk id="103" max="21" man="1"/>
  </rowBreaks>
  <ignoredErrors>
    <ignoredError sqref="E6:E52 I137 I147 E54:E73 I53 E53 E146 E74 I74 U149 E140:E141 E75:E137 E147" formula="1"/>
    <ignoredError sqref="Q140:Q146" evalError="1"/>
  </ignoredError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F657C-85ED-44EC-A11B-2A0DA725375A}">
  <sheetPr codeName="Sheet1"/>
  <dimension ref="A1:KP155"/>
  <sheetViews>
    <sheetView zoomScale="85" zoomScaleNormal="85" workbookViewId="0">
      <pane xSplit="1" ySplit="3" topLeftCell="HY106" activePane="bottomRight" state="frozen"/>
      <selection pane="bottomRight" activeCell="IF142" sqref="IF142"/>
      <selection pane="bottomLeft" activeCell="A4" sqref="A4"/>
      <selection pane="topRight" activeCell="B1" sqref="B1"/>
    </sheetView>
  </sheetViews>
  <sheetFormatPr defaultColWidth="9" defaultRowHeight="15" customHeight="1"/>
  <cols>
    <col min="1" max="1" width="19" style="63" customWidth="1"/>
    <col min="2" max="13" width="9.125" style="63" bestFit="1" customWidth="1"/>
    <col min="14" max="14" width="15.75" style="63" customWidth="1"/>
    <col min="15" max="17" width="9.125" style="63" bestFit="1" customWidth="1"/>
    <col min="18" max="18" width="10.25" style="63" bestFit="1" customWidth="1"/>
    <col min="19" max="20" width="9" style="63"/>
    <col min="21" max="36" width="9.125" style="63" bestFit="1" customWidth="1"/>
    <col min="37" max="39" width="9" style="63"/>
    <col min="40" max="55" width="9.125" style="63" bestFit="1" customWidth="1"/>
    <col min="56" max="58" width="9" style="63"/>
    <col min="59" max="74" width="9.125" style="63" bestFit="1" customWidth="1"/>
    <col min="75" max="77" width="9" style="63"/>
    <col min="78" max="89" width="9.125" style="63" bestFit="1" customWidth="1"/>
    <col min="90" max="90" width="10.75" style="63" customWidth="1"/>
    <col min="91" max="92" width="9.125" style="63" bestFit="1" customWidth="1"/>
    <col min="93" max="93" width="14.25" style="63" customWidth="1"/>
    <col min="94" max="96" width="9" style="63"/>
    <col min="97" max="112" width="9.125" style="63" bestFit="1" customWidth="1"/>
    <col min="113" max="115" width="9" style="63"/>
    <col min="116" max="125" width="9.125" style="63" bestFit="1" customWidth="1"/>
    <col min="126" max="127" width="9.125" style="64" bestFit="1" customWidth="1"/>
    <col min="128" max="131" width="9.125" style="63" bestFit="1" customWidth="1"/>
    <col min="132" max="134" width="9" style="63"/>
    <col min="135" max="137" width="9.125" style="63" bestFit="1" customWidth="1"/>
    <col min="138" max="138" width="9.375" style="63" customWidth="1"/>
    <col min="139" max="140" width="9" style="63"/>
    <col min="141" max="143" width="9.125" style="63" bestFit="1" customWidth="1"/>
    <col min="144" max="146" width="9" style="63"/>
    <col min="147" max="149" width="9.125" style="63" bestFit="1" customWidth="1"/>
    <col min="150" max="152" width="9" style="63"/>
    <col min="153" max="155" width="9.125" style="63" bestFit="1" customWidth="1"/>
    <col min="156" max="158" width="9" style="63"/>
    <col min="159" max="161" width="9.125" style="63" bestFit="1" customWidth="1"/>
    <col min="162" max="164" width="9" style="63"/>
    <col min="165" max="167" width="9.125" style="63" bestFit="1" customWidth="1"/>
    <col min="168" max="170" width="9" style="63"/>
    <col min="171" max="173" width="9.125" style="63" bestFit="1" customWidth="1"/>
    <col min="174" max="176" width="9" style="63"/>
    <col min="177" max="189" width="9.125" style="63" bestFit="1" customWidth="1"/>
    <col min="190" max="190" width="9" style="63"/>
    <col min="191" max="196" width="9.125" style="63" bestFit="1" customWidth="1"/>
    <col min="197" max="197" width="9" style="63"/>
    <col min="198" max="203" width="9.125" style="63" bestFit="1" customWidth="1"/>
    <col min="204" max="204" width="9" style="63"/>
    <col min="205" max="210" width="9.125" style="63" bestFit="1" customWidth="1"/>
    <col min="211" max="211" width="9" style="63"/>
    <col min="212" max="217" width="9.125" style="63" bestFit="1" customWidth="1"/>
    <col min="218" max="218" width="9" style="63"/>
    <col min="219" max="224" width="9.125" style="63" bestFit="1" customWidth="1"/>
    <col min="225" max="225" width="9" style="63"/>
    <col min="226" max="231" width="9.125" style="63" bestFit="1" customWidth="1"/>
    <col min="232" max="232" width="9" style="63"/>
    <col min="233" max="241" width="9.125" style="63" bestFit="1" customWidth="1"/>
    <col min="242" max="242" width="9" style="63"/>
    <col min="243" max="244" width="9.125" style="63" bestFit="1" customWidth="1"/>
    <col min="245" max="245" width="9" style="63"/>
    <col min="246" max="247" width="9.125" style="63" bestFit="1" customWidth="1"/>
    <col min="248" max="248" width="9" style="63"/>
    <col min="249" max="250" width="9.125" style="63" bestFit="1" customWidth="1"/>
    <col min="251" max="251" width="9" style="63"/>
    <col min="252" max="253" width="9.125" style="63" bestFit="1" customWidth="1"/>
    <col min="254" max="254" width="9" style="63"/>
    <col min="255" max="256" width="9.125" style="63" bestFit="1" customWidth="1"/>
    <col min="257" max="257" width="9" style="63"/>
    <col min="258" max="259" width="9.125" style="63" bestFit="1" customWidth="1"/>
    <col min="260" max="260" width="9" style="63"/>
    <col min="261" max="261" width="9.125" style="63" bestFit="1" customWidth="1"/>
    <col min="262" max="262" width="10.875" style="63" customWidth="1"/>
    <col min="263" max="265" width="9" style="63"/>
    <col min="266" max="266" width="15.25" style="63" customWidth="1"/>
    <col min="267" max="267" width="16.875" style="63" customWidth="1"/>
    <col min="268" max="270" width="9" style="63"/>
    <col min="271" max="271" width="13.875" style="63" customWidth="1"/>
    <col min="272" max="272" width="11.5" style="63" customWidth="1"/>
    <col min="273" max="273" width="11.875" style="63" customWidth="1"/>
    <col min="274" max="274" width="11.125" style="63" customWidth="1"/>
    <col min="275" max="275" width="9.625" style="63" customWidth="1"/>
    <col min="276" max="276" width="12.75" style="63" customWidth="1"/>
    <col min="277" max="277" width="11.5" style="63" customWidth="1"/>
    <col min="278" max="278" width="9.125" style="63" bestFit="1" customWidth="1"/>
    <col min="279" max="279" width="11.25" style="63" customWidth="1"/>
    <col min="280" max="281" width="9.125" style="63" bestFit="1" customWidth="1"/>
    <col min="282" max="282" width="10.125" style="63" customWidth="1"/>
    <col min="283" max="285" width="9.125" style="63" bestFit="1" customWidth="1"/>
    <col min="286" max="286" width="11.875" style="65" customWidth="1"/>
    <col min="287" max="287" width="9.375" style="65" bestFit="1" customWidth="1"/>
    <col min="288" max="288" width="9" style="65"/>
    <col min="289" max="289" width="9.125" style="66" bestFit="1" customWidth="1"/>
    <col min="290" max="290" width="9.375" style="63" bestFit="1" customWidth="1"/>
    <col min="291" max="302" width="9.125" style="63" bestFit="1" customWidth="1"/>
    <col min="303" max="16384" width="9" style="63"/>
  </cols>
  <sheetData>
    <row r="1" spans="1:297" ht="15" customHeight="1">
      <c r="B1" s="63" t="s">
        <v>160</v>
      </c>
      <c r="U1" s="63" t="s">
        <v>161</v>
      </c>
      <c r="AN1" s="63" t="s">
        <v>162</v>
      </c>
      <c r="BG1" s="63" t="s">
        <v>163</v>
      </c>
      <c r="BZ1" s="63" t="s">
        <v>164</v>
      </c>
      <c r="CS1" s="63" t="s">
        <v>165</v>
      </c>
      <c r="DL1" s="63" t="s">
        <v>166</v>
      </c>
      <c r="EE1" s="63" t="s">
        <v>167</v>
      </c>
    </row>
    <row r="2" spans="1:297" ht="15" customHeight="1">
      <c r="B2" s="63" t="s">
        <v>168</v>
      </c>
      <c r="H2" s="63" t="s">
        <v>169</v>
      </c>
      <c r="U2" s="63" t="s">
        <v>168</v>
      </c>
      <c r="AA2" s="63" t="s">
        <v>169</v>
      </c>
      <c r="AN2" s="63" t="s">
        <v>168</v>
      </c>
      <c r="AT2" s="63" t="s">
        <v>169</v>
      </c>
      <c r="BG2" s="63" t="s">
        <v>168</v>
      </c>
      <c r="BM2" s="63" t="s">
        <v>169</v>
      </c>
      <c r="BZ2" s="63" t="s">
        <v>168</v>
      </c>
      <c r="CF2" s="63" t="s">
        <v>169</v>
      </c>
      <c r="CS2" s="63" t="s">
        <v>168</v>
      </c>
      <c r="CY2" s="63" t="s">
        <v>169</v>
      </c>
      <c r="DL2" s="63" t="s">
        <v>168</v>
      </c>
      <c r="DR2" s="63" t="s">
        <v>169</v>
      </c>
      <c r="EE2" s="63" t="s">
        <v>160</v>
      </c>
      <c r="EK2" s="63" t="s">
        <v>161</v>
      </c>
      <c r="EQ2" s="63" t="s">
        <v>162</v>
      </c>
      <c r="EW2" s="63" t="s">
        <v>163</v>
      </c>
      <c r="FC2" s="63" t="s">
        <v>164</v>
      </c>
      <c r="FI2" s="63" t="s">
        <v>165</v>
      </c>
      <c r="FO2" s="63" t="s">
        <v>166</v>
      </c>
      <c r="FU2" s="63" t="s">
        <v>160</v>
      </c>
      <c r="FV2" s="63" t="s">
        <v>161</v>
      </c>
      <c r="FW2" s="63" t="s">
        <v>170</v>
      </c>
      <c r="FX2" s="63" t="s">
        <v>171</v>
      </c>
      <c r="FY2" s="63" t="s">
        <v>164</v>
      </c>
      <c r="FZ2" s="63" t="s">
        <v>165</v>
      </c>
      <c r="GA2" s="63" t="s">
        <v>166</v>
      </c>
      <c r="GB2" s="63" t="s">
        <v>160</v>
      </c>
      <c r="GI2" s="63" t="s">
        <v>161</v>
      </c>
      <c r="GP2" s="63" t="s">
        <v>170</v>
      </c>
      <c r="GW2" s="63" t="s">
        <v>171</v>
      </c>
      <c r="HD2" s="63" t="s">
        <v>164</v>
      </c>
      <c r="HK2" s="63" t="s">
        <v>165</v>
      </c>
      <c r="HR2" s="63" t="s">
        <v>166</v>
      </c>
      <c r="HY2" s="63" t="s">
        <v>160</v>
      </c>
      <c r="HZ2" s="63" t="s">
        <v>161</v>
      </c>
      <c r="IA2" s="63" t="s">
        <v>170</v>
      </c>
      <c r="IB2" s="63" t="s">
        <v>171</v>
      </c>
      <c r="IC2" s="63" t="s">
        <v>164</v>
      </c>
      <c r="ID2" s="63" t="s">
        <v>165</v>
      </c>
      <c r="IE2" s="63" t="s">
        <v>166</v>
      </c>
      <c r="IF2" s="63" t="s">
        <v>172</v>
      </c>
      <c r="II2" s="63" t="s">
        <v>173</v>
      </c>
      <c r="IL2" s="63" t="s">
        <v>174</v>
      </c>
      <c r="IO2" s="63" t="s">
        <v>175</v>
      </c>
      <c r="IR2" s="63" t="s">
        <v>164</v>
      </c>
      <c r="IU2" s="63" t="s">
        <v>165</v>
      </c>
      <c r="IX2" s="63" t="s">
        <v>166</v>
      </c>
      <c r="JT2" s="63" t="s">
        <v>176</v>
      </c>
      <c r="JU2" s="63" t="s">
        <v>177</v>
      </c>
      <c r="JV2" s="63" t="s">
        <v>178</v>
      </c>
      <c r="JW2" s="63" t="s">
        <v>179</v>
      </c>
      <c r="JX2" s="63" t="s">
        <v>180</v>
      </c>
      <c r="JY2" s="63" t="s">
        <v>166</v>
      </c>
      <c r="KC2" s="66" t="s">
        <v>181</v>
      </c>
      <c r="KE2" s="63" t="s">
        <v>182</v>
      </c>
      <c r="KF2" s="63" t="s">
        <v>183</v>
      </c>
      <c r="KG2" s="63" t="s">
        <v>182</v>
      </c>
      <c r="KH2" s="63" t="s">
        <v>183</v>
      </c>
    </row>
    <row r="3" spans="1:297" s="75" customFormat="1" ht="27.75" customHeight="1">
      <c r="A3" s="67" t="s">
        <v>184</v>
      </c>
      <c r="B3" s="68" t="s">
        <v>185</v>
      </c>
      <c r="C3" s="68" t="s">
        <v>186</v>
      </c>
      <c r="D3" s="68" t="s">
        <v>187</v>
      </c>
      <c r="E3" s="68" t="s">
        <v>186</v>
      </c>
      <c r="F3" s="68" t="s">
        <v>188</v>
      </c>
      <c r="G3" s="68" t="s">
        <v>186</v>
      </c>
      <c r="H3" s="68" t="s">
        <v>189</v>
      </c>
      <c r="I3" s="68" t="s">
        <v>186</v>
      </c>
      <c r="J3" s="68" t="s">
        <v>190</v>
      </c>
      <c r="K3" s="68" t="s">
        <v>186</v>
      </c>
      <c r="L3" s="68" t="s">
        <v>191</v>
      </c>
      <c r="M3" s="68" t="s">
        <v>186</v>
      </c>
      <c r="N3" s="68" t="s">
        <v>192</v>
      </c>
      <c r="O3" s="68" t="s">
        <v>193</v>
      </c>
      <c r="P3" s="68" t="s">
        <v>186</v>
      </c>
      <c r="Q3" s="68" t="s">
        <v>194</v>
      </c>
      <c r="R3" s="69" t="s">
        <v>195</v>
      </c>
      <c r="S3" s="69" t="s">
        <v>195</v>
      </c>
      <c r="T3" s="69" t="s">
        <v>195</v>
      </c>
      <c r="U3" s="68" t="s">
        <v>185</v>
      </c>
      <c r="V3" s="68" t="s">
        <v>186</v>
      </c>
      <c r="W3" s="68" t="s">
        <v>187</v>
      </c>
      <c r="X3" s="68" t="s">
        <v>186</v>
      </c>
      <c r="Y3" s="68" t="s">
        <v>188</v>
      </c>
      <c r="Z3" s="68" t="s">
        <v>186</v>
      </c>
      <c r="AA3" s="68" t="s">
        <v>189</v>
      </c>
      <c r="AB3" s="68" t="s">
        <v>186</v>
      </c>
      <c r="AC3" s="68" t="s">
        <v>190</v>
      </c>
      <c r="AD3" s="68" t="s">
        <v>186</v>
      </c>
      <c r="AE3" s="68" t="s">
        <v>191</v>
      </c>
      <c r="AF3" s="68" t="s">
        <v>186</v>
      </c>
      <c r="AG3" s="68" t="s">
        <v>192</v>
      </c>
      <c r="AH3" s="68" t="s">
        <v>193</v>
      </c>
      <c r="AI3" s="68" t="s">
        <v>186</v>
      </c>
      <c r="AJ3" s="68" t="s">
        <v>194</v>
      </c>
      <c r="AK3" s="69" t="s">
        <v>195</v>
      </c>
      <c r="AL3" s="69" t="s">
        <v>195</v>
      </c>
      <c r="AM3" s="69" t="s">
        <v>195</v>
      </c>
      <c r="AN3" s="68" t="s">
        <v>185</v>
      </c>
      <c r="AO3" s="68" t="s">
        <v>186</v>
      </c>
      <c r="AP3" s="68" t="s">
        <v>187</v>
      </c>
      <c r="AQ3" s="68" t="s">
        <v>186</v>
      </c>
      <c r="AR3" s="68" t="s">
        <v>188</v>
      </c>
      <c r="AS3" s="68" t="s">
        <v>186</v>
      </c>
      <c r="AT3" s="68" t="s">
        <v>189</v>
      </c>
      <c r="AU3" s="68" t="s">
        <v>186</v>
      </c>
      <c r="AV3" s="68" t="s">
        <v>190</v>
      </c>
      <c r="AW3" s="68" t="s">
        <v>186</v>
      </c>
      <c r="AX3" s="68" t="s">
        <v>191</v>
      </c>
      <c r="AY3" s="68" t="s">
        <v>186</v>
      </c>
      <c r="AZ3" s="68" t="s">
        <v>192</v>
      </c>
      <c r="BA3" s="68" t="s">
        <v>193</v>
      </c>
      <c r="BB3" s="68" t="s">
        <v>186</v>
      </c>
      <c r="BC3" s="68" t="s">
        <v>194</v>
      </c>
      <c r="BD3" s="69" t="s">
        <v>195</v>
      </c>
      <c r="BE3" s="69" t="s">
        <v>195</v>
      </c>
      <c r="BF3" s="69" t="s">
        <v>195</v>
      </c>
      <c r="BG3" s="68" t="s">
        <v>185</v>
      </c>
      <c r="BH3" s="68" t="s">
        <v>186</v>
      </c>
      <c r="BI3" s="68" t="s">
        <v>187</v>
      </c>
      <c r="BJ3" s="68" t="s">
        <v>186</v>
      </c>
      <c r="BK3" s="68" t="s">
        <v>188</v>
      </c>
      <c r="BL3" s="68" t="s">
        <v>186</v>
      </c>
      <c r="BM3" s="68" t="s">
        <v>189</v>
      </c>
      <c r="BN3" s="68" t="s">
        <v>186</v>
      </c>
      <c r="BO3" s="68" t="s">
        <v>190</v>
      </c>
      <c r="BP3" s="68" t="s">
        <v>186</v>
      </c>
      <c r="BQ3" s="68" t="s">
        <v>191</v>
      </c>
      <c r="BR3" s="68" t="s">
        <v>186</v>
      </c>
      <c r="BS3" s="68" t="s">
        <v>192</v>
      </c>
      <c r="BT3" s="68" t="s">
        <v>193</v>
      </c>
      <c r="BU3" s="68" t="s">
        <v>186</v>
      </c>
      <c r="BV3" s="68" t="s">
        <v>194</v>
      </c>
      <c r="BW3" s="69" t="s">
        <v>195</v>
      </c>
      <c r="BX3" s="69" t="s">
        <v>195</v>
      </c>
      <c r="BY3" s="69" t="s">
        <v>195</v>
      </c>
      <c r="BZ3" s="68" t="s">
        <v>185</v>
      </c>
      <c r="CA3" s="68" t="s">
        <v>186</v>
      </c>
      <c r="CB3" s="68" t="s">
        <v>187</v>
      </c>
      <c r="CC3" s="68" t="s">
        <v>186</v>
      </c>
      <c r="CD3" s="68" t="s">
        <v>188</v>
      </c>
      <c r="CE3" s="68" t="s">
        <v>186</v>
      </c>
      <c r="CF3" s="68" t="s">
        <v>189</v>
      </c>
      <c r="CG3" s="68" t="s">
        <v>186</v>
      </c>
      <c r="CH3" s="68" t="s">
        <v>190</v>
      </c>
      <c r="CI3" s="68" t="s">
        <v>186</v>
      </c>
      <c r="CJ3" s="68" t="s">
        <v>191</v>
      </c>
      <c r="CK3" s="68" t="s">
        <v>186</v>
      </c>
      <c r="CL3" s="68" t="s">
        <v>192</v>
      </c>
      <c r="CM3" s="68" t="s">
        <v>193</v>
      </c>
      <c r="CN3" s="68" t="s">
        <v>186</v>
      </c>
      <c r="CO3" s="68" t="s">
        <v>194</v>
      </c>
      <c r="CP3" s="69" t="s">
        <v>195</v>
      </c>
      <c r="CQ3" s="69" t="s">
        <v>195</v>
      </c>
      <c r="CR3" s="69" t="s">
        <v>195</v>
      </c>
      <c r="CS3" s="68" t="s">
        <v>185</v>
      </c>
      <c r="CT3" s="68" t="s">
        <v>186</v>
      </c>
      <c r="CU3" s="68" t="s">
        <v>187</v>
      </c>
      <c r="CV3" s="68" t="s">
        <v>186</v>
      </c>
      <c r="CW3" s="68" t="s">
        <v>188</v>
      </c>
      <c r="CX3" s="68" t="s">
        <v>186</v>
      </c>
      <c r="CY3" s="68" t="s">
        <v>189</v>
      </c>
      <c r="CZ3" s="68" t="s">
        <v>186</v>
      </c>
      <c r="DA3" s="68" t="s">
        <v>190</v>
      </c>
      <c r="DB3" s="68" t="s">
        <v>186</v>
      </c>
      <c r="DC3" s="68" t="s">
        <v>191</v>
      </c>
      <c r="DD3" s="68" t="s">
        <v>186</v>
      </c>
      <c r="DE3" s="68" t="s">
        <v>192</v>
      </c>
      <c r="DF3" s="68" t="s">
        <v>193</v>
      </c>
      <c r="DG3" s="68" t="s">
        <v>186</v>
      </c>
      <c r="DH3" s="68" t="s">
        <v>194</v>
      </c>
      <c r="DI3" s="69" t="s">
        <v>195</v>
      </c>
      <c r="DJ3" s="69" t="s">
        <v>195</v>
      </c>
      <c r="DK3" s="69" t="s">
        <v>195</v>
      </c>
      <c r="DL3" s="68" t="s">
        <v>185</v>
      </c>
      <c r="DM3" s="68" t="s">
        <v>186</v>
      </c>
      <c r="DN3" s="68" t="s">
        <v>187</v>
      </c>
      <c r="DO3" s="68" t="s">
        <v>186</v>
      </c>
      <c r="DP3" s="68" t="s">
        <v>188</v>
      </c>
      <c r="DQ3" s="68" t="s">
        <v>186</v>
      </c>
      <c r="DR3" s="68" t="s">
        <v>189</v>
      </c>
      <c r="DS3" s="68" t="s">
        <v>186</v>
      </c>
      <c r="DT3" s="68" t="s">
        <v>190</v>
      </c>
      <c r="DU3" s="68" t="s">
        <v>186</v>
      </c>
      <c r="DV3" s="70" t="s">
        <v>191</v>
      </c>
      <c r="DW3" s="68" t="s">
        <v>186</v>
      </c>
      <c r="DX3" s="68" t="s">
        <v>192</v>
      </c>
      <c r="DY3" s="68" t="s">
        <v>193</v>
      </c>
      <c r="DZ3" s="68" t="s">
        <v>186</v>
      </c>
      <c r="EA3" s="68" t="s">
        <v>194</v>
      </c>
      <c r="EB3" s="69" t="s">
        <v>195</v>
      </c>
      <c r="EC3" s="69" t="s">
        <v>195</v>
      </c>
      <c r="ED3" s="69" t="s">
        <v>195</v>
      </c>
      <c r="EE3" s="68" t="s">
        <v>196</v>
      </c>
      <c r="EF3" s="68" t="s">
        <v>197</v>
      </c>
      <c r="EG3" s="68" t="s">
        <v>193</v>
      </c>
      <c r="EH3" s="68" t="s">
        <v>194</v>
      </c>
      <c r="EI3" s="69" t="s">
        <v>195</v>
      </c>
      <c r="EJ3" s="69" t="s">
        <v>195</v>
      </c>
      <c r="EK3" s="68" t="s">
        <v>196</v>
      </c>
      <c r="EL3" s="68" t="s">
        <v>197</v>
      </c>
      <c r="EM3" s="68" t="s">
        <v>193</v>
      </c>
      <c r="EN3" s="68" t="s">
        <v>194</v>
      </c>
      <c r="EO3" s="69" t="s">
        <v>195</v>
      </c>
      <c r="EP3" s="69" t="s">
        <v>195</v>
      </c>
      <c r="EQ3" s="68" t="s">
        <v>196</v>
      </c>
      <c r="ER3" s="68" t="s">
        <v>197</v>
      </c>
      <c r="ES3" s="68" t="s">
        <v>193</v>
      </c>
      <c r="ET3" s="68" t="s">
        <v>194</v>
      </c>
      <c r="EU3" s="69" t="s">
        <v>195</v>
      </c>
      <c r="EV3" s="69" t="s">
        <v>195</v>
      </c>
      <c r="EW3" s="68" t="s">
        <v>196</v>
      </c>
      <c r="EX3" s="68" t="s">
        <v>197</v>
      </c>
      <c r="EY3" s="68" t="s">
        <v>193</v>
      </c>
      <c r="EZ3" s="68" t="s">
        <v>194</v>
      </c>
      <c r="FA3" s="69" t="s">
        <v>195</v>
      </c>
      <c r="FB3" s="69" t="s">
        <v>195</v>
      </c>
      <c r="FC3" s="68" t="s">
        <v>196</v>
      </c>
      <c r="FD3" s="68" t="s">
        <v>197</v>
      </c>
      <c r="FE3" s="68" t="s">
        <v>193</v>
      </c>
      <c r="FF3" s="68" t="s">
        <v>194</v>
      </c>
      <c r="FG3" s="69" t="s">
        <v>195</v>
      </c>
      <c r="FH3" s="69" t="s">
        <v>195</v>
      </c>
      <c r="FI3" s="68" t="s">
        <v>196</v>
      </c>
      <c r="FJ3" s="68" t="s">
        <v>197</v>
      </c>
      <c r="FK3" s="68" t="s">
        <v>193</v>
      </c>
      <c r="FL3" s="68" t="s">
        <v>194</v>
      </c>
      <c r="FM3" s="69" t="s">
        <v>195</v>
      </c>
      <c r="FN3" s="69" t="s">
        <v>195</v>
      </c>
      <c r="FO3" s="68" t="s">
        <v>196</v>
      </c>
      <c r="FP3" s="68" t="s">
        <v>197</v>
      </c>
      <c r="FQ3" s="68" t="s">
        <v>193</v>
      </c>
      <c r="FR3" s="68" t="s">
        <v>194</v>
      </c>
      <c r="FS3" s="69" t="s">
        <v>195</v>
      </c>
      <c r="FT3" s="69" t="s">
        <v>195</v>
      </c>
      <c r="FU3" s="67" t="s">
        <v>198</v>
      </c>
      <c r="FV3" s="67" t="s">
        <v>198</v>
      </c>
      <c r="FW3" s="67" t="s">
        <v>198</v>
      </c>
      <c r="FX3" s="67" t="s">
        <v>198</v>
      </c>
      <c r="FY3" s="67" t="s">
        <v>198</v>
      </c>
      <c r="FZ3" s="67" t="s">
        <v>198</v>
      </c>
      <c r="GA3" s="67" t="s">
        <v>198</v>
      </c>
      <c r="GB3" s="67" t="s">
        <v>199</v>
      </c>
      <c r="GC3" s="67" t="s">
        <v>200</v>
      </c>
      <c r="GD3" s="67" t="s">
        <v>201</v>
      </c>
      <c r="GE3" s="67" t="s">
        <v>202</v>
      </c>
      <c r="GF3" s="67" t="s">
        <v>203</v>
      </c>
      <c r="GG3" s="67" t="s">
        <v>204</v>
      </c>
      <c r="GH3" s="69" t="s">
        <v>195</v>
      </c>
      <c r="GI3" s="67" t="s">
        <v>199</v>
      </c>
      <c r="GJ3" s="67" t="s">
        <v>200</v>
      </c>
      <c r="GK3" s="67" t="s">
        <v>201</v>
      </c>
      <c r="GL3" s="67" t="s">
        <v>202</v>
      </c>
      <c r="GM3" s="67" t="s">
        <v>203</v>
      </c>
      <c r="GN3" s="67" t="s">
        <v>204</v>
      </c>
      <c r="GO3" s="69" t="s">
        <v>195</v>
      </c>
      <c r="GP3" s="67" t="s">
        <v>199</v>
      </c>
      <c r="GQ3" s="67" t="s">
        <v>200</v>
      </c>
      <c r="GR3" s="67" t="s">
        <v>201</v>
      </c>
      <c r="GS3" s="67" t="s">
        <v>202</v>
      </c>
      <c r="GT3" s="67" t="s">
        <v>203</v>
      </c>
      <c r="GU3" s="67" t="s">
        <v>204</v>
      </c>
      <c r="GV3" s="71" t="s">
        <v>195</v>
      </c>
      <c r="GW3" s="67" t="s">
        <v>199</v>
      </c>
      <c r="GX3" s="67" t="s">
        <v>200</v>
      </c>
      <c r="GY3" s="67" t="s">
        <v>201</v>
      </c>
      <c r="GZ3" s="67" t="s">
        <v>202</v>
      </c>
      <c r="HA3" s="67" t="s">
        <v>203</v>
      </c>
      <c r="HB3" s="67" t="s">
        <v>204</v>
      </c>
      <c r="HC3" s="71" t="s">
        <v>195</v>
      </c>
      <c r="HD3" s="67" t="s">
        <v>199</v>
      </c>
      <c r="HE3" s="67" t="s">
        <v>200</v>
      </c>
      <c r="HF3" s="67" t="s">
        <v>201</v>
      </c>
      <c r="HG3" s="67" t="s">
        <v>202</v>
      </c>
      <c r="HH3" s="67" t="s">
        <v>203</v>
      </c>
      <c r="HI3" s="67" t="s">
        <v>204</v>
      </c>
      <c r="HJ3" s="71" t="s">
        <v>195</v>
      </c>
      <c r="HK3" s="67" t="s">
        <v>199</v>
      </c>
      <c r="HL3" s="67" t="s">
        <v>200</v>
      </c>
      <c r="HM3" s="67" t="s">
        <v>201</v>
      </c>
      <c r="HN3" s="67" t="s">
        <v>202</v>
      </c>
      <c r="HO3" s="67" t="s">
        <v>203</v>
      </c>
      <c r="HP3" s="67" t="s">
        <v>204</v>
      </c>
      <c r="HQ3" s="71" t="s">
        <v>195</v>
      </c>
      <c r="HR3" s="67" t="s">
        <v>199</v>
      </c>
      <c r="HS3" s="67" t="s">
        <v>200</v>
      </c>
      <c r="HT3" s="67" t="s">
        <v>201</v>
      </c>
      <c r="HU3" s="67" t="s">
        <v>202</v>
      </c>
      <c r="HV3" s="67" t="s">
        <v>203</v>
      </c>
      <c r="HW3" s="67" t="s">
        <v>204</v>
      </c>
      <c r="HX3" s="71" t="s">
        <v>195</v>
      </c>
      <c r="HY3" s="67" t="s">
        <v>205</v>
      </c>
      <c r="HZ3" s="67" t="s">
        <v>205</v>
      </c>
      <c r="IA3" s="67" t="s">
        <v>205</v>
      </c>
      <c r="IB3" s="67" t="s">
        <v>205</v>
      </c>
      <c r="IC3" s="67" t="s">
        <v>205</v>
      </c>
      <c r="ID3" s="67" t="s">
        <v>205</v>
      </c>
      <c r="IE3" s="67" t="s">
        <v>205</v>
      </c>
      <c r="IF3" s="67" t="s">
        <v>206</v>
      </c>
      <c r="IG3" s="67" t="s">
        <v>198</v>
      </c>
      <c r="IH3" s="71" t="s">
        <v>195</v>
      </c>
      <c r="II3" s="67" t="s">
        <v>206</v>
      </c>
      <c r="IJ3" s="67" t="s">
        <v>198</v>
      </c>
      <c r="IK3" s="71" t="s">
        <v>195</v>
      </c>
      <c r="IL3" s="67" t="s">
        <v>206</v>
      </c>
      <c r="IM3" s="67" t="s">
        <v>198</v>
      </c>
      <c r="IN3" s="71" t="s">
        <v>195</v>
      </c>
      <c r="IO3" s="67" t="s">
        <v>206</v>
      </c>
      <c r="IP3" s="67" t="s">
        <v>198</v>
      </c>
      <c r="IQ3" s="71" t="s">
        <v>195</v>
      </c>
      <c r="IR3" s="67" t="s">
        <v>206</v>
      </c>
      <c r="IS3" s="67" t="s">
        <v>198</v>
      </c>
      <c r="IT3" s="71" t="s">
        <v>195</v>
      </c>
      <c r="IU3" s="67" t="s">
        <v>206</v>
      </c>
      <c r="IV3" s="67" t="s">
        <v>198</v>
      </c>
      <c r="IW3" s="71" t="s">
        <v>195</v>
      </c>
      <c r="IX3" s="67" t="s">
        <v>206</v>
      </c>
      <c r="IY3" s="67" t="s">
        <v>198</v>
      </c>
      <c r="IZ3" s="71" t="s">
        <v>195</v>
      </c>
      <c r="JA3" s="71" t="s">
        <v>207</v>
      </c>
      <c r="JB3" s="71" t="s">
        <v>208</v>
      </c>
      <c r="JC3" s="67" t="s">
        <v>209</v>
      </c>
      <c r="JD3" s="67" t="s">
        <v>210</v>
      </c>
      <c r="JE3" s="67" t="s">
        <v>211</v>
      </c>
      <c r="JF3" s="67" t="s">
        <v>212</v>
      </c>
      <c r="JG3" s="67" t="s">
        <v>213</v>
      </c>
      <c r="JH3" s="67" t="s">
        <v>214</v>
      </c>
      <c r="JI3" s="67" t="s">
        <v>215</v>
      </c>
      <c r="JJ3" s="67" t="s">
        <v>216</v>
      </c>
      <c r="JK3" s="67"/>
      <c r="JL3" s="72" t="s">
        <v>217</v>
      </c>
      <c r="JM3" s="72" t="s">
        <v>218</v>
      </c>
      <c r="JN3" s="72" t="s">
        <v>219</v>
      </c>
      <c r="JO3" s="72" t="s">
        <v>220</v>
      </c>
      <c r="JP3" s="72" t="s">
        <v>221</v>
      </c>
      <c r="JQ3" s="72" t="s">
        <v>222</v>
      </c>
      <c r="JR3" s="72" t="s">
        <v>223</v>
      </c>
      <c r="JS3" s="67"/>
      <c r="JT3" s="67" t="s">
        <v>224</v>
      </c>
      <c r="JU3" s="67" t="s">
        <v>224</v>
      </c>
      <c r="JV3" s="67" t="s">
        <v>224</v>
      </c>
      <c r="JW3" s="67" t="s">
        <v>224</v>
      </c>
      <c r="JX3" s="67" t="s">
        <v>224</v>
      </c>
      <c r="JY3" s="67" t="s">
        <v>224</v>
      </c>
      <c r="JZ3" s="73" t="s">
        <v>225</v>
      </c>
      <c r="KA3" s="73" t="s">
        <v>226</v>
      </c>
      <c r="KB3" s="73"/>
      <c r="KC3" s="74" t="s">
        <v>227</v>
      </c>
      <c r="KD3" s="75" t="s">
        <v>225</v>
      </c>
      <c r="KE3" s="75" t="s">
        <v>228</v>
      </c>
      <c r="KF3" s="75" t="s">
        <v>228</v>
      </c>
      <c r="KG3" s="75" t="s">
        <v>229</v>
      </c>
      <c r="KH3" s="75" t="s">
        <v>229</v>
      </c>
    </row>
    <row r="4" spans="1:297" ht="15" customHeight="1">
      <c r="A4" s="63" t="s">
        <v>230</v>
      </c>
      <c r="B4" s="76">
        <v>92</v>
      </c>
      <c r="C4" s="76">
        <v>64</v>
      </c>
      <c r="D4" s="76">
        <v>0</v>
      </c>
      <c r="E4" s="76">
        <v>0</v>
      </c>
      <c r="F4" s="76">
        <v>3</v>
      </c>
      <c r="G4" s="76">
        <v>3</v>
      </c>
      <c r="H4" s="76">
        <v>29</v>
      </c>
      <c r="I4" s="76">
        <v>27</v>
      </c>
      <c r="J4" s="76">
        <v>0</v>
      </c>
      <c r="K4" s="76">
        <v>0</v>
      </c>
      <c r="L4" s="76">
        <v>55</v>
      </c>
      <c r="M4" s="76">
        <v>29</v>
      </c>
      <c r="N4" s="77" t="s">
        <v>231</v>
      </c>
      <c r="O4" s="76">
        <v>0</v>
      </c>
      <c r="P4" s="76">
        <v>0</v>
      </c>
      <c r="Q4" s="76"/>
      <c r="R4" s="78" t="str">
        <f>IF(B4+D4+F4+H4+J4+L4+O4=JC4+JD4,"OK","NG")</f>
        <v>OK</v>
      </c>
      <c r="S4" s="78" t="str">
        <f t="shared" ref="S4:S67" si="0">IF(AND(L4&lt;&gt;0,N4=""),"ERR","OK")</f>
        <v>OK</v>
      </c>
      <c r="T4" s="78" t="str">
        <f t="shared" ref="T4:T67" si="1">IF(AND(O4&lt;&gt;0,Q4=""),"ERR","OK")</f>
        <v>OK</v>
      </c>
      <c r="U4" s="76">
        <v>30</v>
      </c>
      <c r="V4" s="76">
        <v>32</v>
      </c>
      <c r="W4" s="76">
        <v>0</v>
      </c>
      <c r="X4" s="76">
        <v>0</v>
      </c>
      <c r="Y4" s="76">
        <v>0</v>
      </c>
      <c r="Z4" s="76">
        <v>0</v>
      </c>
      <c r="AA4" s="76">
        <v>9</v>
      </c>
      <c r="AB4" s="76">
        <v>9</v>
      </c>
      <c r="AC4" s="76">
        <v>0</v>
      </c>
      <c r="AD4" s="76">
        <v>0</v>
      </c>
      <c r="AE4" s="76">
        <v>21</v>
      </c>
      <c r="AF4" s="76">
        <v>7</v>
      </c>
      <c r="AG4" s="76" t="s">
        <v>231</v>
      </c>
      <c r="AH4" s="76">
        <v>0</v>
      </c>
      <c r="AI4" s="76">
        <v>0</v>
      </c>
      <c r="AJ4" s="76"/>
      <c r="AK4" s="78" t="str">
        <f>IF(U4+W4+Y4+AA4+AC4+AE4+AH4=JE4,"OK","NG")</f>
        <v>OK</v>
      </c>
      <c r="AL4" s="78" t="str">
        <f t="shared" ref="AL4:AL67" si="2">IF(AND(AE4&lt;&gt;0,AG4=""),"ERR","OK")</f>
        <v>OK</v>
      </c>
      <c r="AM4" s="78" t="str">
        <f t="shared" ref="AM4:AM67" si="3">IF(AND(AH4&lt;&gt;0,AJ4=""),"ERR","OK")</f>
        <v>OK</v>
      </c>
      <c r="AN4" s="76">
        <v>5</v>
      </c>
      <c r="AO4" s="76">
        <v>3</v>
      </c>
      <c r="AP4" s="76">
        <v>0</v>
      </c>
      <c r="AQ4" s="76">
        <v>0</v>
      </c>
      <c r="AR4" s="76">
        <v>0</v>
      </c>
      <c r="AS4" s="76">
        <v>0</v>
      </c>
      <c r="AT4" s="76">
        <v>0</v>
      </c>
      <c r="AU4" s="76">
        <v>0</v>
      </c>
      <c r="AV4" s="76">
        <v>0</v>
      </c>
      <c r="AW4" s="76">
        <v>0</v>
      </c>
      <c r="AX4" s="76">
        <v>2</v>
      </c>
      <c r="AY4" s="76">
        <v>2</v>
      </c>
      <c r="AZ4" s="76" t="s">
        <v>231</v>
      </c>
      <c r="BA4" s="76">
        <v>0</v>
      </c>
      <c r="BB4" s="76">
        <v>0</v>
      </c>
      <c r="BC4" s="76"/>
      <c r="BD4" s="78" t="str">
        <f>IF(AN4+AP4+AR4+AT4+AV4+AX4+BA4=JF4,"OK","NG")</f>
        <v>OK</v>
      </c>
      <c r="BE4" s="78" t="str">
        <f t="shared" ref="BE4:BE67" si="4">IF(AND(AX4&lt;&gt;0,AZ4=""),"ERR","OK")</f>
        <v>OK</v>
      </c>
      <c r="BF4" s="78" t="str">
        <f t="shared" ref="BF4:BF67" si="5">IF(AND(BA4&lt;&gt;0,BC4=""),"ERR","OK")</f>
        <v>OK</v>
      </c>
      <c r="BG4" s="76">
        <v>2</v>
      </c>
      <c r="BH4" s="76">
        <v>0</v>
      </c>
      <c r="BI4" s="76">
        <v>0</v>
      </c>
      <c r="BJ4" s="76">
        <v>0</v>
      </c>
      <c r="BK4" s="76">
        <v>0</v>
      </c>
      <c r="BL4" s="76">
        <v>0</v>
      </c>
      <c r="BM4" s="76">
        <v>0</v>
      </c>
      <c r="BN4" s="76">
        <v>0</v>
      </c>
      <c r="BO4" s="76">
        <v>0</v>
      </c>
      <c r="BP4" s="76">
        <v>0</v>
      </c>
      <c r="BQ4" s="76">
        <v>2</v>
      </c>
      <c r="BR4" s="76">
        <v>1</v>
      </c>
      <c r="BS4" s="76" t="s">
        <v>231</v>
      </c>
      <c r="BT4" s="76">
        <v>0</v>
      </c>
      <c r="BU4" s="76">
        <v>0</v>
      </c>
      <c r="BV4" s="76"/>
      <c r="BW4" s="78" t="str">
        <f>IF(BG4+BI4+BK4+BM4+BO4+BQ4+BT4=JG4,"OK","NG")</f>
        <v>OK</v>
      </c>
      <c r="BX4" s="78" t="str">
        <f t="shared" ref="BX4:BX67" si="6">IF(AND(BQ4&lt;&gt;0,BS4=""),"ERR","OK")</f>
        <v>OK</v>
      </c>
      <c r="BY4" s="78" t="str">
        <f t="shared" ref="BY4:BY67" si="7">IF(AND(BT4&lt;&gt;0,BV4=""),"ERR","OK")</f>
        <v>OK</v>
      </c>
      <c r="BZ4" s="76">
        <v>58</v>
      </c>
      <c r="CA4" s="76">
        <v>30</v>
      </c>
      <c r="CB4" s="76">
        <v>0</v>
      </c>
      <c r="CC4" s="76">
        <v>0</v>
      </c>
      <c r="CD4" s="76">
        <v>1</v>
      </c>
      <c r="CE4" s="76">
        <v>1</v>
      </c>
      <c r="CF4" s="76">
        <v>6</v>
      </c>
      <c r="CG4" s="76">
        <v>6</v>
      </c>
      <c r="CH4" s="76">
        <v>0</v>
      </c>
      <c r="CI4" s="76">
        <v>0</v>
      </c>
      <c r="CJ4" s="76">
        <v>20</v>
      </c>
      <c r="CK4" s="76">
        <v>11</v>
      </c>
      <c r="CL4" s="76" t="s">
        <v>231</v>
      </c>
      <c r="CM4" s="76">
        <v>1</v>
      </c>
      <c r="CN4" s="76">
        <v>0</v>
      </c>
      <c r="CO4" s="76" t="s">
        <v>232</v>
      </c>
      <c r="CP4" s="78" t="str">
        <f>IF(BZ4+CB4+CD4+CF4+CH4+CJ4+CM4=JH4,"OK","NG")</f>
        <v>OK</v>
      </c>
      <c r="CQ4" s="78" t="str">
        <f t="shared" ref="CQ4:CQ67" si="8">IF(AND(CJ4&lt;&gt;0,CL4=""),"ERR","OK")</f>
        <v>OK</v>
      </c>
      <c r="CR4" s="78" t="str">
        <f t="shared" ref="CR4:CR67" si="9">IF(AND(CM4&lt;&gt;0,CO4=""),"ERR","OK")</f>
        <v>OK</v>
      </c>
      <c r="CS4" s="76">
        <v>1</v>
      </c>
      <c r="CT4" s="76">
        <v>1</v>
      </c>
      <c r="CU4" s="76">
        <v>4</v>
      </c>
      <c r="CV4" s="76">
        <v>3</v>
      </c>
      <c r="CW4" s="76">
        <v>0</v>
      </c>
      <c r="CX4" s="76">
        <v>0</v>
      </c>
      <c r="CY4" s="76">
        <v>0</v>
      </c>
      <c r="CZ4" s="76">
        <v>0</v>
      </c>
      <c r="DA4" s="76">
        <v>0</v>
      </c>
      <c r="DB4" s="76">
        <v>0</v>
      </c>
      <c r="DC4" s="76">
        <v>3</v>
      </c>
      <c r="DD4" s="76">
        <v>0</v>
      </c>
      <c r="DE4" s="76" t="s">
        <v>231</v>
      </c>
      <c r="DF4" s="76">
        <v>0</v>
      </c>
      <c r="DG4" s="76">
        <v>0</v>
      </c>
      <c r="DH4" s="76"/>
      <c r="DI4" s="78" t="str">
        <f>IF(CS4+CU4+CW4+CY4+DA4+DC4+DF4=JI4,"OK","NG")</f>
        <v>OK</v>
      </c>
      <c r="DJ4" s="78" t="str">
        <f t="shared" ref="DJ4:DJ67" si="10">IF(AND(DC4&lt;&gt;0,DE4=""),"ERR","OK")</f>
        <v>OK</v>
      </c>
      <c r="DK4" s="78" t="str">
        <f t="shared" ref="DK4:DK67" si="11">IF(AND(DF4&lt;&gt;0,DH4=""),"ERR","OK")</f>
        <v>OK</v>
      </c>
      <c r="DL4" s="76">
        <v>2</v>
      </c>
      <c r="DM4" s="76">
        <v>1</v>
      </c>
      <c r="DN4" s="76">
        <v>6</v>
      </c>
      <c r="DO4" s="76">
        <v>2</v>
      </c>
      <c r="DP4" s="76">
        <v>0</v>
      </c>
      <c r="DQ4" s="76">
        <v>0</v>
      </c>
      <c r="DR4" s="76">
        <v>0</v>
      </c>
      <c r="DS4" s="76">
        <v>0</v>
      </c>
      <c r="DT4" s="76">
        <v>0</v>
      </c>
      <c r="DU4" s="76">
        <v>0</v>
      </c>
      <c r="DV4" s="79">
        <v>3</v>
      </c>
      <c r="DW4" s="79">
        <v>0</v>
      </c>
      <c r="DX4" s="76" t="s">
        <v>231</v>
      </c>
      <c r="DY4" s="76">
        <v>0</v>
      </c>
      <c r="DZ4" s="76">
        <v>0</v>
      </c>
      <c r="EA4" s="76"/>
      <c r="EB4" s="78" t="str">
        <f>IF(DL4+DN4+DP4+DR4+DT4+DV4+DY4=JJ4,"OK","NG")</f>
        <v>OK</v>
      </c>
      <c r="EC4" s="78" t="str">
        <f t="shared" ref="EC4:EC67" si="12">IF(AND(DV4&lt;&gt;0,DX4=""),"ERR","OK")</f>
        <v>OK</v>
      </c>
      <c r="ED4" s="78" t="str">
        <f t="shared" ref="ED4:ED67" si="13">IF(AND(DY4&lt;&gt;0,EA4=""),"ERR","OK")</f>
        <v>OK</v>
      </c>
      <c r="EE4" s="76">
        <v>0</v>
      </c>
      <c r="EF4" s="76">
        <v>3</v>
      </c>
      <c r="EG4" s="76">
        <v>0</v>
      </c>
      <c r="EH4" s="76"/>
      <c r="EI4" s="80" t="str">
        <f t="shared" ref="EI4:EI67" si="14">IF(SUM(EE4:EG4)=F4,"OK","NG")</f>
        <v>OK</v>
      </c>
      <c r="EJ4" s="78" t="str">
        <f t="shared" ref="EJ4:EJ67" si="15">IF(AND(EG4&lt;&gt;0,EH4=""),"ERR","OK")</f>
        <v>OK</v>
      </c>
      <c r="EK4" s="76">
        <v>0</v>
      </c>
      <c r="EL4" s="76">
        <v>0</v>
      </c>
      <c r="EM4" s="76">
        <v>0</v>
      </c>
      <c r="EN4" s="76"/>
      <c r="EO4" s="80" t="str">
        <f t="shared" ref="EO4:EO67" si="16">IF(SUM(EK4:EM4)=Y4,"OK","NG")</f>
        <v>OK</v>
      </c>
      <c r="EP4" s="78" t="str">
        <f t="shared" ref="EP4:EP67" si="17">IF(AND(EM4&lt;&gt;0,EN4=""),"ERR","OK")</f>
        <v>OK</v>
      </c>
      <c r="EQ4" s="76">
        <v>0</v>
      </c>
      <c r="ER4" s="76">
        <v>0</v>
      </c>
      <c r="ES4" s="76">
        <v>0</v>
      </c>
      <c r="ET4" s="76"/>
      <c r="EU4" s="80" t="str">
        <f t="shared" ref="EU4:EU67" si="18">IF(SUM(EQ4:ES4)=AR4,"OK","NG")</f>
        <v>OK</v>
      </c>
      <c r="EV4" s="78" t="str">
        <f t="shared" ref="EV4:EV67" si="19">IF(AND(ES4&lt;&gt;0,ET4=""),"ERR","OK")</f>
        <v>OK</v>
      </c>
      <c r="EW4" s="76">
        <v>0</v>
      </c>
      <c r="EX4" s="76">
        <v>0</v>
      </c>
      <c r="EY4" s="76">
        <v>0</v>
      </c>
      <c r="EZ4" s="76"/>
      <c r="FA4" s="80" t="str">
        <f t="shared" ref="FA4:FA67" si="20">IF(SUM(EW4:EY4)=BK4,"OK","NG")</f>
        <v>OK</v>
      </c>
      <c r="FB4" s="78" t="str">
        <f t="shared" ref="FB4:FB67" si="21">IF(AND(EY4&lt;&gt;0,EZ4=""),"ERR","OK")</f>
        <v>OK</v>
      </c>
      <c r="FC4" s="76">
        <v>0</v>
      </c>
      <c r="FD4" s="76">
        <v>1</v>
      </c>
      <c r="FE4" s="76">
        <v>0</v>
      </c>
      <c r="FF4" s="76"/>
      <c r="FG4" s="80" t="str">
        <f t="shared" ref="FG4:FG67" si="22">IF(SUM(FC4:FE4)=CD4,"OK","NG")</f>
        <v>OK</v>
      </c>
      <c r="FH4" s="78" t="str">
        <f t="shared" ref="FH4:FH67" si="23">IF(AND(FE4&lt;&gt;0,FF4=""),"ERR","OK")</f>
        <v>OK</v>
      </c>
      <c r="FI4" s="76">
        <v>0</v>
      </c>
      <c r="FJ4" s="76">
        <v>0</v>
      </c>
      <c r="FK4" s="76">
        <v>0</v>
      </c>
      <c r="FL4" s="76"/>
      <c r="FM4" s="80" t="str">
        <f t="shared" ref="FM4:FM67" si="24">IF(SUM(FI4:FK4)=CW4,"OK","NG")</f>
        <v>OK</v>
      </c>
      <c r="FN4" s="78" t="str">
        <f t="shared" ref="FN4:FN67" si="25">IF(AND(FK4&lt;&gt;0,FL4=""),"ERR","OK")</f>
        <v>OK</v>
      </c>
      <c r="FO4" s="76">
        <v>0</v>
      </c>
      <c r="FP4" s="76">
        <v>0</v>
      </c>
      <c r="FQ4" s="76">
        <v>0</v>
      </c>
      <c r="FR4" s="76"/>
      <c r="FS4" s="80" t="str">
        <f t="shared" ref="FS4:FS67" si="26">IF(SUM(FO4:FQ4)=DP4,"OK","NG")</f>
        <v>OK</v>
      </c>
      <c r="FT4" s="78" t="str">
        <f t="shared" ref="FT4:FT67" si="27">IF(AND(FQ4&lt;&gt;0,FR4=""),"ERR","OK")</f>
        <v>OK</v>
      </c>
      <c r="FU4" s="63">
        <v>69</v>
      </c>
      <c r="FV4" s="63">
        <v>25</v>
      </c>
      <c r="FW4" s="63">
        <v>3</v>
      </c>
      <c r="FX4" s="63">
        <v>1</v>
      </c>
      <c r="FY4" s="63">
        <v>39</v>
      </c>
      <c r="FZ4" s="63">
        <v>5</v>
      </c>
      <c r="GA4" s="63">
        <v>8</v>
      </c>
      <c r="GB4" s="63">
        <v>19</v>
      </c>
      <c r="GC4" s="63">
        <v>7</v>
      </c>
      <c r="GD4" s="63">
        <v>0</v>
      </c>
      <c r="GE4" s="63">
        <v>0</v>
      </c>
      <c r="GF4" s="63">
        <v>0</v>
      </c>
      <c r="GG4" s="63">
        <v>0</v>
      </c>
      <c r="GH4" s="80" t="str">
        <f t="shared" ref="GH4:GH35" si="28">IF(SUM(GB4:GG4)=(B4+D4+F4-FU4),"OK","NG")</f>
        <v>OK</v>
      </c>
      <c r="GI4" s="63">
        <v>3</v>
      </c>
      <c r="GJ4" s="63">
        <v>2</v>
      </c>
      <c r="GK4" s="63">
        <v>0</v>
      </c>
      <c r="GL4" s="63">
        <v>0</v>
      </c>
      <c r="GM4" s="63">
        <v>0</v>
      </c>
      <c r="GN4" s="63">
        <v>0</v>
      </c>
      <c r="GO4" s="80" t="str">
        <f>IF(SUM(GI6:GN6)=(U6+W6+Y6-FV6),"OK","NG")</f>
        <v>OK</v>
      </c>
      <c r="GP4" s="63">
        <v>1</v>
      </c>
      <c r="GQ4" s="63">
        <v>1</v>
      </c>
      <c r="GR4" s="63">
        <v>0</v>
      </c>
      <c r="GS4" s="63">
        <v>0</v>
      </c>
      <c r="GT4" s="63">
        <v>0</v>
      </c>
      <c r="GU4" s="63">
        <v>0</v>
      </c>
      <c r="GV4" s="80" t="str">
        <f t="shared" ref="GV4:GV34" si="29">IF(SUM(GP4:GU4)=(AN4+AP4+AR4-FW4),"OK","NG")</f>
        <v>OK</v>
      </c>
      <c r="GW4" s="63">
        <v>0</v>
      </c>
      <c r="GX4" s="63">
        <v>1</v>
      </c>
      <c r="GY4" s="63">
        <v>0</v>
      </c>
      <c r="GZ4" s="63">
        <v>0</v>
      </c>
      <c r="HA4" s="63">
        <v>0</v>
      </c>
      <c r="HB4" s="63">
        <v>0</v>
      </c>
      <c r="HC4" s="80" t="str">
        <f t="shared" ref="HC4:HC67" si="30">IF(SUM(GW4:HB4)=(BG4+BI4+BK4-FX4),"OK","NG")</f>
        <v>OK</v>
      </c>
      <c r="HD4" s="63">
        <v>11</v>
      </c>
      <c r="HE4" s="63">
        <v>9</v>
      </c>
      <c r="HF4" s="63">
        <v>0</v>
      </c>
      <c r="HG4" s="63">
        <v>0</v>
      </c>
      <c r="HH4" s="63">
        <v>0</v>
      </c>
      <c r="HI4" s="63">
        <v>0</v>
      </c>
      <c r="HJ4" s="80" t="str">
        <f t="shared" ref="HJ4:HJ67" si="31">IF(SUM(HD4:HI4)=(BZ4+CB4+CD4-FY4),"OK","NG")</f>
        <v>OK</v>
      </c>
      <c r="HK4" s="63">
        <v>0</v>
      </c>
      <c r="HL4" s="63">
        <v>0</v>
      </c>
      <c r="HM4" s="63">
        <v>0</v>
      </c>
      <c r="HN4" s="63">
        <v>0</v>
      </c>
      <c r="HO4" s="63">
        <v>0</v>
      </c>
      <c r="HP4" s="63">
        <v>0</v>
      </c>
      <c r="HQ4" s="80" t="str">
        <f t="shared" ref="HQ4:HQ67" si="32">IF(SUM(HK4:HP4)=(CS4+CU4+CW4-FZ4),"OK","NG")</f>
        <v>OK</v>
      </c>
      <c r="HR4" s="63">
        <v>0</v>
      </c>
      <c r="HS4" s="63">
        <v>0</v>
      </c>
      <c r="HT4" s="63">
        <v>0</v>
      </c>
      <c r="HU4" s="63">
        <v>0</v>
      </c>
      <c r="HV4" s="63">
        <v>0</v>
      </c>
      <c r="HW4" s="63">
        <v>0</v>
      </c>
      <c r="HX4" s="80" t="str">
        <f t="shared" ref="HX4:HX67" si="33">IF(SUM(HR4:HW4)=(DL4+DN4+DP4-GA4),"OK","NG")</f>
        <v>OK</v>
      </c>
      <c r="HY4" s="63">
        <v>0</v>
      </c>
      <c r="HZ4" s="63">
        <v>0</v>
      </c>
      <c r="IA4" s="63">
        <v>0</v>
      </c>
      <c r="IB4" s="63">
        <v>0</v>
      </c>
      <c r="IC4" s="63">
        <v>0</v>
      </c>
      <c r="ID4" s="63">
        <v>0</v>
      </c>
      <c r="IE4" s="63">
        <v>0</v>
      </c>
      <c r="IF4" s="63">
        <v>0</v>
      </c>
      <c r="IG4" s="63">
        <v>0</v>
      </c>
      <c r="IH4" s="80" t="str">
        <f t="shared" ref="IH4:IH67" si="34">IF(IF4&gt;=IG4,"OK","NG")</f>
        <v>OK</v>
      </c>
      <c r="II4" s="63">
        <v>0</v>
      </c>
      <c r="IJ4" s="63">
        <v>0</v>
      </c>
      <c r="IK4" s="80" t="str">
        <f t="shared" ref="IK4:IK67" si="35">IF(II4&gt;=IJ4,"OK","NG")</f>
        <v>OK</v>
      </c>
      <c r="IL4" s="63">
        <v>0</v>
      </c>
      <c r="IM4" s="63">
        <v>0</v>
      </c>
      <c r="IN4" s="80" t="str">
        <f t="shared" ref="IN4:IN67" si="36">IF(IL4&gt;=IM4,"OK","NG")</f>
        <v>OK</v>
      </c>
      <c r="IO4" s="63">
        <v>0</v>
      </c>
      <c r="IP4" s="63">
        <v>0</v>
      </c>
      <c r="IQ4" s="80" t="str">
        <f t="shared" ref="IQ4:IQ67" si="37">IF(IO4&gt;=IP4,"OK","NG")</f>
        <v>OK</v>
      </c>
      <c r="IR4" s="63">
        <v>0</v>
      </c>
      <c r="IS4" s="63">
        <v>0</v>
      </c>
      <c r="IT4" s="80" t="str">
        <f t="shared" ref="IT4:IT67" si="38">IF(IR4&gt;=IS4,"OK","NG")</f>
        <v>OK</v>
      </c>
      <c r="IU4" s="63">
        <v>0</v>
      </c>
      <c r="IV4" s="63">
        <v>0</v>
      </c>
      <c r="IW4" s="80" t="str">
        <f t="shared" ref="IW4:IW67" si="39">IF(IU4&gt;=IV4,"OK","NG")</f>
        <v>OK</v>
      </c>
      <c r="IX4" s="63">
        <v>0</v>
      </c>
      <c r="IY4" s="63">
        <v>0</v>
      </c>
      <c r="IZ4" s="80" t="str">
        <f t="shared" ref="IZ4:IZ67" si="40">IF(IX4&gt;=IY4,"OK","NG")</f>
        <v>OK</v>
      </c>
      <c r="JA4" s="80">
        <f t="shared" ref="JA4:JA67" si="41">COUNTIF(B4:IZ4,"NG")</f>
        <v>0</v>
      </c>
      <c r="JB4" s="78">
        <f t="shared" ref="JB4:JB67" si="42">COUNTIF(R4:IZ4,"ERR")</f>
        <v>0</v>
      </c>
      <c r="JC4" s="63">
        <v>118</v>
      </c>
      <c r="JD4" s="63">
        <v>61</v>
      </c>
      <c r="JE4" s="63">
        <v>60</v>
      </c>
      <c r="JF4" s="63">
        <v>7</v>
      </c>
      <c r="JG4" s="63">
        <v>4</v>
      </c>
      <c r="JH4" s="63">
        <v>86</v>
      </c>
      <c r="JI4" s="63">
        <v>8</v>
      </c>
      <c r="JJ4" s="63">
        <v>11</v>
      </c>
      <c r="JL4" s="63">
        <f>SUM(GB4:GG4)</f>
        <v>26</v>
      </c>
      <c r="JM4" s="63">
        <f>SUM(GI4:GN4)</f>
        <v>5</v>
      </c>
      <c r="JN4" s="63">
        <f>SUM(GP4:GU4)</f>
        <v>2</v>
      </c>
      <c r="JO4" s="63">
        <f>SUM(GW4:HB4)</f>
        <v>1</v>
      </c>
      <c r="JP4" s="63">
        <f>SUM(HD4:HI4)</f>
        <v>20</v>
      </c>
      <c r="JQ4" s="63">
        <f>SUM(HK4:HP4)</f>
        <v>0</v>
      </c>
      <c r="JR4" s="63">
        <f>SUM(HR4:HW4)</f>
        <v>0</v>
      </c>
      <c r="JT4" s="63">
        <f t="shared" ref="JT4:JT67" si="43">B4+D4+F4</f>
        <v>95</v>
      </c>
      <c r="JU4" s="63">
        <f t="shared" ref="JU4:JU67" si="44">AN4+AP4+AR4</f>
        <v>5</v>
      </c>
      <c r="JV4" s="63">
        <f t="shared" ref="JV4:JV67" si="45">BG4+BI4+BK4</f>
        <v>2</v>
      </c>
      <c r="JW4" s="63">
        <f t="shared" ref="JW4:JW67" si="46">BZ4+CB4+CD4</f>
        <v>59</v>
      </c>
      <c r="JX4" s="63">
        <f t="shared" ref="JX4:JX67" si="47">CS4+CU4+CW4</f>
        <v>5</v>
      </c>
      <c r="JY4" s="63">
        <f t="shared" ref="JY4:JY67" si="48">DL4+DN4+DP4</f>
        <v>8</v>
      </c>
      <c r="JZ4" s="65">
        <f>SUM(JT4:JY4)/SUM(JC4:JD4,JF4:JJ4)</f>
        <v>0.5898305084745763</v>
      </c>
      <c r="KA4" s="81">
        <f t="shared" ref="KA4:KA69" si="49">SUM(JU4:JV4)/SUM(JF4:JG4)</f>
        <v>0.63636363636363635</v>
      </c>
      <c r="KB4" s="81"/>
      <c r="KC4" s="79">
        <f t="shared" ref="KC4:KC67" si="50">U4+W4+Y4</f>
        <v>30</v>
      </c>
      <c r="KD4" s="82">
        <f>KC4/JE4</f>
        <v>0.5</v>
      </c>
      <c r="KE4" s="63">
        <f t="shared" ref="KE4:KE66" si="51">SUM(JU4:JV4)</f>
        <v>7</v>
      </c>
      <c r="KF4" s="63">
        <f t="shared" ref="KF4:KF67" si="52">SUM(JX4:JY4)</f>
        <v>13</v>
      </c>
      <c r="KG4" s="63">
        <f t="shared" ref="KG4:KG67" si="53">SUM(IA4:IB4)</f>
        <v>0</v>
      </c>
      <c r="KH4" s="63">
        <f t="shared" ref="KH4:KH67" si="54">SUM(ID4:IE4)</f>
        <v>0</v>
      </c>
    </row>
    <row r="5" spans="1:297" ht="15" customHeight="1">
      <c r="A5" s="76" t="s">
        <v>233</v>
      </c>
      <c r="B5" s="63">
        <v>19</v>
      </c>
      <c r="C5" s="63">
        <v>19</v>
      </c>
      <c r="D5" s="63">
        <v>0</v>
      </c>
      <c r="E5" s="63">
        <v>0</v>
      </c>
      <c r="F5" s="63">
        <v>0</v>
      </c>
      <c r="G5" s="63">
        <v>0</v>
      </c>
      <c r="H5" s="63">
        <v>1</v>
      </c>
      <c r="I5" s="63">
        <v>1</v>
      </c>
      <c r="J5" s="63">
        <v>0</v>
      </c>
      <c r="K5" s="63">
        <v>0</v>
      </c>
      <c r="L5" s="63">
        <v>0</v>
      </c>
      <c r="M5" s="63">
        <v>0</v>
      </c>
      <c r="N5" s="83"/>
      <c r="O5" s="63">
        <v>0</v>
      </c>
      <c r="P5" s="63">
        <v>0</v>
      </c>
      <c r="R5" s="78" t="str">
        <f t="shared" ref="R5:R68" si="55">IF(B5+D5+F5+H5+J5+L5+O5=JC5+JD5,"OK","NG")</f>
        <v>OK</v>
      </c>
      <c r="S5" s="78" t="str">
        <f t="shared" si="0"/>
        <v>OK</v>
      </c>
      <c r="T5" s="78" t="str">
        <f t="shared" si="1"/>
        <v>OK</v>
      </c>
      <c r="U5" s="63">
        <v>8</v>
      </c>
      <c r="V5" s="63">
        <v>8</v>
      </c>
      <c r="W5" s="63">
        <v>0</v>
      </c>
      <c r="X5" s="63">
        <v>0</v>
      </c>
      <c r="Y5" s="63">
        <v>0</v>
      </c>
      <c r="Z5" s="63">
        <v>0</v>
      </c>
      <c r="AA5" s="63">
        <v>0</v>
      </c>
      <c r="AB5" s="63">
        <v>0</v>
      </c>
      <c r="AC5" s="63">
        <v>0</v>
      </c>
      <c r="AD5" s="63">
        <v>0</v>
      </c>
      <c r="AE5" s="63">
        <v>0</v>
      </c>
      <c r="AF5" s="63">
        <v>0</v>
      </c>
      <c r="AH5" s="63">
        <v>0</v>
      </c>
      <c r="AI5" s="63">
        <v>0</v>
      </c>
      <c r="AK5" s="78" t="str">
        <f t="shared" ref="AK5:AK68" si="56">IF(U5+W5+Y5+AA5+AC5+AE5+AH5=JE5,"OK","NG")</f>
        <v>OK</v>
      </c>
      <c r="AL5" s="78" t="str">
        <f t="shared" si="2"/>
        <v>OK</v>
      </c>
      <c r="AM5" s="78" t="str">
        <f t="shared" si="3"/>
        <v>OK</v>
      </c>
      <c r="AN5" s="63">
        <v>0</v>
      </c>
      <c r="AO5" s="63">
        <v>0</v>
      </c>
      <c r="AP5" s="63">
        <v>0</v>
      </c>
      <c r="AQ5" s="63">
        <v>0</v>
      </c>
      <c r="AR5" s="63">
        <v>0</v>
      </c>
      <c r="AS5" s="63">
        <v>0</v>
      </c>
      <c r="AT5" s="63">
        <v>0</v>
      </c>
      <c r="AU5" s="63">
        <v>0</v>
      </c>
      <c r="AV5" s="63">
        <v>0</v>
      </c>
      <c r="AW5" s="63">
        <v>0</v>
      </c>
      <c r="AX5" s="63">
        <v>0</v>
      </c>
      <c r="AY5" s="63">
        <v>0</v>
      </c>
      <c r="BA5" s="63">
        <v>0</v>
      </c>
      <c r="BB5" s="63">
        <v>0</v>
      </c>
      <c r="BD5" s="78" t="str">
        <f t="shared" ref="BD5:BD68" si="57">IF(AN5+AP5+AR5+AT5+AV5+AX5+BA5=JF5,"OK","NG")</f>
        <v>OK</v>
      </c>
      <c r="BE5" s="78" t="str">
        <f t="shared" si="4"/>
        <v>OK</v>
      </c>
      <c r="BF5" s="78" t="str">
        <f t="shared" si="5"/>
        <v>OK</v>
      </c>
      <c r="BG5" s="63">
        <v>0</v>
      </c>
      <c r="BH5" s="63">
        <v>0</v>
      </c>
      <c r="BI5" s="63">
        <v>0</v>
      </c>
      <c r="BJ5" s="63">
        <v>0</v>
      </c>
      <c r="BK5" s="63">
        <v>0</v>
      </c>
      <c r="BL5" s="63">
        <v>0</v>
      </c>
      <c r="BM5" s="63">
        <v>0</v>
      </c>
      <c r="BN5" s="63">
        <v>0</v>
      </c>
      <c r="BO5" s="63">
        <v>0</v>
      </c>
      <c r="BP5" s="63">
        <v>0</v>
      </c>
      <c r="BQ5" s="63">
        <v>0</v>
      </c>
      <c r="BR5" s="63">
        <v>0</v>
      </c>
      <c r="BT5" s="63">
        <v>0</v>
      </c>
      <c r="BU5" s="63">
        <v>0</v>
      </c>
      <c r="BW5" s="78" t="str">
        <f t="shared" ref="BW5:BW68" si="58">IF(BG5+BI5+BK5+BM5+BO5+BQ5+BT5=JG5,"OK","NG")</f>
        <v>OK</v>
      </c>
      <c r="BX5" s="78" t="str">
        <f t="shared" si="6"/>
        <v>OK</v>
      </c>
      <c r="BY5" s="78" t="str">
        <f t="shared" si="7"/>
        <v>OK</v>
      </c>
      <c r="BZ5" s="63">
        <v>5</v>
      </c>
      <c r="CA5" s="63">
        <v>5</v>
      </c>
      <c r="CB5" s="63">
        <v>0</v>
      </c>
      <c r="CC5" s="63">
        <v>0</v>
      </c>
      <c r="CD5" s="63">
        <v>0</v>
      </c>
      <c r="CE5" s="63">
        <v>0</v>
      </c>
      <c r="CF5" s="63">
        <v>1</v>
      </c>
      <c r="CG5" s="63">
        <v>1</v>
      </c>
      <c r="CH5" s="63">
        <v>0</v>
      </c>
      <c r="CI5" s="63">
        <v>0</v>
      </c>
      <c r="CJ5" s="63">
        <v>0</v>
      </c>
      <c r="CK5" s="63">
        <v>0</v>
      </c>
      <c r="CM5" s="63">
        <v>0</v>
      </c>
      <c r="CN5" s="63">
        <v>0</v>
      </c>
      <c r="CP5" s="78" t="str">
        <f t="shared" ref="CP5:CP68" si="59">IF(BZ5+CB5+CD5+CF5+CH5+CJ5+CM5=JH5,"OK","NG")</f>
        <v>OK</v>
      </c>
      <c r="CQ5" s="78" t="str">
        <f t="shared" si="8"/>
        <v>OK</v>
      </c>
      <c r="CR5" s="78" t="str">
        <f t="shared" si="9"/>
        <v>OK</v>
      </c>
      <c r="CS5" s="63">
        <v>0</v>
      </c>
      <c r="CT5" s="63">
        <v>0</v>
      </c>
      <c r="CU5" s="63">
        <v>0</v>
      </c>
      <c r="CV5" s="63">
        <v>0</v>
      </c>
      <c r="CW5" s="63">
        <v>0</v>
      </c>
      <c r="CX5" s="63">
        <v>0</v>
      </c>
      <c r="CY5" s="63">
        <v>0</v>
      </c>
      <c r="CZ5" s="63">
        <v>0</v>
      </c>
      <c r="DA5" s="63">
        <v>0</v>
      </c>
      <c r="DB5" s="63">
        <v>0</v>
      </c>
      <c r="DC5" s="63">
        <v>0</v>
      </c>
      <c r="DD5" s="63">
        <v>0</v>
      </c>
      <c r="DF5" s="63">
        <v>0</v>
      </c>
      <c r="DG5" s="63">
        <v>0</v>
      </c>
      <c r="DI5" s="78" t="str">
        <f t="shared" ref="DI5:DI68" si="60">IF(CS5+CU5+CW5+CY5+DA5+DC5+DF5=JI5,"OK","NG")</f>
        <v>OK</v>
      </c>
      <c r="DJ5" s="78" t="str">
        <f t="shared" si="10"/>
        <v>OK</v>
      </c>
      <c r="DK5" s="78" t="str">
        <f t="shared" si="11"/>
        <v>OK</v>
      </c>
      <c r="DL5" s="63">
        <v>7</v>
      </c>
      <c r="DM5" s="63">
        <v>7</v>
      </c>
      <c r="DN5" s="63">
        <v>0</v>
      </c>
      <c r="DO5" s="63">
        <v>0</v>
      </c>
      <c r="DP5" s="63">
        <v>0</v>
      </c>
      <c r="DQ5" s="63">
        <v>0</v>
      </c>
      <c r="DR5" s="63">
        <v>0</v>
      </c>
      <c r="DS5" s="63">
        <v>0</v>
      </c>
      <c r="DT5" s="63">
        <v>0</v>
      </c>
      <c r="DU5" s="63">
        <v>0</v>
      </c>
      <c r="DV5" s="64">
        <v>0</v>
      </c>
      <c r="DW5" s="64">
        <v>0</v>
      </c>
      <c r="DY5" s="63">
        <v>0</v>
      </c>
      <c r="DZ5" s="63">
        <v>0</v>
      </c>
      <c r="EB5" s="78" t="str">
        <f t="shared" ref="EB5:EB68" si="61">IF(DL5+DN5+DP5+DR5+DT5+DV5+DY5=JJ5,"OK","NG")</f>
        <v>OK</v>
      </c>
      <c r="EC5" s="78" t="str">
        <f t="shared" si="12"/>
        <v>OK</v>
      </c>
      <c r="ED5" s="78" t="str">
        <f t="shared" si="13"/>
        <v>OK</v>
      </c>
      <c r="EE5" s="63">
        <v>0</v>
      </c>
      <c r="EF5" s="63">
        <v>0</v>
      </c>
      <c r="EG5" s="63">
        <v>0</v>
      </c>
      <c r="EI5" s="80" t="str">
        <f t="shared" si="14"/>
        <v>OK</v>
      </c>
      <c r="EJ5" s="78" t="str">
        <f t="shared" si="15"/>
        <v>OK</v>
      </c>
      <c r="EK5" s="63">
        <v>0</v>
      </c>
      <c r="EL5" s="63">
        <v>0</v>
      </c>
      <c r="EM5" s="63">
        <v>0</v>
      </c>
      <c r="EO5" s="80" t="str">
        <f t="shared" si="16"/>
        <v>OK</v>
      </c>
      <c r="EP5" s="78" t="str">
        <f t="shared" si="17"/>
        <v>OK</v>
      </c>
      <c r="EQ5" s="63">
        <v>0</v>
      </c>
      <c r="ER5" s="63">
        <v>0</v>
      </c>
      <c r="ES5" s="63">
        <v>0</v>
      </c>
      <c r="EU5" s="80" t="str">
        <f t="shared" si="18"/>
        <v>OK</v>
      </c>
      <c r="EV5" s="78" t="str">
        <f t="shared" si="19"/>
        <v>OK</v>
      </c>
      <c r="EW5" s="63">
        <v>0</v>
      </c>
      <c r="EX5" s="63">
        <v>0</v>
      </c>
      <c r="EY5" s="63">
        <v>0</v>
      </c>
      <c r="FA5" s="80" t="str">
        <f t="shared" si="20"/>
        <v>OK</v>
      </c>
      <c r="FB5" s="78" t="str">
        <f t="shared" si="21"/>
        <v>OK</v>
      </c>
      <c r="FC5" s="63">
        <v>0</v>
      </c>
      <c r="FD5" s="63">
        <v>0</v>
      </c>
      <c r="FE5" s="63">
        <v>0</v>
      </c>
      <c r="FG5" s="80" t="str">
        <f t="shared" si="22"/>
        <v>OK</v>
      </c>
      <c r="FH5" s="78" t="str">
        <f t="shared" si="23"/>
        <v>OK</v>
      </c>
      <c r="FI5" s="63">
        <v>0</v>
      </c>
      <c r="FJ5" s="63">
        <v>0</v>
      </c>
      <c r="FK5" s="63">
        <v>0</v>
      </c>
      <c r="FM5" s="80" t="str">
        <f t="shared" si="24"/>
        <v>OK</v>
      </c>
      <c r="FN5" s="78" t="str">
        <f t="shared" si="25"/>
        <v>OK</v>
      </c>
      <c r="FO5" s="63">
        <v>0</v>
      </c>
      <c r="FP5" s="63">
        <v>0</v>
      </c>
      <c r="FQ5" s="63">
        <v>0</v>
      </c>
      <c r="FS5" s="80" t="str">
        <f t="shared" si="26"/>
        <v>OK</v>
      </c>
      <c r="FT5" s="78" t="str">
        <f t="shared" si="27"/>
        <v>OK</v>
      </c>
      <c r="FU5" s="63">
        <v>19</v>
      </c>
      <c r="FV5" s="63">
        <v>8</v>
      </c>
      <c r="FW5" s="63">
        <v>0</v>
      </c>
      <c r="FX5" s="63">
        <v>0</v>
      </c>
      <c r="FY5" s="63">
        <v>5</v>
      </c>
      <c r="FZ5" s="63">
        <v>0</v>
      </c>
      <c r="GA5" s="63">
        <v>7</v>
      </c>
      <c r="GB5" s="63">
        <v>0</v>
      </c>
      <c r="GC5" s="63">
        <v>0</v>
      </c>
      <c r="GD5" s="63">
        <v>0</v>
      </c>
      <c r="GE5" s="63">
        <v>0</v>
      </c>
      <c r="GF5" s="63">
        <v>0</v>
      </c>
      <c r="GG5" s="63">
        <v>0</v>
      </c>
      <c r="GH5" s="80" t="str">
        <f t="shared" si="28"/>
        <v>OK</v>
      </c>
      <c r="GI5" s="76">
        <v>0</v>
      </c>
      <c r="GJ5" s="76">
        <v>0</v>
      </c>
      <c r="GK5" s="76">
        <v>0</v>
      </c>
      <c r="GL5" s="76">
        <v>0</v>
      </c>
      <c r="GM5" s="76">
        <v>0</v>
      </c>
      <c r="GN5" s="76">
        <v>0</v>
      </c>
      <c r="GO5" s="80" t="str">
        <f t="shared" ref="GO5:GO68" si="62">IF(SUM(GI5:GN5)=(U5+W5+Y5-FV5),"OK","NG")</f>
        <v>OK</v>
      </c>
      <c r="GP5" s="76">
        <v>0</v>
      </c>
      <c r="GQ5" s="76">
        <v>0</v>
      </c>
      <c r="GR5" s="76">
        <v>0</v>
      </c>
      <c r="GS5" s="76">
        <v>0</v>
      </c>
      <c r="GT5" s="76">
        <v>0</v>
      </c>
      <c r="GU5" s="76">
        <v>0</v>
      </c>
      <c r="GV5" s="80" t="str">
        <f t="shared" si="29"/>
        <v>OK</v>
      </c>
      <c r="GW5" s="76">
        <v>0</v>
      </c>
      <c r="GX5" s="76">
        <v>0</v>
      </c>
      <c r="GY5" s="76">
        <v>0</v>
      </c>
      <c r="GZ5" s="76">
        <v>0</v>
      </c>
      <c r="HA5" s="76">
        <v>0</v>
      </c>
      <c r="HB5" s="76">
        <v>0</v>
      </c>
      <c r="HC5" s="80" t="str">
        <f t="shared" si="30"/>
        <v>OK</v>
      </c>
      <c r="HD5" s="63">
        <v>0</v>
      </c>
      <c r="HE5" s="63">
        <v>0</v>
      </c>
      <c r="HF5" s="63">
        <v>0</v>
      </c>
      <c r="HG5" s="63">
        <v>0</v>
      </c>
      <c r="HH5" s="63">
        <v>0</v>
      </c>
      <c r="HI5" s="63">
        <v>0</v>
      </c>
      <c r="HJ5" s="80" t="str">
        <f t="shared" si="31"/>
        <v>OK</v>
      </c>
      <c r="HK5" s="63">
        <v>0</v>
      </c>
      <c r="HL5" s="63">
        <v>0</v>
      </c>
      <c r="HM5" s="63">
        <v>0</v>
      </c>
      <c r="HN5" s="63">
        <v>0</v>
      </c>
      <c r="HO5" s="63">
        <v>0</v>
      </c>
      <c r="HP5" s="63">
        <v>0</v>
      </c>
      <c r="HQ5" s="80" t="str">
        <f t="shared" si="32"/>
        <v>OK</v>
      </c>
      <c r="HR5" s="63">
        <v>0</v>
      </c>
      <c r="HS5" s="63">
        <v>0</v>
      </c>
      <c r="HT5" s="63">
        <v>0</v>
      </c>
      <c r="HU5" s="63">
        <v>0</v>
      </c>
      <c r="HV5" s="76">
        <v>0</v>
      </c>
      <c r="HW5" s="63">
        <v>0</v>
      </c>
      <c r="HX5" s="80" t="str">
        <f t="shared" si="33"/>
        <v>OK</v>
      </c>
      <c r="HY5" s="63">
        <v>0</v>
      </c>
      <c r="HZ5" s="63">
        <v>0</v>
      </c>
      <c r="IA5" s="63">
        <v>0</v>
      </c>
      <c r="IB5" s="63">
        <v>0</v>
      </c>
      <c r="IC5" s="63">
        <v>0</v>
      </c>
      <c r="ID5" s="76">
        <v>0</v>
      </c>
      <c r="IE5" s="63">
        <v>0</v>
      </c>
      <c r="IF5" s="63">
        <v>0</v>
      </c>
      <c r="IG5" s="63">
        <v>0</v>
      </c>
      <c r="IH5" s="80" t="str">
        <f t="shared" si="34"/>
        <v>OK</v>
      </c>
      <c r="II5" s="63">
        <v>0</v>
      </c>
      <c r="IJ5" s="63">
        <v>0</v>
      </c>
      <c r="IK5" s="80" t="str">
        <f t="shared" si="35"/>
        <v>OK</v>
      </c>
      <c r="IL5" s="63">
        <v>0</v>
      </c>
      <c r="IM5" s="63">
        <v>0</v>
      </c>
      <c r="IN5" s="80" t="str">
        <f t="shared" si="36"/>
        <v>OK</v>
      </c>
      <c r="IO5" s="63">
        <v>0</v>
      </c>
      <c r="IP5" s="63">
        <v>0</v>
      </c>
      <c r="IQ5" s="80" t="str">
        <f t="shared" si="37"/>
        <v>OK</v>
      </c>
      <c r="IR5" s="63">
        <v>0</v>
      </c>
      <c r="IS5" s="63">
        <v>0</v>
      </c>
      <c r="IT5" s="80" t="str">
        <f t="shared" si="38"/>
        <v>OK</v>
      </c>
      <c r="IU5" s="63">
        <v>0</v>
      </c>
      <c r="IV5" s="63">
        <v>0</v>
      </c>
      <c r="IW5" s="80" t="str">
        <f t="shared" si="39"/>
        <v>OK</v>
      </c>
      <c r="IX5" s="63">
        <v>0</v>
      </c>
      <c r="IY5" s="63">
        <v>0</v>
      </c>
      <c r="IZ5" s="80" t="str">
        <f t="shared" si="40"/>
        <v>OK</v>
      </c>
      <c r="JA5" s="80">
        <f t="shared" si="41"/>
        <v>0</v>
      </c>
      <c r="JB5" s="78">
        <f t="shared" si="42"/>
        <v>0</v>
      </c>
      <c r="JC5" s="63">
        <v>8</v>
      </c>
      <c r="JD5" s="63">
        <v>12</v>
      </c>
      <c r="JE5" s="63">
        <v>8</v>
      </c>
      <c r="JF5" s="63">
        <v>0</v>
      </c>
      <c r="JG5" s="63">
        <v>0</v>
      </c>
      <c r="JH5" s="63">
        <v>6</v>
      </c>
      <c r="JI5" s="63">
        <v>0</v>
      </c>
      <c r="JJ5" s="63">
        <v>7</v>
      </c>
      <c r="JL5" s="63">
        <f t="shared" ref="JL5:JL68" si="63">SUM(GB5:GG5)</f>
        <v>0</v>
      </c>
      <c r="JM5" s="63">
        <f t="shared" ref="JM5:JM68" si="64">SUM(GI5:GN5)</f>
        <v>0</v>
      </c>
      <c r="JN5" s="63">
        <f t="shared" ref="JN5:JN68" si="65">SUM(GP5:GU5)</f>
        <v>0</v>
      </c>
      <c r="JO5" s="63">
        <f t="shared" ref="JO5:JO68" si="66">SUM(GW5:HB5)</f>
        <v>0</v>
      </c>
      <c r="JP5" s="63">
        <f t="shared" ref="JP5:JP68" si="67">SUM(HD5:HI5)</f>
        <v>0</v>
      </c>
      <c r="JQ5" s="63">
        <f t="shared" ref="JQ5:JQ68" si="68">SUM(HK5:HP5)</f>
        <v>0</v>
      </c>
      <c r="JR5" s="63">
        <f t="shared" ref="JR5:JR68" si="69">SUM(HR5:HW5)</f>
        <v>0</v>
      </c>
      <c r="JT5" s="63">
        <f t="shared" si="43"/>
        <v>19</v>
      </c>
      <c r="JU5" s="63">
        <f t="shared" si="44"/>
        <v>0</v>
      </c>
      <c r="JV5" s="63">
        <f t="shared" si="45"/>
        <v>0</v>
      </c>
      <c r="JW5" s="63">
        <f t="shared" si="46"/>
        <v>5</v>
      </c>
      <c r="JX5" s="63">
        <f t="shared" si="47"/>
        <v>0</v>
      </c>
      <c r="JY5" s="63">
        <f t="shared" si="48"/>
        <v>7</v>
      </c>
      <c r="JZ5" s="65">
        <f t="shared" ref="JZ5:JZ68" si="70">SUM(JT5:JY5)/SUM(JC5:JD5,JF5:JJ5)</f>
        <v>0.93939393939393945</v>
      </c>
      <c r="KA5" s="81"/>
      <c r="KB5" s="81"/>
      <c r="KC5" s="79">
        <f t="shared" si="50"/>
        <v>8</v>
      </c>
      <c r="KD5" s="82">
        <f t="shared" ref="KD5:KD68" si="71">KC5/JE5</f>
        <v>1</v>
      </c>
      <c r="KE5" s="63">
        <f t="shared" si="51"/>
        <v>0</v>
      </c>
      <c r="KF5" s="63">
        <f t="shared" si="52"/>
        <v>7</v>
      </c>
      <c r="KG5" s="63">
        <f t="shared" si="53"/>
        <v>0</v>
      </c>
      <c r="KH5" s="63">
        <f t="shared" si="54"/>
        <v>0</v>
      </c>
    </row>
    <row r="6" spans="1:297" ht="15" customHeight="1">
      <c r="A6" s="63" t="s">
        <v>234</v>
      </c>
      <c r="B6" s="76">
        <v>32</v>
      </c>
      <c r="C6" s="76">
        <v>11</v>
      </c>
      <c r="D6" s="76">
        <v>1</v>
      </c>
      <c r="E6" s="76">
        <v>1</v>
      </c>
      <c r="F6" s="76"/>
      <c r="G6" s="76"/>
      <c r="H6" s="76"/>
      <c r="I6" s="76"/>
      <c r="J6" s="76"/>
      <c r="K6" s="76"/>
      <c r="L6" s="76">
        <v>3</v>
      </c>
      <c r="M6" s="76"/>
      <c r="N6" s="77" t="s">
        <v>235</v>
      </c>
      <c r="O6" s="76"/>
      <c r="P6" s="76"/>
      <c r="Q6" s="76"/>
      <c r="R6" s="78" t="str">
        <f t="shared" si="55"/>
        <v>OK</v>
      </c>
      <c r="S6" s="78" t="str">
        <f t="shared" si="0"/>
        <v>OK</v>
      </c>
      <c r="T6" s="78" t="str">
        <f t="shared" si="1"/>
        <v>OK</v>
      </c>
      <c r="U6" s="76">
        <v>9</v>
      </c>
      <c r="V6" s="76">
        <v>4</v>
      </c>
      <c r="W6" s="76"/>
      <c r="X6" s="76"/>
      <c r="Y6" s="76"/>
      <c r="Z6" s="76"/>
      <c r="AA6" s="76"/>
      <c r="AB6" s="76"/>
      <c r="AC6" s="76"/>
      <c r="AD6" s="76"/>
      <c r="AE6" s="76"/>
      <c r="AF6" s="76"/>
      <c r="AG6" s="76"/>
      <c r="AH6" s="76"/>
      <c r="AI6" s="76"/>
      <c r="AJ6" s="76"/>
      <c r="AK6" s="78" t="str">
        <f t="shared" si="56"/>
        <v>OK</v>
      </c>
      <c r="AL6" s="78" t="str">
        <f t="shared" si="2"/>
        <v>OK</v>
      </c>
      <c r="AM6" s="78" t="str">
        <f t="shared" si="3"/>
        <v>OK</v>
      </c>
      <c r="AN6" s="76">
        <v>3</v>
      </c>
      <c r="AO6" s="76"/>
      <c r="AP6" s="76"/>
      <c r="AQ6" s="76"/>
      <c r="AR6" s="76"/>
      <c r="AS6" s="76"/>
      <c r="AT6" s="76"/>
      <c r="AU6" s="76"/>
      <c r="AV6" s="76"/>
      <c r="AW6" s="76"/>
      <c r="AX6" s="76"/>
      <c r="AY6" s="76"/>
      <c r="AZ6" s="76"/>
      <c r="BA6" s="76"/>
      <c r="BB6" s="76"/>
      <c r="BC6" s="76"/>
      <c r="BD6" s="78" t="str">
        <f t="shared" si="57"/>
        <v>OK</v>
      </c>
      <c r="BE6" s="78" t="str">
        <f t="shared" si="4"/>
        <v>OK</v>
      </c>
      <c r="BF6" s="78" t="str">
        <f t="shared" si="5"/>
        <v>OK</v>
      </c>
      <c r="BG6" s="76"/>
      <c r="BH6" s="76"/>
      <c r="BI6" s="76"/>
      <c r="BJ6" s="76"/>
      <c r="BK6" s="76"/>
      <c r="BL6" s="76"/>
      <c r="BM6" s="76"/>
      <c r="BN6" s="76"/>
      <c r="BO6" s="76"/>
      <c r="BP6" s="76"/>
      <c r="BQ6" s="76"/>
      <c r="BR6" s="76"/>
      <c r="BS6" s="76"/>
      <c r="BT6" s="76"/>
      <c r="BU6" s="76"/>
      <c r="BV6" s="76"/>
      <c r="BW6" s="78" t="str">
        <f t="shared" si="58"/>
        <v>OK</v>
      </c>
      <c r="BX6" s="78" t="str">
        <f t="shared" si="6"/>
        <v>OK</v>
      </c>
      <c r="BY6" s="78" t="str">
        <f t="shared" si="7"/>
        <v>OK</v>
      </c>
      <c r="BZ6" s="76">
        <v>16</v>
      </c>
      <c r="CA6" s="76">
        <v>3</v>
      </c>
      <c r="CB6" s="76"/>
      <c r="CC6" s="76"/>
      <c r="CD6" s="76"/>
      <c r="CE6" s="76"/>
      <c r="CF6" s="76"/>
      <c r="CG6" s="76"/>
      <c r="CH6" s="76"/>
      <c r="CI6" s="76"/>
      <c r="CJ6" s="76"/>
      <c r="CK6" s="76"/>
      <c r="CL6" s="76"/>
      <c r="CM6" s="76"/>
      <c r="CN6" s="76"/>
      <c r="CO6" s="76"/>
      <c r="CP6" s="78" t="str">
        <f t="shared" si="59"/>
        <v>OK</v>
      </c>
      <c r="CQ6" s="78" t="str">
        <f t="shared" si="8"/>
        <v>OK</v>
      </c>
      <c r="CR6" s="78" t="str">
        <f t="shared" si="9"/>
        <v>OK</v>
      </c>
      <c r="CS6" s="76"/>
      <c r="CT6" s="76"/>
      <c r="CU6" s="76"/>
      <c r="CV6" s="76"/>
      <c r="CW6" s="76"/>
      <c r="CX6" s="76"/>
      <c r="CY6" s="76"/>
      <c r="CZ6" s="76"/>
      <c r="DA6" s="76"/>
      <c r="DB6" s="76"/>
      <c r="DC6" s="76"/>
      <c r="DD6" s="76"/>
      <c r="DE6" s="76"/>
      <c r="DF6" s="76"/>
      <c r="DG6" s="76"/>
      <c r="DH6" s="76"/>
      <c r="DI6" s="78" t="str">
        <f t="shared" si="60"/>
        <v>OK</v>
      </c>
      <c r="DJ6" s="78" t="str">
        <f t="shared" si="10"/>
        <v>OK</v>
      </c>
      <c r="DK6" s="78" t="str">
        <f t="shared" si="11"/>
        <v>OK</v>
      </c>
      <c r="DL6" s="76">
        <v>3</v>
      </c>
      <c r="DM6" s="76">
        <v>1</v>
      </c>
      <c r="DN6" s="76"/>
      <c r="DO6" s="76"/>
      <c r="DP6" s="76">
        <v>1</v>
      </c>
      <c r="DQ6" s="76"/>
      <c r="DR6" s="76"/>
      <c r="DS6" s="76"/>
      <c r="DT6" s="76"/>
      <c r="DU6" s="76"/>
      <c r="DV6" s="79">
        <v>1</v>
      </c>
      <c r="DW6" s="79"/>
      <c r="DX6" s="76" t="s">
        <v>236</v>
      </c>
      <c r="DY6" s="76"/>
      <c r="DZ6" s="76"/>
      <c r="EA6" s="76"/>
      <c r="EB6" s="78" t="str">
        <f t="shared" si="61"/>
        <v>OK</v>
      </c>
      <c r="EC6" s="78" t="str">
        <f t="shared" si="12"/>
        <v>OK</v>
      </c>
      <c r="ED6" s="78" t="str">
        <f t="shared" si="13"/>
        <v>OK</v>
      </c>
      <c r="EE6" s="76"/>
      <c r="EF6" s="76"/>
      <c r="EG6" s="76"/>
      <c r="EH6" s="76"/>
      <c r="EI6" s="80" t="str">
        <f t="shared" si="14"/>
        <v>OK</v>
      </c>
      <c r="EJ6" s="78" t="str">
        <f t="shared" si="15"/>
        <v>OK</v>
      </c>
      <c r="EK6" s="76"/>
      <c r="EL6" s="76"/>
      <c r="EM6" s="76"/>
      <c r="EN6" s="76"/>
      <c r="EO6" s="80" t="str">
        <f t="shared" si="16"/>
        <v>OK</v>
      </c>
      <c r="EP6" s="78" t="str">
        <f t="shared" si="17"/>
        <v>OK</v>
      </c>
      <c r="EQ6" s="76"/>
      <c r="ER6" s="76"/>
      <c r="ES6" s="76"/>
      <c r="ET6" s="76"/>
      <c r="EU6" s="80" t="str">
        <f t="shared" si="18"/>
        <v>OK</v>
      </c>
      <c r="EV6" s="78" t="str">
        <f t="shared" si="19"/>
        <v>OK</v>
      </c>
      <c r="EW6" s="76"/>
      <c r="EX6" s="76"/>
      <c r="EY6" s="76"/>
      <c r="EZ6" s="76"/>
      <c r="FA6" s="80" t="str">
        <f t="shared" si="20"/>
        <v>OK</v>
      </c>
      <c r="FB6" s="78" t="str">
        <f t="shared" si="21"/>
        <v>OK</v>
      </c>
      <c r="FC6" s="76"/>
      <c r="FD6" s="76"/>
      <c r="FE6" s="76"/>
      <c r="FF6" s="76"/>
      <c r="FG6" s="80" t="str">
        <f t="shared" si="22"/>
        <v>OK</v>
      </c>
      <c r="FH6" s="78" t="str">
        <f t="shared" si="23"/>
        <v>OK</v>
      </c>
      <c r="FI6" s="76"/>
      <c r="FJ6" s="76"/>
      <c r="FK6" s="76"/>
      <c r="FL6" s="76"/>
      <c r="FM6" s="80" t="str">
        <f t="shared" si="24"/>
        <v>OK</v>
      </c>
      <c r="FN6" s="78" t="str">
        <f t="shared" si="25"/>
        <v>OK</v>
      </c>
      <c r="FO6" s="76"/>
      <c r="FP6" s="76"/>
      <c r="FQ6" s="76">
        <v>1</v>
      </c>
      <c r="FR6" s="76" t="s">
        <v>237</v>
      </c>
      <c r="FS6" s="80" t="str">
        <f t="shared" si="26"/>
        <v>OK</v>
      </c>
      <c r="FT6" s="78" t="str">
        <f t="shared" si="27"/>
        <v>OK</v>
      </c>
      <c r="FU6" s="76">
        <v>22</v>
      </c>
      <c r="FV6" s="76">
        <v>6</v>
      </c>
      <c r="FW6" s="76"/>
      <c r="FX6" s="76"/>
      <c r="FY6" s="76">
        <v>9</v>
      </c>
      <c r="FZ6" s="76"/>
      <c r="GA6" s="76">
        <v>2</v>
      </c>
      <c r="GB6" s="76">
        <v>11</v>
      </c>
      <c r="GC6" s="76"/>
      <c r="GD6" s="76"/>
      <c r="GE6" s="76"/>
      <c r="GF6" s="76"/>
      <c r="GG6" s="76"/>
      <c r="GH6" s="80" t="str">
        <f t="shared" si="28"/>
        <v>OK</v>
      </c>
      <c r="GI6" s="76">
        <v>3</v>
      </c>
      <c r="GJ6" s="76"/>
      <c r="GL6" s="76"/>
      <c r="GM6" s="76"/>
      <c r="GN6" s="76"/>
      <c r="GO6" s="80" t="str">
        <f t="shared" si="62"/>
        <v>OK</v>
      </c>
      <c r="GP6" s="76"/>
      <c r="GQ6" s="76">
        <v>3</v>
      </c>
      <c r="GS6" s="76"/>
      <c r="GT6" s="76"/>
      <c r="GU6" s="76"/>
      <c r="GV6" s="80" t="str">
        <f t="shared" si="29"/>
        <v>OK</v>
      </c>
      <c r="GW6" s="76"/>
      <c r="GX6" s="76"/>
      <c r="GZ6" s="76"/>
      <c r="HA6" s="76"/>
      <c r="HB6" s="76"/>
      <c r="HC6" s="80" t="str">
        <f t="shared" si="30"/>
        <v>OK</v>
      </c>
      <c r="HD6" s="63">
        <v>1</v>
      </c>
      <c r="HE6" s="63">
        <v>6</v>
      </c>
      <c r="HJ6" s="80" t="str">
        <f t="shared" si="31"/>
        <v>OK</v>
      </c>
      <c r="HK6" s="76"/>
      <c r="HL6" s="76"/>
      <c r="HM6" s="76"/>
      <c r="HN6" s="76"/>
      <c r="HO6" s="76"/>
      <c r="HP6" s="76"/>
      <c r="HQ6" s="80" t="str">
        <f t="shared" si="32"/>
        <v>OK</v>
      </c>
      <c r="HR6" s="76">
        <v>1</v>
      </c>
      <c r="HS6" s="76">
        <v>1</v>
      </c>
      <c r="HT6" s="76"/>
      <c r="HU6" s="76"/>
      <c r="HV6" s="76"/>
      <c r="HW6" s="76"/>
      <c r="HX6" s="80" t="str">
        <f t="shared" si="33"/>
        <v>OK</v>
      </c>
      <c r="HY6" s="76">
        <v>5</v>
      </c>
      <c r="HZ6" s="76">
        <v>1</v>
      </c>
      <c r="IA6" s="76"/>
      <c r="IB6" s="76"/>
      <c r="IC6" s="76">
        <v>1</v>
      </c>
      <c r="ID6" s="76"/>
      <c r="IE6" s="76"/>
      <c r="IF6" s="76"/>
      <c r="IG6" s="76"/>
      <c r="IH6" s="80" t="str">
        <f t="shared" si="34"/>
        <v>OK</v>
      </c>
      <c r="II6" s="76"/>
      <c r="IJ6" s="76"/>
      <c r="IK6" s="80" t="str">
        <f t="shared" si="35"/>
        <v>OK</v>
      </c>
      <c r="IL6" s="76"/>
      <c r="IM6" s="76"/>
      <c r="IN6" s="80" t="str">
        <f t="shared" si="36"/>
        <v>OK</v>
      </c>
      <c r="IO6" s="76"/>
      <c r="IP6" s="76"/>
      <c r="IQ6" s="80" t="str">
        <f t="shared" si="37"/>
        <v>OK</v>
      </c>
      <c r="IR6" s="76"/>
      <c r="IS6" s="76"/>
      <c r="IT6" s="80" t="str">
        <f t="shared" si="38"/>
        <v>OK</v>
      </c>
      <c r="IU6" s="76"/>
      <c r="IV6" s="76"/>
      <c r="IW6" s="80" t="str">
        <f t="shared" si="39"/>
        <v>OK</v>
      </c>
      <c r="IX6" s="76"/>
      <c r="IY6" s="76"/>
      <c r="IZ6" s="80" t="str">
        <f t="shared" si="40"/>
        <v>OK</v>
      </c>
      <c r="JA6" s="80">
        <f t="shared" si="41"/>
        <v>0</v>
      </c>
      <c r="JB6" s="78">
        <f t="shared" si="42"/>
        <v>0</v>
      </c>
      <c r="JC6" s="63">
        <v>18</v>
      </c>
      <c r="JD6" s="63">
        <v>18</v>
      </c>
      <c r="JE6" s="63">
        <v>9</v>
      </c>
      <c r="JF6" s="63">
        <v>3</v>
      </c>
      <c r="JG6" s="63">
        <v>0</v>
      </c>
      <c r="JH6" s="63">
        <v>16</v>
      </c>
      <c r="JI6" s="63">
        <v>0</v>
      </c>
      <c r="JJ6" s="63">
        <v>5</v>
      </c>
      <c r="JL6" s="63">
        <f t="shared" si="63"/>
        <v>11</v>
      </c>
      <c r="JM6" s="63">
        <f t="shared" si="64"/>
        <v>3</v>
      </c>
      <c r="JN6" s="63">
        <f t="shared" si="65"/>
        <v>3</v>
      </c>
      <c r="JO6" s="63">
        <f t="shared" si="66"/>
        <v>0</v>
      </c>
      <c r="JP6" s="63">
        <f t="shared" si="67"/>
        <v>7</v>
      </c>
      <c r="JQ6" s="63">
        <f t="shared" si="68"/>
        <v>0</v>
      </c>
      <c r="JR6" s="63">
        <f t="shared" si="69"/>
        <v>2</v>
      </c>
      <c r="JT6" s="63">
        <f t="shared" si="43"/>
        <v>33</v>
      </c>
      <c r="JU6" s="63">
        <f t="shared" si="44"/>
        <v>3</v>
      </c>
      <c r="JV6" s="63">
        <f t="shared" si="45"/>
        <v>0</v>
      </c>
      <c r="JW6" s="63">
        <f t="shared" si="46"/>
        <v>16</v>
      </c>
      <c r="JX6" s="63">
        <f t="shared" si="47"/>
        <v>0</v>
      </c>
      <c r="JY6" s="63">
        <f t="shared" si="48"/>
        <v>4</v>
      </c>
      <c r="JZ6" s="65">
        <f t="shared" si="70"/>
        <v>0.93333333333333335</v>
      </c>
      <c r="KA6" s="81">
        <f t="shared" si="49"/>
        <v>1</v>
      </c>
      <c r="KB6" s="81"/>
      <c r="KC6" s="79">
        <f t="shared" si="50"/>
        <v>9</v>
      </c>
      <c r="KD6" s="82">
        <f t="shared" si="71"/>
        <v>1</v>
      </c>
      <c r="KE6" s="63">
        <f t="shared" si="51"/>
        <v>3</v>
      </c>
      <c r="KF6" s="63">
        <f t="shared" si="52"/>
        <v>4</v>
      </c>
      <c r="KG6" s="63">
        <f t="shared" si="53"/>
        <v>0</v>
      </c>
      <c r="KH6" s="63">
        <f t="shared" si="54"/>
        <v>0</v>
      </c>
    </row>
    <row r="7" spans="1:297" s="76" customFormat="1" ht="15" customHeight="1">
      <c r="A7" s="63" t="s">
        <v>238</v>
      </c>
      <c r="B7" s="63">
        <v>43</v>
      </c>
      <c r="C7" s="63">
        <v>43</v>
      </c>
      <c r="D7" s="76">
        <v>16</v>
      </c>
      <c r="E7" s="63">
        <v>16</v>
      </c>
      <c r="F7" s="63">
        <v>10</v>
      </c>
      <c r="G7" s="63">
        <v>10</v>
      </c>
      <c r="H7" s="76">
        <v>0</v>
      </c>
      <c r="I7" s="63">
        <v>0</v>
      </c>
      <c r="J7" s="63">
        <v>0</v>
      </c>
      <c r="K7" s="76">
        <v>0</v>
      </c>
      <c r="L7" s="63">
        <v>0</v>
      </c>
      <c r="M7" s="63">
        <v>0</v>
      </c>
      <c r="N7" s="63">
        <v>0</v>
      </c>
      <c r="O7" s="63">
        <v>0</v>
      </c>
      <c r="P7" s="63">
        <v>0</v>
      </c>
      <c r="Q7" s="63">
        <v>0</v>
      </c>
      <c r="R7" s="78" t="str">
        <f t="shared" si="55"/>
        <v>OK</v>
      </c>
      <c r="S7" s="78" t="str">
        <f t="shared" si="0"/>
        <v>OK</v>
      </c>
      <c r="T7" s="78" t="str">
        <f t="shared" si="1"/>
        <v>OK</v>
      </c>
      <c r="U7" s="63">
        <v>21</v>
      </c>
      <c r="V7" s="63">
        <v>21</v>
      </c>
      <c r="W7" s="63">
        <v>7</v>
      </c>
      <c r="X7" s="63">
        <v>7</v>
      </c>
      <c r="Y7" s="63">
        <v>6</v>
      </c>
      <c r="Z7" s="63">
        <v>6</v>
      </c>
      <c r="AA7" s="63">
        <v>0</v>
      </c>
      <c r="AB7" s="76">
        <v>0</v>
      </c>
      <c r="AC7" s="63">
        <v>0</v>
      </c>
      <c r="AD7" s="63">
        <v>0</v>
      </c>
      <c r="AE7" s="63">
        <v>0</v>
      </c>
      <c r="AF7" s="63">
        <v>0</v>
      </c>
      <c r="AG7" s="63">
        <v>0</v>
      </c>
      <c r="AH7" s="63">
        <v>0</v>
      </c>
      <c r="AI7" s="76">
        <v>0</v>
      </c>
      <c r="AJ7" s="63">
        <v>0</v>
      </c>
      <c r="AK7" s="78" t="str">
        <f t="shared" si="56"/>
        <v>OK</v>
      </c>
      <c r="AL7" s="78" t="str">
        <f t="shared" si="2"/>
        <v>OK</v>
      </c>
      <c r="AM7" s="78" t="str">
        <f t="shared" si="3"/>
        <v>OK</v>
      </c>
      <c r="AN7" s="63">
        <v>1</v>
      </c>
      <c r="AO7" s="63">
        <v>1</v>
      </c>
      <c r="AP7" s="63">
        <v>0</v>
      </c>
      <c r="AQ7" s="63">
        <v>0</v>
      </c>
      <c r="AR7" s="63">
        <v>0</v>
      </c>
      <c r="AS7" s="63">
        <v>0</v>
      </c>
      <c r="AT7" s="63">
        <v>0</v>
      </c>
      <c r="AU7" s="63">
        <v>0</v>
      </c>
      <c r="AV7" s="76">
        <v>0</v>
      </c>
      <c r="AW7" s="63">
        <v>0</v>
      </c>
      <c r="AX7" s="63">
        <v>0</v>
      </c>
      <c r="AY7" s="63">
        <v>0</v>
      </c>
      <c r="AZ7" s="63">
        <v>0</v>
      </c>
      <c r="BA7" s="63">
        <v>0</v>
      </c>
      <c r="BB7" s="63">
        <v>0</v>
      </c>
      <c r="BC7" s="76">
        <v>0</v>
      </c>
      <c r="BD7" s="78" t="str">
        <f t="shared" si="57"/>
        <v>OK</v>
      </c>
      <c r="BE7" s="78" t="str">
        <f t="shared" si="4"/>
        <v>OK</v>
      </c>
      <c r="BF7" s="78" t="str">
        <f t="shared" si="5"/>
        <v>OK</v>
      </c>
      <c r="BG7" s="63">
        <v>0</v>
      </c>
      <c r="BH7" s="63">
        <v>0</v>
      </c>
      <c r="BI7" s="63">
        <v>0</v>
      </c>
      <c r="BJ7" s="63">
        <v>0</v>
      </c>
      <c r="BK7" s="63">
        <v>0</v>
      </c>
      <c r="BL7" s="63">
        <v>0</v>
      </c>
      <c r="BM7" s="63">
        <v>0</v>
      </c>
      <c r="BN7" s="63">
        <v>0</v>
      </c>
      <c r="BO7" s="63">
        <v>0</v>
      </c>
      <c r="BP7" s="76">
        <v>0</v>
      </c>
      <c r="BQ7" s="63">
        <v>0</v>
      </c>
      <c r="BR7" s="63">
        <v>0</v>
      </c>
      <c r="BS7" s="76">
        <v>0</v>
      </c>
      <c r="BT7" s="63">
        <v>0</v>
      </c>
      <c r="BU7" s="63">
        <v>0</v>
      </c>
      <c r="BV7" s="76">
        <v>0</v>
      </c>
      <c r="BW7" s="78" t="str">
        <f t="shared" si="58"/>
        <v>OK</v>
      </c>
      <c r="BX7" s="78" t="str">
        <f t="shared" si="6"/>
        <v>OK</v>
      </c>
      <c r="BY7" s="78" t="str">
        <f t="shared" si="7"/>
        <v>OK</v>
      </c>
      <c r="BZ7" s="63">
        <v>16</v>
      </c>
      <c r="CA7" s="63">
        <v>14</v>
      </c>
      <c r="CB7" s="76">
        <v>7</v>
      </c>
      <c r="CC7" s="63">
        <v>7</v>
      </c>
      <c r="CD7" s="63">
        <v>2</v>
      </c>
      <c r="CE7" s="76">
        <v>2</v>
      </c>
      <c r="CF7" s="63">
        <v>0</v>
      </c>
      <c r="CG7" s="63">
        <v>0</v>
      </c>
      <c r="CH7" s="63">
        <v>0</v>
      </c>
      <c r="CI7" s="63">
        <v>0</v>
      </c>
      <c r="CJ7" s="63">
        <v>0</v>
      </c>
      <c r="CK7" s="63">
        <v>0</v>
      </c>
      <c r="CL7" s="63">
        <v>0</v>
      </c>
      <c r="CM7" s="63">
        <v>0</v>
      </c>
      <c r="CN7" s="63">
        <v>0</v>
      </c>
      <c r="CO7" s="63">
        <v>0</v>
      </c>
      <c r="CP7" s="78" t="str">
        <f t="shared" si="59"/>
        <v>OK</v>
      </c>
      <c r="CQ7" s="78" t="str">
        <f t="shared" si="8"/>
        <v>OK</v>
      </c>
      <c r="CR7" s="78" t="str">
        <f t="shared" si="9"/>
        <v>OK</v>
      </c>
      <c r="CS7" s="63">
        <v>0</v>
      </c>
      <c r="CT7" s="63">
        <v>0</v>
      </c>
      <c r="CU7" s="63">
        <v>1</v>
      </c>
      <c r="CV7" s="63">
        <v>0</v>
      </c>
      <c r="CW7" s="63">
        <v>0</v>
      </c>
      <c r="CX7" s="63">
        <v>0</v>
      </c>
      <c r="CY7" s="76">
        <v>0</v>
      </c>
      <c r="CZ7" s="63">
        <v>0</v>
      </c>
      <c r="DA7" s="63">
        <v>0</v>
      </c>
      <c r="DB7" s="63">
        <v>0</v>
      </c>
      <c r="DC7" s="63">
        <v>0</v>
      </c>
      <c r="DD7" s="63">
        <v>0</v>
      </c>
      <c r="DE7" s="63">
        <v>0</v>
      </c>
      <c r="DF7" s="63">
        <v>0</v>
      </c>
      <c r="DG7" s="63">
        <v>0</v>
      </c>
      <c r="DH7" s="63">
        <v>0</v>
      </c>
      <c r="DI7" s="78" t="str">
        <f t="shared" si="60"/>
        <v>OK</v>
      </c>
      <c r="DJ7" s="78" t="str">
        <f t="shared" si="10"/>
        <v>OK</v>
      </c>
      <c r="DK7" s="78" t="str">
        <f t="shared" si="11"/>
        <v>OK</v>
      </c>
      <c r="DL7" s="76">
        <v>0</v>
      </c>
      <c r="DM7" s="76">
        <v>0</v>
      </c>
      <c r="DN7" s="76">
        <v>2</v>
      </c>
      <c r="DO7" s="76">
        <v>1</v>
      </c>
      <c r="DP7" s="76">
        <v>0</v>
      </c>
      <c r="DQ7" s="76">
        <v>0</v>
      </c>
      <c r="DR7" s="76">
        <v>0</v>
      </c>
      <c r="DS7" s="76">
        <v>0</v>
      </c>
      <c r="DT7" s="76">
        <v>0</v>
      </c>
      <c r="DU7" s="76">
        <v>0</v>
      </c>
      <c r="DV7" s="79">
        <v>1</v>
      </c>
      <c r="DW7" s="79">
        <v>0</v>
      </c>
      <c r="DX7" s="76">
        <v>0</v>
      </c>
      <c r="DY7" s="76">
        <v>0</v>
      </c>
      <c r="DZ7" s="63">
        <v>0</v>
      </c>
      <c r="EA7" s="63">
        <v>0</v>
      </c>
      <c r="EB7" s="78" t="str">
        <f t="shared" si="61"/>
        <v>OK</v>
      </c>
      <c r="EC7" s="78" t="str">
        <f t="shared" si="12"/>
        <v>OK</v>
      </c>
      <c r="ED7" s="78" t="str">
        <f t="shared" si="13"/>
        <v>OK</v>
      </c>
      <c r="EE7" s="63">
        <v>0</v>
      </c>
      <c r="EF7" s="76">
        <v>10</v>
      </c>
      <c r="EG7" s="76">
        <v>0</v>
      </c>
      <c r="EI7" s="80" t="str">
        <f t="shared" si="14"/>
        <v>OK</v>
      </c>
      <c r="EJ7" s="78" t="str">
        <f t="shared" si="15"/>
        <v>OK</v>
      </c>
      <c r="EK7" s="76">
        <v>0</v>
      </c>
      <c r="EL7" s="76">
        <v>6</v>
      </c>
      <c r="EM7" s="76">
        <v>0</v>
      </c>
      <c r="EO7" s="80" t="str">
        <f t="shared" si="16"/>
        <v>OK</v>
      </c>
      <c r="EP7" s="78" t="str">
        <f t="shared" si="17"/>
        <v>OK</v>
      </c>
      <c r="EQ7" s="76">
        <v>0</v>
      </c>
      <c r="ER7" s="76">
        <v>0</v>
      </c>
      <c r="ES7" s="76">
        <v>0</v>
      </c>
      <c r="EU7" s="80" t="str">
        <f t="shared" si="18"/>
        <v>OK</v>
      </c>
      <c r="EV7" s="78" t="str">
        <f t="shared" si="19"/>
        <v>OK</v>
      </c>
      <c r="EW7" s="76">
        <v>0</v>
      </c>
      <c r="EX7" s="76">
        <v>0</v>
      </c>
      <c r="EY7" s="76">
        <v>0</v>
      </c>
      <c r="FA7" s="80" t="str">
        <f t="shared" si="20"/>
        <v>OK</v>
      </c>
      <c r="FB7" s="78" t="str">
        <f t="shared" si="21"/>
        <v>OK</v>
      </c>
      <c r="FC7" s="76">
        <v>0</v>
      </c>
      <c r="FD7" s="63">
        <v>2</v>
      </c>
      <c r="FE7" s="63">
        <v>0</v>
      </c>
      <c r="FF7" s="63"/>
      <c r="FG7" s="80" t="str">
        <f t="shared" si="22"/>
        <v>OK</v>
      </c>
      <c r="FH7" s="78" t="str">
        <f t="shared" si="23"/>
        <v>OK</v>
      </c>
      <c r="FI7" s="76">
        <v>0</v>
      </c>
      <c r="FJ7" s="76">
        <v>0</v>
      </c>
      <c r="FK7" s="76">
        <v>0</v>
      </c>
      <c r="FM7" s="80" t="str">
        <f t="shared" si="24"/>
        <v>OK</v>
      </c>
      <c r="FN7" s="78" t="str">
        <f t="shared" si="25"/>
        <v>OK</v>
      </c>
      <c r="FO7" s="76">
        <v>0</v>
      </c>
      <c r="FP7" s="63">
        <v>0</v>
      </c>
      <c r="FQ7" s="76">
        <v>0</v>
      </c>
      <c r="FS7" s="80" t="str">
        <f t="shared" si="26"/>
        <v>OK</v>
      </c>
      <c r="FT7" s="78" t="str">
        <f t="shared" si="27"/>
        <v>OK</v>
      </c>
      <c r="FU7" s="76">
        <v>59</v>
      </c>
      <c r="FV7" s="76">
        <v>32</v>
      </c>
      <c r="FW7" s="76">
        <v>1</v>
      </c>
      <c r="FX7" s="63">
        <v>0</v>
      </c>
      <c r="FY7" s="76">
        <v>14</v>
      </c>
      <c r="FZ7" s="76">
        <v>1</v>
      </c>
      <c r="GA7" s="76">
        <v>1</v>
      </c>
      <c r="GB7" s="76">
        <v>3</v>
      </c>
      <c r="GC7" s="76">
        <v>7</v>
      </c>
      <c r="GD7" s="63">
        <v>0</v>
      </c>
      <c r="GE7" s="76">
        <v>0</v>
      </c>
      <c r="GF7" s="76">
        <v>0</v>
      </c>
      <c r="GG7" s="76">
        <v>0</v>
      </c>
      <c r="GH7" s="80" t="str">
        <f t="shared" si="28"/>
        <v>OK</v>
      </c>
      <c r="GI7" s="63">
        <v>2</v>
      </c>
      <c r="GJ7" s="76">
        <v>0</v>
      </c>
      <c r="GK7" s="63">
        <v>0</v>
      </c>
      <c r="GL7" s="63">
        <v>0</v>
      </c>
      <c r="GM7" s="63">
        <v>0</v>
      </c>
      <c r="GN7" s="63">
        <v>0</v>
      </c>
      <c r="GO7" s="80" t="str">
        <f t="shared" si="62"/>
        <v>OK</v>
      </c>
      <c r="GP7" s="63">
        <v>0</v>
      </c>
      <c r="GQ7" s="76">
        <v>0</v>
      </c>
      <c r="GR7" s="63">
        <v>0</v>
      </c>
      <c r="GS7" s="63">
        <v>0</v>
      </c>
      <c r="GT7" s="63">
        <v>0</v>
      </c>
      <c r="GU7" s="63">
        <v>0</v>
      </c>
      <c r="GV7" s="80" t="str">
        <f t="shared" si="29"/>
        <v>OK</v>
      </c>
      <c r="GW7" s="63">
        <v>0</v>
      </c>
      <c r="GX7" s="76">
        <v>0</v>
      </c>
      <c r="GY7" s="63">
        <v>0</v>
      </c>
      <c r="GZ7" s="63">
        <v>0</v>
      </c>
      <c r="HA7" s="63">
        <v>0</v>
      </c>
      <c r="HB7" s="63">
        <v>0</v>
      </c>
      <c r="HC7" s="80" t="str">
        <f t="shared" si="30"/>
        <v>OK</v>
      </c>
      <c r="HD7" s="63">
        <v>3</v>
      </c>
      <c r="HE7" s="63">
        <v>8</v>
      </c>
      <c r="HF7" s="63">
        <v>0</v>
      </c>
      <c r="HG7" s="63">
        <v>0</v>
      </c>
      <c r="HH7" s="63">
        <v>0</v>
      </c>
      <c r="HI7" s="63">
        <v>0</v>
      </c>
      <c r="HJ7" s="80" t="str">
        <f t="shared" si="31"/>
        <v>OK</v>
      </c>
      <c r="HK7" s="63">
        <v>0</v>
      </c>
      <c r="HL7" s="63">
        <v>0</v>
      </c>
      <c r="HM7" s="63">
        <v>0</v>
      </c>
      <c r="HN7" s="63">
        <v>0</v>
      </c>
      <c r="HO7" s="63">
        <v>0</v>
      </c>
      <c r="HP7" s="63">
        <v>0</v>
      </c>
      <c r="HQ7" s="80" t="str">
        <f t="shared" si="32"/>
        <v>OK</v>
      </c>
      <c r="HR7" s="63">
        <v>0</v>
      </c>
      <c r="HS7" s="63">
        <v>1</v>
      </c>
      <c r="HT7" s="63">
        <v>0</v>
      </c>
      <c r="HU7" s="63">
        <v>0</v>
      </c>
      <c r="HV7" s="76">
        <v>0</v>
      </c>
      <c r="HW7" s="63">
        <v>0</v>
      </c>
      <c r="HX7" s="80" t="str">
        <f t="shared" si="33"/>
        <v>OK</v>
      </c>
      <c r="HY7" s="63">
        <v>2</v>
      </c>
      <c r="HZ7" s="63">
        <v>1</v>
      </c>
      <c r="IA7" s="63">
        <v>0</v>
      </c>
      <c r="IB7" s="63">
        <v>0</v>
      </c>
      <c r="IC7" s="63">
        <v>5</v>
      </c>
      <c r="ID7" s="76">
        <v>0</v>
      </c>
      <c r="IE7" s="63">
        <v>0</v>
      </c>
      <c r="IF7" s="63">
        <v>0</v>
      </c>
      <c r="IG7" s="63">
        <v>0</v>
      </c>
      <c r="IH7" s="80" t="str">
        <f t="shared" si="34"/>
        <v>OK</v>
      </c>
      <c r="II7" s="63">
        <v>0</v>
      </c>
      <c r="IJ7" s="63">
        <v>0</v>
      </c>
      <c r="IK7" s="80" t="str">
        <f t="shared" si="35"/>
        <v>OK</v>
      </c>
      <c r="IL7" s="63">
        <v>0</v>
      </c>
      <c r="IM7" s="76">
        <v>0</v>
      </c>
      <c r="IN7" s="80" t="str">
        <f t="shared" si="36"/>
        <v>OK</v>
      </c>
      <c r="IO7" s="63">
        <v>0</v>
      </c>
      <c r="IP7" s="63">
        <v>0</v>
      </c>
      <c r="IQ7" s="80" t="str">
        <f t="shared" si="37"/>
        <v>OK</v>
      </c>
      <c r="IR7" s="63">
        <v>0</v>
      </c>
      <c r="IS7" s="63">
        <v>0</v>
      </c>
      <c r="IT7" s="80" t="str">
        <f t="shared" si="38"/>
        <v>OK</v>
      </c>
      <c r="IU7" s="63">
        <v>0</v>
      </c>
      <c r="IV7" s="63">
        <v>0</v>
      </c>
      <c r="IW7" s="80" t="str">
        <f t="shared" si="39"/>
        <v>OK</v>
      </c>
      <c r="IX7" s="76">
        <v>0</v>
      </c>
      <c r="IY7" s="63">
        <v>0</v>
      </c>
      <c r="IZ7" s="80" t="str">
        <f t="shared" si="40"/>
        <v>OK</v>
      </c>
      <c r="JA7" s="80">
        <f t="shared" si="41"/>
        <v>0</v>
      </c>
      <c r="JB7" s="78">
        <f t="shared" si="42"/>
        <v>0</v>
      </c>
      <c r="JC7" s="63">
        <v>19</v>
      </c>
      <c r="JD7" s="63">
        <v>50</v>
      </c>
      <c r="JE7" s="63">
        <v>34</v>
      </c>
      <c r="JF7" s="63">
        <v>1</v>
      </c>
      <c r="JG7" s="63">
        <v>0</v>
      </c>
      <c r="JH7" s="63">
        <v>25</v>
      </c>
      <c r="JI7" s="63">
        <v>1</v>
      </c>
      <c r="JJ7" s="63">
        <v>3</v>
      </c>
      <c r="JK7" s="63"/>
      <c r="JL7" s="63">
        <f t="shared" si="63"/>
        <v>10</v>
      </c>
      <c r="JM7" s="63">
        <f t="shared" si="64"/>
        <v>2</v>
      </c>
      <c r="JN7" s="63">
        <f t="shared" si="65"/>
        <v>0</v>
      </c>
      <c r="JO7" s="63">
        <f t="shared" si="66"/>
        <v>0</v>
      </c>
      <c r="JP7" s="63">
        <f t="shared" si="67"/>
        <v>11</v>
      </c>
      <c r="JQ7" s="63">
        <f t="shared" si="68"/>
        <v>0</v>
      </c>
      <c r="JR7" s="63">
        <f t="shared" si="69"/>
        <v>1</v>
      </c>
      <c r="JS7" s="63"/>
      <c r="JT7" s="63">
        <f t="shared" si="43"/>
        <v>69</v>
      </c>
      <c r="JU7" s="63">
        <f t="shared" si="44"/>
        <v>1</v>
      </c>
      <c r="JV7" s="63">
        <f t="shared" si="45"/>
        <v>0</v>
      </c>
      <c r="JW7" s="63">
        <f t="shared" si="46"/>
        <v>25</v>
      </c>
      <c r="JX7" s="63">
        <f t="shared" si="47"/>
        <v>1</v>
      </c>
      <c r="JY7" s="63">
        <f t="shared" si="48"/>
        <v>2</v>
      </c>
      <c r="JZ7" s="65">
        <f t="shared" si="70"/>
        <v>0.98989898989898994</v>
      </c>
      <c r="KA7" s="81">
        <f t="shared" si="49"/>
        <v>1</v>
      </c>
      <c r="KB7" s="81"/>
      <c r="KC7" s="79">
        <f t="shared" si="50"/>
        <v>34</v>
      </c>
      <c r="KD7" s="82">
        <f t="shared" si="71"/>
        <v>1</v>
      </c>
      <c r="KE7" s="63">
        <f t="shared" si="51"/>
        <v>1</v>
      </c>
      <c r="KF7" s="63">
        <f t="shared" si="52"/>
        <v>3</v>
      </c>
      <c r="KG7" s="63">
        <f t="shared" si="53"/>
        <v>0</v>
      </c>
      <c r="KH7" s="63">
        <f t="shared" si="54"/>
        <v>0</v>
      </c>
      <c r="KJ7" s="63"/>
      <c r="KK7" s="63"/>
    </row>
    <row r="8" spans="1:297" s="76" customFormat="1" ht="15" customHeight="1">
      <c r="A8" s="63" t="s">
        <v>239</v>
      </c>
      <c r="B8" s="63">
        <v>20</v>
      </c>
      <c r="C8" s="63">
        <v>20</v>
      </c>
      <c r="E8" s="63"/>
      <c r="F8" s="63"/>
      <c r="G8" s="63"/>
      <c r="I8" s="63"/>
      <c r="J8" s="63"/>
      <c r="L8" s="63"/>
      <c r="M8" s="63"/>
      <c r="N8" s="63"/>
      <c r="O8" s="63"/>
      <c r="P8" s="63"/>
      <c r="Q8" s="63"/>
      <c r="R8" s="78" t="str">
        <f t="shared" si="55"/>
        <v>OK</v>
      </c>
      <c r="S8" s="78" t="str">
        <f t="shared" si="0"/>
        <v>OK</v>
      </c>
      <c r="T8" s="78" t="str">
        <f t="shared" si="1"/>
        <v>OK</v>
      </c>
      <c r="U8" s="63">
        <v>10</v>
      </c>
      <c r="V8" s="63">
        <v>10</v>
      </c>
      <c r="W8" s="63"/>
      <c r="X8" s="63"/>
      <c r="Y8" s="63"/>
      <c r="Z8" s="63"/>
      <c r="AA8" s="63"/>
      <c r="AC8" s="63"/>
      <c r="AD8" s="63"/>
      <c r="AE8" s="63"/>
      <c r="AF8" s="63"/>
      <c r="AG8" s="63"/>
      <c r="AH8" s="63"/>
      <c r="AJ8" s="63"/>
      <c r="AK8" s="78" t="str">
        <f t="shared" si="56"/>
        <v>OK</v>
      </c>
      <c r="AL8" s="78" t="str">
        <f t="shared" si="2"/>
        <v>OK</v>
      </c>
      <c r="AM8" s="78" t="str">
        <f t="shared" si="3"/>
        <v>OK</v>
      </c>
      <c r="AN8" s="63"/>
      <c r="AO8" s="63"/>
      <c r="AP8" s="63"/>
      <c r="AQ8" s="63"/>
      <c r="AR8" s="63"/>
      <c r="AS8" s="63"/>
      <c r="AT8" s="63"/>
      <c r="AU8" s="63"/>
      <c r="AW8" s="63"/>
      <c r="AX8" s="63"/>
      <c r="AY8" s="63"/>
      <c r="AZ8" s="63"/>
      <c r="BA8" s="63"/>
      <c r="BB8" s="63"/>
      <c r="BD8" s="78" t="str">
        <f t="shared" si="57"/>
        <v>OK</v>
      </c>
      <c r="BE8" s="78" t="str">
        <f t="shared" si="4"/>
        <v>OK</v>
      </c>
      <c r="BF8" s="78" t="str">
        <f t="shared" si="5"/>
        <v>OK</v>
      </c>
      <c r="BG8" s="63"/>
      <c r="BH8" s="63"/>
      <c r="BI8" s="63"/>
      <c r="BJ8" s="63"/>
      <c r="BK8" s="63"/>
      <c r="BL8" s="63"/>
      <c r="BM8" s="63"/>
      <c r="BN8" s="63"/>
      <c r="BO8" s="63"/>
      <c r="BQ8" s="63"/>
      <c r="BR8" s="63"/>
      <c r="BT8" s="63"/>
      <c r="BU8" s="63"/>
      <c r="BW8" s="78" t="str">
        <f t="shared" si="58"/>
        <v>OK</v>
      </c>
      <c r="BX8" s="78" t="str">
        <f t="shared" si="6"/>
        <v>OK</v>
      </c>
      <c r="BY8" s="78" t="str">
        <f t="shared" si="7"/>
        <v>OK</v>
      </c>
      <c r="BZ8" s="63">
        <v>1</v>
      </c>
      <c r="CA8" s="63">
        <v>1</v>
      </c>
      <c r="CC8" s="63"/>
      <c r="CD8" s="63"/>
      <c r="CG8" s="63"/>
      <c r="CH8" s="63"/>
      <c r="CI8" s="63"/>
      <c r="CJ8" s="63"/>
      <c r="CK8" s="63"/>
      <c r="CL8" s="63"/>
      <c r="CM8" s="63"/>
      <c r="CN8" s="63"/>
      <c r="CO8" s="63"/>
      <c r="CP8" s="78" t="str">
        <f t="shared" si="59"/>
        <v>OK</v>
      </c>
      <c r="CQ8" s="78" t="str">
        <f t="shared" si="8"/>
        <v>OK</v>
      </c>
      <c r="CR8" s="78" t="str">
        <f t="shared" si="9"/>
        <v>OK</v>
      </c>
      <c r="CS8" s="63"/>
      <c r="CT8" s="63"/>
      <c r="DD8" s="63"/>
      <c r="DE8" s="63"/>
      <c r="DF8" s="63"/>
      <c r="DH8" s="81"/>
      <c r="DI8" s="78" t="str">
        <f t="shared" si="60"/>
        <v>OK</v>
      </c>
      <c r="DJ8" s="78" t="str">
        <f t="shared" si="10"/>
        <v>OK</v>
      </c>
      <c r="DK8" s="78" t="str">
        <f t="shared" si="11"/>
        <v>OK</v>
      </c>
      <c r="DL8" s="63"/>
      <c r="DM8" s="63"/>
      <c r="DN8" s="63">
        <v>1</v>
      </c>
      <c r="DO8" s="63">
        <v>1</v>
      </c>
      <c r="DP8" s="63"/>
      <c r="DQ8" s="63"/>
      <c r="DR8" s="63"/>
      <c r="DS8" s="63"/>
      <c r="DT8" s="63"/>
      <c r="DU8" s="63"/>
      <c r="DV8" s="64">
        <v>1</v>
      </c>
      <c r="DW8" s="64"/>
      <c r="DX8" s="63" t="s">
        <v>240</v>
      </c>
      <c r="DY8" s="63"/>
      <c r="DZ8" s="63"/>
      <c r="EA8" s="83"/>
      <c r="EB8" s="78" t="str">
        <f t="shared" si="61"/>
        <v>OK</v>
      </c>
      <c r="EC8" s="78" t="str">
        <f t="shared" si="12"/>
        <v>OK</v>
      </c>
      <c r="ED8" s="78" t="str">
        <f t="shared" si="13"/>
        <v>OK</v>
      </c>
      <c r="EE8" s="63"/>
      <c r="EF8" s="63"/>
      <c r="EG8" s="63"/>
      <c r="EH8" s="63"/>
      <c r="EI8" s="80" t="str">
        <f t="shared" si="14"/>
        <v>OK</v>
      </c>
      <c r="EJ8" s="78" t="str">
        <f t="shared" si="15"/>
        <v>OK</v>
      </c>
      <c r="EK8" s="63"/>
      <c r="EL8" s="63"/>
      <c r="EM8" s="63"/>
      <c r="EN8" s="63"/>
      <c r="EO8" s="80" t="str">
        <f t="shared" si="16"/>
        <v>OK</v>
      </c>
      <c r="EP8" s="78" t="str">
        <f t="shared" si="17"/>
        <v>OK</v>
      </c>
      <c r="EQ8" s="63"/>
      <c r="ER8" s="63"/>
      <c r="ES8" s="63"/>
      <c r="ET8" s="63"/>
      <c r="EU8" s="80" t="str">
        <f t="shared" si="18"/>
        <v>OK</v>
      </c>
      <c r="EV8" s="78" t="str">
        <f t="shared" si="19"/>
        <v>OK</v>
      </c>
      <c r="EW8" s="63"/>
      <c r="EX8" s="63"/>
      <c r="EY8" s="63"/>
      <c r="EZ8" s="63"/>
      <c r="FA8" s="80" t="str">
        <f t="shared" si="20"/>
        <v>OK</v>
      </c>
      <c r="FB8" s="78" t="str">
        <f t="shared" si="21"/>
        <v>OK</v>
      </c>
      <c r="FC8" s="63"/>
      <c r="FD8" s="63"/>
      <c r="FE8" s="63"/>
      <c r="FF8" s="63"/>
      <c r="FG8" s="80" t="str">
        <f t="shared" si="22"/>
        <v>OK</v>
      </c>
      <c r="FH8" s="78" t="str">
        <f t="shared" si="23"/>
        <v>OK</v>
      </c>
      <c r="FI8" s="63"/>
      <c r="FJ8" s="63"/>
      <c r="FK8" s="63"/>
      <c r="FL8" s="63"/>
      <c r="FM8" s="80" t="str">
        <f t="shared" si="24"/>
        <v>OK</v>
      </c>
      <c r="FN8" s="78" t="str">
        <f t="shared" si="25"/>
        <v>OK</v>
      </c>
      <c r="FP8" s="63"/>
      <c r="FQ8" s="63"/>
      <c r="FR8" s="63"/>
      <c r="FS8" s="80" t="str">
        <f t="shared" si="26"/>
        <v>OK</v>
      </c>
      <c r="FT8" s="78" t="str">
        <f t="shared" si="27"/>
        <v>OK</v>
      </c>
      <c r="FU8" s="63">
        <v>20</v>
      </c>
      <c r="FV8" s="63">
        <v>10</v>
      </c>
      <c r="FX8" s="63"/>
      <c r="FY8" s="63">
        <v>1</v>
      </c>
      <c r="FZ8" s="63"/>
      <c r="GA8" s="63">
        <v>1</v>
      </c>
      <c r="GB8" s="63"/>
      <c r="GD8" s="63"/>
      <c r="GE8" s="63"/>
      <c r="GF8" s="63"/>
      <c r="GG8" s="63"/>
      <c r="GH8" s="80" t="str">
        <f t="shared" si="28"/>
        <v>OK</v>
      </c>
      <c r="GI8" s="63"/>
      <c r="GK8" s="63"/>
      <c r="GL8" s="63"/>
      <c r="GM8" s="63"/>
      <c r="GN8" s="63"/>
      <c r="GO8" s="80" t="str">
        <f t="shared" si="62"/>
        <v>OK</v>
      </c>
      <c r="GP8" s="63"/>
      <c r="GR8" s="63"/>
      <c r="GS8" s="63"/>
      <c r="GT8" s="63"/>
      <c r="GU8" s="63"/>
      <c r="GV8" s="80" t="str">
        <f t="shared" si="29"/>
        <v>OK</v>
      </c>
      <c r="GW8" s="63"/>
      <c r="GY8" s="63"/>
      <c r="GZ8" s="63"/>
      <c r="HA8" s="63"/>
      <c r="HB8" s="63"/>
      <c r="HC8" s="80" t="str">
        <f t="shared" si="30"/>
        <v>OK</v>
      </c>
      <c r="HD8" s="63"/>
      <c r="HE8" s="63"/>
      <c r="HF8" s="63"/>
      <c r="HG8" s="63"/>
      <c r="HH8" s="63"/>
      <c r="HI8" s="63"/>
      <c r="HJ8" s="80" t="str">
        <f t="shared" si="31"/>
        <v>OK</v>
      </c>
      <c r="HK8" s="63"/>
      <c r="HL8" s="63"/>
      <c r="HM8" s="63"/>
      <c r="HN8" s="63"/>
      <c r="HO8" s="63"/>
      <c r="HP8" s="63"/>
      <c r="HQ8" s="80" t="str">
        <f t="shared" si="32"/>
        <v>OK</v>
      </c>
      <c r="HR8" s="63"/>
      <c r="HS8" s="63"/>
      <c r="HT8" s="63"/>
      <c r="HU8" s="63"/>
      <c r="HW8" s="63"/>
      <c r="HX8" s="80" t="str">
        <f t="shared" si="33"/>
        <v>OK</v>
      </c>
      <c r="HY8" s="63">
        <v>5</v>
      </c>
      <c r="HZ8" s="63">
        <v>3</v>
      </c>
      <c r="IA8" s="63"/>
      <c r="IB8" s="63"/>
      <c r="IC8" s="63">
        <v>1</v>
      </c>
      <c r="IE8" s="63"/>
      <c r="IF8" s="63"/>
      <c r="IG8" s="63"/>
      <c r="IH8" s="80" t="str">
        <f t="shared" si="34"/>
        <v>OK</v>
      </c>
      <c r="II8" s="63"/>
      <c r="IJ8" s="63"/>
      <c r="IK8" s="80" t="str">
        <f t="shared" si="35"/>
        <v>OK</v>
      </c>
      <c r="IL8" s="63"/>
      <c r="IN8" s="80" t="str">
        <f t="shared" si="36"/>
        <v>OK</v>
      </c>
      <c r="IO8" s="63"/>
      <c r="IP8" s="63"/>
      <c r="IQ8" s="80" t="str">
        <f t="shared" si="37"/>
        <v>OK</v>
      </c>
      <c r="IR8" s="63"/>
      <c r="IS8" s="63"/>
      <c r="IT8" s="80" t="str">
        <f t="shared" si="38"/>
        <v>OK</v>
      </c>
      <c r="IU8" s="63"/>
      <c r="IV8" s="63"/>
      <c r="IW8" s="80" t="str">
        <f t="shared" si="39"/>
        <v>OK</v>
      </c>
      <c r="IY8" s="63"/>
      <c r="IZ8" s="80" t="str">
        <f t="shared" si="40"/>
        <v>OK</v>
      </c>
      <c r="JA8" s="80">
        <f t="shared" si="41"/>
        <v>0</v>
      </c>
      <c r="JB8" s="78">
        <f t="shared" si="42"/>
        <v>0</v>
      </c>
      <c r="JC8" s="76">
        <v>5</v>
      </c>
      <c r="JD8" s="76">
        <v>15</v>
      </c>
      <c r="JE8" s="76">
        <v>10</v>
      </c>
      <c r="JF8" s="76">
        <v>0</v>
      </c>
      <c r="JG8" s="76">
        <v>0</v>
      </c>
      <c r="JH8" s="76">
        <v>1</v>
      </c>
      <c r="JI8" s="76">
        <v>0</v>
      </c>
      <c r="JJ8" s="76">
        <v>2</v>
      </c>
      <c r="JL8" s="63">
        <f t="shared" si="63"/>
        <v>0</v>
      </c>
      <c r="JM8" s="63">
        <f t="shared" si="64"/>
        <v>0</v>
      </c>
      <c r="JN8" s="63">
        <f t="shared" si="65"/>
        <v>0</v>
      </c>
      <c r="JO8" s="63">
        <f t="shared" si="66"/>
        <v>0</v>
      </c>
      <c r="JP8" s="63">
        <f t="shared" si="67"/>
        <v>0</v>
      </c>
      <c r="JQ8" s="63">
        <f t="shared" si="68"/>
        <v>0</v>
      </c>
      <c r="JR8" s="63">
        <f t="shared" si="69"/>
        <v>0</v>
      </c>
      <c r="JT8" s="63">
        <f t="shared" si="43"/>
        <v>20</v>
      </c>
      <c r="JU8" s="63">
        <f t="shared" si="44"/>
        <v>0</v>
      </c>
      <c r="JV8" s="63">
        <f t="shared" si="45"/>
        <v>0</v>
      </c>
      <c r="JW8" s="63">
        <f t="shared" si="46"/>
        <v>1</v>
      </c>
      <c r="JX8" s="63">
        <f t="shared" si="47"/>
        <v>0</v>
      </c>
      <c r="JY8" s="63">
        <f t="shared" si="48"/>
        <v>1</v>
      </c>
      <c r="JZ8" s="65">
        <f t="shared" si="70"/>
        <v>0.95652173913043481</v>
      </c>
      <c r="KA8" s="81"/>
      <c r="KB8" s="81"/>
      <c r="KC8" s="79">
        <f t="shared" si="50"/>
        <v>10</v>
      </c>
      <c r="KD8" s="82">
        <f t="shared" si="71"/>
        <v>1</v>
      </c>
      <c r="KE8" s="63">
        <f t="shared" si="51"/>
        <v>0</v>
      </c>
      <c r="KF8" s="63">
        <f t="shared" si="52"/>
        <v>1</v>
      </c>
      <c r="KG8" s="63">
        <f t="shared" si="53"/>
        <v>0</v>
      </c>
      <c r="KH8" s="63">
        <f t="shared" si="54"/>
        <v>0</v>
      </c>
      <c r="KJ8" s="63"/>
      <c r="KK8" s="63"/>
    </row>
    <row r="9" spans="1:297" ht="15" customHeight="1">
      <c r="A9" s="63" t="s">
        <v>241</v>
      </c>
      <c r="B9" s="63">
        <v>41</v>
      </c>
      <c r="C9" s="63">
        <v>30</v>
      </c>
      <c r="D9" s="76"/>
      <c r="F9" s="63">
        <v>3</v>
      </c>
      <c r="G9" s="63">
        <v>3</v>
      </c>
      <c r="H9" s="76"/>
      <c r="K9" s="76"/>
      <c r="N9" s="83"/>
      <c r="Q9" s="83"/>
      <c r="R9" s="78" t="str">
        <f t="shared" si="55"/>
        <v>OK</v>
      </c>
      <c r="S9" s="78" t="str">
        <f t="shared" si="0"/>
        <v>OK</v>
      </c>
      <c r="T9" s="78" t="str">
        <f t="shared" si="1"/>
        <v>OK</v>
      </c>
      <c r="U9" s="63">
        <v>18</v>
      </c>
      <c r="V9" s="63">
        <v>14</v>
      </c>
      <c r="AB9" s="76"/>
      <c r="AG9" s="83"/>
      <c r="AI9" s="76"/>
      <c r="AK9" s="78" t="str">
        <f t="shared" si="56"/>
        <v>OK</v>
      </c>
      <c r="AL9" s="78" t="str">
        <f t="shared" si="2"/>
        <v>OK</v>
      </c>
      <c r="AM9" s="78" t="str">
        <f t="shared" si="3"/>
        <v>OK</v>
      </c>
      <c r="AV9" s="76"/>
      <c r="AZ9" s="83"/>
      <c r="BC9" s="76"/>
      <c r="BD9" s="78" t="str">
        <f t="shared" si="57"/>
        <v>OK</v>
      </c>
      <c r="BE9" s="78" t="str">
        <f t="shared" si="4"/>
        <v>OK</v>
      </c>
      <c r="BF9" s="78" t="str">
        <f t="shared" si="5"/>
        <v>OK</v>
      </c>
      <c r="BG9" s="63">
        <v>1</v>
      </c>
      <c r="BP9" s="76"/>
      <c r="BS9" s="76"/>
      <c r="BV9" s="76"/>
      <c r="BW9" s="78" t="str">
        <f t="shared" si="58"/>
        <v>OK</v>
      </c>
      <c r="BX9" s="78" t="str">
        <f t="shared" si="6"/>
        <v>OK</v>
      </c>
      <c r="BY9" s="78" t="str">
        <f t="shared" si="7"/>
        <v>OK</v>
      </c>
      <c r="BZ9" s="63">
        <v>19</v>
      </c>
      <c r="CA9" s="63">
        <v>15</v>
      </c>
      <c r="CB9" s="76"/>
      <c r="CD9" s="63">
        <v>4</v>
      </c>
      <c r="CE9" s="76">
        <v>1</v>
      </c>
      <c r="CF9" s="76"/>
      <c r="CP9" s="78" t="str">
        <f t="shared" si="59"/>
        <v>OK</v>
      </c>
      <c r="CQ9" s="78" t="str">
        <f t="shared" si="8"/>
        <v>OK</v>
      </c>
      <c r="CR9" s="78" t="str">
        <f t="shared" si="9"/>
        <v>OK</v>
      </c>
      <c r="CU9" s="76"/>
      <c r="CV9" s="76"/>
      <c r="CW9" s="76"/>
      <c r="CX9" s="76"/>
      <c r="CY9" s="76"/>
      <c r="CZ9" s="76"/>
      <c r="DA9" s="76"/>
      <c r="DB9" s="76"/>
      <c r="DC9" s="76"/>
      <c r="DG9" s="76"/>
      <c r="DH9" s="81"/>
      <c r="DI9" s="78" t="str">
        <f t="shared" si="60"/>
        <v>OK</v>
      </c>
      <c r="DJ9" s="78" t="str">
        <f t="shared" si="10"/>
        <v>OK</v>
      </c>
      <c r="DK9" s="78" t="str">
        <f t="shared" si="11"/>
        <v>OK</v>
      </c>
      <c r="DX9" s="83"/>
      <c r="EA9" s="83"/>
      <c r="EB9" s="78" t="str">
        <f t="shared" si="61"/>
        <v>OK</v>
      </c>
      <c r="EC9" s="78" t="str">
        <f t="shared" si="12"/>
        <v>OK</v>
      </c>
      <c r="ED9" s="78" t="str">
        <f t="shared" si="13"/>
        <v>OK</v>
      </c>
      <c r="EF9" s="63">
        <v>3</v>
      </c>
      <c r="EI9" s="80" t="str">
        <f t="shared" si="14"/>
        <v>OK</v>
      </c>
      <c r="EJ9" s="78" t="str">
        <f t="shared" si="15"/>
        <v>OK</v>
      </c>
      <c r="EO9" s="80" t="str">
        <f t="shared" si="16"/>
        <v>OK</v>
      </c>
      <c r="EP9" s="78" t="str">
        <f t="shared" si="17"/>
        <v>OK</v>
      </c>
      <c r="EU9" s="80" t="str">
        <f t="shared" si="18"/>
        <v>OK</v>
      </c>
      <c r="EV9" s="78" t="str">
        <f t="shared" si="19"/>
        <v>OK</v>
      </c>
      <c r="FA9" s="80" t="str">
        <f t="shared" si="20"/>
        <v>OK</v>
      </c>
      <c r="FB9" s="78" t="str">
        <f t="shared" si="21"/>
        <v>OK</v>
      </c>
      <c r="FD9" s="63">
        <v>1</v>
      </c>
      <c r="FE9" s="63">
        <v>3</v>
      </c>
      <c r="FF9" s="63" t="s">
        <v>242</v>
      </c>
      <c r="FG9" s="80" t="str">
        <f t="shared" si="22"/>
        <v>OK</v>
      </c>
      <c r="FH9" s="78" t="str">
        <f t="shared" si="23"/>
        <v>OK</v>
      </c>
      <c r="FM9" s="80" t="str">
        <f t="shared" si="24"/>
        <v>OK</v>
      </c>
      <c r="FN9" s="78" t="str">
        <f t="shared" si="25"/>
        <v>OK</v>
      </c>
      <c r="FO9" s="76"/>
      <c r="FS9" s="80" t="str">
        <f t="shared" si="26"/>
        <v>OK</v>
      </c>
      <c r="FT9" s="78" t="str">
        <f t="shared" si="27"/>
        <v>OK</v>
      </c>
      <c r="FU9" s="63">
        <v>43</v>
      </c>
      <c r="FV9" s="63">
        <v>17</v>
      </c>
      <c r="FW9" s="76"/>
      <c r="FX9" s="63">
        <v>1</v>
      </c>
      <c r="FY9" s="63">
        <v>19</v>
      </c>
      <c r="GB9" s="63">
        <v>1</v>
      </c>
      <c r="GC9" s="76"/>
      <c r="GH9" s="80" t="str">
        <f t="shared" si="28"/>
        <v>OK</v>
      </c>
      <c r="GI9" s="63">
        <v>1</v>
      </c>
      <c r="GJ9" s="76"/>
      <c r="GO9" s="80" t="str">
        <f t="shared" si="62"/>
        <v>OK</v>
      </c>
      <c r="GQ9" s="76"/>
      <c r="GV9" s="80" t="str">
        <f t="shared" si="29"/>
        <v>OK</v>
      </c>
      <c r="GX9" s="76"/>
      <c r="HC9" s="80" t="str">
        <f t="shared" si="30"/>
        <v>OK</v>
      </c>
      <c r="HD9" s="63">
        <v>2</v>
      </c>
      <c r="HE9" s="63">
        <v>2</v>
      </c>
      <c r="HJ9" s="80" t="str">
        <f t="shared" si="31"/>
        <v>OK</v>
      </c>
      <c r="HQ9" s="80" t="str">
        <f t="shared" si="32"/>
        <v>OK</v>
      </c>
      <c r="HV9" s="76"/>
      <c r="HX9" s="80" t="str">
        <f t="shared" si="33"/>
        <v>OK</v>
      </c>
      <c r="ID9" s="76"/>
      <c r="IH9" s="80" t="str">
        <f t="shared" si="34"/>
        <v>OK</v>
      </c>
      <c r="IK9" s="80" t="str">
        <f t="shared" si="35"/>
        <v>OK</v>
      </c>
      <c r="IM9" s="76"/>
      <c r="IN9" s="80" t="str">
        <f t="shared" si="36"/>
        <v>OK</v>
      </c>
      <c r="IQ9" s="80" t="str">
        <f t="shared" si="37"/>
        <v>OK</v>
      </c>
      <c r="IT9" s="80" t="str">
        <f t="shared" si="38"/>
        <v>OK</v>
      </c>
      <c r="IW9" s="80" t="str">
        <f t="shared" si="39"/>
        <v>OK</v>
      </c>
      <c r="IX9" s="76"/>
      <c r="IZ9" s="80" t="str">
        <f t="shared" si="40"/>
        <v>OK</v>
      </c>
      <c r="JA9" s="80">
        <f t="shared" si="41"/>
        <v>0</v>
      </c>
      <c r="JB9" s="78">
        <f t="shared" si="42"/>
        <v>0</v>
      </c>
      <c r="JC9" s="63">
        <v>17</v>
      </c>
      <c r="JD9" s="63">
        <v>27</v>
      </c>
      <c r="JE9" s="76">
        <v>18</v>
      </c>
      <c r="JF9" s="63">
        <v>0</v>
      </c>
      <c r="JG9" s="63">
        <v>1</v>
      </c>
      <c r="JH9" s="63">
        <v>23</v>
      </c>
      <c r="JI9" s="63">
        <v>0</v>
      </c>
      <c r="JJ9" s="63">
        <v>0</v>
      </c>
      <c r="JL9" s="63">
        <f t="shared" si="63"/>
        <v>1</v>
      </c>
      <c r="JM9" s="63">
        <f t="shared" si="64"/>
        <v>1</v>
      </c>
      <c r="JN9" s="63">
        <f t="shared" si="65"/>
        <v>0</v>
      </c>
      <c r="JO9" s="63">
        <f t="shared" si="66"/>
        <v>0</v>
      </c>
      <c r="JP9" s="63">
        <f t="shared" si="67"/>
        <v>4</v>
      </c>
      <c r="JQ9" s="63">
        <f t="shared" si="68"/>
        <v>0</v>
      </c>
      <c r="JR9" s="63">
        <f t="shared" si="69"/>
        <v>0</v>
      </c>
      <c r="JS9" s="76"/>
      <c r="JT9" s="63">
        <f t="shared" si="43"/>
        <v>44</v>
      </c>
      <c r="JU9" s="63">
        <f t="shared" si="44"/>
        <v>0</v>
      </c>
      <c r="JV9" s="63">
        <f t="shared" si="45"/>
        <v>1</v>
      </c>
      <c r="JW9" s="63">
        <f t="shared" si="46"/>
        <v>23</v>
      </c>
      <c r="JX9" s="63">
        <f t="shared" si="47"/>
        <v>0</v>
      </c>
      <c r="JY9" s="63">
        <f t="shared" si="48"/>
        <v>0</v>
      </c>
      <c r="JZ9" s="65">
        <f t="shared" si="70"/>
        <v>1</v>
      </c>
      <c r="KA9" s="81">
        <f t="shared" si="49"/>
        <v>1</v>
      </c>
      <c r="KB9" s="81"/>
      <c r="KC9" s="79">
        <f t="shared" si="50"/>
        <v>18</v>
      </c>
      <c r="KD9" s="82">
        <f t="shared" si="71"/>
        <v>1</v>
      </c>
      <c r="KE9" s="63">
        <f t="shared" si="51"/>
        <v>1</v>
      </c>
      <c r="KF9" s="63">
        <f t="shared" si="52"/>
        <v>0</v>
      </c>
      <c r="KG9" s="63">
        <f t="shared" si="53"/>
        <v>0</v>
      </c>
      <c r="KH9" s="63">
        <f t="shared" si="54"/>
        <v>0</v>
      </c>
    </row>
    <row r="10" spans="1:297" ht="15" customHeight="1">
      <c r="A10" s="63" t="s">
        <v>243</v>
      </c>
      <c r="B10" s="63">
        <v>36</v>
      </c>
      <c r="C10" s="63">
        <v>36</v>
      </c>
      <c r="D10" s="76"/>
      <c r="H10" s="76"/>
      <c r="K10" s="76"/>
      <c r="N10" s="83"/>
      <c r="Q10" s="83"/>
      <c r="R10" s="78" t="str">
        <f t="shared" si="55"/>
        <v>OK</v>
      </c>
      <c r="S10" s="78" t="str">
        <f t="shared" si="0"/>
        <v>OK</v>
      </c>
      <c r="T10" s="78" t="str">
        <f t="shared" si="1"/>
        <v>OK</v>
      </c>
      <c r="U10" s="63">
        <v>9</v>
      </c>
      <c r="V10" s="63">
        <v>9</v>
      </c>
      <c r="AB10" s="76"/>
      <c r="AG10" s="83"/>
      <c r="AI10" s="76"/>
      <c r="AK10" s="78" t="str">
        <f t="shared" si="56"/>
        <v>OK</v>
      </c>
      <c r="AL10" s="78" t="str">
        <f t="shared" si="2"/>
        <v>OK</v>
      </c>
      <c r="AM10" s="78" t="str">
        <f t="shared" si="3"/>
        <v>OK</v>
      </c>
      <c r="AN10" s="63">
        <v>2</v>
      </c>
      <c r="AO10" s="63">
        <v>2</v>
      </c>
      <c r="AV10" s="76"/>
      <c r="AZ10" s="83"/>
      <c r="BC10" s="76"/>
      <c r="BD10" s="78" t="str">
        <f t="shared" si="57"/>
        <v>OK</v>
      </c>
      <c r="BE10" s="78" t="str">
        <f t="shared" si="4"/>
        <v>OK</v>
      </c>
      <c r="BF10" s="78" t="str">
        <f t="shared" si="5"/>
        <v>OK</v>
      </c>
      <c r="BG10" s="63">
        <v>0</v>
      </c>
      <c r="BH10" s="63">
        <v>0</v>
      </c>
      <c r="BP10" s="76"/>
      <c r="BS10" s="76"/>
      <c r="BV10" s="76"/>
      <c r="BW10" s="78" t="str">
        <f t="shared" si="58"/>
        <v>OK</v>
      </c>
      <c r="BX10" s="78" t="str">
        <f t="shared" si="6"/>
        <v>OK</v>
      </c>
      <c r="BY10" s="78" t="str">
        <f t="shared" si="7"/>
        <v>OK</v>
      </c>
      <c r="BZ10" s="63">
        <v>14</v>
      </c>
      <c r="CA10" s="63">
        <v>14</v>
      </c>
      <c r="CB10" s="76"/>
      <c r="CE10" s="76"/>
      <c r="CF10" s="76"/>
      <c r="CP10" s="78" t="str">
        <f t="shared" si="59"/>
        <v>OK</v>
      </c>
      <c r="CQ10" s="78" t="str">
        <f t="shared" si="8"/>
        <v>OK</v>
      </c>
      <c r="CR10" s="78" t="str">
        <f t="shared" si="9"/>
        <v>OK</v>
      </c>
      <c r="CS10" s="63">
        <v>0</v>
      </c>
      <c r="CT10" s="63">
        <v>0</v>
      </c>
      <c r="CU10" s="76"/>
      <c r="CV10" s="76"/>
      <c r="CW10" s="76">
        <v>1</v>
      </c>
      <c r="CX10" s="76">
        <v>1</v>
      </c>
      <c r="CY10" s="76"/>
      <c r="CZ10" s="76"/>
      <c r="DA10" s="76"/>
      <c r="DB10" s="76"/>
      <c r="DC10" s="76"/>
      <c r="DF10" s="63">
        <v>1</v>
      </c>
      <c r="DG10" s="76">
        <v>0</v>
      </c>
      <c r="DH10" s="81" t="s">
        <v>244</v>
      </c>
      <c r="DI10" s="78" t="str">
        <f t="shared" si="60"/>
        <v>OK</v>
      </c>
      <c r="DJ10" s="78" t="str">
        <f t="shared" si="10"/>
        <v>OK</v>
      </c>
      <c r="DK10" s="78" t="str">
        <f t="shared" si="11"/>
        <v>OK</v>
      </c>
      <c r="DL10" s="63">
        <v>1</v>
      </c>
      <c r="DM10" s="63">
        <v>1</v>
      </c>
      <c r="DV10" s="64">
        <v>1</v>
      </c>
      <c r="DW10" s="64">
        <v>0</v>
      </c>
      <c r="DX10" s="83" t="s">
        <v>245</v>
      </c>
      <c r="EA10" s="83"/>
      <c r="EB10" s="78" t="str">
        <f t="shared" si="61"/>
        <v>OK</v>
      </c>
      <c r="EC10" s="78" t="str">
        <f t="shared" si="12"/>
        <v>OK</v>
      </c>
      <c r="ED10" s="78" t="str">
        <f t="shared" si="13"/>
        <v>OK</v>
      </c>
      <c r="EI10" s="80" t="str">
        <f t="shared" si="14"/>
        <v>OK</v>
      </c>
      <c r="EJ10" s="78" t="str">
        <f t="shared" si="15"/>
        <v>OK</v>
      </c>
      <c r="EO10" s="80" t="str">
        <f t="shared" si="16"/>
        <v>OK</v>
      </c>
      <c r="EP10" s="78" t="str">
        <f t="shared" si="17"/>
        <v>OK</v>
      </c>
      <c r="EU10" s="80" t="str">
        <f t="shared" si="18"/>
        <v>OK</v>
      </c>
      <c r="EV10" s="78" t="str">
        <f t="shared" si="19"/>
        <v>OK</v>
      </c>
      <c r="FA10" s="80" t="str">
        <f t="shared" si="20"/>
        <v>OK</v>
      </c>
      <c r="FB10" s="78" t="str">
        <f t="shared" si="21"/>
        <v>OK</v>
      </c>
      <c r="FG10" s="80" t="str">
        <f t="shared" si="22"/>
        <v>OK</v>
      </c>
      <c r="FH10" s="78" t="str">
        <f t="shared" si="23"/>
        <v>OK</v>
      </c>
      <c r="FJ10" s="63">
        <v>1</v>
      </c>
      <c r="FM10" s="80" t="str">
        <f t="shared" si="24"/>
        <v>OK</v>
      </c>
      <c r="FN10" s="78" t="str">
        <f t="shared" si="25"/>
        <v>OK</v>
      </c>
      <c r="FO10" s="76"/>
      <c r="FS10" s="80" t="str">
        <f t="shared" si="26"/>
        <v>OK</v>
      </c>
      <c r="FT10" s="78" t="str">
        <f t="shared" si="27"/>
        <v>OK</v>
      </c>
      <c r="FU10" s="63">
        <v>36</v>
      </c>
      <c r="FV10" s="63">
        <v>9</v>
      </c>
      <c r="FW10" s="76">
        <v>2</v>
      </c>
      <c r="FX10" s="63">
        <v>0</v>
      </c>
      <c r="FY10" s="63">
        <v>14</v>
      </c>
      <c r="FZ10" s="63">
        <v>1</v>
      </c>
      <c r="GA10" s="63">
        <v>1</v>
      </c>
      <c r="GC10" s="76"/>
      <c r="GH10" s="80" t="str">
        <f t="shared" si="28"/>
        <v>OK</v>
      </c>
      <c r="GJ10" s="76"/>
      <c r="GO10" s="80" t="str">
        <f t="shared" si="62"/>
        <v>OK</v>
      </c>
      <c r="GQ10" s="76"/>
      <c r="GV10" s="80" t="str">
        <f t="shared" si="29"/>
        <v>OK</v>
      </c>
      <c r="GX10" s="76"/>
      <c r="HC10" s="80" t="str">
        <f t="shared" si="30"/>
        <v>OK</v>
      </c>
      <c r="HJ10" s="80" t="str">
        <f t="shared" si="31"/>
        <v>OK</v>
      </c>
      <c r="HQ10" s="80" t="str">
        <f t="shared" si="32"/>
        <v>OK</v>
      </c>
      <c r="HV10" s="76"/>
      <c r="HX10" s="80" t="str">
        <f t="shared" si="33"/>
        <v>OK</v>
      </c>
      <c r="HY10" s="63">
        <v>35</v>
      </c>
      <c r="HZ10" s="63">
        <v>9</v>
      </c>
      <c r="IA10" s="63">
        <v>2</v>
      </c>
      <c r="IB10" s="63">
        <v>0</v>
      </c>
      <c r="IC10" s="63">
        <v>14</v>
      </c>
      <c r="ID10" s="76">
        <v>1</v>
      </c>
      <c r="IE10" s="63">
        <v>0</v>
      </c>
      <c r="IF10" s="63">
        <v>0</v>
      </c>
      <c r="IG10" s="63">
        <v>0</v>
      </c>
      <c r="IH10" s="80" t="str">
        <f t="shared" si="34"/>
        <v>OK</v>
      </c>
      <c r="II10" s="63">
        <v>0</v>
      </c>
      <c r="IJ10" s="63">
        <v>0</v>
      </c>
      <c r="IK10" s="80" t="str">
        <f t="shared" si="35"/>
        <v>OK</v>
      </c>
      <c r="IL10" s="63">
        <v>0</v>
      </c>
      <c r="IM10" s="76">
        <v>0</v>
      </c>
      <c r="IN10" s="80" t="str">
        <f t="shared" si="36"/>
        <v>OK</v>
      </c>
      <c r="IO10" s="63">
        <v>0</v>
      </c>
      <c r="IP10" s="63">
        <v>0</v>
      </c>
      <c r="IQ10" s="80" t="str">
        <f t="shared" si="37"/>
        <v>OK</v>
      </c>
      <c r="IR10" s="63">
        <v>0</v>
      </c>
      <c r="IS10" s="63">
        <v>0</v>
      </c>
      <c r="IT10" s="80" t="str">
        <f t="shared" si="38"/>
        <v>OK</v>
      </c>
      <c r="IU10" s="63">
        <v>0</v>
      </c>
      <c r="IV10" s="63">
        <v>0</v>
      </c>
      <c r="IW10" s="80" t="str">
        <f t="shared" si="39"/>
        <v>OK</v>
      </c>
      <c r="IX10" s="76">
        <v>0</v>
      </c>
      <c r="IY10" s="63">
        <v>0</v>
      </c>
      <c r="IZ10" s="80" t="str">
        <f t="shared" si="40"/>
        <v>OK</v>
      </c>
      <c r="JA10" s="80">
        <f t="shared" si="41"/>
        <v>0</v>
      </c>
      <c r="JB10" s="78">
        <f t="shared" si="42"/>
        <v>0</v>
      </c>
      <c r="JC10" s="63">
        <v>18</v>
      </c>
      <c r="JD10" s="63">
        <v>18</v>
      </c>
      <c r="JE10" s="76">
        <v>9</v>
      </c>
      <c r="JF10" s="63">
        <v>2</v>
      </c>
      <c r="JG10" s="63">
        <v>0</v>
      </c>
      <c r="JH10" s="63">
        <v>14</v>
      </c>
      <c r="JI10" s="63">
        <v>2</v>
      </c>
      <c r="JJ10" s="63">
        <v>2</v>
      </c>
      <c r="JL10" s="63">
        <f t="shared" si="63"/>
        <v>0</v>
      </c>
      <c r="JM10" s="63">
        <f t="shared" si="64"/>
        <v>0</v>
      </c>
      <c r="JN10" s="63">
        <f t="shared" si="65"/>
        <v>0</v>
      </c>
      <c r="JO10" s="63">
        <f t="shared" si="66"/>
        <v>0</v>
      </c>
      <c r="JP10" s="63">
        <f t="shared" si="67"/>
        <v>0</v>
      </c>
      <c r="JQ10" s="63">
        <f t="shared" si="68"/>
        <v>0</v>
      </c>
      <c r="JR10" s="63">
        <f t="shared" si="69"/>
        <v>0</v>
      </c>
      <c r="JS10" s="76"/>
      <c r="JT10" s="63">
        <f t="shared" si="43"/>
        <v>36</v>
      </c>
      <c r="JU10" s="63">
        <f t="shared" si="44"/>
        <v>2</v>
      </c>
      <c r="JV10" s="63">
        <f t="shared" si="45"/>
        <v>0</v>
      </c>
      <c r="JW10" s="63">
        <f t="shared" si="46"/>
        <v>14</v>
      </c>
      <c r="JX10" s="63">
        <f t="shared" si="47"/>
        <v>1</v>
      </c>
      <c r="JY10" s="63">
        <f t="shared" si="48"/>
        <v>1</v>
      </c>
      <c r="JZ10" s="65">
        <f t="shared" si="70"/>
        <v>0.9642857142857143</v>
      </c>
      <c r="KA10" s="81">
        <f t="shared" si="49"/>
        <v>1</v>
      </c>
      <c r="KB10" s="81"/>
      <c r="KC10" s="79">
        <f t="shared" si="50"/>
        <v>9</v>
      </c>
      <c r="KD10" s="82">
        <f t="shared" si="71"/>
        <v>1</v>
      </c>
      <c r="KE10" s="63">
        <f t="shared" si="51"/>
        <v>2</v>
      </c>
      <c r="KF10" s="63">
        <f t="shared" si="52"/>
        <v>2</v>
      </c>
      <c r="KG10" s="63">
        <f t="shared" si="53"/>
        <v>2</v>
      </c>
      <c r="KH10" s="63">
        <f t="shared" si="54"/>
        <v>1</v>
      </c>
    </row>
    <row r="11" spans="1:297" ht="15" customHeight="1">
      <c r="A11" s="63" t="s">
        <v>246</v>
      </c>
      <c r="B11" s="63">
        <v>146</v>
      </c>
      <c r="C11" s="63">
        <v>84</v>
      </c>
      <c r="D11" s="76">
        <v>0</v>
      </c>
      <c r="E11" s="63">
        <v>0</v>
      </c>
      <c r="F11" s="63">
        <v>9</v>
      </c>
      <c r="G11" s="63">
        <v>3</v>
      </c>
      <c r="H11" s="76">
        <v>24</v>
      </c>
      <c r="I11" s="63">
        <v>18</v>
      </c>
      <c r="J11" s="63">
        <v>0</v>
      </c>
      <c r="K11" s="76">
        <v>0</v>
      </c>
      <c r="L11" s="63">
        <v>2</v>
      </c>
      <c r="M11" s="63">
        <v>0</v>
      </c>
      <c r="N11" s="83" t="s">
        <v>247</v>
      </c>
      <c r="O11" s="63">
        <v>3</v>
      </c>
      <c r="P11" s="63">
        <v>2</v>
      </c>
      <c r="Q11" s="83" t="s">
        <v>248</v>
      </c>
      <c r="R11" s="78" t="str">
        <f t="shared" si="55"/>
        <v>OK</v>
      </c>
      <c r="S11" s="78" t="str">
        <f t="shared" si="0"/>
        <v>OK</v>
      </c>
      <c r="T11" s="78" t="str">
        <f t="shared" si="1"/>
        <v>OK</v>
      </c>
      <c r="U11" s="63">
        <v>48</v>
      </c>
      <c r="V11" s="63">
        <v>41</v>
      </c>
      <c r="W11" s="63">
        <v>0</v>
      </c>
      <c r="X11" s="63">
        <v>0</v>
      </c>
      <c r="Y11" s="63">
        <v>5</v>
      </c>
      <c r="Z11" s="63">
        <v>3</v>
      </c>
      <c r="AA11" s="63">
        <v>6</v>
      </c>
      <c r="AB11" s="76">
        <v>6</v>
      </c>
      <c r="AC11" s="63">
        <v>0</v>
      </c>
      <c r="AD11" s="63">
        <v>0</v>
      </c>
      <c r="AE11" s="63">
        <v>2</v>
      </c>
      <c r="AF11" s="63">
        <v>0</v>
      </c>
      <c r="AG11" s="83" t="s">
        <v>247</v>
      </c>
      <c r="AH11" s="63">
        <v>1</v>
      </c>
      <c r="AI11" s="76">
        <v>1</v>
      </c>
      <c r="AJ11" s="63" t="s">
        <v>249</v>
      </c>
      <c r="AK11" s="78" t="str">
        <f t="shared" si="56"/>
        <v>OK</v>
      </c>
      <c r="AL11" s="78" t="str">
        <f t="shared" si="2"/>
        <v>OK</v>
      </c>
      <c r="AM11" s="78" t="str">
        <f t="shared" si="3"/>
        <v>OK</v>
      </c>
      <c r="AN11" s="63">
        <v>6</v>
      </c>
      <c r="AO11" s="63">
        <v>4</v>
      </c>
      <c r="AP11" s="63">
        <v>0</v>
      </c>
      <c r="AQ11" s="63">
        <v>0</v>
      </c>
      <c r="AR11" s="63">
        <v>0</v>
      </c>
      <c r="AS11" s="63">
        <v>0</v>
      </c>
      <c r="AT11" s="63">
        <v>0</v>
      </c>
      <c r="AU11" s="63">
        <v>0</v>
      </c>
      <c r="AV11" s="76">
        <v>0</v>
      </c>
      <c r="AW11" s="63">
        <v>0</v>
      </c>
      <c r="AX11" s="63">
        <v>2</v>
      </c>
      <c r="AY11" s="63">
        <v>1</v>
      </c>
      <c r="AZ11" s="83" t="s">
        <v>250</v>
      </c>
      <c r="BA11" s="63">
        <v>1</v>
      </c>
      <c r="BB11" s="63">
        <v>0</v>
      </c>
      <c r="BC11" s="76" t="s">
        <v>251</v>
      </c>
      <c r="BD11" s="78" t="str">
        <f t="shared" si="57"/>
        <v>OK</v>
      </c>
      <c r="BE11" s="78" t="str">
        <f t="shared" si="4"/>
        <v>OK</v>
      </c>
      <c r="BF11" s="78" t="str">
        <f t="shared" si="5"/>
        <v>OK</v>
      </c>
      <c r="BG11" s="63">
        <v>5</v>
      </c>
      <c r="BH11" s="63">
        <v>2</v>
      </c>
      <c r="BI11" s="63">
        <v>0</v>
      </c>
      <c r="BJ11" s="63">
        <v>0</v>
      </c>
      <c r="BK11" s="63">
        <v>0</v>
      </c>
      <c r="BL11" s="63">
        <v>0</v>
      </c>
      <c r="BM11" s="63">
        <v>0</v>
      </c>
      <c r="BN11" s="63">
        <v>0</v>
      </c>
      <c r="BO11" s="63">
        <v>0</v>
      </c>
      <c r="BP11" s="76">
        <v>0</v>
      </c>
      <c r="BQ11" s="63">
        <v>0</v>
      </c>
      <c r="BR11" s="63">
        <v>0</v>
      </c>
      <c r="BS11" s="76"/>
      <c r="BT11" s="63">
        <v>0</v>
      </c>
      <c r="BU11" s="63">
        <v>0</v>
      </c>
      <c r="BV11" s="76"/>
      <c r="BW11" s="78" t="str">
        <f t="shared" si="58"/>
        <v>OK</v>
      </c>
      <c r="BX11" s="78" t="str">
        <f t="shared" si="6"/>
        <v>OK</v>
      </c>
      <c r="BY11" s="78" t="str">
        <f t="shared" si="7"/>
        <v>OK</v>
      </c>
      <c r="BZ11" s="63">
        <v>39</v>
      </c>
      <c r="CA11" s="63">
        <v>17</v>
      </c>
      <c r="CB11" s="76">
        <v>0</v>
      </c>
      <c r="CC11" s="63">
        <v>0</v>
      </c>
      <c r="CD11" s="63">
        <v>1</v>
      </c>
      <c r="CE11" s="76">
        <v>0</v>
      </c>
      <c r="CF11" s="76">
        <v>6</v>
      </c>
      <c r="CG11" s="63">
        <v>2</v>
      </c>
      <c r="CH11" s="63">
        <v>0</v>
      </c>
      <c r="CI11" s="63">
        <v>0</v>
      </c>
      <c r="CJ11" s="63">
        <v>0</v>
      </c>
      <c r="CK11" s="63">
        <v>0</v>
      </c>
      <c r="CM11" s="63">
        <v>0</v>
      </c>
      <c r="CN11" s="63">
        <v>0</v>
      </c>
      <c r="CP11" s="78" t="str">
        <f t="shared" si="59"/>
        <v>OK</v>
      </c>
      <c r="CQ11" s="78" t="str">
        <f t="shared" si="8"/>
        <v>OK</v>
      </c>
      <c r="CR11" s="78" t="str">
        <f t="shared" si="9"/>
        <v>OK</v>
      </c>
      <c r="CS11" s="63">
        <v>1</v>
      </c>
      <c r="CT11" s="63">
        <v>0</v>
      </c>
      <c r="CU11" s="76">
        <v>3</v>
      </c>
      <c r="CV11" s="76">
        <v>1</v>
      </c>
      <c r="CW11" s="76">
        <v>0</v>
      </c>
      <c r="CX11" s="76">
        <v>0</v>
      </c>
      <c r="CY11" s="76">
        <v>1</v>
      </c>
      <c r="CZ11" s="76">
        <v>0</v>
      </c>
      <c r="DA11" s="76">
        <v>0</v>
      </c>
      <c r="DB11" s="76">
        <v>0</v>
      </c>
      <c r="DC11" s="76">
        <v>0</v>
      </c>
      <c r="DD11" s="63">
        <v>0</v>
      </c>
      <c r="DF11" s="63">
        <v>0</v>
      </c>
      <c r="DG11" s="76">
        <v>0</v>
      </c>
      <c r="DH11" s="81"/>
      <c r="DI11" s="78" t="str">
        <f t="shared" si="60"/>
        <v>OK</v>
      </c>
      <c r="DJ11" s="78" t="str">
        <f t="shared" si="10"/>
        <v>OK</v>
      </c>
      <c r="DK11" s="78" t="str">
        <f t="shared" si="11"/>
        <v>OK</v>
      </c>
      <c r="DL11" s="63">
        <v>1</v>
      </c>
      <c r="DM11" s="63">
        <v>0</v>
      </c>
      <c r="DN11" s="63">
        <v>7</v>
      </c>
      <c r="DO11" s="63">
        <v>3</v>
      </c>
      <c r="DP11" s="63">
        <v>5</v>
      </c>
      <c r="DQ11" s="63">
        <v>0</v>
      </c>
      <c r="DR11" s="63">
        <v>2</v>
      </c>
      <c r="DS11" s="63">
        <v>0</v>
      </c>
      <c r="DT11" s="63">
        <v>0</v>
      </c>
      <c r="DU11" s="63">
        <v>0</v>
      </c>
      <c r="DV11" s="64">
        <v>12</v>
      </c>
      <c r="DW11" s="64">
        <v>4</v>
      </c>
      <c r="DX11" s="83" t="s">
        <v>252</v>
      </c>
      <c r="DY11" s="63">
        <v>3</v>
      </c>
      <c r="DZ11" s="63">
        <v>0</v>
      </c>
      <c r="EA11" s="83" t="s">
        <v>253</v>
      </c>
      <c r="EB11" s="78" t="str">
        <f t="shared" si="61"/>
        <v>OK</v>
      </c>
      <c r="EC11" s="78" t="str">
        <f t="shared" si="12"/>
        <v>OK</v>
      </c>
      <c r="ED11" s="78" t="str">
        <f t="shared" si="13"/>
        <v>OK</v>
      </c>
      <c r="EE11" s="63">
        <v>0</v>
      </c>
      <c r="EF11" s="63">
        <v>9</v>
      </c>
      <c r="EG11" s="63">
        <v>0</v>
      </c>
      <c r="EI11" s="80" t="str">
        <f t="shared" si="14"/>
        <v>OK</v>
      </c>
      <c r="EJ11" s="78" t="str">
        <f t="shared" si="15"/>
        <v>OK</v>
      </c>
      <c r="EK11" s="63">
        <v>0</v>
      </c>
      <c r="EL11" s="63">
        <v>5</v>
      </c>
      <c r="EM11" s="63">
        <v>0</v>
      </c>
      <c r="EO11" s="80" t="str">
        <f t="shared" si="16"/>
        <v>OK</v>
      </c>
      <c r="EP11" s="78" t="str">
        <f t="shared" si="17"/>
        <v>OK</v>
      </c>
      <c r="EQ11" s="63">
        <v>0</v>
      </c>
      <c r="ER11" s="63">
        <v>0</v>
      </c>
      <c r="ES11" s="63">
        <v>0</v>
      </c>
      <c r="EU11" s="80" t="str">
        <f t="shared" si="18"/>
        <v>OK</v>
      </c>
      <c r="EV11" s="78" t="str">
        <f t="shared" si="19"/>
        <v>OK</v>
      </c>
      <c r="EW11" s="63">
        <v>0</v>
      </c>
      <c r="EX11" s="63">
        <v>0</v>
      </c>
      <c r="EY11" s="63">
        <v>0</v>
      </c>
      <c r="FA11" s="80" t="str">
        <f t="shared" si="20"/>
        <v>OK</v>
      </c>
      <c r="FB11" s="78" t="str">
        <f t="shared" si="21"/>
        <v>OK</v>
      </c>
      <c r="FC11" s="63">
        <v>0</v>
      </c>
      <c r="FD11" s="63">
        <v>1</v>
      </c>
      <c r="FE11" s="63">
        <v>0</v>
      </c>
      <c r="FG11" s="80" t="str">
        <f t="shared" si="22"/>
        <v>OK</v>
      </c>
      <c r="FH11" s="78" t="str">
        <f t="shared" si="23"/>
        <v>OK</v>
      </c>
      <c r="FI11" s="63">
        <v>0</v>
      </c>
      <c r="FJ11" s="63">
        <v>0</v>
      </c>
      <c r="FK11" s="63">
        <v>0</v>
      </c>
      <c r="FM11" s="80" t="str">
        <f t="shared" si="24"/>
        <v>OK</v>
      </c>
      <c r="FN11" s="78" t="str">
        <f t="shared" si="25"/>
        <v>OK</v>
      </c>
      <c r="FO11" s="76">
        <v>0</v>
      </c>
      <c r="FP11" s="63">
        <v>3</v>
      </c>
      <c r="FQ11" s="63">
        <v>2</v>
      </c>
      <c r="FR11" s="63" t="s">
        <v>254</v>
      </c>
      <c r="FS11" s="80" t="str">
        <f t="shared" si="26"/>
        <v>OK</v>
      </c>
      <c r="FT11" s="78" t="str">
        <f t="shared" si="27"/>
        <v>OK</v>
      </c>
      <c r="FU11" s="63">
        <v>113</v>
      </c>
      <c r="FV11" s="63">
        <v>51</v>
      </c>
      <c r="FW11" s="76">
        <v>4</v>
      </c>
      <c r="FX11" s="63">
        <v>3</v>
      </c>
      <c r="FY11" s="63">
        <v>20</v>
      </c>
      <c r="FZ11" s="63">
        <v>4</v>
      </c>
      <c r="GA11" s="63">
        <v>11</v>
      </c>
      <c r="GB11" s="63">
        <v>19</v>
      </c>
      <c r="GC11" s="76">
        <v>23</v>
      </c>
      <c r="GD11" s="63">
        <v>0</v>
      </c>
      <c r="GE11" s="63">
        <v>0</v>
      </c>
      <c r="GF11" s="63">
        <v>0</v>
      </c>
      <c r="GG11" s="63">
        <v>0</v>
      </c>
      <c r="GH11" s="80" t="str">
        <f t="shared" si="28"/>
        <v>OK</v>
      </c>
      <c r="GI11" s="63">
        <v>1</v>
      </c>
      <c r="GJ11" s="76">
        <v>1</v>
      </c>
      <c r="GK11" s="63">
        <v>0</v>
      </c>
      <c r="GL11" s="63">
        <v>0</v>
      </c>
      <c r="GM11" s="63">
        <v>0</v>
      </c>
      <c r="GN11" s="63">
        <v>0</v>
      </c>
      <c r="GO11" s="80" t="str">
        <f t="shared" si="62"/>
        <v>OK</v>
      </c>
      <c r="GP11" s="63">
        <v>0</v>
      </c>
      <c r="GQ11" s="76">
        <v>1</v>
      </c>
      <c r="GR11" s="63">
        <v>0</v>
      </c>
      <c r="GS11" s="63">
        <v>0</v>
      </c>
      <c r="GT11" s="63">
        <v>1</v>
      </c>
      <c r="GU11" s="63">
        <v>0</v>
      </c>
      <c r="GV11" s="80" t="str">
        <f t="shared" si="29"/>
        <v>OK</v>
      </c>
      <c r="GW11" s="63">
        <v>1</v>
      </c>
      <c r="GX11" s="76">
        <v>1</v>
      </c>
      <c r="GY11" s="63">
        <v>0</v>
      </c>
      <c r="GZ11" s="63">
        <v>0</v>
      </c>
      <c r="HA11" s="63">
        <v>0</v>
      </c>
      <c r="HB11" s="63">
        <v>0</v>
      </c>
      <c r="HC11" s="80" t="str">
        <f t="shared" si="30"/>
        <v>OK</v>
      </c>
      <c r="HD11" s="63">
        <v>7</v>
      </c>
      <c r="HE11" s="63">
        <v>12</v>
      </c>
      <c r="HF11" s="63">
        <v>1</v>
      </c>
      <c r="HG11" s="63">
        <v>0</v>
      </c>
      <c r="HH11" s="63">
        <v>0</v>
      </c>
      <c r="HI11" s="63">
        <v>0</v>
      </c>
      <c r="HJ11" s="80" t="str">
        <f t="shared" si="31"/>
        <v>OK</v>
      </c>
      <c r="HK11" s="63">
        <v>0</v>
      </c>
      <c r="HL11" s="63">
        <v>0</v>
      </c>
      <c r="HM11" s="63">
        <v>0</v>
      </c>
      <c r="HN11" s="63">
        <v>0</v>
      </c>
      <c r="HO11" s="63">
        <v>0</v>
      </c>
      <c r="HP11" s="63">
        <v>0</v>
      </c>
      <c r="HQ11" s="80" t="str">
        <f t="shared" si="32"/>
        <v>OK</v>
      </c>
      <c r="HR11" s="63">
        <v>0</v>
      </c>
      <c r="HS11" s="63">
        <v>2</v>
      </c>
      <c r="HT11" s="63">
        <v>0</v>
      </c>
      <c r="HU11" s="63">
        <v>0</v>
      </c>
      <c r="HV11" s="76">
        <v>0</v>
      </c>
      <c r="HW11" s="63">
        <v>0</v>
      </c>
      <c r="HX11" s="80" t="str">
        <f t="shared" si="33"/>
        <v>OK</v>
      </c>
      <c r="HY11" s="63">
        <v>45</v>
      </c>
      <c r="HZ11" s="63">
        <v>13</v>
      </c>
      <c r="IA11" s="63">
        <v>2</v>
      </c>
      <c r="IB11" s="63">
        <v>2</v>
      </c>
      <c r="IC11" s="63">
        <v>14</v>
      </c>
      <c r="ID11" s="76">
        <v>0</v>
      </c>
      <c r="IE11" s="63">
        <v>0</v>
      </c>
      <c r="IF11" s="63">
        <v>0</v>
      </c>
      <c r="IG11" s="63">
        <v>0</v>
      </c>
      <c r="IH11" s="80" t="str">
        <f t="shared" si="34"/>
        <v>OK</v>
      </c>
      <c r="II11" s="63">
        <v>0</v>
      </c>
      <c r="IJ11" s="63">
        <v>0</v>
      </c>
      <c r="IK11" s="80" t="str">
        <f t="shared" si="35"/>
        <v>OK</v>
      </c>
      <c r="IL11" s="63">
        <v>0</v>
      </c>
      <c r="IM11" s="76">
        <v>0</v>
      </c>
      <c r="IN11" s="80" t="str">
        <f t="shared" si="36"/>
        <v>OK</v>
      </c>
      <c r="IO11" s="63">
        <v>0</v>
      </c>
      <c r="IP11" s="63">
        <v>0</v>
      </c>
      <c r="IQ11" s="80" t="str">
        <f t="shared" si="37"/>
        <v>OK</v>
      </c>
      <c r="IR11" s="63">
        <v>0</v>
      </c>
      <c r="IS11" s="63">
        <v>0</v>
      </c>
      <c r="IT11" s="80" t="str">
        <f t="shared" si="38"/>
        <v>OK</v>
      </c>
      <c r="IU11" s="63">
        <v>0</v>
      </c>
      <c r="IV11" s="63">
        <v>0</v>
      </c>
      <c r="IW11" s="80" t="str">
        <f t="shared" si="39"/>
        <v>OK</v>
      </c>
      <c r="IX11" s="76">
        <v>0</v>
      </c>
      <c r="IY11" s="63">
        <v>0</v>
      </c>
      <c r="IZ11" s="80" t="str">
        <f t="shared" si="40"/>
        <v>OK</v>
      </c>
      <c r="JA11" s="80">
        <f t="shared" si="41"/>
        <v>0</v>
      </c>
      <c r="JB11" s="78">
        <f t="shared" si="42"/>
        <v>0</v>
      </c>
      <c r="JC11" s="63">
        <v>64</v>
      </c>
      <c r="JD11" s="63">
        <v>120</v>
      </c>
      <c r="JE11" s="76">
        <v>62</v>
      </c>
      <c r="JF11" s="63">
        <v>9</v>
      </c>
      <c r="JG11" s="63">
        <v>5</v>
      </c>
      <c r="JH11" s="63">
        <v>46</v>
      </c>
      <c r="JI11" s="63">
        <v>5</v>
      </c>
      <c r="JJ11" s="63">
        <v>30</v>
      </c>
      <c r="JL11" s="63">
        <f t="shared" si="63"/>
        <v>42</v>
      </c>
      <c r="JM11" s="63">
        <f t="shared" si="64"/>
        <v>2</v>
      </c>
      <c r="JN11" s="63">
        <f t="shared" si="65"/>
        <v>2</v>
      </c>
      <c r="JO11" s="63">
        <f t="shared" si="66"/>
        <v>2</v>
      </c>
      <c r="JP11" s="63">
        <f t="shared" si="67"/>
        <v>20</v>
      </c>
      <c r="JQ11" s="63">
        <f t="shared" si="68"/>
        <v>0</v>
      </c>
      <c r="JR11" s="63">
        <f t="shared" si="69"/>
        <v>2</v>
      </c>
      <c r="JS11" s="76"/>
      <c r="JT11" s="63">
        <f t="shared" si="43"/>
        <v>155</v>
      </c>
      <c r="JU11" s="63">
        <f t="shared" si="44"/>
        <v>6</v>
      </c>
      <c r="JV11" s="63">
        <f t="shared" si="45"/>
        <v>5</v>
      </c>
      <c r="JW11" s="63">
        <f t="shared" si="46"/>
        <v>40</v>
      </c>
      <c r="JX11" s="63">
        <f t="shared" si="47"/>
        <v>4</v>
      </c>
      <c r="JY11" s="63">
        <f t="shared" si="48"/>
        <v>13</v>
      </c>
      <c r="JZ11" s="65">
        <f t="shared" si="70"/>
        <v>0.79928315412186379</v>
      </c>
      <c r="KA11" s="81">
        <f t="shared" si="49"/>
        <v>0.7857142857142857</v>
      </c>
      <c r="KB11" s="81"/>
      <c r="KC11" s="79">
        <f t="shared" si="50"/>
        <v>53</v>
      </c>
      <c r="KD11" s="82">
        <f t="shared" si="71"/>
        <v>0.85483870967741937</v>
      </c>
      <c r="KE11" s="63">
        <f t="shared" si="51"/>
        <v>11</v>
      </c>
      <c r="KF11" s="63">
        <f t="shared" si="52"/>
        <v>17</v>
      </c>
      <c r="KG11" s="63">
        <f t="shared" si="53"/>
        <v>4</v>
      </c>
      <c r="KH11" s="63">
        <f t="shared" si="54"/>
        <v>0</v>
      </c>
    </row>
    <row r="12" spans="1:297" ht="15" customHeight="1">
      <c r="A12" s="63" t="s">
        <v>255</v>
      </c>
      <c r="B12" s="63">
        <v>72</v>
      </c>
      <c r="C12" s="63">
        <v>35</v>
      </c>
      <c r="D12" s="76">
        <v>2</v>
      </c>
      <c r="E12" s="63">
        <v>2</v>
      </c>
      <c r="F12" s="63">
        <v>11</v>
      </c>
      <c r="G12" s="63">
        <v>2</v>
      </c>
      <c r="H12" s="76">
        <v>3</v>
      </c>
      <c r="I12" s="63">
        <v>3</v>
      </c>
      <c r="K12" s="76"/>
      <c r="L12" s="63">
        <v>1</v>
      </c>
      <c r="N12" s="83" t="s">
        <v>256</v>
      </c>
      <c r="Q12" s="83"/>
      <c r="R12" s="78" t="str">
        <f t="shared" si="55"/>
        <v>OK</v>
      </c>
      <c r="S12" s="78" t="str">
        <f t="shared" si="0"/>
        <v>OK</v>
      </c>
      <c r="T12" s="78" t="str">
        <f t="shared" si="1"/>
        <v>OK</v>
      </c>
      <c r="U12" s="63">
        <v>16</v>
      </c>
      <c r="V12" s="63">
        <v>8</v>
      </c>
      <c r="W12" s="63">
        <v>1</v>
      </c>
      <c r="X12" s="63">
        <v>1</v>
      </c>
      <c r="Y12" s="63">
        <v>4</v>
      </c>
      <c r="AA12" s="63">
        <v>1</v>
      </c>
      <c r="AB12" s="76">
        <v>1</v>
      </c>
      <c r="AG12" s="83"/>
      <c r="AI12" s="76"/>
      <c r="AK12" s="78" t="str">
        <f t="shared" si="56"/>
        <v>OK</v>
      </c>
      <c r="AL12" s="78" t="str">
        <f t="shared" si="2"/>
        <v>OK</v>
      </c>
      <c r="AM12" s="78" t="str">
        <f t="shared" si="3"/>
        <v>OK</v>
      </c>
      <c r="AN12" s="63">
        <v>4</v>
      </c>
      <c r="AO12" s="63">
        <v>3</v>
      </c>
      <c r="AT12" s="63">
        <v>1</v>
      </c>
      <c r="AU12" s="63">
        <v>1</v>
      </c>
      <c r="AV12" s="76"/>
      <c r="BC12" s="76"/>
      <c r="BD12" s="78" t="str">
        <f t="shared" si="57"/>
        <v>OK</v>
      </c>
      <c r="BE12" s="78" t="str">
        <f t="shared" si="4"/>
        <v>OK</v>
      </c>
      <c r="BF12" s="78" t="str">
        <f t="shared" si="5"/>
        <v>OK</v>
      </c>
      <c r="BP12" s="76"/>
      <c r="BS12" s="76"/>
      <c r="BV12" s="76"/>
      <c r="BW12" s="78" t="str">
        <f t="shared" si="58"/>
        <v>OK</v>
      </c>
      <c r="BX12" s="78" t="str">
        <f t="shared" si="6"/>
        <v>OK</v>
      </c>
      <c r="BY12" s="78" t="str">
        <f t="shared" si="7"/>
        <v>OK</v>
      </c>
      <c r="BZ12" s="63">
        <v>15</v>
      </c>
      <c r="CA12" s="63">
        <v>6</v>
      </c>
      <c r="CB12" s="76">
        <v>2</v>
      </c>
      <c r="CD12" s="63">
        <v>2</v>
      </c>
      <c r="CE12" s="76"/>
      <c r="CF12" s="76"/>
      <c r="CP12" s="78" t="str">
        <f t="shared" si="59"/>
        <v>OK</v>
      </c>
      <c r="CQ12" s="78" t="str">
        <f t="shared" si="8"/>
        <v>OK</v>
      </c>
      <c r="CR12" s="78" t="str">
        <f t="shared" si="9"/>
        <v>OK</v>
      </c>
      <c r="CU12" s="76">
        <v>1</v>
      </c>
      <c r="CV12" s="76">
        <v>1</v>
      </c>
      <c r="CW12" s="76"/>
      <c r="CX12" s="76"/>
      <c r="CY12" s="76"/>
      <c r="CZ12" s="76"/>
      <c r="DA12" s="76"/>
      <c r="DB12" s="76"/>
      <c r="DC12" s="76"/>
      <c r="DE12" s="83"/>
      <c r="DG12" s="76"/>
      <c r="DH12" s="81"/>
      <c r="DI12" s="78" t="str">
        <f t="shared" si="60"/>
        <v>OK</v>
      </c>
      <c r="DJ12" s="78" t="str">
        <f t="shared" si="10"/>
        <v>OK</v>
      </c>
      <c r="DK12" s="78" t="str">
        <f t="shared" si="11"/>
        <v>OK</v>
      </c>
      <c r="DL12" s="63">
        <v>2</v>
      </c>
      <c r="DN12" s="63">
        <v>3</v>
      </c>
      <c r="DO12" s="63">
        <v>1</v>
      </c>
      <c r="DP12" s="63">
        <v>1</v>
      </c>
      <c r="DQ12" s="63">
        <v>1</v>
      </c>
      <c r="DV12" s="64">
        <v>9</v>
      </c>
      <c r="DW12" s="64">
        <v>6</v>
      </c>
      <c r="DX12" s="83" t="s">
        <v>257</v>
      </c>
      <c r="EA12" s="83"/>
      <c r="EB12" s="78" t="str">
        <f t="shared" si="61"/>
        <v>OK</v>
      </c>
      <c r="EC12" s="78" t="str">
        <f t="shared" si="12"/>
        <v>OK</v>
      </c>
      <c r="ED12" s="78" t="str">
        <f t="shared" si="13"/>
        <v>OK</v>
      </c>
      <c r="EF12" s="63">
        <v>11</v>
      </c>
      <c r="EI12" s="80" t="str">
        <f t="shared" si="14"/>
        <v>OK</v>
      </c>
      <c r="EJ12" s="78" t="str">
        <f t="shared" si="15"/>
        <v>OK</v>
      </c>
      <c r="EL12" s="63">
        <v>4</v>
      </c>
      <c r="EO12" s="80" t="str">
        <f t="shared" si="16"/>
        <v>OK</v>
      </c>
      <c r="EP12" s="78" t="str">
        <f t="shared" si="17"/>
        <v>OK</v>
      </c>
      <c r="EU12" s="80" t="str">
        <f t="shared" si="18"/>
        <v>OK</v>
      </c>
      <c r="EV12" s="78" t="str">
        <f t="shared" si="19"/>
        <v>OK</v>
      </c>
      <c r="FA12" s="80" t="str">
        <f t="shared" si="20"/>
        <v>OK</v>
      </c>
      <c r="FB12" s="78" t="str">
        <f t="shared" si="21"/>
        <v>OK</v>
      </c>
      <c r="FD12" s="63">
        <v>2</v>
      </c>
      <c r="FG12" s="80" t="str">
        <f t="shared" si="22"/>
        <v>OK</v>
      </c>
      <c r="FH12" s="78" t="str">
        <f t="shared" si="23"/>
        <v>OK</v>
      </c>
      <c r="FM12" s="80" t="str">
        <f t="shared" si="24"/>
        <v>OK</v>
      </c>
      <c r="FN12" s="78" t="str">
        <f t="shared" si="25"/>
        <v>OK</v>
      </c>
      <c r="FO12" s="76"/>
      <c r="FQ12" s="63">
        <v>1</v>
      </c>
      <c r="FR12" s="63" t="s">
        <v>258</v>
      </c>
      <c r="FS12" s="80" t="str">
        <f t="shared" si="26"/>
        <v>OK</v>
      </c>
      <c r="FT12" s="78" t="str">
        <f t="shared" si="27"/>
        <v>OK</v>
      </c>
      <c r="FU12" s="63">
        <v>44</v>
      </c>
      <c r="FV12" s="63">
        <v>13</v>
      </c>
      <c r="FW12" s="76">
        <v>2</v>
      </c>
      <c r="FY12" s="63">
        <v>11</v>
      </c>
      <c r="FZ12" s="63">
        <v>1</v>
      </c>
      <c r="GA12" s="63">
        <v>5</v>
      </c>
      <c r="GB12" s="63">
        <v>17</v>
      </c>
      <c r="GC12" s="76">
        <v>24</v>
      </c>
      <c r="GH12" s="80" t="str">
        <f t="shared" si="28"/>
        <v>OK</v>
      </c>
      <c r="GI12" s="63">
        <v>7</v>
      </c>
      <c r="GJ12" s="76">
        <v>1</v>
      </c>
      <c r="GO12" s="80" t="str">
        <f t="shared" si="62"/>
        <v>OK</v>
      </c>
      <c r="GP12" s="63">
        <v>1</v>
      </c>
      <c r="GQ12" s="76">
        <v>1</v>
      </c>
      <c r="GV12" s="80" t="str">
        <f t="shared" si="29"/>
        <v>OK</v>
      </c>
      <c r="GX12" s="76"/>
      <c r="HC12" s="80" t="str">
        <f t="shared" si="30"/>
        <v>OK</v>
      </c>
      <c r="HD12" s="63">
        <v>6</v>
      </c>
      <c r="HE12" s="63">
        <v>2</v>
      </c>
      <c r="HJ12" s="80" t="str">
        <f t="shared" si="31"/>
        <v>OK</v>
      </c>
      <c r="HQ12" s="80" t="str">
        <f t="shared" si="32"/>
        <v>OK</v>
      </c>
      <c r="HR12" s="63">
        <v>1</v>
      </c>
      <c r="HV12" s="76"/>
      <c r="HX12" s="80" t="str">
        <f t="shared" si="33"/>
        <v>OK</v>
      </c>
      <c r="HY12" s="63">
        <v>18</v>
      </c>
      <c r="HZ12" s="63">
        <v>6</v>
      </c>
      <c r="IC12" s="63">
        <v>1</v>
      </c>
      <c r="ID12" s="76"/>
      <c r="IE12" s="63">
        <v>2</v>
      </c>
      <c r="IH12" s="80" t="str">
        <f t="shared" si="34"/>
        <v>OK</v>
      </c>
      <c r="IK12" s="80" t="str">
        <f t="shared" si="35"/>
        <v>OK</v>
      </c>
      <c r="IM12" s="76"/>
      <c r="IN12" s="80" t="str">
        <f t="shared" si="36"/>
        <v>OK</v>
      </c>
      <c r="IQ12" s="80" t="str">
        <f t="shared" si="37"/>
        <v>OK</v>
      </c>
      <c r="IR12" s="63">
        <v>1</v>
      </c>
      <c r="IT12" s="80" t="str">
        <f t="shared" si="38"/>
        <v>OK</v>
      </c>
      <c r="IW12" s="80" t="str">
        <f t="shared" si="39"/>
        <v>OK</v>
      </c>
      <c r="IX12" s="76"/>
      <c r="IZ12" s="80" t="str">
        <f t="shared" si="40"/>
        <v>OK</v>
      </c>
      <c r="JA12" s="80">
        <f t="shared" si="41"/>
        <v>0</v>
      </c>
      <c r="JB12" s="78">
        <f t="shared" si="42"/>
        <v>0</v>
      </c>
      <c r="JC12" s="63">
        <v>28</v>
      </c>
      <c r="JD12" s="63">
        <v>61</v>
      </c>
      <c r="JE12" s="76">
        <v>22</v>
      </c>
      <c r="JF12" s="63">
        <v>5</v>
      </c>
      <c r="JG12" s="63">
        <v>0</v>
      </c>
      <c r="JH12" s="63">
        <v>19</v>
      </c>
      <c r="JI12" s="63">
        <v>1</v>
      </c>
      <c r="JJ12" s="63">
        <v>15</v>
      </c>
      <c r="JL12" s="63">
        <f t="shared" si="63"/>
        <v>41</v>
      </c>
      <c r="JM12" s="63">
        <f t="shared" si="64"/>
        <v>8</v>
      </c>
      <c r="JN12" s="63">
        <f t="shared" si="65"/>
        <v>2</v>
      </c>
      <c r="JO12" s="63">
        <f t="shared" si="66"/>
        <v>0</v>
      </c>
      <c r="JP12" s="63">
        <f t="shared" si="67"/>
        <v>8</v>
      </c>
      <c r="JQ12" s="63">
        <f t="shared" si="68"/>
        <v>0</v>
      </c>
      <c r="JR12" s="63">
        <f t="shared" si="69"/>
        <v>1</v>
      </c>
      <c r="JS12" s="76"/>
      <c r="JT12" s="63">
        <f t="shared" si="43"/>
        <v>85</v>
      </c>
      <c r="JU12" s="63">
        <f t="shared" si="44"/>
        <v>4</v>
      </c>
      <c r="JV12" s="63">
        <f t="shared" si="45"/>
        <v>0</v>
      </c>
      <c r="JW12" s="63">
        <f t="shared" si="46"/>
        <v>19</v>
      </c>
      <c r="JX12" s="63">
        <f t="shared" si="47"/>
        <v>1</v>
      </c>
      <c r="JY12" s="63">
        <f t="shared" si="48"/>
        <v>6</v>
      </c>
      <c r="JZ12" s="65">
        <f t="shared" si="70"/>
        <v>0.89147286821705429</v>
      </c>
      <c r="KA12" s="81">
        <f t="shared" si="49"/>
        <v>0.8</v>
      </c>
      <c r="KB12" s="81"/>
      <c r="KC12" s="79">
        <f t="shared" si="50"/>
        <v>21</v>
      </c>
      <c r="KD12" s="82">
        <f t="shared" si="71"/>
        <v>0.95454545454545459</v>
      </c>
      <c r="KE12" s="63">
        <f t="shared" si="51"/>
        <v>4</v>
      </c>
      <c r="KF12" s="63">
        <f t="shared" si="52"/>
        <v>7</v>
      </c>
      <c r="KG12" s="63">
        <f t="shared" si="53"/>
        <v>0</v>
      </c>
      <c r="KH12" s="63">
        <f t="shared" si="54"/>
        <v>2</v>
      </c>
    </row>
    <row r="13" spans="1:297" ht="15" customHeight="1">
      <c r="A13" s="63" t="s">
        <v>259</v>
      </c>
      <c r="B13" s="63">
        <v>24</v>
      </c>
      <c r="C13" s="63">
        <v>0</v>
      </c>
      <c r="D13" s="76">
        <v>0</v>
      </c>
      <c r="E13" s="63">
        <v>0</v>
      </c>
      <c r="F13" s="63">
        <v>0</v>
      </c>
      <c r="G13" s="63">
        <v>0</v>
      </c>
      <c r="H13" s="76">
        <v>46</v>
      </c>
      <c r="I13" s="63">
        <v>5</v>
      </c>
      <c r="J13" s="63">
        <v>0</v>
      </c>
      <c r="K13" s="76">
        <v>0</v>
      </c>
      <c r="L13" s="63">
        <v>0</v>
      </c>
      <c r="M13" s="63">
        <v>0</v>
      </c>
      <c r="O13" s="63">
        <v>0</v>
      </c>
      <c r="P13" s="63">
        <v>0</v>
      </c>
      <c r="R13" s="78" t="str">
        <f t="shared" si="55"/>
        <v>OK</v>
      </c>
      <c r="S13" s="78" t="str">
        <f t="shared" si="0"/>
        <v>OK</v>
      </c>
      <c r="T13" s="78" t="str">
        <f t="shared" si="1"/>
        <v>OK</v>
      </c>
      <c r="U13" s="63">
        <v>2</v>
      </c>
      <c r="V13" s="63">
        <v>0</v>
      </c>
      <c r="W13" s="63">
        <v>0</v>
      </c>
      <c r="X13" s="63">
        <v>0</v>
      </c>
      <c r="Y13" s="63">
        <v>0</v>
      </c>
      <c r="Z13" s="63">
        <v>0</v>
      </c>
      <c r="AA13" s="63">
        <v>10</v>
      </c>
      <c r="AB13" s="76">
        <v>3</v>
      </c>
      <c r="AC13" s="63">
        <v>0</v>
      </c>
      <c r="AD13" s="63">
        <v>0</v>
      </c>
      <c r="AE13" s="63">
        <v>0</v>
      </c>
      <c r="AF13" s="63">
        <v>0</v>
      </c>
      <c r="AH13" s="63">
        <v>0</v>
      </c>
      <c r="AI13" s="76">
        <v>0</v>
      </c>
      <c r="AK13" s="78" t="str">
        <f t="shared" si="56"/>
        <v>OK</v>
      </c>
      <c r="AL13" s="78" t="str">
        <f t="shared" si="2"/>
        <v>OK</v>
      </c>
      <c r="AM13" s="78" t="str">
        <f t="shared" si="3"/>
        <v>OK</v>
      </c>
      <c r="AN13" s="63">
        <v>2</v>
      </c>
      <c r="AO13" s="63">
        <v>2</v>
      </c>
      <c r="AP13" s="63">
        <v>0</v>
      </c>
      <c r="AQ13" s="63">
        <v>0</v>
      </c>
      <c r="AR13" s="63">
        <v>3</v>
      </c>
      <c r="AS13" s="63">
        <v>1</v>
      </c>
      <c r="AT13" s="63">
        <v>0</v>
      </c>
      <c r="AU13" s="63">
        <v>0</v>
      </c>
      <c r="AV13" s="76">
        <v>0</v>
      </c>
      <c r="AW13" s="63">
        <v>0</v>
      </c>
      <c r="AX13" s="63">
        <v>1</v>
      </c>
      <c r="AY13" s="63">
        <v>0</v>
      </c>
      <c r="AZ13" s="63" t="s">
        <v>260</v>
      </c>
      <c r="BA13" s="63">
        <v>0</v>
      </c>
      <c r="BB13" s="63">
        <v>0</v>
      </c>
      <c r="BC13" s="76"/>
      <c r="BD13" s="78" t="str">
        <f t="shared" si="57"/>
        <v>OK</v>
      </c>
      <c r="BE13" s="78" t="str">
        <f t="shared" si="4"/>
        <v>OK</v>
      </c>
      <c r="BF13" s="78" t="str">
        <f t="shared" si="5"/>
        <v>OK</v>
      </c>
      <c r="BG13" s="63">
        <v>0</v>
      </c>
      <c r="BH13" s="63">
        <v>0</v>
      </c>
      <c r="BI13" s="63">
        <v>0</v>
      </c>
      <c r="BJ13" s="63">
        <v>0</v>
      </c>
      <c r="BK13" s="63">
        <v>1</v>
      </c>
      <c r="BL13" s="63">
        <v>0</v>
      </c>
      <c r="BM13" s="63">
        <v>1</v>
      </c>
      <c r="BN13" s="63">
        <v>0</v>
      </c>
      <c r="BO13" s="63">
        <v>0</v>
      </c>
      <c r="BP13" s="76">
        <v>0</v>
      </c>
      <c r="BQ13" s="63">
        <v>1</v>
      </c>
      <c r="BR13" s="63">
        <v>0</v>
      </c>
      <c r="BS13" s="76" t="s">
        <v>261</v>
      </c>
      <c r="BT13" s="63">
        <v>0</v>
      </c>
      <c r="BU13" s="63">
        <v>0</v>
      </c>
      <c r="BV13" s="76"/>
      <c r="BW13" s="78" t="str">
        <f t="shared" si="58"/>
        <v>OK</v>
      </c>
      <c r="BX13" s="78" t="str">
        <f t="shared" si="6"/>
        <v>OK</v>
      </c>
      <c r="BY13" s="78" t="str">
        <f t="shared" si="7"/>
        <v>OK</v>
      </c>
      <c r="BZ13" s="63">
        <v>12</v>
      </c>
      <c r="CA13" s="63">
        <v>0</v>
      </c>
      <c r="CB13" s="76">
        <v>0</v>
      </c>
      <c r="CC13" s="63">
        <v>0</v>
      </c>
      <c r="CD13" s="63">
        <v>0</v>
      </c>
      <c r="CE13" s="76">
        <v>0</v>
      </c>
      <c r="CF13" s="76">
        <v>17</v>
      </c>
      <c r="CG13" s="63">
        <v>3</v>
      </c>
      <c r="CH13" s="63">
        <v>0</v>
      </c>
      <c r="CI13" s="63">
        <v>0</v>
      </c>
      <c r="CJ13" s="63">
        <v>1</v>
      </c>
      <c r="CK13" s="63">
        <v>0</v>
      </c>
      <c r="CL13" s="63" t="s">
        <v>262</v>
      </c>
      <c r="CM13" s="63">
        <v>0</v>
      </c>
      <c r="CN13" s="63">
        <v>0</v>
      </c>
      <c r="CP13" s="78" t="str">
        <f t="shared" si="59"/>
        <v>OK</v>
      </c>
      <c r="CQ13" s="78" t="str">
        <f t="shared" si="8"/>
        <v>OK</v>
      </c>
      <c r="CR13" s="78" t="str">
        <f t="shared" si="9"/>
        <v>OK</v>
      </c>
      <c r="CS13" s="63">
        <v>0</v>
      </c>
      <c r="CT13" s="63">
        <v>0</v>
      </c>
      <c r="CU13" s="76">
        <v>0</v>
      </c>
      <c r="CV13" s="76">
        <v>0</v>
      </c>
      <c r="CW13" s="76">
        <v>0</v>
      </c>
      <c r="CX13" s="76">
        <v>0</v>
      </c>
      <c r="CY13" s="76">
        <v>0</v>
      </c>
      <c r="CZ13" s="76">
        <v>0</v>
      </c>
      <c r="DA13" s="76">
        <v>0</v>
      </c>
      <c r="DB13" s="76">
        <v>0</v>
      </c>
      <c r="DC13" s="76">
        <v>2</v>
      </c>
      <c r="DD13" s="63">
        <v>0</v>
      </c>
      <c r="DE13" s="63" t="s">
        <v>263</v>
      </c>
      <c r="DF13" s="63">
        <v>0</v>
      </c>
      <c r="DG13" s="76">
        <v>0</v>
      </c>
      <c r="DH13" s="81"/>
      <c r="DI13" s="78" t="str">
        <f t="shared" si="60"/>
        <v>OK</v>
      </c>
      <c r="DJ13" s="78" t="str">
        <f t="shared" si="10"/>
        <v>OK</v>
      </c>
      <c r="DK13" s="78" t="str">
        <f t="shared" si="11"/>
        <v>OK</v>
      </c>
      <c r="DL13" s="63">
        <v>0</v>
      </c>
      <c r="DM13" s="63">
        <v>0</v>
      </c>
      <c r="DN13" s="63">
        <v>0</v>
      </c>
      <c r="DO13" s="63">
        <v>0</v>
      </c>
      <c r="DP13" s="63">
        <v>0</v>
      </c>
      <c r="DQ13" s="63">
        <v>0</v>
      </c>
      <c r="DR13" s="63">
        <v>0</v>
      </c>
      <c r="DS13" s="63">
        <v>0</v>
      </c>
      <c r="DT13" s="63">
        <v>0</v>
      </c>
      <c r="DU13" s="63">
        <v>0</v>
      </c>
      <c r="DV13" s="64">
        <v>5</v>
      </c>
      <c r="DW13" s="64">
        <v>0</v>
      </c>
      <c r="DX13" s="63" t="s">
        <v>263</v>
      </c>
      <c r="DY13" s="63">
        <v>0</v>
      </c>
      <c r="DZ13" s="63">
        <v>0</v>
      </c>
      <c r="EB13" s="78" t="str">
        <f t="shared" si="61"/>
        <v>OK</v>
      </c>
      <c r="EC13" s="78" t="str">
        <f t="shared" si="12"/>
        <v>OK</v>
      </c>
      <c r="ED13" s="78" t="str">
        <f t="shared" si="13"/>
        <v>OK</v>
      </c>
      <c r="EE13" s="63">
        <v>0</v>
      </c>
      <c r="EF13" s="63">
        <v>0</v>
      </c>
      <c r="EI13" s="80" t="str">
        <f t="shared" si="14"/>
        <v>OK</v>
      </c>
      <c r="EJ13" s="78" t="str">
        <f t="shared" si="15"/>
        <v>OK</v>
      </c>
      <c r="EK13" s="63">
        <v>0</v>
      </c>
      <c r="EL13" s="63">
        <v>0</v>
      </c>
      <c r="EO13" s="80" t="str">
        <f t="shared" si="16"/>
        <v>OK</v>
      </c>
      <c r="EP13" s="78" t="str">
        <f t="shared" si="17"/>
        <v>OK</v>
      </c>
      <c r="EQ13" s="63">
        <v>0</v>
      </c>
      <c r="ER13" s="63">
        <v>3</v>
      </c>
      <c r="EU13" s="80" t="str">
        <f t="shared" si="18"/>
        <v>OK</v>
      </c>
      <c r="EV13" s="78" t="str">
        <f t="shared" si="19"/>
        <v>OK</v>
      </c>
      <c r="EW13" s="63">
        <v>0</v>
      </c>
      <c r="EX13" s="63">
        <v>1</v>
      </c>
      <c r="FA13" s="80" t="str">
        <f t="shared" si="20"/>
        <v>OK</v>
      </c>
      <c r="FB13" s="78" t="str">
        <f t="shared" si="21"/>
        <v>OK</v>
      </c>
      <c r="FC13" s="63">
        <v>0</v>
      </c>
      <c r="FD13" s="63">
        <v>0</v>
      </c>
      <c r="FG13" s="80" t="str">
        <f t="shared" si="22"/>
        <v>OK</v>
      </c>
      <c r="FH13" s="78" t="str">
        <f t="shared" si="23"/>
        <v>OK</v>
      </c>
      <c r="FI13" s="63">
        <v>0</v>
      </c>
      <c r="FJ13" s="63">
        <v>0</v>
      </c>
      <c r="FM13" s="80" t="str">
        <f t="shared" si="24"/>
        <v>OK</v>
      </c>
      <c r="FN13" s="78" t="str">
        <f t="shared" si="25"/>
        <v>OK</v>
      </c>
      <c r="FO13" s="76">
        <v>0</v>
      </c>
      <c r="FP13" s="63">
        <v>0</v>
      </c>
      <c r="FS13" s="80" t="str">
        <f t="shared" si="26"/>
        <v>OK</v>
      </c>
      <c r="FT13" s="78" t="str">
        <f t="shared" si="27"/>
        <v>OK</v>
      </c>
      <c r="FU13" s="63">
        <v>16</v>
      </c>
      <c r="FV13" s="63">
        <v>0</v>
      </c>
      <c r="FW13" s="76">
        <v>5</v>
      </c>
      <c r="FX13" s="63">
        <v>1</v>
      </c>
      <c r="FY13" s="63">
        <v>5</v>
      </c>
      <c r="GB13" s="63">
        <v>8</v>
      </c>
      <c r="GC13" s="76">
        <v>0</v>
      </c>
      <c r="GD13" s="63">
        <v>0</v>
      </c>
      <c r="GE13" s="63">
        <v>0</v>
      </c>
      <c r="GF13" s="63">
        <v>0</v>
      </c>
      <c r="GG13" s="63">
        <v>0</v>
      </c>
      <c r="GH13" s="80" t="str">
        <f t="shared" si="28"/>
        <v>OK</v>
      </c>
      <c r="GI13" s="63">
        <v>2</v>
      </c>
      <c r="GJ13" s="76">
        <v>0</v>
      </c>
      <c r="GK13" s="63">
        <v>0</v>
      </c>
      <c r="GL13" s="63">
        <v>0</v>
      </c>
      <c r="GM13" s="63">
        <v>0</v>
      </c>
      <c r="GN13" s="63">
        <v>0</v>
      </c>
      <c r="GO13" s="80" t="str">
        <f t="shared" si="62"/>
        <v>OK</v>
      </c>
      <c r="GP13" s="63">
        <v>0</v>
      </c>
      <c r="GQ13" s="76">
        <v>0</v>
      </c>
      <c r="GR13" s="63">
        <v>0</v>
      </c>
      <c r="GS13" s="63">
        <v>0</v>
      </c>
      <c r="GT13" s="63">
        <v>0</v>
      </c>
      <c r="GU13" s="63">
        <v>0</v>
      </c>
      <c r="GV13" s="80" t="str">
        <f t="shared" si="29"/>
        <v>OK</v>
      </c>
      <c r="GW13" s="63">
        <v>0</v>
      </c>
      <c r="GX13" s="76">
        <v>0</v>
      </c>
      <c r="GY13" s="63">
        <v>0</v>
      </c>
      <c r="GZ13" s="63">
        <v>0</v>
      </c>
      <c r="HA13" s="63">
        <v>0</v>
      </c>
      <c r="HB13" s="63">
        <v>0</v>
      </c>
      <c r="HC13" s="80" t="str">
        <f t="shared" si="30"/>
        <v>OK</v>
      </c>
      <c r="HD13" s="63">
        <v>6</v>
      </c>
      <c r="HE13" s="63">
        <v>1</v>
      </c>
      <c r="HF13" s="63">
        <v>0</v>
      </c>
      <c r="HG13" s="63">
        <v>0</v>
      </c>
      <c r="HH13" s="63">
        <v>0</v>
      </c>
      <c r="HI13" s="63">
        <v>0</v>
      </c>
      <c r="HJ13" s="80" t="str">
        <f t="shared" si="31"/>
        <v>OK</v>
      </c>
      <c r="HK13" s="63">
        <v>0</v>
      </c>
      <c r="HL13" s="63">
        <v>0</v>
      </c>
      <c r="HM13" s="63">
        <v>0</v>
      </c>
      <c r="HN13" s="63">
        <v>0</v>
      </c>
      <c r="HO13" s="63">
        <v>0</v>
      </c>
      <c r="HP13" s="63">
        <v>0</v>
      </c>
      <c r="HQ13" s="80" t="str">
        <f t="shared" si="32"/>
        <v>OK</v>
      </c>
      <c r="HR13" s="63">
        <v>0</v>
      </c>
      <c r="HS13" s="63">
        <v>0</v>
      </c>
      <c r="HT13" s="63">
        <v>0</v>
      </c>
      <c r="HU13" s="63">
        <v>0</v>
      </c>
      <c r="HV13" s="76">
        <v>0</v>
      </c>
      <c r="HW13" s="63">
        <v>0</v>
      </c>
      <c r="HX13" s="80" t="str">
        <f t="shared" si="33"/>
        <v>OK</v>
      </c>
      <c r="HY13" s="63">
        <v>0</v>
      </c>
      <c r="HZ13" s="63">
        <v>0</v>
      </c>
      <c r="IA13" s="63">
        <v>0</v>
      </c>
      <c r="IB13" s="63">
        <v>0</v>
      </c>
      <c r="IC13" s="63">
        <v>0</v>
      </c>
      <c r="ID13" s="76">
        <v>0</v>
      </c>
      <c r="IE13" s="63">
        <v>0</v>
      </c>
      <c r="IF13" s="63">
        <v>0</v>
      </c>
      <c r="IG13" s="63">
        <v>0</v>
      </c>
      <c r="IH13" s="80" t="str">
        <f t="shared" si="34"/>
        <v>OK</v>
      </c>
      <c r="II13" s="63">
        <v>0</v>
      </c>
      <c r="IJ13" s="63">
        <v>0</v>
      </c>
      <c r="IK13" s="80" t="str">
        <f t="shared" si="35"/>
        <v>OK</v>
      </c>
      <c r="IL13" s="63">
        <v>0</v>
      </c>
      <c r="IM13" s="76">
        <v>0</v>
      </c>
      <c r="IN13" s="80" t="str">
        <f t="shared" si="36"/>
        <v>OK</v>
      </c>
      <c r="IO13" s="63">
        <v>0</v>
      </c>
      <c r="IP13" s="63">
        <v>0</v>
      </c>
      <c r="IQ13" s="80" t="str">
        <f t="shared" si="37"/>
        <v>OK</v>
      </c>
      <c r="IR13" s="63">
        <v>0</v>
      </c>
      <c r="IS13" s="63">
        <v>0</v>
      </c>
      <c r="IT13" s="80" t="str">
        <f t="shared" si="38"/>
        <v>OK</v>
      </c>
      <c r="IU13" s="63">
        <v>0</v>
      </c>
      <c r="IV13" s="63">
        <v>0</v>
      </c>
      <c r="IW13" s="80" t="str">
        <f t="shared" si="39"/>
        <v>OK</v>
      </c>
      <c r="IX13" s="76">
        <v>0</v>
      </c>
      <c r="IY13" s="63">
        <v>0</v>
      </c>
      <c r="IZ13" s="80" t="str">
        <f t="shared" si="40"/>
        <v>OK</v>
      </c>
      <c r="JA13" s="80">
        <f t="shared" si="41"/>
        <v>0</v>
      </c>
      <c r="JB13" s="78">
        <f t="shared" si="42"/>
        <v>0</v>
      </c>
      <c r="JC13" s="63">
        <v>32</v>
      </c>
      <c r="JD13" s="63">
        <v>38</v>
      </c>
      <c r="JE13" s="76">
        <v>12</v>
      </c>
      <c r="JF13" s="63">
        <v>6</v>
      </c>
      <c r="JG13" s="63">
        <v>3</v>
      </c>
      <c r="JH13" s="63">
        <v>30</v>
      </c>
      <c r="JI13" s="63">
        <v>2</v>
      </c>
      <c r="JJ13" s="63">
        <v>5</v>
      </c>
      <c r="JL13" s="63">
        <f t="shared" si="63"/>
        <v>8</v>
      </c>
      <c r="JM13" s="63">
        <f t="shared" si="64"/>
        <v>2</v>
      </c>
      <c r="JN13" s="63">
        <f t="shared" si="65"/>
        <v>0</v>
      </c>
      <c r="JO13" s="63">
        <f t="shared" si="66"/>
        <v>0</v>
      </c>
      <c r="JP13" s="63">
        <f t="shared" si="67"/>
        <v>7</v>
      </c>
      <c r="JQ13" s="63">
        <f t="shared" si="68"/>
        <v>0</v>
      </c>
      <c r="JR13" s="63">
        <f t="shared" si="69"/>
        <v>0</v>
      </c>
      <c r="JS13" s="76"/>
      <c r="JT13" s="63">
        <f t="shared" si="43"/>
        <v>24</v>
      </c>
      <c r="JU13" s="63">
        <f t="shared" si="44"/>
        <v>5</v>
      </c>
      <c r="JV13" s="63">
        <f t="shared" si="45"/>
        <v>1</v>
      </c>
      <c r="JW13" s="63">
        <f t="shared" si="46"/>
        <v>12</v>
      </c>
      <c r="JX13" s="63">
        <f t="shared" si="47"/>
        <v>0</v>
      </c>
      <c r="JY13" s="63">
        <f t="shared" si="48"/>
        <v>0</v>
      </c>
      <c r="JZ13" s="65">
        <f t="shared" si="70"/>
        <v>0.36206896551724138</v>
      </c>
      <c r="KA13" s="81">
        <f t="shared" si="49"/>
        <v>0.66666666666666663</v>
      </c>
      <c r="KB13" s="81"/>
      <c r="KC13" s="79">
        <f t="shared" si="50"/>
        <v>2</v>
      </c>
      <c r="KD13" s="82">
        <f t="shared" si="71"/>
        <v>0.16666666666666666</v>
      </c>
      <c r="KE13" s="63">
        <f t="shared" si="51"/>
        <v>6</v>
      </c>
      <c r="KF13" s="63">
        <f t="shared" si="52"/>
        <v>0</v>
      </c>
      <c r="KG13" s="63">
        <f t="shared" si="53"/>
        <v>0</v>
      </c>
      <c r="KH13" s="63">
        <f t="shared" si="54"/>
        <v>0</v>
      </c>
    </row>
    <row r="14" spans="1:297" ht="15" customHeight="1">
      <c r="A14" s="63" t="s">
        <v>264</v>
      </c>
      <c r="B14" s="63">
        <v>194</v>
      </c>
      <c r="C14" s="63">
        <v>146</v>
      </c>
      <c r="D14" s="76">
        <v>12</v>
      </c>
      <c r="E14" s="63">
        <v>9</v>
      </c>
      <c r="F14" s="63">
        <v>16</v>
      </c>
      <c r="G14" s="63">
        <v>11</v>
      </c>
      <c r="H14" s="76">
        <v>2</v>
      </c>
      <c r="I14" s="63">
        <v>2</v>
      </c>
      <c r="J14" s="63">
        <v>5</v>
      </c>
      <c r="K14" s="76">
        <v>3</v>
      </c>
      <c r="L14" s="63">
        <v>1</v>
      </c>
      <c r="M14" s="63">
        <v>1</v>
      </c>
      <c r="N14" s="63" t="s">
        <v>265</v>
      </c>
      <c r="O14" s="63">
        <v>3</v>
      </c>
      <c r="P14" s="63">
        <v>0</v>
      </c>
      <c r="Q14" s="63" t="s">
        <v>266</v>
      </c>
      <c r="R14" s="78" t="str">
        <f t="shared" si="55"/>
        <v>OK</v>
      </c>
      <c r="S14" s="78" t="str">
        <f t="shared" si="0"/>
        <v>OK</v>
      </c>
      <c r="T14" s="78" t="str">
        <f t="shared" si="1"/>
        <v>OK</v>
      </c>
      <c r="U14" s="63">
        <v>59</v>
      </c>
      <c r="V14" s="63">
        <v>45</v>
      </c>
      <c r="W14" s="63">
        <v>5</v>
      </c>
      <c r="X14" s="63">
        <v>5</v>
      </c>
      <c r="Y14" s="63">
        <v>6</v>
      </c>
      <c r="Z14" s="63">
        <v>4</v>
      </c>
      <c r="AA14" s="63">
        <v>1</v>
      </c>
      <c r="AB14" s="76">
        <v>1</v>
      </c>
      <c r="AC14" s="63">
        <v>4</v>
      </c>
      <c r="AD14" s="63">
        <v>2</v>
      </c>
      <c r="AE14" s="63">
        <v>1</v>
      </c>
      <c r="AF14" s="63">
        <v>1</v>
      </c>
      <c r="AG14" s="63" t="s">
        <v>265</v>
      </c>
      <c r="AH14" s="63">
        <v>0</v>
      </c>
      <c r="AI14" s="76">
        <v>0</v>
      </c>
      <c r="AK14" s="78" t="str">
        <f t="shared" si="56"/>
        <v>OK</v>
      </c>
      <c r="AL14" s="78" t="str">
        <f t="shared" si="2"/>
        <v>OK</v>
      </c>
      <c r="AM14" s="78" t="str">
        <f t="shared" si="3"/>
        <v>OK</v>
      </c>
      <c r="AN14" s="63">
        <v>5</v>
      </c>
      <c r="AO14" s="63">
        <v>3</v>
      </c>
      <c r="AP14" s="63">
        <v>0</v>
      </c>
      <c r="AQ14" s="63">
        <v>0</v>
      </c>
      <c r="AR14" s="63">
        <v>0</v>
      </c>
      <c r="AS14" s="63">
        <v>0</v>
      </c>
      <c r="AT14" s="63">
        <v>0</v>
      </c>
      <c r="AU14" s="63">
        <v>0</v>
      </c>
      <c r="AV14" s="76">
        <v>1</v>
      </c>
      <c r="AW14" s="63">
        <v>0</v>
      </c>
      <c r="AX14" s="63">
        <v>0</v>
      </c>
      <c r="AY14" s="63">
        <v>0</v>
      </c>
      <c r="BA14" s="63">
        <v>0</v>
      </c>
      <c r="BB14" s="63">
        <v>0</v>
      </c>
      <c r="BC14" s="76"/>
      <c r="BD14" s="78" t="str">
        <f t="shared" si="57"/>
        <v>OK</v>
      </c>
      <c r="BE14" s="78" t="str">
        <f t="shared" si="4"/>
        <v>OK</v>
      </c>
      <c r="BF14" s="78" t="str">
        <f t="shared" si="5"/>
        <v>OK</v>
      </c>
      <c r="BG14" s="63">
        <v>2</v>
      </c>
      <c r="BH14" s="63">
        <v>2</v>
      </c>
      <c r="BI14" s="63">
        <v>0</v>
      </c>
      <c r="BJ14" s="63">
        <v>0</v>
      </c>
      <c r="BK14" s="63">
        <v>0</v>
      </c>
      <c r="BL14" s="63">
        <v>0</v>
      </c>
      <c r="BM14" s="63">
        <v>0</v>
      </c>
      <c r="BN14" s="63">
        <v>0</v>
      </c>
      <c r="BO14" s="63">
        <v>0</v>
      </c>
      <c r="BP14" s="76">
        <v>0</v>
      </c>
      <c r="BQ14" s="63">
        <v>0</v>
      </c>
      <c r="BR14" s="63">
        <v>0</v>
      </c>
      <c r="BS14" s="76"/>
      <c r="BT14" s="63">
        <v>0</v>
      </c>
      <c r="BU14" s="63">
        <v>0</v>
      </c>
      <c r="BV14" s="76"/>
      <c r="BW14" s="78" t="str">
        <f t="shared" si="58"/>
        <v>OK</v>
      </c>
      <c r="BX14" s="78" t="str">
        <f t="shared" si="6"/>
        <v>OK</v>
      </c>
      <c r="BY14" s="78" t="str">
        <f t="shared" si="7"/>
        <v>OK</v>
      </c>
      <c r="BZ14" s="63">
        <v>65</v>
      </c>
      <c r="CA14" s="63">
        <v>45</v>
      </c>
      <c r="CB14" s="76">
        <v>0</v>
      </c>
      <c r="CC14" s="63">
        <v>0</v>
      </c>
      <c r="CD14" s="63">
        <v>7</v>
      </c>
      <c r="CE14" s="76">
        <v>5</v>
      </c>
      <c r="CF14" s="76">
        <v>0</v>
      </c>
      <c r="CG14" s="63">
        <v>0</v>
      </c>
      <c r="CH14" s="63">
        <v>1</v>
      </c>
      <c r="CI14" s="63">
        <v>0</v>
      </c>
      <c r="CJ14" s="63">
        <v>0</v>
      </c>
      <c r="CK14" s="63">
        <v>0</v>
      </c>
      <c r="CM14" s="63">
        <v>0</v>
      </c>
      <c r="CN14" s="63">
        <v>0</v>
      </c>
      <c r="CP14" s="78" t="str">
        <f t="shared" si="59"/>
        <v>OK</v>
      </c>
      <c r="CQ14" s="78" t="str">
        <f t="shared" si="8"/>
        <v>OK</v>
      </c>
      <c r="CR14" s="78" t="str">
        <f t="shared" si="9"/>
        <v>OK</v>
      </c>
      <c r="CS14" s="63">
        <v>3</v>
      </c>
      <c r="CT14" s="63">
        <v>1</v>
      </c>
      <c r="CU14" s="76">
        <v>1</v>
      </c>
      <c r="CV14" s="76">
        <v>1</v>
      </c>
      <c r="CW14" s="76">
        <v>1</v>
      </c>
      <c r="CX14" s="76">
        <v>1</v>
      </c>
      <c r="CY14" s="76">
        <v>0</v>
      </c>
      <c r="CZ14" s="76">
        <v>0</v>
      </c>
      <c r="DA14" s="76">
        <v>0</v>
      </c>
      <c r="DB14" s="76">
        <v>0</v>
      </c>
      <c r="DC14" s="76">
        <v>0</v>
      </c>
      <c r="DD14" s="63">
        <v>0</v>
      </c>
      <c r="DF14" s="63">
        <v>0</v>
      </c>
      <c r="DG14" s="76">
        <v>0</v>
      </c>
      <c r="DH14" s="81"/>
      <c r="DI14" s="78" t="str">
        <f t="shared" si="60"/>
        <v>OK</v>
      </c>
      <c r="DJ14" s="78" t="str">
        <f t="shared" si="10"/>
        <v>OK</v>
      </c>
      <c r="DK14" s="78" t="str">
        <f t="shared" si="11"/>
        <v>OK</v>
      </c>
      <c r="DL14" s="63">
        <v>16</v>
      </c>
      <c r="DM14" s="63">
        <v>14</v>
      </c>
      <c r="DN14" s="63">
        <v>36</v>
      </c>
      <c r="DO14" s="63">
        <v>13</v>
      </c>
      <c r="DP14" s="63">
        <v>25</v>
      </c>
      <c r="DQ14" s="63">
        <v>5</v>
      </c>
      <c r="DR14" s="63">
        <v>2</v>
      </c>
      <c r="DS14" s="63">
        <v>0</v>
      </c>
      <c r="DT14" s="63">
        <v>2</v>
      </c>
      <c r="DU14" s="63">
        <v>1</v>
      </c>
      <c r="DV14" s="64">
        <v>57</v>
      </c>
      <c r="DW14" s="64">
        <v>0</v>
      </c>
      <c r="DX14" s="63" t="s">
        <v>267</v>
      </c>
      <c r="DY14" s="63">
        <v>27</v>
      </c>
      <c r="DZ14" s="63">
        <v>0</v>
      </c>
      <c r="EA14" s="63" t="s">
        <v>268</v>
      </c>
      <c r="EB14" s="78" t="str">
        <f t="shared" si="61"/>
        <v>OK</v>
      </c>
      <c r="EC14" s="78" t="str">
        <f t="shared" si="12"/>
        <v>OK</v>
      </c>
      <c r="ED14" s="78" t="str">
        <f t="shared" si="13"/>
        <v>OK</v>
      </c>
      <c r="EE14" s="63">
        <v>0</v>
      </c>
      <c r="EF14" s="63">
        <v>15</v>
      </c>
      <c r="EG14" s="63">
        <v>1</v>
      </c>
      <c r="EI14" s="80" t="str">
        <f t="shared" si="14"/>
        <v>OK</v>
      </c>
      <c r="EJ14" s="78" t="str">
        <f t="shared" si="15"/>
        <v>ERR</v>
      </c>
      <c r="EK14" s="63">
        <v>0</v>
      </c>
      <c r="EL14" s="63">
        <v>4</v>
      </c>
      <c r="EM14" s="63">
        <v>2</v>
      </c>
      <c r="EO14" s="80" t="str">
        <f t="shared" si="16"/>
        <v>OK</v>
      </c>
      <c r="EP14" s="78" t="str">
        <f t="shared" si="17"/>
        <v>ERR</v>
      </c>
      <c r="EQ14" s="63">
        <v>0</v>
      </c>
      <c r="ER14" s="63">
        <v>0</v>
      </c>
      <c r="ES14" s="63">
        <v>0</v>
      </c>
      <c r="EU14" s="80" t="str">
        <f t="shared" si="18"/>
        <v>OK</v>
      </c>
      <c r="EV14" s="78" t="str">
        <f t="shared" si="19"/>
        <v>OK</v>
      </c>
      <c r="EW14" s="63">
        <v>0</v>
      </c>
      <c r="EX14" s="63">
        <v>0</v>
      </c>
      <c r="EY14" s="63">
        <v>0</v>
      </c>
      <c r="FA14" s="80" t="str">
        <f t="shared" si="20"/>
        <v>OK</v>
      </c>
      <c r="FB14" s="78" t="str">
        <f t="shared" si="21"/>
        <v>OK</v>
      </c>
      <c r="FC14" s="63">
        <v>2</v>
      </c>
      <c r="FD14" s="63">
        <v>5</v>
      </c>
      <c r="FE14" s="63">
        <v>0</v>
      </c>
      <c r="FG14" s="80" t="str">
        <f t="shared" si="22"/>
        <v>OK</v>
      </c>
      <c r="FH14" s="78" t="str">
        <f t="shared" si="23"/>
        <v>OK</v>
      </c>
      <c r="FI14" s="63">
        <v>0</v>
      </c>
      <c r="FJ14" s="63">
        <v>0</v>
      </c>
      <c r="FK14" s="63">
        <v>1</v>
      </c>
      <c r="FM14" s="80" t="str">
        <f t="shared" si="24"/>
        <v>OK</v>
      </c>
      <c r="FN14" s="78" t="str">
        <f t="shared" si="25"/>
        <v>ERR</v>
      </c>
      <c r="FO14" s="76">
        <v>0</v>
      </c>
      <c r="FP14" s="63">
        <v>13</v>
      </c>
      <c r="FQ14" s="63">
        <v>12</v>
      </c>
      <c r="FS14" s="80" t="str">
        <f t="shared" si="26"/>
        <v>OK</v>
      </c>
      <c r="FT14" s="78" t="str">
        <f t="shared" si="27"/>
        <v>ERR</v>
      </c>
      <c r="FU14" s="63">
        <v>166</v>
      </c>
      <c r="FV14" s="63">
        <v>52</v>
      </c>
      <c r="FW14" s="76">
        <v>3</v>
      </c>
      <c r="FX14" s="63">
        <v>2</v>
      </c>
      <c r="FY14" s="63">
        <v>43</v>
      </c>
      <c r="FZ14" s="63">
        <v>4</v>
      </c>
      <c r="GA14" s="63">
        <v>51</v>
      </c>
      <c r="GB14" s="63">
        <v>22</v>
      </c>
      <c r="GC14" s="76">
        <v>34</v>
      </c>
      <c r="GD14" s="63">
        <v>0</v>
      </c>
      <c r="GE14" s="63">
        <v>0</v>
      </c>
      <c r="GF14" s="63">
        <v>0</v>
      </c>
      <c r="GG14" s="63">
        <v>0</v>
      </c>
      <c r="GH14" s="80" t="str">
        <f t="shared" si="28"/>
        <v>OK</v>
      </c>
      <c r="GI14" s="63">
        <v>5</v>
      </c>
      <c r="GJ14" s="76">
        <v>13</v>
      </c>
      <c r="GK14" s="63">
        <v>0</v>
      </c>
      <c r="GL14" s="63">
        <v>0</v>
      </c>
      <c r="GM14" s="63">
        <v>0</v>
      </c>
      <c r="GN14" s="63">
        <v>0</v>
      </c>
      <c r="GO14" s="80" t="str">
        <f t="shared" si="62"/>
        <v>OK</v>
      </c>
      <c r="GP14" s="63">
        <v>0</v>
      </c>
      <c r="GQ14" s="76">
        <v>2</v>
      </c>
      <c r="GR14" s="63">
        <v>0</v>
      </c>
      <c r="GS14" s="63">
        <v>0</v>
      </c>
      <c r="GT14" s="63">
        <v>0</v>
      </c>
      <c r="GU14" s="63">
        <v>0</v>
      </c>
      <c r="GV14" s="80" t="str">
        <f t="shared" si="29"/>
        <v>OK</v>
      </c>
      <c r="GW14" s="63">
        <v>0</v>
      </c>
      <c r="GX14" s="76">
        <v>0</v>
      </c>
      <c r="GY14" s="63">
        <v>0</v>
      </c>
      <c r="GZ14" s="63">
        <v>0</v>
      </c>
      <c r="HA14" s="63">
        <v>0</v>
      </c>
      <c r="HB14" s="63">
        <v>0</v>
      </c>
      <c r="HC14" s="80" t="str">
        <f t="shared" si="30"/>
        <v>OK</v>
      </c>
      <c r="HD14" s="63">
        <v>8</v>
      </c>
      <c r="HE14" s="63">
        <v>21</v>
      </c>
      <c r="HF14" s="63">
        <v>0</v>
      </c>
      <c r="HG14" s="63">
        <v>0</v>
      </c>
      <c r="HH14" s="63">
        <v>0</v>
      </c>
      <c r="HI14" s="63">
        <v>0</v>
      </c>
      <c r="HJ14" s="80" t="str">
        <f t="shared" si="31"/>
        <v>OK</v>
      </c>
      <c r="HK14" s="63">
        <v>1</v>
      </c>
      <c r="HL14" s="63">
        <v>0</v>
      </c>
      <c r="HM14" s="63">
        <v>0</v>
      </c>
      <c r="HN14" s="63">
        <v>0</v>
      </c>
      <c r="HO14" s="63">
        <v>0</v>
      </c>
      <c r="HP14" s="63">
        <v>0</v>
      </c>
      <c r="HQ14" s="80" t="str">
        <f t="shared" si="32"/>
        <v>OK</v>
      </c>
      <c r="HR14" s="63">
        <v>4</v>
      </c>
      <c r="HS14" s="63">
        <v>22</v>
      </c>
      <c r="HT14" s="63">
        <v>0</v>
      </c>
      <c r="HU14" s="63">
        <v>0</v>
      </c>
      <c r="HV14" s="76">
        <v>0</v>
      </c>
      <c r="HW14" s="63">
        <v>0</v>
      </c>
      <c r="HX14" s="80" t="str">
        <f t="shared" si="33"/>
        <v>OK</v>
      </c>
      <c r="HY14" s="63">
        <v>19</v>
      </c>
      <c r="HZ14" s="63">
        <v>6</v>
      </c>
      <c r="IA14" s="63">
        <v>1</v>
      </c>
      <c r="IB14" s="63">
        <v>0</v>
      </c>
      <c r="IC14" s="63">
        <v>4</v>
      </c>
      <c r="ID14" s="76">
        <v>0</v>
      </c>
      <c r="IE14" s="63">
        <v>0</v>
      </c>
      <c r="IF14" s="63">
        <v>1</v>
      </c>
      <c r="IG14" s="63">
        <v>0</v>
      </c>
      <c r="IH14" s="80" t="str">
        <f t="shared" si="34"/>
        <v>OK</v>
      </c>
      <c r="II14" s="63">
        <v>0</v>
      </c>
      <c r="IJ14" s="63">
        <v>0</v>
      </c>
      <c r="IK14" s="80" t="str">
        <f t="shared" si="35"/>
        <v>OK</v>
      </c>
      <c r="IL14" s="63">
        <v>0</v>
      </c>
      <c r="IM14" s="76">
        <v>0</v>
      </c>
      <c r="IN14" s="80" t="str">
        <f t="shared" si="36"/>
        <v>OK</v>
      </c>
      <c r="IO14" s="63">
        <v>0</v>
      </c>
      <c r="IP14" s="63">
        <v>0</v>
      </c>
      <c r="IQ14" s="80" t="str">
        <f t="shared" si="37"/>
        <v>OK</v>
      </c>
      <c r="IR14" s="63">
        <v>0</v>
      </c>
      <c r="IS14" s="63">
        <v>0</v>
      </c>
      <c r="IT14" s="80" t="str">
        <f t="shared" si="38"/>
        <v>OK</v>
      </c>
      <c r="IU14" s="63">
        <v>0</v>
      </c>
      <c r="IV14" s="63">
        <v>0</v>
      </c>
      <c r="IW14" s="80" t="str">
        <f t="shared" si="39"/>
        <v>OK</v>
      </c>
      <c r="IX14" s="76">
        <v>0</v>
      </c>
      <c r="IY14" s="63">
        <v>0</v>
      </c>
      <c r="IZ14" s="80" t="str">
        <f t="shared" si="40"/>
        <v>OK</v>
      </c>
      <c r="JA14" s="80">
        <f t="shared" si="41"/>
        <v>0</v>
      </c>
      <c r="JB14" s="78">
        <f t="shared" si="42"/>
        <v>4</v>
      </c>
      <c r="JC14" s="63">
        <v>95</v>
      </c>
      <c r="JD14" s="63">
        <v>138</v>
      </c>
      <c r="JE14" s="76">
        <v>76</v>
      </c>
      <c r="JF14" s="63">
        <v>6</v>
      </c>
      <c r="JG14" s="63">
        <v>2</v>
      </c>
      <c r="JH14" s="63">
        <v>73</v>
      </c>
      <c r="JI14" s="63">
        <v>5</v>
      </c>
      <c r="JJ14" s="63">
        <v>165</v>
      </c>
      <c r="JL14" s="63">
        <f t="shared" si="63"/>
        <v>56</v>
      </c>
      <c r="JM14" s="63">
        <f t="shared" si="64"/>
        <v>18</v>
      </c>
      <c r="JN14" s="63">
        <f t="shared" si="65"/>
        <v>2</v>
      </c>
      <c r="JO14" s="63">
        <f t="shared" si="66"/>
        <v>0</v>
      </c>
      <c r="JP14" s="63">
        <f t="shared" si="67"/>
        <v>29</v>
      </c>
      <c r="JQ14" s="63">
        <f t="shared" si="68"/>
        <v>1</v>
      </c>
      <c r="JR14" s="63">
        <f t="shared" si="69"/>
        <v>26</v>
      </c>
      <c r="JS14" s="76"/>
      <c r="JT14" s="63">
        <f t="shared" si="43"/>
        <v>222</v>
      </c>
      <c r="JU14" s="63">
        <f t="shared" si="44"/>
        <v>5</v>
      </c>
      <c r="JV14" s="63">
        <f t="shared" si="45"/>
        <v>2</v>
      </c>
      <c r="JW14" s="63">
        <f t="shared" si="46"/>
        <v>72</v>
      </c>
      <c r="JX14" s="63">
        <f t="shared" si="47"/>
        <v>5</v>
      </c>
      <c r="JY14" s="63">
        <f t="shared" si="48"/>
        <v>77</v>
      </c>
      <c r="JZ14" s="65">
        <f t="shared" si="70"/>
        <v>0.79132231404958675</v>
      </c>
      <c r="KA14" s="81">
        <f t="shared" si="49"/>
        <v>0.875</v>
      </c>
      <c r="KB14" s="81"/>
      <c r="KC14" s="79">
        <f t="shared" si="50"/>
        <v>70</v>
      </c>
      <c r="KD14" s="82">
        <f t="shared" si="71"/>
        <v>0.92105263157894735</v>
      </c>
      <c r="KE14" s="63">
        <f t="shared" si="51"/>
        <v>7</v>
      </c>
      <c r="KF14" s="63">
        <f t="shared" si="52"/>
        <v>82</v>
      </c>
      <c r="KG14" s="63">
        <f t="shared" si="53"/>
        <v>1</v>
      </c>
      <c r="KH14" s="63">
        <f t="shared" si="54"/>
        <v>0</v>
      </c>
    </row>
    <row r="15" spans="1:297" ht="15" customHeight="1">
      <c r="A15" s="63" t="s">
        <v>269</v>
      </c>
      <c r="B15" s="63">
        <v>135</v>
      </c>
      <c r="C15" s="63">
        <v>47</v>
      </c>
      <c r="D15" s="76">
        <v>0</v>
      </c>
      <c r="E15" s="63">
        <v>0</v>
      </c>
      <c r="F15" s="63">
        <v>84</v>
      </c>
      <c r="G15" s="63">
        <v>78</v>
      </c>
      <c r="H15" s="76">
        <v>33</v>
      </c>
      <c r="I15" s="63">
        <v>33</v>
      </c>
      <c r="J15" s="63">
        <v>0</v>
      </c>
      <c r="K15" s="76">
        <v>0</v>
      </c>
      <c r="L15" s="63">
        <v>5</v>
      </c>
      <c r="M15" s="63">
        <v>0</v>
      </c>
      <c r="N15" s="63" t="s">
        <v>270</v>
      </c>
      <c r="O15" s="63">
        <v>0</v>
      </c>
      <c r="P15" s="63">
        <v>0</v>
      </c>
      <c r="R15" s="78" t="str">
        <f t="shared" si="55"/>
        <v>OK</v>
      </c>
      <c r="S15" s="78" t="str">
        <f t="shared" si="0"/>
        <v>OK</v>
      </c>
      <c r="T15" s="78" t="str">
        <f t="shared" si="1"/>
        <v>OK</v>
      </c>
      <c r="U15" s="63">
        <v>25</v>
      </c>
      <c r="V15" s="63">
        <v>17</v>
      </c>
      <c r="W15" s="63">
        <v>0</v>
      </c>
      <c r="X15" s="63">
        <v>0</v>
      </c>
      <c r="Y15" s="63">
        <v>40</v>
      </c>
      <c r="Z15" s="63">
        <v>40</v>
      </c>
      <c r="AA15" s="63">
        <v>20</v>
      </c>
      <c r="AB15" s="76">
        <v>20</v>
      </c>
      <c r="AC15" s="63">
        <v>0</v>
      </c>
      <c r="AD15" s="63">
        <v>0</v>
      </c>
      <c r="AE15" s="63">
        <v>1</v>
      </c>
      <c r="AF15" s="63">
        <v>0</v>
      </c>
      <c r="AG15" s="63" t="s">
        <v>270</v>
      </c>
      <c r="AH15" s="63">
        <v>0</v>
      </c>
      <c r="AI15" s="76">
        <v>0</v>
      </c>
      <c r="AK15" s="78" t="str">
        <f t="shared" si="56"/>
        <v>OK</v>
      </c>
      <c r="AL15" s="78" t="str">
        <f t="shared" si="2"/>
        <v>OK</v>
      </c>
      <c r="AM15" s="78" t="str">
        <f t="shared" si="3"/>
        <v>OK</v>
      </c>
      <c r="AN15" s="63">
        <v>7</v>
      </c>
      <c r="AO15" s="63">
        <v>4</v>
      </c>
      <c r="AP15" s="63">
        <v>0</v>
      </c>
      <c r="AQ15" s="63">
        <v>0</v>
      </c>
      <c r="AR15" s="63">
        <v>4</v>
      </c>
      <c r="AS15" s="63">
        <v>4</v>
      </c>
      <c r="AT15" s="63">
        <v>2</v>
      </c>
      <c r="AU15" s="63">
        <v>2</v>
      </c>
      <c r="AV15" s="76">
        <v>0</v>
      </c>
      <c r="AW15" s="63">
        <v>0</v>
      </c>
      <c r="AX15" s="63">
        <v>3</v>
      </c>
      <c r="AY15" s="63">
        <v>0</v>
      </c>
      <c r="AZ15" s="63" t="s">
        <v>270</v>
      </c>
      <c r="BA15" s="63">
        <v>0</v>
      </c>
      <c r="BB15" s="63">
        <v>0</v>
      </c>
      <c r="BC15" s="76"/>
      <c r="BD15" s="78" t="str">
        <f t="shared" si="57"/>
        <v>OK</v>
      </c>
      <c r="BE15" s="78" t="str">
        <f t="shared" si="4"/>
        <v>OK</v>
      </c>
      <c r="BF15" s="78" t="str">
        <f t="shared" si="5"/>
        <v>OK</v>
      </c>
      <c r="BG15" s="63">
        <v>9</v>
      </c>
      <c r="BH15" s="63">
        <v>0</v>
      </c>
      <c r="BI15" s="63">
        <v>0</v>
      </c>
      <c r="BJ15" s="63">
        <v>0</v>
      </c>
      <c r="BK15" s="63">
        <v>2</v>
      </c>
      <c r="BL15" s="63">
        <v>1</v>
      </c>
      <c r="BM15" s="63">
        <v>0</v>
      </c>
      <c r="BN15" s="63">
        <v>0</v>
      </c>
      <c r="BO15" s="63">
        <v>0</v>
      </c>
      <c r="BP15" s="76">
        <v>0</v>
      </c>
      <c r="BQ15" s="63">
        <v>3</v>
      </c>
      <c r="BR15" s="63">
        <v>0</v>
      </c>
      <c r="BS15" s="76" t="s">
        <v>270</v>
      </c>
      <c r="BT15" s="63">
        <v>0</v>
      </c>
      <c r="BU15" s="63">
        <v>0</v>
      </c>
      <c r="BV15" s="76"/>
      <c r="BW15" s="78" t="str">
        <f t="shared" si="58"/>
        <v>OK</v>
      </c>
      <c r="BX15" s="78" t="str">
        <f t="shared" si="6"/>
        <v>OK</v>
      </c>
      <c r="BY15" s="78" t="str">
        <f t="shared" si="7"/>
        <v>OK</v>
      </c>
      <c r="BZ15" s="63">
        <v>39</v>
      </c>
      <c r="CA15" s="63">
        <v>21</v>
      </c>
      <c r="CB15" s="76">
        <v>0</v>
      </c>
      <c r="CC15" s="63">
        <v>0</v>
      </c>
      <c r="CD15" s="63">
        <v>12</v>
      </c>
      <c r="CE15" s="76">
        <v>12</v>
      </c>
      <c r="CF15" s="76">
        <v>6</v>
      </c>
      <c r="CG15" s="63">
        <v>6</v>
      </c>
      <c r="CH15" s="63">
        <v>0</v>
      </c>
      <c r="CI15" s="63">
        <v>0</v>
      </c>
      <c r="CJ15" s="63">
        <v>5</v>
      </c>
      <c r="CK15" s="63">
        <v>6</v>
      </c>
      <c r="CL15" s="63" t="s">
        <v>270</v>
      </c>
      <c r="CM15" s="63">
        <v>0</v>
      </c>
      <c r="CN15" s="63">
        <v>0</v>
      </c>
      <c r="CP15" s="78" t="str">
        <f t="shared" si="59"/>
        <v>OK</v>
      </c>
      <c r="CQ15" s="78" t="str">
        <f t="shared" si="8"/>
        <v>OK</v>
      </c>
      <c r="CR15" s="78" t="str">
        <f t="shared" si="9"/>
        <v>OK</v>
      </c>
      <c r="CS15" s="63">
        <v>0</v>
      </c>
      <c r="CT15" s="63">
        <v>0</v>
      </c>
      <c r="CU15" s="76">
        <v>4</v>
      </c>
      <c r="CV15" s="76">
        <v>0</v>
      </c>
      <c r="CW15" s="76">
        <v>0</v>
      </c>
      <c r="CX15" s="76">
        <v>0</v>
      </c>
      <c r="CY15" s="76">
        <v>0</v>
      </c>
      <c r="CZ15" s="76">
        <v>0</v>
      </c>
      <c r="DA15" s="76">
        <v>0</v>
      </c>
      <c r="DB15" s="76">
        <v>0</v>
      </c>
      <c r="DC15" s="76">
        <v>3</v>
      </c>
      <c r="DD15" s="63">
        <v>0</v>
      </c>
      <c r="DE15" s="63" t="s">
        <v>271</v>
      </c>
      <c r="DF15" s="63">
        <v>0</v>
      </c>
      <c r="DG15" s="76">
        <v>0</v>
      </c>
      <c r="DH15" s="81"/>
      <c r="DI15" s="78" t="str">
        <f t="shared" si="60"/>
        <v>OK</v>
      </c>
      <c r="DJ15" s="78" t="str">
        <f t="shared" si="10"/>
        <v>OK</v>
      </c>
      <c r="DK15" s="78" t="str">
        <f t="shared" si="11"/>
        <v>OK</v>
      </c>
      <c r="DL15" s="63">
        <v>0</v>
      </c>
      <c r="DM15" s="63">
        <v>0</v>
      </c>
      <c r="DN15" s="63">
        <v>34</v>
      </c>
      <c r="DO15" s="63">
        <v>0</v>
      </c>
      <c r="DP15" s="63">
        <v>0</v>
      </c>
      <c r="DQ15" s="63">
        <v>0</v>
      </c>
      <c r="DR15" s="63">
        <v>0</v>
      </c>
      <c r="DS15" s="63">
        <v>0</v>
      </c>
      <c r="DT15" s="63">
        <v>0</v>
      </c>
      <c r="DU15" s="63">
        <v>0</v>
      </c>
      <c r="DV15" s="64">
        <v>202</v>
      </c>
      <c r="DW15" s="64">
        <v>0</v>
      </c>
      <c r="DX15" s="63" t="s">
        <v>272</v>
      </c>
      <c r="DY15" s="63">
        <v>0</v>
      </c>
      <c r="DZ15" s="63">
        <v>0</v>
      </c>
      <c r="EB15" s="78" t="str">
        <f t="shared" si="61"/>
        <v>OK</v>
      </c>
      <c r="EC15" s="78" t="str">
        <f t="shared" si="12"/>
        <v>OK</v>
      </c>
      <c r="ED15" s="78" t="str">
        <f t="shared" si="13"/>
        <v>OK</v>
      </c>
      <c r="EE15" s="63">
        <v>0</v>
      </c>
      <c r="EF15" s="63">
        <v>84</v>
      </c>
      <c r="EG15" s="63">
        <v>0</v>
      </c>
      <c r="EI15" s="80" t="str">
        <f t="shared" si="14"/>
        <v>OK</v>
      </c>
      <c r="EJ15" s="78" t="str">
        <f t="shared" si="15"/>
        <v>OK</v>
      </c>
      <c r="EK15" s="63">
        <v>0</v>
      </c>
      <c r="EL15" s="63">
        <v>40</v>
      </c>
      <c r="EM15" s="63">
        <v>0</v>
      </c>
      <c r="EO15" s="80" t="str">
        <f t="shared" si="16"/>
        <v>OK</v>
      </c>
      <c r="EP15" s="78" t="str">
        <f t="shared" si="17"/>
        <v>OK</v>
      </c>
      <c r="EQ15" s="63">
        <v>0</v>
      </c>
      <c r="ER15" s="63">
        <v>4</v>
      </c>
      <c r="ES15" s="63">
        <v>0</v>
      </c>
      <c r="EU15" s="80" t="str">
        <f t="shared" si="18"/>
        <v>OK</v>
      </c>
      <c r="EV15" s="78" t="str">
        <f t="shared" si="19"/>
        <v>OK</v>
      </c>
      <c r="EW15" s="63">
        <v>0</v>
      </c>
      <c r="EX15" s="63">
        <v>2</v>
      </c>
      <c r="EY15" s="63">
        <v>0</v>
      </c>
      <c r="FA15" s="80" t="str">
        <f t="shared" si="20"/>
        <v>OK</v>
      </c>
      <c r="FB15" s="78" t="str">
        <f t="shared" si="21"/>
        <v>OK</v>
      </c>
      <c r="FC15" s="63">
        <v>0</v>
      </c>
      <c r="FD15" s="63">
        <v>12</v>
      </c>
      <c r="FE15" s="63">
        <v>0</v>
      </c>
      <c r="FG15" s="80" t="str">
        <f t="shared" si="22"/>
        <v>OK</v>
      </c>
      <c r="FH15" s="78" t="str">
        <f t="shared" si="23"/>
        <v>OK</v>
      </c>
      <c r="FI15" s="63">
        <v>0</v>
      </c>
      <c r="FJ15" s="63">
        <v>0</v>
      </c>
      <c r="FK15" s="63">
        <v>0</v>
      </c>
      <c r="FM15" s="80" t="str">
        <f t="shared" si="24"/>
        <v>OK</v>
      </c>
      <c r="FN15" s="78" t="str">
        <f t="shared" si="25"/>
        <v>OK</v>
      </c>
      <c r="FO15" s="76">
        <v>0</v>
      </c>
      <c r="FP15" s="63">
        <v>0</v>
      </c>
      <c r="FQ15" s="63">
        <v>0</v>
      </c>
      <c r="FR15" s="83"/>
      <c r="FS15" s="80" t="str">
        <f t="shared" si="26"/>
        <v>OK</v>
      </c>
      <c r="FT15" s="78" t="str">
        <f t="shared" si="27"/>
        <v>OK</v>
      </c>
      <c r="FU15" s="63">
        <v>179</v>
      </c>
      <c r="FV15" s="63">
        <v>63</v>
      </c>
      <c r="FW15" s="76">
        <v>7</v>
      </c>
      <c r="FX15" s="63">
        <v>2</v>
      </c>
      <c r="FY15" s="63">
        <v>37</v>
      </c>
      <c r="FZ15" s="63">
        <v>1</v>
      </c>
      <c r="GA15" s="63">
        <v>19</v>
      </c>
      <c r="GB15" s="63">
        <v>12</v>
      </c>
      <c r="GC15" s="76">
        <v>28</v>
      </c>
      <c r="GD15" s="63">
        <v>0</v>
      </c>
      <c r="GE15" s="63">
        <v>0</v>
      </c>
      <c r="GF15" s="63">
        <v>0</v>
      </c>
      <c r="GG15" s="63">
        <v>0</v>
      </c>
      <c r="GH15" s="80" t="str">
        <f t="shared" si="28"/>
        <v>OK</v>
      </c>
      <c r="GI15" s="63">
        <v>0</v>
      </c>
      <c r="GJ15" s="76">
        <v>2</v>
      </c>
      <c r="GK15" s="63">
        <v>0</v>
      </c>
      <c r="GL15" s="63">
        <v>0</v>
      </c>
      <c r="GM15" s="63">
        <v>0</v>
      </c>
      <c r="GN15" s="63">
        <v>0</v>
      </c>
      <c r="GO15" s="80" t="str">
        <f t="shared" si="62"/>
        <v>OK</v>
      </c>
      <c r="GP15" s="63">
        <v>0</v>
      </c>
      <c r="GQ15" s="76">
        <v>4</v>
      </c>
      <c r="GR15" s="63">
        <v>0</v>
      </c>
      <c r="GS15" s="63">
        <v>0</v>
      </c>
      <c r="GT15" s="63">
        <v>0</v>
      </c>
      <c r="GU15" s="63">
        <v>0</v>
      </c>
      <c r="GV15" s="80" t="str">
        <f t="shared" si="29"/>
        <v>OK</v>
      </c>
      <c r="GW15" s="63">
        <v>4</v>
      </c>
      <c r="GX15" s="76">
        <v>5</v>
      </c>
      <c r="GY15" s="63">
        <v>0</v>
      </c>
      <c r="GZ15" s="63">
        <v>0</v>
      </c>
      <c r="HA15" s="63">
        <v>0</v>
      </c>
      <c r="HB15" s="63">
        <v>0</v>
      </c>
      <c r="HC15" s="80" t="str">
        <f t="shared" si="30"/>
        <v>OK</v>
      </c>
      <c r="HD15" s="63">
        <v>3</v>
      </c>
      <c r="HE15" s="63">
        <v>11</v>
      </c>
      <c r="HF15" s="63">
        <v>0</v>
      </c>
      <c r="HG15" s="63">
        <v>0</v>
      </c>
      <c r="HH15" s="63">
        <v>0</v>
      </c>
      <c r="HI15" s="63">
        <v>0</v>
      </c>
      <c r="HJ15" s="80" t="str">
        <f t="shared" si="31"/>
        <v>OK</v>
      </c>
      <c r="HK15" s="63">
        <v>0</v>
      </c>
      <c r="HL15" s="63">
        <v>3</v>
      </c>
      <c r="HM15" s="63">
        <v>0</v>
      </c>
      <c r="HN15" s="63">
        <v>0</v>
      </c>
      <c r="HO15" s="63">
        <v>0</v>
      </c>
      <c r="HP15" s="63">
        <v>0</v>
      </c>
      <c r="HQ15" s="80" t="str">
        <f t="shared" si="32"/>
        <v>OK</v>
      </c>
      <c r="HR15" s="63">
        <v>2</v>
      </c>
      <c r="HS15" s="63">
        <v>13</v>
      </c>
      <c r="HT15" s="63">
        <v>0</v>
      </c>
      <c r="HU15" s="63">
        <v>0</v>
      </c>
      <c r="HV15" s="76">
        <v>0</v>
      </c>
      <c r="HW15" s="63">
        <v>0</v>
      </c>
      <c r="HX15" s="80" t="str">
        <f t="shared" si="33"/>
        <v>OK</v>
      </c>
      <c r="HY15" s="63">
        <v>32</v>
      </c>
      <c r="HZ15" s="63">
        <v>11</v>
      </c>
      <c r="IA15" s="63">
        <v>12</v>
      </c>
      <c r="IB15" s="63">
        <v>13</v>
      </c>
      <c r="IC15" s="63">
        <v>23</v>
      </c>
      <c r="ID15" s="76">
        <v>0</v>
      </c>
      <c r="IE15" s="63">
        <v>0</v>
      </c>
      <c r="IF15" s="63">
        <v>0</v>
      </c>
      <c r="IG15" s="63">
        <v>0</v>
      </c>
      <c r="IH15" s="80" t="str">
        <f t="shared" si="34"/>
        <v>OK</v>
      </c>
      <c r="II15" s="63">
        <v>0</v>
      </c>
      <c r="IJ15" s="63">
        <v>0</v>
      </c>
      <c r="IK15" s="80" t="str">
        <f t="shared" si="35"/>
        <v>OK</v>
      </c>
      <c r="IL15" s="63">
        <v>0</v>
      </c>
      <c r="IM15" s="76">
        <v>0</v>
      </c>
      <c r="IN15" s="80" t="str">
        <f t="shared" si="36"/>
        <v>OK</v>
      </c>
      <c r="IO15" s="63">
        <v>0</v>
      </c>
      <c r="IP15" s="63">
        <v>0</v>
      </c>
      <c r="IQ15" s="80" t="str">
        <f t="shared" si="37"/>
        <v>OK</v>
      </c>
      <c r="IR15" s="63">
        <v>0</v>
      </c>
      <c r="IS15" s="63">
        <v>0</v>
      </c>
      <c r="IT15" s="80" t="str">
        <f t="shared" si="38"/>
        <v>OK</v>
      </c>
      <c r="IU15" s="63">
        <v>0</v>
      </c>
      <c r="IV15" s="63">
        <v>0</v>
      </c>
      <c r="IW15" s="80" t="str">
        <f t="shared" si="39"/>
        <v>OK</v>
      </c>
      <c r="IX15" s="76">
        <v>0</v>
      </c>
      <c r="IY15" s="63">
        <v>0</v>
      </c>
      <c r="IZ15" s="80" t="str">
        <f t="shared" si="40"/>
        <v>OK</v>
      </c>
      <c r="JA15" s="80">
        <f t="shared" si="41"/>
        <v>0</v>
      </c>
      <c r="JB15" s="78">
        <f t="shared" si="42"/>
        <v>0</v>
      </c>
      <c r="JC15" s="63">
        <v>105</v>
      </c>
      <c r="JD15" s="63">
        <v>152</v>
      </c>
      <c r="JE15" s="76">
        <v>86</v>
      </c>
      <c r="JF15" s="63">
        <v>16</v>
      </c>
      <c r="JG15" s="63">
        <v>14</v>
      </c>
      <c r="JH15" s="63">
        <v>62</v>
      </c>
      <c r="JI15" s="63">
        <v>7</v>
      </c>
      <c r="JJ15" s="63">
        <v>236</v>
      </c>
      <c r="JL15" s="63">
        <f t="shared" si="63"/>
        <v>40</v>
      </c>
      <c r="JM15" s="63">
        <f t="shared" si="64"/>
        <v>2</v>
      </c>
      <c r="JN15" s="63">
        <f t="shared" si="65"/>
        <v>4</v>
      </c>
      <c r="JO15" s="63">
        <f t="shared" si="66"/>
        <v>9</v>
      </c>
      <c r="JP15" s="63">
        <f t="shared" si="67"/>
        <v>14</v>
      </c>
      <c r="JQ15" s="63">
        <f t="shared" si="68"/>
        <v>3</v>
      </c>
      <c r="JR15" s="63">
        <f t="shared" si="69"/>
        <v>15</v>
      </c>
      <c r="JS15" s="76"/>
      <c r="JT15" s="63">
        <f t="shared" si="43"/>
        <v>219</v>
      </c>
      <c r="JU15" s="63">
        <f t="shared" si="44"/>
        <v>11</v>
      </c>
      <c r="JV15" s="63">
        <f t="shared" si="45"/>
        <v>11</v>
      </c>
      <c r="JW15" s="63">
        <f t="shared" si="46"/>
        <v>51</v>
      </c>
      <c r="JX15" s="63">
        <f t="shared" si="47"/>
        <v>4</v>
      </c>
      <c r="JY15" s="63">
        <f t="shared" si="48"/>
        <v>34</v>
      </c>
      <c r="JZ15" s="65">
        <f t="shared" si="70"/>
        <v>0.55743243243243246</v>
      </c>
      <c r="KA15" s="81">
        <f t="shared" si="49"/>
        <v>0.73333333333333328</v>
      </c>
      <c r="KB15" s="81"/>
      <c r="KC15" s="79">
        <f t="shared" si="50"/>
        <v>65</v>
      </c>
      <c r="KD15" s="82">
        <f t="shared" si="71"/>
        <v>0.7558139534883721</v>
      </c>
      <c r="KE15" s="63">
        <f t="shared" si="51"/>
        <v>22</v>
      </c>
      <c r="KF15" s="63">
        <f t="shared" si="52"/>
        <v>38</v>
      </c>
      <c r="KG15" s="63">
        <f t="shared" si="53"/>
        <v>25</v>
      </c>
      <c r="KH15" s="63">
        <f t="shared" si="54"/>
        <v>0</v>
      </c>
    </row>
    <row r="16" spans="1:297" ht="15" customHeight="1">
      <c r="A16" s="63" t="s">
        <v>273</v>
      </c>
      <c r="B16" s="63">
        <v>156</v>
      </c>
      <c r="C16" s="63">
        <v>92</v>
      </c>
      <c r="D16" s="76"/>
      <c r="H16" s="76"/>
      <c r="K16" s="76"/>
      <c r="L16" s="63">
        <v>363</v>
      </c>
      <c r="M16" s="63">
        <v>220</v>
      </c>
      <c r="N16" s="63" t="s">
        <v>274</v>
      </c>
      <c r="R16" s="78" t="str">
        <f t="shared" si="55"/>
        <v>OK</v>
      </c>
      <c r="S16" s="78" t="str">
        <f t="shared" si="0"/>
        <v>OK</v>
      </c>
      <c r="T16" s="78" t="str">
        <f t="shared" si="1"/>
        <v>OK</v>
      </c>
      <c r="U16" s="63">
        <v>83</v>
      </c>
      <c r="V16" s="63">
        <v>59</v>
      </c>
      <c r="AB16" s="76"/>
      <c r="AE16" s="63">
        <v>203</v>
      </c>
      <c r="AF16" s="63">
        <v>177</v>
      </c>
      <c r="AG16" s="63" t="s">
        <v>274</v>
      </c>
      <c r="AI16" s="76"/>
      <c r="AK16" s="78" t="str">
        <f t="shared" si="56"/>
        <v>OK</v>
      </c>
      <c r="AL16" s="78" t="str">
        <f t="shared" si="2"/>
        <v>OK</v>
      </c>
      <c r="AM16" s="78" t="str">
        <f t="shared" si="3"/>
        <v>OK</v>
      </c>
      <c r="AN16" s="63">
        <v>22</v>
      </c>
      <c r="AO16" s="63">
        <v>7</v>
      </c>
      <c r="AV16" s="76"/>
      <c r="AX16" s="63">
        <v>66</v>
      </c>
      <c r="AY16" s="63">
        <v>35</v>
      </c>
      <c r="AZ16" s="63" t="s">
        <v>274</v>
      </c>
      <c r="BC16" s="76"/>
      <c r="BD16" s="78" t="str">
        <f t="shared" si="57"/>
        <v>OK</v>
      </c>
      <c r="BE16" s="78" t="str">
        <f t="shared" si="4"/>
        <v>OK</v>
      </c>
      <c r="BF16" s="78" t="str">
        <f t="shared" si="5"/>
        <v>OK</v>
      </c>
      <c r="BG16" s="63">
        <v>29</v>
      </c>
      <c r="BH16" s="63">
        <v>15</v>
      </c>
      <c r="BP16" s="76"/>
      <c r="BQ16" s="63">
        <v>124</v>
      </c>
      <c r="BR16" s="63">
        <v>76</v>
      </c>
      <c r="BS16" s="76" t="s">
        <v>274</v>
      </c>
      <c r="BV16" s="76"/>
      <c r="BW16" s="78" t="str">
        <f t="shared" si="58"/>
        <v>OK</v>
      </c>
      <c r="BX16" s="78" t="str">
        <f t="shared" si="6"/>
        <v>OK</v>
      </c>
      <c r="BY16" s="78" t="str">
        <f t="shared" si="7"/>
        <v>OK</v>
      </c>
      <c r="BZ16" s="63">
        <v>62</v>
      </c>
      <c r="CA16" s="63">
        <v>24</v>
      </c>
      <c r="CB16" s="76"/>
      <c r="CE16" s="76"/>
      <c r="CF16" s="76"/>
      <c r="CJ16" s="63">
        <v>535</v>
      </c>
      <c r="CK16" s="63">
        <v>422</v>
      </c>
      <c r="CL16" s="63" t="s">
        <v>274</v>
      </c>
      <c r="CP16" s="78" t="str">
        <f t="shared" si="59"/>
        <v>OK</v>
      </c>
      <c r="CQ16" s="78" t="str">
        <f t="shared" si="8"/>
        <v>OK</v>
      </c>
      <c r="CR16" s="78" t="str">
        <f t="shared" si="9"/>
        <v>OK</v>
      </c>
      <c r="CS16" s="63">
        <v>1</v>
      </c>
      <c r="CT16" s="63">
        <v>0</v>
      </c>
      <c r="CU16" s="76"/>
      <c r="CV16" s="76"/>
      <c r="CW16" s="76"/>
      <c r="CX16" s="76"/>
      <c r="CY16" s="76"/>
      <c r="CZ16" s="76"/>
      <c r="DA16" s="76"/>
      <c r="DB16" s="76"/>
      <c r="DC16" s="76">
        <v>143</v>
      </c>
      <c r="DD16" s="63">
        <v>0</v>
      </c>
      <c r="DE16" s="63" t="s">
        <v>274</v>
      </c>
      <c r="DG16" s="76"/>
      <c r="DH16" s="81"/>
      <c r="DI16" s="78" t="str">
        <f t="shared" si="60"/>
        <v>OK</v>
      </c>
      <c r="DJ16" s="78" t="str">
        <f t="shared" si="10"/>
        <v>OK</v>
      </c>
      <c r="DK16" s="78" t="str">
        <f t="shared" si="11"/>
        <v>OK</v>
      </c>
      <c r="DL16" s="63">
        <v>0</v>
      </c>
      <c r="DM16" s="63">
        <v>0</v>
      </c>
      <c r="DN16" s="63">
        <v>518</v>
      </c>
      <c r="DO16" s="63">
        <v>3</v>
      </c>
      <c r="DV16" s="64">
        <v>1567</v>
      </c>
      <c r="DW16" s="64">
        <v>0</v>
      </c>
      <c r="DX16" s="63" t="s">
        <v>274</v>
      </c>
      <c r="EB16" s="78" t="str">
        <f t="shared" si="61"/>
        <v>OK</v>
      </c>
      <c r="EC16" s="78" t="str">
        <f t="shared" si="12"/>
        <v>OK</v>
      </c>
      <c r="ED16" s="78" t="str">
        <f t="shared" si="13"/>
        <v>OK</v>
      </c>
      <c r="EI16" s="80" t="str">
        <f t="shared" si="14"/>
        <v>OK</v>
      </c>
      <c r="EJ16" s="78" t="str">
        <f t="shared" si="15"/>
        <v>OK</v>
      </c>
      <c r="EO16" s="80" t="str">
        <f t="shared" si="16"/>
        <v>OK</v>
      </c>
      <c r="EP16" s="78" t="str">
        <f t="shared" si="17"/>
        <v>OK</v>
      </c>
      <c r="EU16" s="80" t="str">
        <f t="shared" si="18"/>
        <v>OK</v>
      </c>
      <c r="EV16" s="78" t="str">
        <f t="shared" si="19"/>
        <v>OK</v>
      </c>
      <c r="FA16" s="80" t="str">
        <f t="shared" si="20"/>
        <v>OK</v>
      </c>
      <c r="FB16" s="78" t="str">
        <f t="shared" si="21"/>
        <v>OK</v>
      </c>
      <c r="FG16" s="80" t="str">
        <f t="shared" si="22"/>
        <v>OK</v>
      </c>
      <c r="FH16" s="78" t="str">
        <f t="shared" si="23"/>
        <v>OK</v>
      </c>
      <c r="FM16" s="80" t="str">
        <f t="shared" si="24"/>
        <v>OK</v>
      </c>
      <c r="FN16" s="78" t="str">
        <f t="shared" si="25"/>
        <v>OK</v>
      </c>
      <c r="FO16" s="76"/>
      <c r="FS16" s="80" t="str">
        <f t="shared" si="26"/>
        <v>OK</v>
      </c>
      <c r="FT16" s="78" t="str">
        <f t="shared" si="27"/>
        <v>OK</v>
      </c>
      <c r="FU16" s="63">
        <v>49</v>
      </c>
      <c r="FV16" s="63">
        <v>32</v>
      </c>
      <c r="FW16" s="76">
        <v>3</v>
      </c>
      <c r="FX16" s="63">
        <v>2</v>
      </c>
      <c r="FY16" s="63">
        <v>13</v>
      </c>
      <c r="FZ16" s="63">
        <v>1</v>
      </c>
      <c r="GA16" s="63">
        <v>244</v>
      </c>
      <c r="GB16" s="63">
        <v>17</v>
      </c>
      <c r="GC16" s="76">
        <v>90</v>
      </c>
      <c r="GH16" s="80" t="str">
        <f t="shared" si="28"/>
        <v>OK</v>
      </c>
      <c r="GI16" s="63">
        <v>6</v>
      </c>
      <c r="GJ16" s="76">
        <v>45</v>
      </c>
      <c r="GO16" s="80" t="str">
        <f t="shared" si="62"/>
        <v>OK</v>
      </c>
      <c r="GP16" s="63">
        <v>1</v>
      </c>
      <c r="GQ16" s="76">
        <v>18</v>
      </c>
      <c r="GV16" s="80" t="str">
        <f t="shared" si="29"/>
        <v>OK</v>
      </c>
      <c r="GW16" s="63">
        <v>2</v>
      </c>
      <c r="GX16" s="76">
        <v>25</v>
      </c>
      <c r="HC16" s="80" t="str">
        <f t="shared" si="30"/>
        <v>OK</v>
      </c>
      <c r="HD16" s="63">
        <v>1</v>
      </c>
      <c r="HE16" s="63">
        <v>48</v>
      </c>
      <c r="HJ16" s="80" t="str">
        <f t="shared" si="31"/>
        <v>OK</v>
      </c>
      <c r="HQ16" s="80" t="str">
        <f t="shared" si="32"/>
        <v>OK</v>
      </c>
      <c r="HR16" s="63">
        <v>12</v>
      </c>
      <c r="HS16" s="63">
        <v>262</v>
      </c>
      <c r="HV16" s="76"/>
      <c r="HX16" s="80" t="str">
        <f t="shared" si="33"/>
        <v>OK</v>
      </c>
      <c r="HY16" s="63">
        <v>485</v>
      </c>
      <c r="HZ16" s="63">
        <v>280</v>
      </c>
      <c r="IA16" s="63">
        <v>77</v>
      </c>
      <c r="IB16" s="63">
        <v>122</v>
      </c>
      <c r="IC16" s="63">
        <v>245</v>
      </c>
      <c r="ID16" s="76"/>
      <c r="IH16" s="80" t="str">
        <f t="shared" si="34"/>
        <v>OK</v>
      </c>
      <c r="IK16" s="80" t="str">
        <f t="shared" si="35"/>
        <v>OK</v>
      </c>
      <c r="IM16" s="76"/>
      <c r="IN16" s="80" t="str">
        <f t="shared" si="36"/>
        <v>OK</v>
      </c>
      <c r="IQ16" s="80" t="str">
        <f t="shared" si="37"/>
        <v>OK</v>
      </c>
      <c r="IT16" s="80" t="str">
        <f t="shared" si="38"/>
        <v>OK</v>
      </c>
      <c r="IW16" s="80" t="str">
        <f t="shared" si="39"/>
        <v>OK</v>
      </c>
      <c r="IX16" s="76"/>
      <c r="IZ16" s="80" t="str">
        <f t="shared" si="40"/>
        <v>OK</v>
      </c>
      <c r="JA16" s="80">
        <f t="shared" si="41"/>
        <v>0</v>
      </c>
      <c r="JB16" s="78">
        <f t="shared" si="42"/>
        <v>0</v>
      </c>
      <c r="JC16" s="63">
        <v>123</v>
      </c>
      <c r="JD16" s="63">
        <v>396</v>
      </c>
      <c r="JE16" s="76">
        <v>286</v>
      </c>
      <c r="JF16" s="63">
        <v>88</v>
      </c>
      <c r="JG16" s="63">
        <v>153</v>
      </c>
      <c r="JH16" s="63">
        <v>597</v>
      </c>
      <c r="JI16" s="63">
        <v>144</v>
      </c>
      <c r="JJ16" s="63">
        <v>2085</v>
      </c>
      <c r="JL16" s="63">
        <f t="shared" si="63"/>
        <v>107</v>
      </c>
      <c r="JM16" s="63">
        <f t="shared" si="64"/>
        <v>51</v>
      </c>
      <c r="JN16" s="63">
        <f t="shared" si="65"/>
        <v>19</v>
      </c>
      <c r="JO16" s="63">
        <f t="shared" si="66"/>
        <v>27</v>
      </c>
      <c r="JP16" s="63">
        <f t="shared" si="67"/>
        <v>49</v>
      </c>
      <c r="JQ16" s="63">
        <f t="shared" si="68"/>
        <v>0</v>
      </c>
      <c r="JR16" s="63">
        <f t="shared" si="69"/>
        <v>274</v>
      </c>
      <c r="JS16" s="76"/>
      <c r="JT16" s="63">
        <f t="shared" si="43"/>
        <v>156</v>
      </c>
      <c r="JU16" s="63">
        <f t="shared" si="44"/>
        <v>22</v>
      </c>
      <c r="JV16" s="63">
        <f t="shared" si="45"/>
        <v>29</v>
      </c>
      <c r="JW16" s="63">
        <f t="shared" si="46"/>
        <v>62</v>
      </c>
      <c r="JX16" s="63">
        <f t="shared" si="47"/>
        <v>1</v>
      </c>
      <c r="JY16" s="63">
        <f t="shared" si="48"/>
        <v>518</v>
      </c>
      <c r="JZ16" s="65">
        <f t="shared" si="70"/>
        <v>0.21974344673731178</v>
      </c>
      <c r="KA16" s="81">
        <f t="shared" si="49"/>
        <v>0.21161825726141079</v>
      </c>
      <c r="KB16" s="81"/>
      <c r="KC16" s="79">
        <f t="shared" si="50"/>
        <v>83</v>
      </c>
      <c r="KD16" s="82">
        <f t="shared" si="71"/>
        <v>0.29020979020979021</v>
      </c>
      <c r="KE16" s="63">
        <f t="shared" si="51"/>
        <v>51</v>
      </c>
      <c r="KF16" s="63">
        <f t="shared" si="52"/>
        <v>519</v>
      </c>
      <c r="KG16" s="63">
        <f t="shared" si="53"/>
        <v>199</v>
      </c>
      <c r="KH16" s="63">
        <f t="shared" si="54"/>
        <v>0</v>
      </c>
    </row>
    <row r="17" spans="1:294" ht="15" customHeight="1">
      <c r="A17" s="63" t="s">
        <v>275</v>
      </c>
      <c r="B17" s="63">
        <v>64</v>
      </c>
      <c r="C17" s="63">
        <v>61</v>
      </c>
      <c r="D17" s="76">
        <v>0</v>
      </c>
      <c r="E17" s="63">
        <v>0</v>
      </c>
      <c r="F17" s="63">
        <v>60</v>
      </c>
      <c r="G17" s="63">
        <v>60</v>
      </c>
      <c r="H17" s="76">
        <v>44</v>
      </c>
      <c r="I17" s="63">
        <v>44</v>
      </c>
      <c r="K17" s="76"/>
      <c r="O17" s="63">
        <v>2</v>
      </c>
      <c r="P17" s="63">
        <v>0</v>
      </c>
      <c r="Q17" s="63" t="s">
        <v>276</v>
      </c>
      <c r="R17" s="78" t="str">
        <f t="shared" si="55"/>
        <v>OK</v>
      </c>
      <c r="S17" s="78" t="str">
        <f t="shared" si="0"/>
        <v>OK</v>
      </c>
      <c r="T17" s="78" t="str">
        <f t="shared" si="1"/>
        <v>OK</v>
      </c>
      <c r="U17" s="63">
        <v>38</v>
      </c>
      <c r="V17" s="63">
        <v>36</v>
      </c>
      <c r="W17" s="63">
        <v>0</v>
      </c>
      <c r="X17" s="63">
        <v>0</v>
      </c>
      <c r="Y17" s="63">
        <v>42</v>
      </c>
      <c r="Z17" s="63">
        <v>42</v>
      </c>
      <c r="AA17" s="63">
        <v>13</v>
      </c>
      <c r="AB17" s="76">
        <v>13</v>
      </c>
      <c r="AH17" s="63">
        <v>1</v>
      </c>
      <c r="AI17" s="76">
        <v>0</v>
      </c>
      <c r="AJ17" s="63" t="s">
        <v>277</v>
      </c>
      <c r="AK17" s="78" t="str">
        <f t="shared" si="56"/>
        <v>OK</v>
      </c>
      <c r="AL17" s="78" t="str">
        <f t="shared" si="2"/>
        <v>OK</v>
      </c>
      <c r="AM17" s="78" t="str">
        <f t="shared" si="3"/>
        <v>OK</v>
      </c>
      <c r="AN17" s="63">
        <v>4</v>
      </c>
      <c r="AO17" s="63">
        <v>3</v>
      </c>
      <c r="AP17" s="63">
        <v>0</v>
      </c>
      <c r="AQ17" s="63">
        <v>0</v>
      </c>
      <c r="AR17" s="63">
        <v>0</v>
      </c>
      <c r="AS17" s="63">
        <v>0</v>
      </c>
      <c r="AT17" s="63">
        <v>5</v>
      </c>
      <c r="AU17" s="63">
        <v>5</v>
      </c>
      <c r="AV17" s="76"/>
      <c r="BA17" s="63">
        <v>1</v>
      </c>
      <c r="BB17" s="63">
        <v>0</v>
      </c>
      <c r="BC17" s="76" t="s">
        <v>277</v>
      </c>
      <c r="BD17" s="78" t="str">
        <f t="shared" si="57"/>
        <v>OK</v>
      </c>
      <c r="BE17" s="78" t="str">
        <f t="shared" si="4"/>
        <v>OK</v>
      </c>
      <c r="BF17" s="78" t="str">
        <f t="shared" si="5"/>
        <v>OK</v>
      </c>
      <c r="BG17" s="63">
        <v>6</v>
      </c>
      <c r="BH17" s="63">
        <v>5</v>
      </c>
      <c r="BI17" s="63">
        <v>0</v>
      </c>
      <c r="BJ17" s="63">
        <v>0</v>
      </c>
      <c r="BK17" s="63">
        <v>1</v>
      </c>
      <c r="BL17" s="63">
        <v>1</v>
      </c>
      <c r="BM17" s="63">
        <v>1</v>
      </c>
      <c r="BN17" s="63">
        <v>1</v>
      </c>
      <c r="BP17" s="76"/>
      <c r="BS17" s="76"/>
      <c r="BV17" s="76"/>
      <c r="BW17" s="78" t="str">
        <f t="shared" si="58"/>
        <v>OK</v>
      </c>
      <c r="BX17" s="78" t="str">
        <f t="shared" si="6"/>
        <v>OK</v>
      </c>
      <c r="BY17" s="78" t="str">
        <f t="shared" si="7"/>
        <v>OK</v>
      </c>
      <c r="BZ17" s="63">
        <v>42</v>
      </c>
      <c r="CA17" s="63">
        <v>37</v>
      </c>
      <c r="CB17" s="76">
        <v>0</v>
      </c>
      <c r="CC17" s="63">
        <v>0</v>
      </c>
      <c r="CD17" s="63">
        <v>21</v>
      </c>
      <c r="CE17" s="76">
        <v>21</v>
      </c>
      <c r="CF17" s="76">
        <v>8</v>
      </c>
      <c r="CG17" s="63">
        <v>8</v>
      </c>
      <c r="CM17" s="63">
        <v>7</v>
      </c>
      <c r="CN17" s="63">
        <v>0</v>
      </c>
      <c r="CO17" s="63" t="s">
        <v>278</v>
      </c>
      <c r="CP17" s="78" t="str">
        <f t="shared" si="59"/>
        <v>OK</v>
      </c>
      <c r="CQ17" s="78" t="str">
        <f t="shared" si="8"/>
        <v>OK</v>
      </c>
      <c r="CR17" s="78" t="str">
        <f t="shared" si="9"/>
        <v>OK</v>
      </c>
      <c r="CU17" s="76">
        <v>0</v>
      </c>
      <c r="CV17" s="76">
        <v>0</v>
      </c>
      <c r="CW17" s="76"/>
      <c r="CX17" s="76"/>
      <c r="CY17" s="76"/>
      <c r="CZ17" s="76"/>
      <c r="DA17" s="76"/>
      <c r="DB17" s="76"/>
      <c r="DC17" s="76">
        <v>9</v>
      </c>
      <c r="DE17" s="63" t="s">
        <v>279</v>
      </c>
      <c r="DG17" s="76"/>
      <c r="DH17" s="81"/>
      <c r="DI17" s="78" t="str">
        <f t="shared" si="60"/>
        <v>OK</v>
      </c>
      <c r="DJ17" s="78" t="str">
        <f t="shared" si="10"/>
        <v>OK</v>
      </c>
      <c r="DK17" s="78" t="str">
        <f t="shared" si="11"/>
        <v>OK</v>
      </c>
      <c r="DN17" s="63">
        <v>0</v>
      </c>
      <c r="DO17" s="63">
        <v>0</v>
      </c>
      <c r="DV17" s="64">
        <v>168</v>
      </c>
      <c r="DX17" s="63" t="s">
        <v>279</v>
      </c>
      <c r="EB17" s="78" t="str">
        <f t="shared" si="61"/>
        <v>OK</v>
      </c>
      <c r="EC17" s="78" t="str">
        <f t="shared" si="12"/>
        <v>OK</v>
      </c>
      <c r="ED17" s="78" t="str">
        <f t="shared" si="13"/>
        <v>OK</v>
      </c>
      <c r="EE17" s="63">
        <v>0</v>
      </c>
      <c r="EF17" s="63">
        <v>60</v>
      </c>
      <c r="EG17" s="63">
        <v>0</v>
      </c>
      <c r="EI17" s="80" t="str">
        <f t="shared" si="14"/>
        <v>OK</v>
      </c>
      <c r="EJ17" s="78" t="str">
        <f t="shared" si="15"/>
        <v>OK</v>
      </c>
      <c r="EK17" s="63">
        <v>0</v>
      </c>
      <c r="EL17" s="63">
        <v>42</v>
      </c>
      <c r="EM17" s="63">
        <v>0</v>
      </c>
      <c r="EO17" s="80" t="str">
        <f t="shared" si="16"/>
        <v>OK</v>
      </c>
      <c r="EP17" s="78" t="str">
        <f t="shared" si="17"/>
        <v>OK</v>
      </c>
      <c r="EQ17" s="63">
        <v>0</v>
      </c>
      <c r="ER17" s="63">
        <v>0</v>
      </c>
      <c r="ES17" s="63">
        <v>0</v>
      </c>
      <c r="EU17" s="80" t="str">
        <f t="shared" si="18"/>
        <v>OK</v>
      </c>
      <c r="EV17" s="78" t="str">
        <f t="shared" si="19"/>
        <v>OK</v>
      </c>
      <c r="EW17" s="63">
        <v>0</v>
      </c>
      <c r="EX17" s="63">
        <v>1</v>
      </c>
      <c r="FA17" s="80" t="str">
        <f t="shared" si="20"/>
        <v>OK</v>
      </c>
      <c r="FB17" s="78" t="str">
        <f t="shared" si="21"/>
        <v>OK</v>
      </c>
      <c r="FC17" s="63">
        <v>0</v>
      </c>
      <c r="FD17" s="63">
        <v>21</v>
      </c>
      <c r="FE17" s="63">
        <v>0</v>
      </c>
      <c r="FG17" s="80" t="str">
        <f t="shared" si="22"/>
        <v>OK</v>
      </c>
      <c r="FH17" s="78" t="str">
        <f t="shared" si="23"/>
        <v>OK</v>
      </c>
      <c r="FM17" s="80" t="str">
        <f t="shared" si="24"/>
        <v>OK</v>
      </c>
      <c r="FN17" s="78" t="str">
        <f t="shared" si="25"/>
        <v>OK</v>
      </c>
      <c r="FO17" s="76"/>
      <c r="FS17" s="80" t="str">
        <f t="shared" si="26"/>
        <v>OK</v>
      </c>
      <c r="FT17" s="78" t="str">
        <f t="shared" si="27"/>
        <v>OK</v>
      </c>
      <c r="FU17" s="63">
        <v>108</v>
      </c>
      <c r="FV17" s="63">
        <v>74</v>
      </c>
      <c r="FW17" s="76">
        <v>2</v>
      </c>
      <c r="FX17" s="63">
        <v>3</v>
      </c>
      <c r="FY17" s="63">
        <v>42</v>
      </c>
      <c r="GB17" s="63">
        <v>7</v>
      </c>
      <c r="GC17" s="76">
        <v>9</v>
      </c>
      <c r="GH17" s="80" t="str">
        <f t="shared" si="28"/>
        <v>OK</v>
      </c>
      <c r="GI17" s="63">
        <v>1</v>
      </c>
      <c r="GJ17" s="76">
        <v>5</v>
      </c>
      <c r="GO17" s="80" t="str">
        <f t="shared" si="62"/>
        <v>OK</v>
      </c>
      <c r="GP17" s="63">
        <v>0</v>
      </c>
      <c r="GQ17" s="76">
        <v>2</v>
      </c>
      <c r="GV17" s="80" t="str">
        <f t="shared" si="29"/>
        <v>OK</v>
      </c>
      <c r="GW17" s="63">
        <v>1</v>
      </c>
      <c r="GX17" s="76">
        <v>3</v>
      </c>
      <c r="HC17" s="80" t="str">
        <f t="shared" si="30"/>
        <v>OK</v>
      </c>
      <c r="HD17" s="63">
        <v>9</v>
      </c>
      <c r="HE17" s="63">
        <v>12</v>
      </c>
      <c r="HJ17" s="80" t="str">
        <f t="shared" si="31"/>
        <v>OK</v>
      </c>
      <c r="HK17" s="63">
        <v>0</v>
      </c>
      <c r="HL17" s="63">
        <v>0</v>
      </c>
      <c r="HQ17" s="80" t="str">
        <f t="shared" si="32"/>
        <v>OK</v>
      </c>
      <c r="HR17" s="63">
        <v>0</v>
      </c>
      <c r="HS17" s="63">
        <v>0</v>
      </c>
      <c r="HV17" s="76"/>
      <c r="HX17" s="80" t="str">
        <f t="shared" si="33"/>
        <v>OK</v>
      </c>
      <c r="HY17" s="63">
        <v>170</v>
      </c>
      <c r="HZ17" s="63">
        <v>94</v>
      </c>
      <c r="IA17" s="63">
        <v>10</v>
      </c>
      <c r="IB17" s="63">
        <v>0</v>
      </c>
      <c r="IC17" s="63">
        <v>78</v>
      </c>
      <c r="ID17" s="76">
        <v>0</v>
      </c>
      <c r="IE17" s="63">
        <v>0</v>
      </c>
      <c r="IF17" s="63">
        <v>0</v>
      </c>
      <c r="IG17" s="63">
        <v>0</v>
      </c>
      <c r="IH17" s="80" t="str">
        <f t="shared" si="34"/>
        <v>OK</v>
      </c>
      <c r="II17" s="63">
        <v>0</v>
      </c>
      <c r="IJ17" s="63">
        <v>0</v>
      </c>
      <c r="IK17" s="80" t="str">
        <f t="shared" si="35"/>
        <v>OK</v>
      </c>
      <c r="IL17" s="63">
        <v>0</v>
      </c>
      <c r="IM17" s="76">
        <v>0</v>
      </c>
      <c r="IN17" s="80" t="str">
        <f t="shared" si="36"/>
        <v>OK</v>
      </c>
      <c r="IO17" s="63">
        <v>0</v>
      </c>
      <c r="IP17" s="63">
        <v>0</v>
      </c>
      <c r="IQ17" s="80" t="str">
        <f t="shared" si="37"/>
        <v>OK</v>
      </c>
      <c r="IR17" s="63">
        <v>0</v>
      </c>
      <c r="IS17" s="63">
        <v>0</v>
      </c>
      <c r="IT17" s="80" t="str">
        <f t="shared" si="38"/>
        <v>OK</v>
      </c>
      <c r="IU17" s="63">
        <v>0</v>
      </c>
      <c r="IV17" s="63">
        <v>0</v>
      </c>
      <c r="IW17" s="80" t="str">
        <f t="shared" si="39"/>
        <v>OK</v>
      </c>
      <c r="IX17" s="76">
        <v>0</v>
      </c>
      <c r="IY17" s="63">
        <v>0</v>
      </c>
      <c r="IZ17" s="80" t="str">
        <f t="shared" si="40"/>
        <v>OK</v>
      </c>
      <c r="JA17" s="80">
        <f t="shared" si="41"/>
        <v>0</v>
      </c>
      <c r="JB17" s="78">
        <f t="shared" si="42"/>
        <v>0</v>
      </c>
      <c r="JC17" s="63">
        <v>53</v>
      </c>
      <c r="JD17" s="63">
        <v>117</v>
      </c>
      <c r="JE17" s="76">
        <v>94</v>
      </c>
      <c r="JF17" s="63">
        <v>10</v>
      </c>
      <c r="JG17" s="63">
        <v>8</v>
      </c>
      <c r="JH17" s="63">
        <v>78</v>
      </c>
      <c r="JI17" s="63">
        <v>9</v>
      </c>
      <c r="JJ17" s="63">
        <v>168</v>
      </c>
      <c r="JL17" s="63">
        <f t="shared" si="63"/>
        <v>16</v>
      </c>
      <c r="JM17" s="63">
        <f t="shared" si="64"/>
        <v>6</v>
      </c>
      <c r="JN17" s="63">
        <f t="shared" si="65"/>
        <v>2</v>
      </c>
      <c r="JO17" s="63">
        <f t="shared" si="66"/>
        <v>4</v>
      </c>
      <c r="JP17" s="63">
        <f t="shared" si="67"/>
        <v>21</v>
      </c>
      <c r="JQ17" s="63">
        <f t="shared" si="68"/>
        <v>0</v>
      </c>
      <c r="JR17" s="63">
        <f t="shared" si="69"/>
        <v>0</v>
      </c>
      <c r="JS17" s="76"/>
      <c r="JT17" s="63">
        <f t="shared" si="43"/>
        <v>124</v>
      </c>
      <c r="JU17" s="63">
        <f t="shared" si="44"/>
        <v>4</v>
      </c>
      <c r="JV17" s="63">
        <f t="shared" si="45"/>
        <v>7</v>
      </c>
      <c r="JW17" s="63">
        <f t="shared" si="46"/>
        <v>63</v>
      </c>
      <c r="JX17" s="63">
        <f t="shared" si="47"/>
        <v>0</v>
      </c>
      <c r="JY17" s="63">
        <f t="shared" si="48"/>
        <v>0</v>
      </c>
      <c r="JZ17" s="65">
        <f t="shared" si="70"/>
        <v>0.44695259593679459</v>
      </c>
      <c r="KA17" s="81">
        <f t="shared" si="49"/>
        <v>0.61111111111111116</v>
      </c>
      <c r="KB17" s="81"/>
      <c r="KC17" s="79">
        <f t="shared" si="50"/>
        <v>80</v>
      </c>
      <c r="KD17" s="82">
        <f t="shared" si="71"/>
        <v>0.85106382978723405</v>
      </c>
      <c r="KE17" s="63">
        <f t="shared" si="51"/>
        <v>11</v>
      </c>
      <c r="KF17" s="63">
        <f t="shared" si="52"/>
        <v>0</v>
      </c>
      <c r="KG17" s="63">
        <f t="shared" si="53"/>
        <v>10</v>
      </c>
      <c r="KH17" s="63">
        <f t="shared" si="54"/>
        <v>0</v>
      </c>
    </row>
    <row r="18" spans="1:294" ht="15" customHeight="1">
      <c r="A18" s="63" t="s">
        <v>280</v>
      </c>
      <c r="B18" s="63">
        <v>38</v>
      </c>
      <c r="C18" s="63">
        <v>41</v>
      </c>
      <c r="D18" s="76"/>
      <c r="F18" s="63">
        <v>4</v>
      </c>
      <c r="H18" s="76"/>
      <c r="K18" s="76"/>
      <c r="M18" s="63">
        <v>6</v>
      </c>
      <c r="O18" s="63">
        <v>6</v>
      </c>
      <c r="Q18" s="63" t="s">
        <v>281</v>
      </c>
      <c r="R18" s="78" t="str">
        <f t="shared" si="55"/>
        <v>OK</v>
      </c>
      <c r="S18" s="78" t="str">
        <f t="shared" si="0"/>
        <v>OK</v>
      </c>
      <c r="T18" s="78" t="str">
        <f t="shared" si="1"/>
        <v>OK</v>
      </c>
      <c r="U18" s="63">
        <v>17</v>
      </c>
      <c r="V18" s="63">
        <v>17</v>
      </c>
      <c r="Y18" s="63">
        <v>1</v>
      </c>
      <c r="AB18" s="76"/>
      <c r="AF18" s="63">
        <v>3</v>
      </c>
      <c r="AH18" s="63">
        <v>3</v>
      </c>
      <c r="AI18" s="76"/>
      <c r="AJ18" s="63" t="s">
        <v>281</v>
      </c>
      <c r="AK18" s="78" t="str">
        <f t="shared" si="56"/>
        <v>OK</v>
      </c>
      <c r="AL18" s="78" t="str">
        <f t="shared" si="2"/>
        <v>OK</v>
      </c>
      <c r="AM18" s="78" t="str">
        <f t="shared" si="3"/>
        <v>OK</v>
      </c>
      <c r="AN18" s="63">
        <v>3</v>
      </c>
      <c r="AO18" s="63">
        <v>3</v>
      </c>
      <c r="AV18" s="76">
        <v>1</v>
      </c>
      <c r="BC18" s="76"/>
      <c r="BD18" s="78" t="str">
        <f t="shared" si="57"/>
        <v>OK</v>
      </c>
      <c r="BE18" s="78" t="str">
        <f t="shared" si="4"/>
        <v>OK</v>
      </c>
      <c r="BF18" s="78" t="str">
        <f t="shared" si="5"/>
        <v>OK</v>
      </c>
      <c r="BG18" s="63">
        <v>1</v>
      </c>
      <c r="BH18" s="63">
        <v>1</v>
      </c>
      <c r="BP18" s="76"/>
      <c r="BQ18" s="63">
        <v>1</v>
      </c>
      <c r="BS18" s="76" t="s">
        <v>282</v>
      </c>
      <c r="BV18" s="76"/>
      <c r="BW18" s="78" t="str">
        <f t="shared" si="58"/>
        <v>OK</v>
      </c>
      <c r="BX18" s="78" t="str">
        <f t="shared" si="6"/>
        <v>OK</v>
      </c>
      <c r="BY18" s="78" t="str">
        <f t="shared" si="7"/>
        <v>OK</v>
      </c>
      <c r="BZ18" s="63">
        <v>8</v>
      </c>
      <c r="CA18" s="63">
        <v>7</v>
      </c>
      <c r="CB18" s="76"/>
      <c r="CE18" s="76"/>
      <c r="CF18" s="76"/>
      <c r="CM18" s="63">
        <v>2</v>
      </c>
      <c r="CO18" s="63" t="s">
        <v>281</v>
      </c>
      <c r="CP18" s="78" t="str">
        <f t="shared" si="59"/>
        <v>OK</v>
      </c>
      <c r="CQ18" s="78" t="str">
        <f t="shared" si="8"/>
        <v>OK</v>
      </c>
      <c r="CR18" s="78" t="str">
        <f t="shared" si="9"/>
        <v>OK</v>
      </c>
      <c r="CT18" s="63">
        <v>1</v>
      </c>
      <c r="CU18" s="76"/>
      <c r="CV18" s="76"/>
      <c r="CW18" s="76"/>
      <c r="CX18" s="76"/>
      <c r="CY18" s="76">
        <v>1</v>
      </c>
      <c r="CZ18" s="76"/>
      <c r="DA18" s="76"/>
      <c r="DB18" s="76"/>
      <c r="DC18" s="76"/>
      <c r="DG18" s="76"/>
      <c r="DH18" s="81"/>
      <c r="DI18" s="78" t="str">
        <f t="shared" si="60"/>
        <v>OK</v>
      </c>
      <c r="DJ18" s="78" t="str">
        <f t="shared" si="10"/>
        <v>OK</v>
      </c>
      <c r="DK18" s="78" t="str">
        <f t="shared" si="11"/>
        <v>OK</v>
      </c>
      <c r="DL18" s="63">
        <v>1</v>
      </c>
      <c r="DM18" s="63">
        <v>1</v>
      </c>
      <c r="DR18" s="63">
        <v>1</v>
      </c>
      <c r="DV18" s="64">
        <v>1</v>
      </c>
      <c r="DW18" s="64">
        <v>1</v>
      </c>
      <c r="DX18" s="63" t="s">
        <v>283</v>
      </c>
      <c r="EB18" s="78" t="str">
        <f t="shared" si="61"/>
        <v>OK</v>
      </c>
      <c r="EC18" s="78" t="str">
        <f t="shared" si="12"/>
        <v>OK</v>
      </c>
      <c r="ED18" s="78" t="str">
        <f t="shared" si="13"/>
        <v>OK</v>
      </c>
      <c r="EF18" s="63">
        <v>4</v>
      </c>
      <c r="EI18" s="80" t="str">
        <f t="shared" si="14"/>
        <v>OK</v>
      </c>
      <c r="EJ18" s="78" t="str">
        <f t="shared" si="15"/>
        <v>OK</v>
      </c>
      <c r="EL18" s="63">
        <v>1</v>
      </c>
      <c r="EO18" s="80" t="str">
        <f t="shared" si="16"/>
        <v>OK</v>
      </c>
      <c r="EP18" s="78" t="str">
        <f t="shared" si="17"/>
        <v>OK</v>
      </c>
      <c r="EU18" s="80" t="str">
        <f t="shared" si="18"/>
        <v>OK</v>
      </c>
      <c r="EV18" s="78" t="str">
        <f t="shared" si="19"/>
        <v>OK</v>
      </c>
      <c r="FA18" s="80" t="str">
        <f t="shared" si="20"/>
        <v>OK</v>
      </c>
      <c r="FB18" s="78" t="str">
        <f t="shared" si="21"/>
        <v>OK</v>
      </c>
      <c r="FG18" s="80" t="str">
        <f t="shared" si="22"/>
        <v>OK</v>
      </c>
      <c r="FH18" s="78" t="str">
        <f t="shared" si="23"/>
        <v>OK</v>
      </c>
      <c r="FM18" s="80" t="str">
        <f t="shared" si="24"/>
        <v>OK</v>
      </c>
      <c r="FN18" s="78" t="str">
        <f t="shared" si="25"/>
        <v>OK</v>
      </c>
      <c r="FO18" s="76"/>
      <c r="FS18" s="80" t="str">
        <f t="shared" si="26"/>
        <v>OK</v>
      </c>
      <c r="FT18" s="78" t="str">
        <f t="shared" si="27"/>
        <v>OK</v>
      </c>
      <c r="FU18" s="63">
        <v>39</v>
      </c>
      <c r="FV18" s="63">
        <v>18</v>
      </c>
      <c r="FW18" s="76">
        <v>3</v>
      </c>
      <c r="FX18" s="63">
        <v>0</v>
      </c>
      <c r="FY18" s="63">
        <v>2</v>
      </c>
      <c r="FZ18" s="63">
        <v>0</v>
      </c>
      <c r="GA18" s="63">
        <v>0</v>
      </c>
      <c r="GB18" s="63">
        <v>3</v>
      </c>
      <c r="GC18" s="76"/>
      <c r="GH18" s="80" t="str">
        <f t="shared" si="28"/>
        <v>OK</v>
      </c>
      <c r="GJ18" s="76"/>
      <c r="GO18" s="80" t="str">
        <f t="shared" si="62"/>
        <v>OK</v>
      </c>
      <c r="GQ18" s="76"/>
      <c r="GV18" s="80" t="str">
        <f t="shared" si="29"/>
        <v>OK</v>
      </c>
      <c r="GW18" s="63">
        <v>1</v>
      </c>
      <c r="GX18" s="76"/>
      <c r="HC18" s="80" t="str">
        <f t="shared" si="30"/>
        <v>OK</v>
      </c>
      <c r="HD18" s="63">
        <v>5</v>
      </c>
      <c r="HE18" s="63">
        <v>1</v>
      </c>
      <c r="HJ18" s="80" t="str">
        <f t="shared" si="31"/>
        <v>OK</v>
      </c>
      <c r="HQ18" s="80" t="str">
        <f t="shared" si="32"/>
        <v>OK</v>
      </c>
      <c r="HR18" s="63">
        <v>1</v>
      </c>
      <c r="HV18" s="76"/>
      <c r="HX18" s="80" t="str">
        <f t="shared" si="33"/>
        <v>OK</v>
      </c>
      <c r="HY18" s="63">
        <v>0</v>
      </c>
      <c r="HZ18" s="63">
        <v>0</v>
      </c>
      <c r="IA18" s="63">
        <v>0</v>
      </c>
      <c r="IB18" s="63">
        <v>0</v>
      </c>
      <c r="IC18" s="63">
        <v>0</v>
      </c>
      <c r="ID18" s="76">
        <v>0</v>
      </c>
      <c r="IE18" s="63">
        <v>0</v>
      </c>
      <c r="IH18" s="80" t="str">
        <f t="shared" si="34"/>
        <v>OK</v>
      </c>
      <c r="IK18" s="80" t="str">
        <f t="shared" si="35"/>
        <v>OK</v>
      </c>
      <c r="IL18" s="63">
        <v>1</v>
      </c>
      <c r="IM18" s="76">
        <v>1</v>
      </c>
      <c r="IN18" s="80" t="str">
        <f t="shared" si="36"/>
        <v>OK</v>
      </c>
      <c r="IQ18" s="80" t="str">
        <f t="shared" si="37"/>
        <v>OK</v>
      </c>
      <c r="IR18" s="63">
        <v>9</v>
      </c>
      <c r="IS18" s="63">
        <v>7</v>
      </c>
      <c r="IT18" s="80" t="str">
        <f t="shared" si="38"/>
        <v>OK</v>
      </c>
      <c r="IW18" s="80" t="str">
        <f t="shared" si="39"/>
        <v>OK</v>
      </c>
      <c r="IX18" s="76"/>
      <c r="IZ18" s="80" t="str">
        <f t="shared" si="40"/>
        <v>OK</v>
      </c>
      <c r="JA18" s="80">
        <f t="shared" si="41"/>
        <v>0</v>
      </c>
      <c r="JB18" s="78">
        <f t="shared" si="42"/>
        <v>0</v>
      </c>
      <c r="JC18" s="63">
        <v>21</v>
      </c>
      <c r="JD18" s="63">
        <v>27</v>
      </c>
      <c r="JE18" s="76">
        <v>21</v>
      </c>
      <c r="JF18" s="63">
        <v>4</v>
      </c>
      <c r="JG18" s="63">
        <v>2</v>
      </c>
      <c r="JH18" s="63">
        <v>10</v>
      </c>
      <c r="JI18" s="63">
        <v>1</v>
      </c>
      <c r="JJ18" s="63">
        <v>3</v>
      </c>
      <c r="JL18" s="63">
        <f t="shared" si="63"/>
        <v>3</v>
      </c>
      <c r="JM18" s="63">
        <f t="shared" si="64"/>
        <v>0</v>
      </c>
      <c r="JN18" s="63">
        <f t="shared" si="65"/>
        <v>0</v>
      </c>
      <c r="JO18" s="63">
        <f t="shared" si="66"/>
        <v>1</v>
      </c>
      <c r="JP18" s="63">
        <f t="shared" si="67"/>
        <v>6</v>
      </c>
      <c r="JQ18" s="63">
        <f t="shared" si="68"/>
        <v>0</v>
      </c>
      <c r="JR18" s="63">
        <f t="shared" si="69"/>
        <v>1</v>
      </c>
      <c r="JS18" s="76"/>
      <c r="JT18" s="63">
        <f t="shared" si="43"/>
        <v>42</v>
      </c>
      <c r="JU18" s="63">
        <f t="shared" si="44"/>
        <v>3</v>
      </c>
      <c r="JV18" s="63">
        <f t="shared" si="45"/>
        <v>1</v>
      </c>
      <c r="JW18" s="63">
        <f t="shared" si="46"/>
        <v>8</v>
      </c>
      <c r="JX18" s="63">
        <f t="shared" si="47"/>
        <v>0</v>
      </c>
      <c r="JY18" s="63">
        <f t="shared" si="48"/>
        <v>1</v>
      </c>
      <c r="JZ18" s="65">
        <f t="shared" si="70"/>
        <v>0.80882352941176472</v>
      </c>
      <c r="KA18" s="81">
        <f t="shared" si="49"/>
        <v>0.66666666666666663</v>
      </c>
      <c r="KB18" s="81"/>
      <c r="KC18" s="79">
        <f t="shared" si="50"/>
        <v>18</v>
      </c>
      <c r="KD18" s="82">
        <f t="shared" si="71"/>
        <v>0.8571428571428571</v>
      </c>
      <c r="KE18" s="63">
        <f t="shared" si="51"/>
        <v>4</v>
      </c>
      <c r="KF18" s="63">
        <f t="shared" si="52"/>
        <v>1</v>
      </c>
      <c r="KG18" s="63">
        <f t="shared" si="53"/>
        <v>0</v>
      </c>
      <c r="KH18" s="63">
        <f t="shared" si="54"/>
        <v>0</v>
      </c>
    </row>
    <row r="19" spans="1:294" ht="15" customHeight="1">
      <c r="A19" s="63" t="s">
        <v>284</v>
      </c>
      <c r="B19" s="63">
        <v>10</v>
      </c>
      <c r="C19" s="63">
        <v>9</v>
      </c>
      <c r="D19" s="76">
        <v>12</v>
      </c>
      <c r="E19" s="63">
        <v>12</v>
      </c>
      <c r="F19" s="63">
        <v>0</v>
      </c>
      <c r="H19" s="76">
        <v>0</v>
      </c>
      <c r="J19" s="63">
        <v>0</v>
      </c>
      <c r="K19" s="76"/>
      <c r="L19" s="63">
        <v>0</v>
      </c>
      <c r="O19" s="63">
        <v>0</v>
      </c>
      <c r="R19" s="78" t="str">
        <f t="shared" si="55"/>
        <v>OK</v>
      </c>
      <c r="S19" s="78" t="str">
        <f t="shared" si="0"/>
        <v>OK</v>
      </c>
      <c r="T19" s="78" t="str">
        <f t="shared" si="1"/>
        <v>OK</v>
      </c>
      <c r="U19" s="63">
        <v>3</v>
      </c>
      <c r="V19" s="63">
        <v>3</v>
      </c>
      <c r="W19" s="63">
        <v>4</v>
      </c>
      <c r="X19" s="63">
        <v>4</v>
      </c>
      <c r="Y19" s="63">
        <v>0</v>
      </c>
      <c r="AA19" s="63">
        <v>0</v>
      </c>
      <c r="AB19" s="76"/>
      <c r="AC19" s="63">
        <v>0</v>
      </c>
      <c r="AE19" s="63">
        <v>0</v>
      </c>
      <c r="AH19" s="63">
        <v>0</v>
      </c>
      <c r="AI19" s="76"/>
      <c r="AK19" s="78" t="str">
        <f t="shared" si="56"/>
        <v>OK</v>
      </c>
      <c r="AL19" s="78" t="str">
        <f t="shared" si="2"/>
        <v>OK</v>
      </c>
      <c r="AM19" s="78" t="str">
        <f t="shared" si="3"/>
        <v>OK</v>
      </c>
      <c r="AN19" s="63">
        <v>1</v>
      </c>
      <c r="AO19" s="63">
        <v>1</v>
      </c>
      <c r="AP19" s="63">
        <v>0</v>
      </c>
      <c r="AR19" s="63">
        <v>0</v>
      </c>
      <c r="AT19" s="63">
        <v>0</v>
      </c>
      <c r="AV19" s="76">
        <v>0</v>
      </c>
      <c r="AX19" s="63">
        <v>0</v>
      </c>
      <c r="BA19" s="63">
        <v>0</v>
      </c>
      <c r="BC19" s="76"/>
      <c r="BD19" s="78" t="str">
        <f t="shared" si="57"/>
        <v>OK</v>
      </c>
      <c r="BE19" s="78" t="str">
        <f t="shared" si="4"/>
        <v>OK</v>
      </c>
      <c r="BF19" s="78" t="str">
        <f t="shared" si="5"/>
        <v>OK</v>
      </c>
      <c r="BG19" s="63">
        <v>0</v>
      </c>
      <c r="BI19" s="63">
        <v>0</v>
      </c>
      <c r="BK19" s="63">
        <v>0</v>
      </c>
      <c r="BM19" s="63">
        <v>0</v>
      </c>
      <c r="BO19" s="63">
        <v>0</v>
      </c>
      <c r="BP19" s="76"/>
      <c r="BQ19" s="63">
        <v>0</v>
      </c>
      <c r="BS19" s="76"/>
      <c r="BT19" s="63">
        <v>0</v>
      </c>
      <c r="BV19" s="76"/>
      <c r="BW19" s="78" t="str">
        <f t="shared" si="58"/>
        <v>OK</v>
      </c>
      <c r="BX19" s="78" t="str">
        <f t="shared" si="6"/>
        <v>OK</v>
      </c>
      <c r="BY19" s="78" t="str">
        <f t="shared" si="7"/>
        <v>OK</v>
      </c>
      <c r="BZ19" s="63">
        <v>3</v>
      </c>
      <c r="CA19" s="63">
        <v>3</v>
      </c>
      <c r="CB19" s="76">
        <v>1</v>
      </c>
      <c r="CC19" s="63">
        <v>1</v>
      </c>
      <c r="CD19" s="63">
        <v>0</v>
      </c>
      <c r="CE19" s="76"/>
      <c r="CF19" s="76">
        <v>0</v>
      </c>
      <c r="CH19" s="63">
        <v>0</v>
      </c>
      <c r="CJ19" s="63">
        <v>0</v>
      </c>
      <c r="CM19" s="63">
        <v>0</v>
      </c>
      <c r="CP19" s="78" t="str">
        <f t="shared" si="59"/>
        <v>OK</v>
      </c>
      <c r="CQ19" s="78" t="str">
        <f t="shared" si="8"/>
        <v>OK</v>
      </c>
      <c r="CR19" s="78" t="str">
        <f t="shared" si="9"/>
        <v>OK</v>
      </c>
      <c r="CS19" s="63">
        <v>0</v>
      </c>
      <c r="CU19" s="76">
        <v>0</v>
      </c>
      <c r="CV19" s="76"/>
      <c r="CW19" s="76">
        <v>0</v>
      </c>
      <c r="CX19" s="76"/>
      <c r="CY19" s="76">
        <v>0</v>
      </c>
      <c r="CZ19" s="76"/>
      <c r="DA19" s="76">
        <v>0</v>
      </c>
      <c r="DB19" s="76"/>
      <c r="DC19" s="76">
        <v>0</v>
      </c>
      <c r="DF19" s="63">
        <v>0</v>
      </c>
      <c r="DG19" s="76"/>
      <c r="DH19" s="81"/>
      <c r="DI19" s="78" t="str">
        <f t="shared" si="60"/>
        <v>OK</v>
      </c>
      <c r="DJ19" s="78" t="str">
        <f t="shared" si="10"/>
        <v>OK</v>
      </c>
      <c r="DK19" s="78" t="str">
        <f t="shared" si="11"/>
        <v>OK</v>
      </c>
      <c r="DL19" s="63">
        <v>0</v>
      </c>
      <c r="DP19" s="63">
        <v>0</v>
      </c>
      <c r="DR19" s="63">
        <v>0</v>
      </c>
      <c r="DT19" s="63">
        <v>0</v>
      </c>
      <c r="DV19" s="64">
        <v>0</v>
      </c>
      <c r="DY19" s="63">
        <v>3</v>
      </c>
      <c r="DZ19" s="63">
        <v>0</v>
      </c>
      <c r="EA19" s="63" t="s">
        <v>285</v>
      </c>
      <c r="EB19" s="78" t="str">
        <f t="shared" si="61"/>
        <v>OK</v>
      </c>
      <c r="EC19" s="78" t="str">
        <f t="shared" si="12"/>
        <v>OK</v>
      </c>
      <c r="ED19" s="78" t="str">
        <f t="shared" si="13"/>
        <v>OK</v>
      </c>
      <c r="EI19" s="80" t="str">
        <f t="shared" si="14"/>
        <v>OK</v>
      </c>
      <c r="EJ19" s="78" t="str">
        <f t="shared" si="15"/>
        <v>OK</v>
      </c>
      <c r="EO19" s="80" t="str">
        <f t="shared" si="16"/>
        <v>OK</v>
      </c>
      <c r="EP19" s="78" t="str">
        <f t="shared" si="17"/>
        <v>OK</v>
      </c>
      <c r="EU19" s="80" t="str">
        <f t="shared" si="18"/>
        <v>OK</v>
      </c>
      <c r="EV19" s="78" t="str">
        <f t="shared" si="19"/>
        <v>OK</v>
      </c>
      <c r="FA19" s="80" t="str">
        <f t="shared" si="20"/>
        <v>OK</v>
      </c>
      <c r="FB19" s="78" t="str">
        <f t="shared" si="21"/>
        <v>OK</v>
      </c>
      <c r="FG19" s="80" t="str">
        <f t="shared" si="22"/>
        <v>OK</v>
      </c>
      <c r="FH19" s="78" t="str">
        <f t="shared" si="23"/>
        <v>OK</v>
      </c>
      <c r="FM19" s="80" t="str">
        <f t="shared" si="24"/>
        <v>OK</v>
      </c>
      <c r="FN19" s="78" t="str">
        <f t="shared" si="25"/>
        <v>OK</v>
      </c>
      <c r="FO19" s="76"/>
      <c r="FS19" s="80" t="str">
        <f t="shared" si="26"/>
        <v>OK</v>
      </c>
      <c r="FT19" s="78" t="str">
        <f t="shared" si="27"/>
        <v>OK</v>
      </c>
      <c r="FU19" s="63">
        <v>21</v>
      </c>
      <c r="FV19" s="63">
        <v>7</v>
      </c>
      <c r="FW19" s="76">
        <v>1</v>
      </c>
      <c r="FX19" s="63">
        <v>0</v>
      </c>
      <c r="FY19" s="63">
        <v>3</v>
      </c>
      <c r="FZ19" s="63">
        <v>0</v>
      </c>
      <c r="GA19" s="63">
        <v>0</v>
      </c>
      <c r="GC19" s="76">
        <v>1</v>
      </c>
      <c r="GH19" s="80" t="str">
        <f t="shared" si="28"/>
        <v>OK</v>
      </c>
      <c r="GJ19" s="76"/>
      <c r="GO19" s="80" t="str">
        <f t="shared" si="62"/>
        <v>OK</v>
      </c>
      <c r="GQ19" s="76"/>
      <c r="GV19" s="80" t="str">
        <f t="shared" si="29"/>
        <v>OK</v>
      </c>
      <c r="GX19" s="76"/>
      <c r="HC19" s="80" t="str">
        <f t="shared" si="30"/>
        <v>OK</v>
      </c>
      <c r="HE19" s="63">
        <v>1</v>
      </c>
      <c r="HJ19" s="80" t="str">
        <f t="shared" si="31"/>
        <v>OK</v>
      </c>
      <c r="HQ19" s="80" t="str">
        <f t="shared" si="32"/>
        <v>OK</v>
      </c>
      <c r="HV19" s="76"/>
      <c r="HX19" s="80" t="str">
        <f t="shared" si="33"/>
        <v>OK</v>
      </c>
      <c r="HY19" s="63">
        <v>10</v>
      </c>
      <c r="HZ19" s="63">
        <v>3</v>
      </c>
      <c r="IA19" s="63">
        <v>1</v>
      </c>
      <c r="IB19" s="63">
        <v>0</v>
      </c>
      <c r="IC19" s="63">
        <v>3</v>
      </c>
      <c r="ID19" s="76">
        <v>0</v>
      </c>
      <c r="IE19" s="63">
        <v>0</v>
      </c>
      <c r="IH19" s="80" t="str">
        <f t="shared" si="34"/>
        <v>OK</v>
      </c>
      <c r="IK19" s="80" t="str">
        <f t="shared" si="35"/>
        <v>OK</v>
      </c>
      <c r="IM19" s="76"/>
      <c r="IN19" s="80" t="str">
        <f t="shared" si="36"/>
        <v>OK</v>
      </c>
      <c r="IQ19" s="80" t="str">
        <f t="shared" si="37"/>
        <v>OK</v>
      </c>
      <c r="IR19" s="63">
        <v>7</v>
      </c>
      <c r="IS19" s="63">
        <v>7</v>
      </c>
      <c r="IT19" s="80" t="str">
        <f t="shared" si="38"/>
        <v>OK</v>
      </c>
      <c r="IW19" s="80" t="str">
        <f t="shared" si="39"/>
        <v>OK</v>
      </c>
      <c r="IX19" s="76"/>
      <c r="IZ19" s="80" t="str">
        <f t="shared" si="40"/>
        <v>OK</v>
      </c>
      <c r="JA19" s="80">
        <f t="shared" si="41"/>
        <v>0</v>
      </c>
      <c r="JB19" s="78">
        <f t="shared" si="42"/>
        <v>0</v>
      </c>
      <c r="JC19" s="63">
        <v>13</v>
      </c>
      <c r="JD19" s="63">
        <v>9</v>
      </c>
      <c r="JE19" s="76">
        <v>7</v>
      </c>
      <c r="JF19" s="63">
        <v>1</v>
      </c>
      <c r="JG19" s="63">
        <v>0</v>
      </c>
      <c r="JH19" s="63">
        <v>4</v>
      </c>
      <c r="JI19" s="63">
        <v>0</v>
      </c>
      <c r="JJ19" s="63">
        <v>3</v>
      </c>
      <c r="JL19" s="63">
        <f t="shared" si="63"/>
        <v>1</v>
      </c>
      <c r="JM19" s="63">
        <f t="shared" si="64"/>
        <v>0</v>
      </c>
      <c r="JN19" s="63">
        <f t="shared" si="65"/>
        <v>0</v>
      </c>
      <c r="JO19" s="63">
        <f t="shared" si="66"/>
        <v>0</v>
      </c>
      <c r="JP19" s="63">
        <f t="shared" si="67"/>
        <v>1</v>
      </c>
      <c r="JQ19" s="63">
        <f t="shared" si="68"/>
        <v>0</v>
      </c>
      <c r="JR19" s="63">
        <f t="shared" si="69"/>
        <v>0</v>
      </c>
      <c r="JS19" s="76"/>
      <c r="JT19" s="63">
        <f t="shared" si="43"/>
        <v>22</v>
      </c>
      <c r="JU19" s="63">
        <f t="shared" si="44"/>
        <v>1</v>
      </c>
      <c r="JV19" s="63">
        <f t="shared" si="45"/>
        <v>0</v>
      </c>
      <c r="JW19" s="63">
        <f t="shared" si="46"/>
        <v>4</v>
      </c>
      <c r="JX19" s="63">
        <f t="shared" si="47"/>
        <v>0</v>
      </c>
      <c r="JY19" s="63">
        <f t="shared" si="48"/>
        <v>0</v>
      </c>
      <c r="JZ19" s="65">
        <f t="shared" si="70"/>
        <v>0.9</v>
      </c>
      <c r="KA19" s="81">
        <f t="shared" si="49"/>
        <v>1</v>
      </c>
      <c r="KB19" s="81"/>
      <c r="KC19" s="79">
        <f t="shared" si="50"/>
        <v>7</v>
      </c>
      <c r="KD19" s="82">
        <f t="shared" si="71"/>
        <v>1</v>
      </c>
      <c r="KE19" s="63">
        <f t="shared" si="51"/>
        <v>1</v>
      </c>
      <c r="KF19" s="63">
        <f t="shared" si="52"/>
        <v>0</v>
      </c>
      <c r="KG19" s="63">
        <f t="shared" si="53"/>
        <v>1</v>
      </c>
      <c r="KH19" s="63">
        <f t="shared" si="54"/>
        <v>0</v>
      </c>
    </row>
    <row r="20" spans="1:294" ht="15" customHeight="1">
      <c r="A20" s="63" t="s">
        <v>286</v>
      </c>
      <c r="B20" s="63">
        <v>7</v>
      </c>
      <c r="C20" s="63">
        <v>7</v>
      </c>
      <c r="D20" s="76"/>
      <c r="F20" s="63">
        <v>6</v>
      </c>
      <c r="G20" s="63">
        <v>6</v>
      </c>
      <c r="H20" s="76"/>
      <c r="K20" s="76"/>
      <c r="R20" s="78" t="str">
        <f t="shared" si="55"/>
        <v>OK</v>
      </c>
      <c r="S20" s="78" t="str">
        <f t="shared" si="0"/>
        <v>OK</v>
      </c>
      <c r="T20" s="78" t="str">
        <f t="shared" si="1"/>
        <v>OK</v>
      </c>
      <c r="U20" s="63">
        <v>3</v>
      </c>
      <c r="V20" s="63">
        <v>3</v>
      </c>
      <c r="Y20" s="63">
        <v>2</v>
      </c>
      <c r="Z20" s="63">
        <v>2</v>
      </c>
      <c r="AB20" s="76"/>
      <c r="AI20" s="76"/>
      <c r="AK20" s="78" t="str">
        <f t="shared" si="56"/>
        <v>OK</v>
      </c>
      <c r="AL20" s="78" t="str">
        <f t="shared" si="2"/>
        <v>OK</v>
      </c>
      <c r="AM20" s="78" t="str">
        <f t="shared" si="3"/>
        <v>OK</v>
      </c>
      <c r="AV20" s="76"/>
      <c r="BC20" s="76"/>
      <c r="BD20" s="78" t="str">
        <f t="shared" si="57"/>
        <v>OK</v>
      </c>
      <c r="BE20" s="78" t="str">
        <f t="shared" si="4"/>
        <v>OK</v>
      </c>
      <c r="BF20" s="78" t="str">
        <f t="shared" si="5"/>
        <v>OK</v>
      </c>
      <c r="BG20" s="63">
        <v>1</v>
      </c>
      <c r="BH20" s="63">
        <v>1</v>
      </c>
      <c r="BP20" s="76"/>
      <c r="BS20" s="76"/>
      <c r="BV20" s="76"/>
      <c r="BW20" s="78" t="str">
        <f t="shared" si="58"/>
        <v>OK</v>
      </c>
      <c r="BX20" s="78" t="str">
        <f t="shared" si="6"/>
        <v>OK</v>
      </c>
      <c r="BY20" s="78" t="str">
        <f t="shared" si="7"/>
        <v>OK</v>
      </c>
      <c r="BZ20" s="63">
        <v>2</v>
      </c>
      <c r="CA20" s="63">
        <v>1</v>
      </c>
      <c r="CB20" s="76"/>
      <c r="CE20" s="76"/>
      <c r="CF20" s="76"/>
      <c r="CP20" s="78" t="str">
        <f t="shared" si="59"/>
        <v>OK</v>
      </c>
      <c r="CQ20" s="78" t="str">
        <f t="shared" si="8"/>
        <v>OK</v>
      </c>
      <c r="CR20" s="78" t="str">
        <f t="shared" si="9"/>
        <v>OK</v>
      </c>
      <c r="CU20" s="76"/>
      <c r="CV20" s="76"/>
      <c r="CW20" s="76"/>
      <c r="CX20" s="76"/>
      <c r="CY20" s="76"/>
      <c r="CZ20" s="76"/>
      <c r="DA20" s="76"/>
      <c r="DB20" s="76"/>
      <c r="DC20" s="76"/>
      <c r="DG20" s="76"/>
      <c r="DH20" s="81"/>
      <c r="DI20" s="78" t="str">
        <f t="shared" si="60"/>
        <v>OK</v>
      </c>
      <c r="DJ20" s="78" t="str">
        <f t="shared" si="10"/>
        <v>OK</v>
      </c>
      <c r="DK20" s="78" t="str">
        <f t="shared" si="11"/>
        <v>OK</v>
      </c>
      <c r="DV20" s="64">
        <v>1</v>
      </c>
      <c r="DX20" s="63" t="s">
        <v>287</v>
      </c>
      <c r="EB20" s="78" t="str">
        <f t="shared" si="61"/>
        <v>OK</v>
      </c>
      <c r="EC20" s="78" t="str">
        <f t="shared" si="12"/>
        <v>OK</v>
      </c>
      <c r="ED20" s="78" t="str">
        <f t="shared" si="13"/>
        <v>OK</v>
      </c>
      <c r="EF20" s="63">
        <v>6</v>
      </c>
      <c r="EI20" s="80" t="str">
        <f t="shared" si="14"/>
        <v>OK</v>
      </c>
      <c r="EJ20" s="78" t="str">
        <f t="shared" si="15"/>
        <v>OK</v>
      </c>
      <c r="EL20" s="63">
        <v>2</v>
      </c>
      <c r="EO20" s="80" t="str">
        <f t="shared" si="16"/>
        <v>OK</v>
      </c>
      <c r="EP20" s="78" t="str">
        <f t="shared" si="17"/>
        <v>OK</v>
      </c>
      <c r="EU20" s="80" t="str">
        <f t="shared" si="18"/>
        <v>OK</v>
      </c>
      <c r="EV20" s="78" t="str">
        <f t="shared" si="19"/>
        <v>OK</v>
      </c>
      <c r="FA20" s="80" t="str">
        <f t="shared" si="20"/>
        <v>OK</v>
      </c>
      <c r="FB20" s="78" t="str">
        <f t="shared" si="21"/>
        <v>OK</v>
      </c>
      <c r="FG20" s="80" t="str">
        <f t="shared" si="22"/>
        <v>OK</v>
      </c>
      <c r="FH20" s="78" t="str">
        <f t="shared" si="23"/>
        <v>OK</v>
      </c>
      <c r="FM20" s="80" t="str">
        <f t="shared" si="24"/>
        <v>OK</v>
      </c>
      <c r="FN20" s="78" t="str">
        <f t="shared" si="25"/>
        <v>OK</v>
      </c>
      <c r="FO20" s="76"/>
      <c r="FS20" s="80" t="str">
        <f t="shared" si="26"/>
        <v>OK</v>
      </c>
      <c r="FT20" s="78" t="str">
        <f t="shared" si="27"/>
        <v>OK</v>
      </c>
      <c r="FU20" s="63">
        <v>12</v>
      </c>
      <c r="FV20" s="63">
        <v>5</v>
      </c>
      <c r="FW20" s="76"/>
      <c r="FY20" s="63">
        <v>1</v>
      </c>
      <c r="GB20" s="63">
        <v>1</v>
      </c>
      <c r="GC20" s="76"/>
      <c r="GH20" s="80" t="str">
        <f t="shared" si="28"/>
        <v>OK</v>
      </c>
      <c r="GJ20" s="76"/>
      <c r="GO20" s="80" t="str">
        <f t="shared" si="62"/>
        <v>OK</v>
      </c>
      <c r="GQ20" s="76"/>
      <c r="GV20" s="80" t="str">
        <f t="shared" si="29"/>
        <v>OK</v>
      </c>
      <c r="GW20" s="63">
        <v>1</v>
      </c>
      <c r="GX20" s="76"/>
      <c r="HC20" s="80" t="str">
        <f t="shared" si="30"/>
        <v>OK</v>
      </c>
      <c r="HE20" s="63">
        <v>1</v>
      </c>
      <c r="HJ20" s="80" t="str">
        <f t="shared" si="31"/>
        <v>OK</v>
      </c>
      <c r="HQ20" s="80" t="str">
        <f t="shared" si="32"/>
        <v>OK</v>
      </c>
      <c r="HV20" s="76"/>
      <c r="HX20" s="80" t="str">
        <f t="shared" si="33"/>
        <v>OK</v>
      </c>
      <c r="ID20" s="76"/>
      <c r="IH20" s="80" t="str">
        <f t="shared" si="34"/>
        <v>OK</v>
      </c>
      <c r="IK20" s="80" t="str">
        <f t="shared" si="35"/>
        <v>OK</v>
      </c>
      <c r="IM20" s="76"/>
      <c r="IN20" s="80" t="str">
        <f t="shared" si="36"/>
        <v>OK</v>
      </c>
      <c r="IQ20" s="80" t="str">
        <f t="shared" si="37"/>
        <v>OK</v>
      </c>
      <c r="IT20" s="80" t="str">
        <f t="shared" si="38"/>
        <v>OK</v>
      </c>
      <c r="IW20" s="80" t="str">
        <f t="shared" si="39"/>
        <v>OK</v>
      </c>
      <c r="IX20" s="76"/>
      <c r="IZ20" s="80" t="str">
        <f t="shared" si="40"/>
        <v>OK</v>
      </c>
      <c r="JA20" s="80">
        <f t="shared" si="41"/>
        <v>0</v>
      </c>
      <c r="JB20" s="78">
        <f t="shared" si="42"/>
        <v>0</v>
      </c>
      <c r="JC20" s="63">
        <v>3</v>
      </c>
      <c r="JD20" s="63">
        <v>10</v>
      </c>
      <c r="JE20" s="76">
        <v>5</v>
      </c>
      <c r="JF20" s="63">
        <v>0</v>
      </c>
      <c r="JG20" s="63">
        <v>1</v>
      </c>
      <c r="JH20" s="63">
        <v>2</v>
      </c>
      <c r="JI20" s="63">
        <v>0</v>
      </c>
      <c r="JJ20" s="63">
        <v>1</v>
      </c>
      <c r="JL20" s="63">
        <f t="shared" si="63"/>
        <v>1</v>
      </c>
      <c r="JM20" s="63">
        <f t="shared" si="64"/>
        <v>0</v>
      </c>
      <c r="JN20" s="63">
        <f t="shared" si="65"/>
        <v>0</v>
      </c>
      <c r="JO20" s="63">
        <f t="shared" si="66"/>
        <v>1</v>
      </c>
      <c r="JP20" s="63">
        <f t="shared" si="67"/>
        <v>1</v>
      </c>
      <c r="JQ20" s="63">
        <f t="shared" si="68"/>
        <v>0</v>
      </c>
      <c r="JR20" s="63">
        <f t="shared" si="69"/>
        <v>0</v>
      </c>
      <c r="JS20" s="76"/>
      <c r="JT20" s="63">
        <f t="shared" si="43"/>
        <v>13</v>
      </c>
      <c r="JU20" s="63">
        <f t="shared" si="44"/>
        <v>0</v>
      </c>
      <c r="JV20" s="63">
        <f t="shared" si="45"/>
        <v>1</v>
      </c>
      <c r="JW20" s="63">
        <f t="shared" si="46"/>
        <v>2</v>
      </c>
      <c r="JX20" s="63">
        <f t="shared" si="47"/>
        <v>0</v>
      </c>
      <c r="JY20" s="63">
        <f t="shared" si="48"/>
        <v>0</v>
      </c>
      <c r="JZ20" s="65">
        <f t="shared" si="70"/>
        <v>0.94117647058823528</v>
      </c>
      <c r="KA20" s="81">
        <f t="shared" si="49"/>
        <v>1</v>
      </c>
      <c r="KB20" s="81"/>
      <c r="KC20" s="79">
        <f t="shared" si="50"/>
        <v>5</v>
      </c>
      <c r="KD20" s="82">
        <f t="shared" si="71"/>
        <v>1</v>
      </c>
      <c r="KE20" s="63">
        <f t="shared" si="51"/>
        <v>1</v>
      </c>
      <c r="KF20" s="63">
        <f t="shared" si="52"/>
        <v>0</v>
      </c>
      <c r="KG20" s="63">
        <f t="shared" si="53"/>
        <v>0</v>
      </c>
      <c r="KH20" s="63">
        <f t="shared" si="54"/>
        <v>0</v>
      </c>
    </row>
    <row r="21" spans="1:294" ht="15" customHeight="1">
      <c r="A21" s="63" t="s">
        <v>288</v>
      </c>
      <c r="B21" s="63">
        <v>20</v>
      </c>
      <c r="C21" s="63">
        <v>19</v>
      </c>
      <c r="D21" s="76"/>
      <c r="H21" s="76"/>
      <c r="K21" s="76"/>
      <c r="R21" s="78" t="str">
        <f t="shared" si="55"/>
        <v>OK</v>
      </c>
      <c r="S21" s="78" t="str">
        <f t="shared" si="0"/>
        <v>OK</v>
      </c>
      <c r="T21" s="78" t="str">
        <f t="shared" si="1"/>
        <v>OK</v>
      </c>
      <c r="U21" s="63">
        <v>6</v>
      </c>
      <c r="V21" s="63">
        <v>6</v>
      </c>
      <c r="AB21" s="76"/>
      <c r="AI21" s="76"/>
      <c r="AK21" s="78" t="str">
        <f t="shared" si="56"/>
        <v>OK</v>
      </c>
      <c r="AL21" s="78" t="str">
        <f t="shared" si="2"/>
        <v>OK</v>
      </c>
      <c r="AM21" s="78" t="str">
        <f t="shared" si="3"/>
        <v>OK</v>
      </c>
      <c r="AN21" s="63">
        <v>0</v>
      </c>
      <c r="AO21" s="63">
        <v>0</v>
      </c>
      <c r="AV21" s="76"/>
      <c r="BC21" s="76"/>
      <c r="BD21" s="78" t="str">
        <f t="shared" si="57"/>
        <v>OK</v>
      </c>
      <c r="BE21" s="78" t="str">
        <f t="shared" si="4"/>
        <v>OK</v>
      </c>
      <c r="BF21" s="78" t="str">
        <f t="shared" si="5"/>
        <v>OK</v>
      </c>
      <c r="BG21" s="63">
        <v>13</v>
      </c>
      <c r="BH21" s="63">
        <v>13</v>
      </c>
      <c r="BP21" s="76"/>
      <c r="BS21" s="76"/>
      <c r="BV21" s="76"/>
      <c r="BW21" s="78" t="str">
        <f t="shared" si="58"/>
        <v>OK</v>
      </c>
      <c r="BX21" s="78" t="str">
        <f t="shared" si="6"/>
        <v>OK</v>
      </c>
      <c r="BY21" s="78" t="str">
        <f t="shared" si="7"/>
        <v>OK</v>
      </c>
      <c r="BZ21" s="63">
        <v>1</v>
      </c>
      <c r="CA21" s="63">
        <v>0</v>
      </c>
      <c r="CB21" s="76"/>
      <c r="CE21" s="76"/>
      <c r="CF21" s="76"/>
      <c r="CP21" s="78" t="str">
        <f t="shared" si="59"/>
        <v>OK</v>
      </c>
      <c r="CQ21" s="78" t="str">
        <f t="shared" si="8"/>
        <v>OK</v>
      </c>
      <c r="CR21" s="78" t="str">
        <f t="shared" si="9"/>
        <v>OK</v>
      </c>
      <c r="CS21" s="63">
        <v>0</v>
      </c>
      <c r="CT21" s="63">
        <v>0</v>
      </c>
      <c r="CU21" s="76"/>
      <c r="CV21" s="76"/>
      <c r="CW21" s="76"/>
      <c r="CX21" s="76"/>
      <c r="CY21" s="76"/>
      <c r="CZ21" s="76"/>
      <c r="DA21" s="76"/>
      <c r="DB21" s="76"/>
      <c r="DC21" s="76"/>
      <c r="DG21" s="76"/>
      <c r="DH21" s="81"/>
      <c r="DI21" s="78" t="str">
        <f t="shared" si="60"/>
        <v>OK</v>
      </c>
      <c r="DJ21" s="78" t="str">
        <f t="shared" si="10"/>
        <v>OK</v>
      </c>
      <c r="DK21" s="78" t="str">
        <f t="shared" si="11"/>
        <v>OK</v>
      </c>
      <c r="DL21" s="63">
        <v>6</v>
      </c>
      <c r="DM21" s="63">
        <v>6</v>
      </c>
      <c r="EB21" s="78" t="str">
        <f t="shared" si="61"/>
        <v>OK</v>
      </c>
      <c r="EC21" s="78" t="str">
        <f t="shared" si="12"/>
        <v>OK</v>
      </c>
      <c r="ED21" s="78" t="str">
        <f t="shared" si="13"/>
        <v>OK</v>
      </c>
      <c r="EI21" s="80" t="str">
        <f t="shared" si="14"/>
        <v>OK</v>
      </c>
      <c r="EJ21" s="78" t="str">
        <f t="shared" si="15"/>
        <v>OK</v>
      </c>
      <c r="EO21" s="80" t="str">
        <f t="shared" si="16"/>
        <v>OK</v>
      </c>
      <c r="EP21" s="78" t="str">
        <f t="shared" si="17"/>
        <v>OK</v>
      </c>
      <c r="EU21" s="80" t="str">
        <f t="shared" si="18"/>
        <v>OK</v>
      </c>
      <c r="EV21" s="78" t="str">
        <f t="shared" si="19"/>
        <v>OK</v>
      </c>
      <c r="FA21" s="80" t="str">
        <f t="shared" si="20"/>
        <v>OK</v>
      </c>
      <c r="FB21" s="78" t="str">
        <f t="shared" si="21"/>
        <v>OK</v>
      </c>
      <c r="FG21" s="80" t="str">
        <f t="shared" si="22"/>
        <v>OK</v>
      </c>
      <c r="FH21" s="78" t="str">
        <f t="shared" si="23"/>
        <v>OK</v>
      </c>
      <c r="FM21" s="80" t="str">
        <f t="shared" si="24"/>
        <v>OK</v>
      </c>
      <c r="FN21" s="78" t="str">
        <f t="shared" si="25"/>
        <v>OK</v>
      </c>
      <c r="FO21" s="76"/>
      <c r="FS21" s="80" t="str">
        <f t="shared" si="26"/>
        <v>OK</v>
      </c>
      <c r="FT21" s="78" t="str">
        <f t="shared" si="27"/>
        <v>OK</v>
      </c>
      <c r="FU21" s="63">
        <v>19</v>
      </c>
      <c r="FV21" s="63">
        <v>6</v>
      </c>
      <c r="FW21" s="76">
        <v>0</v>
      </c>
      <c r="FX21" s="63">
        <v>9</v>
      </c>
      <c r="FY21" s="63">
        <v>0</v>
      </c>
      <c r="FZ21" s="63">
        <v>0</v>
      </c>
      <c r="GA21" s="63">
        <v>6</v>
      </c>
      <c r="GB21" s="63">
        <v>1</v>
      </c>
      <c r="GC21" s="76">
        <v>0</v>
      </c>
      <c r="GH21" s="80" t="str">
        <f t="shared" si="28"/>
        <v>OK</v>
      </c>
      <c r="GI21" s="63">
        <v>0</v>
      </c>
      <c r="GJ21" s="76">
        <v>0</v>
      </c>
      <c r="GO21" s="80" t="str">
        <f t="shared" si="62"/>
        <v>OK</v>
      </c>
      <c r="GP21" s="63">
        <v>0</v>
      </c>
      <c r="GQ21" s="76">
        <v>0</v>
      </c>
      <c r="GV21" s="80" t="str">
        <f t="shared" si="29"/>
        <v>OK</v>
      </c>
      <c r="GW21" s="63">
        <v>4</v>
      </c>
      <c r="GX21" s="76">
        <v>0</v>
      </c>
      <c r="HC21" s="80" t="str">
        <f>IF(SUM(GW21:HB21)=(BG21+BI21+BK21-FX21),"OK","NG")</f>
        <v>OK</v>
      </c>
      <c r="HD21" s="63">
        <v>1</v>
      </c>
      <c r="HE21" s="63">
        <v>0</v>
      </c>
      <c r="HJ21" s="80" t="str">
        <f t="shared" si="31"/>
        <v>OK</v>
      </c>
      <c r="HK21" s="63">
        <v>0</v>
      </c>
      <c r="HL21" s="63">
        <v>0</v>
      </c>
      <c r="HQ21" s="80" t="str">
        <f t="shared" si="32"/>
        <v>OK</v>
      </c>
      <c r="HR21" s="63">
        <v>0</v>
      </c>
      <c r="HS21" s="63">
        <v>0</v>
      </c>
      <c r="HV21" s="76"/>
      <c r="HX21" s="80" t="str">
        <f t="shared" si="33"/>
        <v>OK</v>
      </c>
      <c r="HY21" s="63">
        <v>0</v>
      </c>
      <c r="HZ21" s="63">
        <v>0</v>
      </c>
      <c r="IA21" s="63">
        <v>0</v>
      </c>
      <c r="IB21" s="63">
        <v>0</v>
      </c>
      <c r="IC21" s="63">
        <v>0</v>
      </c>
      <c r="ID21" s="76">
        <v>0</v>
      </c>
      <c r="IE21" s="63">
        <v>0</v>
      </c>
      <c r="IF21" s="63">
        <v>0</v>
      </c>
      <c r="IH21" s="80" t="str">
        <f t="shared" si="34"/>
        <v>OK</v>
      </c>
      <c r="II21" s="63">
        <v>0</v>
      </c>
      <c r="IK21" s="80" t="str">
        <f t="shared" si="35"/>
        <v>OK</v>
      </c>
      <c r="IL21" s="63">
        <v>0</v>
      </c>
      <c r="IM21" s="76"/>
      <c r="IN21" s="80" t="str">
        <f t="shared" si="36"/>
        <v>OK</v>
      </c>
      <c r="IO21" s="63">
        <v>0</v>
      </c>
      <c r="IQ21" s="80" t="str">
        <f t="shared" si="37"/>
        <v>OK</v>
      </c>
      <c r="IR21" s="63">
        <v>0</v>
      </c>
      <c r="IT21" s="80" t="str">
        <f t="shared" si="38"/>
        <v>OK</v>
      </c>
      <c r="IU21" s="63">
        <v>0</v>
      </c>
      <c r="IW21" s="80" t="str">
        <f t="shared" si="39"/>
        <v>OK</v>
      </c>
      <c r="IX21" s="76">
        <v>0</v>
      </c>
      <c r="IZ21" s="80" t="str">
        <f t="shared" si="40"/>
        <v>OK</v>
      </c>
      <c r="JA21" s="80">
        <f t="shared" si="41"/>
        <v>0</v>
      </c>
      <c r="JB21" s="78">
        <f t="shared" si="42"/>
        <v>0</v>
      </c>
      <c r="JC21" s="63">
        <v>8</v>
      </c>
      <c r="JD21" s="63">
        <v>12</v>
      </c>
      <c r="JE21" s="76">
        <v>6</v>
      </c>
      <c r="JF21" s="63">
        <v>0</v>
      </c>
      <c r="JG21" s="63">
        <v>13</v>
      </c>
      <c r="JH21" s="63">
        <v>1</v>
      </c>
      <c r="JI21" s="63">
        <v>0</v>
      </c>
      <c r="JJ21" s="63">
        <v>6</v>
      </c>
      <c r="JL21" s="63">
        <f t="shared" si="63"/>
        <v>1</v>
      </c>
      <c r="JM21" s="63">
        <f t="shared" si="64"/>
        <v>0</v>
      </c>
      <c r="JN21" s="63">
        <f t="shared" si="65"/>
        <v>0</v>
      </c>
      <c r="JO21" s="63">
        <f t="shared" si="66"/>
        <v>4</v>
      </c>
      <c r="JP21" s="63">
        <f t="shared" si="67"/>
        <v>1</v>
      </c>
      <c r="JQ21" s="63">
        <f t="shared" si="68"/>
        <v>0</v>
      </c>
      <c r="JR21" s="63">
        <f t="shared" si="69"/>
        <v>0</v>
      </c>
      <c r="JS21" s="76"/>
      <c r="JT21" s="63">
        <f t="shared" si="43"/>
        <v>20</v>
      </c>
      <c r="JU21" s="63">
        <f t="shared" si="44"/>
        <v>0</v>
      </c>
      <c r="JV21" s="63">
        <f t="shared" si="45"/>
        <v>13</v>
      </c>
      <c r="JW21" s="63">
        <f t="shared" si="46"/>
        <v>1</v>
      </c>
      <c r="JX21" s="63">
        <f t="shared" si="47"/>
        <v>0</v>
      </c>
      <c r="JY21" s="63">
        <f t="shared" si="48"/>
        <v>6</v>
      </c>
      <c r="JZ21" s="65">
        <f t="shared" si="70"/>
        <v>1</v>
      </c>
      <c r="KA21" s="81">
        <f t="shared" si="49"/>
        <v>1</v>
      </c>
      <c r="KB21" s="81"/>
      <c r="KC21" s="79">
        <f t="shared" si="50"/>
        <v>6</v>
      </c>
      <c r="KD21" s="82">
        <f t="shared" si="71"/>
        <v>1</v>
      </c>
      <c r="KE21" s="63">
        <f t="shared" si="51"/>
        <v>13</v>
      </c>
      <c r="KF21" s="63">
        <f t="shared" si="52"/>
        <v>6</v>
      </c>
      <c r="KG21" s="63">
        <f t="shared" si="53"/>
        <v>0</v>
      </c>
      <c r="KH21" s="63">
        <f t="shared" si="54"/>
        <v>0</v>
      </c>
    </row>
    <row r="22" spans="1:294" ht="15" customHeight="1">
      <c r="A22" s="63" t="s">
        <v>289</v>
      </c>
      <c r="B22" s="63">
        <v>39</v>
      </c>
      <c r="D22" s="76"/>
      <c r="H22" s="76"/>
      <c r="K22" s="76"/>
      <c r="R22" s="78" t="str">
        <f t="shared" si="55"/>
        <v>OK</v>
      </c>
      <c r="S22" s="78" t="str">
        <f t="shared" si="0"/>
        <v>OK</v>
      </c>
      <c r="T22" s="78" t="str">
        <f t="shared" si="1"/>
        <v>OK</v>
      </c>
      <c r="U22" s="63">
        <v>18</v>
      </c>
      <c r="AB22" s="76"/>
      <c r="AI22" s="76"/>
      <c r="AK22" s="78" t="str">
        <f t="shared" si="56"/>
        <v>OK</v>
      </c>
      <c r="AL22" s="78" t="str">
        <f t="shared" si="2"/>
        <v>OK</v>
      </c>
      <c r="AM22" s="78" t="str">
        <f t="shared" si="3"/>
        <v>OK</v>
      </c>
      <c r="AV22" s="76"/>
      <c r="BC22" s="76"/>
      <c r="BD22" s="78" t="str">
        <f t="shared" si="57"/>
        <v>OK</v>
      </c>
      <c r="BE22" s="78" t="str">
        <f t="shared" si="4"/>
        <v>OK</v>
      </c>
      <c r="BF22" s="78" t="str">
        <f t="shared" si="5"/>
        <v>OK</v>
      </c>
      <c r="BP22" s="76"/>
      <c r="BS22" s="76"/>
      <c r="BV22" s="76"/>
      <c r="BW22" s="78" t="str">
        <f t="shared" si="58"/>
        <v>OK</v>
      </c>
      <c r="BX22" s="78" t="str">
        <f t="shared" si="6"/>
        <v>OK</v>
      </c>
      <c r="BY22" s="78" t="str">
        <f t="shared" si="7"/>
        <v>OK</v>
      </c>
      <c r="BZ22" s="63">
        <v>13</v>
      </c>
      <c r="CB22" s="76"/>
      <c r="CE22" s="76"/>
      <c r="CF22" s="76"/>
      <c r="CP22" s="78" t="str">
        <f t="shared" si="59"/>
        <v>OK</v>
      </c>
      <c r="CQ22" s="78" t="str">
        <f t="shared" si="8"/>
        <v>OK</v>
      </c>
      <c r="CR22" s="78" t="str">
        <f t="shared" si="9"/>
        <v>OK</v>
      </c>
      <c r="CS22" s="63">
        <v>1</v>
      </c>
      <c r="CU22" s="76"/>
      <c r="CV22" s="76"/>
      <c r="CW22" s="76"/>
      <c r="CX22" s="76"/>
      <c r="CY22" s="76"/>
      <c r="CZ22" s="76"/>
      <c r="DA22" s="76"/>
      <c r="DB22" s="76"/>
      <c r="DC22" s="76"/>
      <c r="DG22" s="76"/>
      <c r="DH22" s="81"/>
      <c r="DI22" s="78" t="str">
        <f t="shared" si="60"/>
        <v>OK</v>
      </c>
      <c r="DJ22" s="78" t="str">
        <f t="shared" si="10"/>
        <v>OK</v>
      </c>
      <c r="DK22" s="78" t="str">
        <f t="shared" si="11"/>
        <v>OK</v>
      </c>
      <c r="DL22" s="63">
        <v>5</v>
      </c>
      <c r="DR22" s="63">
        <v>2</v>
      </c>
      <c r="EB22" s="78" t="str">
        <f t="shared" si="61"/>
        <v>OK</v>
      </c>
      <c r="EC22" s="78" t="str">
        <f t="shared" si="12"/>
        <v>OK</v>
      </c>
      <c r="ED22" s="78" t="str">
        <f t="shared" si="13"/>
        <v>OK</v>
      </c>
      <c r="EI22" s="80" t="str">
        <f t="shared" si="14"/>
        <v>OK</v>
      </c>
      <c r="EJ22" s="78" t="str">
        <f t="shared" si="15"/>
        <v>OK</v>
      </c>
      <c r="EO22" s="80" t="str">
        <f t="shared" si="16"/>
        <v>OK</v>
      </c>
      <c r="EP22" s="78" t="str">
        <f t="shared" si="17"/>
        <v>OK</v>
      </c>
      <c r="EU22" s="80" t="str">
        <f t="shared" si="18"/>
        <v>OK</v>
      </c>
      <c r="EV22" s="78" t="str">
        <f t="shared" si="19"/>
        <v>OK</v>
      </c>
      <c r="FA22" s="80" t="str">
        <f t="shared" si="20"/>
        <v>OK</v>
      </c>
      <c r="FB22" s="78" t="str">
        <f t="shared" si="21"/>
        <v>OK</v>
      </c>
      <c r="FG22" s="80" t="str">
        <f t="shared" si="22"/>
        <v>OK</v>
      </c>
      <c r="FH22" s="78" t="str">
        <f t="shared" si="23"/>
        <v>OK</v>
      </c>
      <c r="FM22" s="80" t="str">
        <f t="shared" si="24"/>
        <v>OK</v>
      </c>
      <c r="FN22" s="78" t="str">
        <f t="shared" si="25"/>
        <v>OK</v>
      </c>
      <c r="FO22" s="76"/>
      <c r="FS22" s="80" t="str">
        <f t="shared" si="26"/>
        <v>OK</v>
      </c>
      <c r="FT22" s="78" t="str">
        <f t="shared" si="27"/>
        <v>OK</v>
      </c>
      <c r="FU22" s="63">
        <v>37</v>
      </c>
      <c r="FV22" s="63">
        <v>18</v>
      </c>
      <c r="FW22" s="76">
        <v>0</v>
      </c>
      <c r="FX22" s="63">
        <v>0</v>
      </c>
      <c r="FY22" s="63">
        <v>12</v>
      </c>
      <c r="FZ22" s="63">
        <v>0</v>
      </c>
      <c r="GA22" s="63">
        <v>5</v>
      </c>
      <c r="GB22" s="63">
        <v>2</v>
      </c>
      <c r="GC22" s="76"/>
      <c r="GH22" s="80" t="str">
        <f t="shared" si="28"/>
        <v>OK</v>
      </c>
      <c r="GJ22" s="76"/>
      <c r="GO22" s="80" t="str">
        <f t="shared" si="62"/>
        <v>OK</v>
      </c>
      <c r="GQ22" s="76"/>
      <c r="GV22" s="80" t="str">
        <f t="shared" si="29"/>
        <v>OK</v>
      </c>
      <c r="GX22" s="76"/>
      <c r="HC22" s="80" t="str">
        <f t="shared" si="30"/>
        <v>OK</v>
      </c>
      <c r="HE22" s="63">
        <v>1</v>
      </c>
      <c r="HJ22" s="80" t="str">
        <f t="shared" si="31"/>
        <v>OK</v>
      </c>
      <c r="HL22" s="63">
        <v>1</v>
      </c>
      <c r="HQ22" s="80" t="str">
        <f t="shared" si="32"/>
        <v>OK</v>
      </c>
      <c r="HV22" s="76"/>
      <c r="HX22" s="80" t="str">
        <f t="shared" si="33"/>
        <v>OK</v>
      </c>
      <c r="ID22" s="76"/>
      <c r="IH22" s="80" t="str">
        <f t="shared" si="34"/>
        <v>OK</v>
      </c>
      <c r="IK22" s="80" t="str">
        <f t="shared" si="35"/>
        <v>OK</v>
      </c>
      <c r="IM22" s="76"/>
      <c r="IN22" s="80" t="str">
        <f t="shared" si="36"/>
        <v>OK</v>
      </c>
      <c r="IQ22" s="80" t="str">
        <f t="shared" si="37"/>
        <v>OK</v>
      </c>
      <c r="IT22" s="80" t="str">
        <f t="shared" si="38"/>
        <v>OK</v>
      </c>
      <c r="IW22" s="80" t="str">
        <f t="shared" si="39"/>
        <v>OK</v>
      </c>
      <c r="IX22" s="76"/>
      <c r="IZ22" s="80" t="str">
        <f t="shared" si="40"/>
        <v>OK</v>
      </c>
      <c r="JA22" s="80">
        <f t="shared" si="41"/>
        <v>0</v>
      </c>
      <c r="JB22" s="78">
        <f t="shared" si="42"/>
        <v>0</v>
      </c>
      <c r="JC22" s="63">
        <v>14</v>
      </c>
      <c r="JD22" s="63">
        <v>25</v>
      </c>
      <c r="JE22" s="76">
        <v>18</v>
      </c>
      <c r="JF22" s="63">
        <v>0</v>
      </c>
      <c r="JG22" s="63">
        <v>0</v>
      </c>
      <c r="JH22" s="63">
        <v>13</v>
      </c>
      <c r="JI22" s="63">
        <v>1</v>
      </c>
      <c r="JJ22" s="63">
        <v>7</v>
      </c>
      <c r="JL22" s="63">
        <f t="shared" si="63"/>
        <v>2</v>
      </c>
      <c r="JM22" s="63">
        <f t="shared" si="64"/>
        <v>0</v>
      </c>
      <c r="JN22" s="63">
        <f t="shared" si="65"/>
        <v>0</v>
      </c>
      <c r="JO22" s="63">
        <f t="shared" si="66"/>
        <v>0</v>
      </c>
      <c r="JP22" s="63">
        <f t="shared" si="67"/>
        <v>1</v>
      </c>
      <c r="JQ22" s="63">
        <f t="shared" si="68"/>
        <v>1</v>
      </c>
      <c r="JR22" s="63">
        <f t="shared" si="69"/>
        <v>0</v>
      </c>
      <c r="JS22" s="76"/>
      <c r="JT22" s="63">
        <f t="shared" si="43"/>
        <v>39</v>
      </c>
      <c r="JU22" s="63">
        <f t="shared" si="44"/>
        <v>0</v>
      </c>
      <c r="JV22" s="63">
        <f t="shared" si="45"/>
        <v>0</v>
      </c>
      <c r="JW22" s="63">
        <f t="shared" si="46"/>
        <v>13</v>
      </c>
      <c r="JX22" s="63">
        <f t="shared" si="47"/>
        <v>1</v>
      </c>
      <c r="JY22" s="63">
        <f t="shared" si="48"/>
        <v>5</v>
      </c>
      <c r="JZ22" s="65">
        <f t="shared" si="70"/>
        <v>0.96666666666666667</v>
      </c>
      <c r="KA22" s="81"/>
      <c r="KB22" s="81"/>
      <c r="KC22" s="79">
        <f t="shared" si="50"/>
        <v>18</v>
      </c>
      <c r="KD22" s="82">
        <f t="shared" si="71"/>
        <v>1</v>
      </c>
      <c r="KE22" s="63">
        <f t="shared" si="51"/>
        <v>0</v>
      </c>
      <c r="KF22" s="63">
        <f t="shared" si="52"/>
        <v>6</v>
      </c>
      <c r="KG22" s="63">
        <f t="shared" si="53"/>
        <v>0</v>
      </c>
      <c r="KH22" s="63">
        <f t="shared" si="54"/>
        <v>0</v>
      </c>
    </row>
    <row r="23" spans="1:294" ht="15" customHeight="1">
      <c r="A23" s="63" t="s">
        <v>290</v>
      </c>
      <c r="B23" s="63">
        <v>76</v>
      </c>
      <c r="C23" s="63">
        <v>46</v>
      </c>
      <c r="D23" s="76">
        <v>0</v>
      </c>
      <c r="E23" s="63">
        <v>0</v>
      </c>
      <c r="F23" s="63">
        <v>0</v>
      </c>
      <c r="G23" s="63">
        <v>0</v>
      </c>
      <c r="H23" s="76">
        <v>0</v>
      </c>
      <c r="I23" s="63">
        <v>0</v>
      </c>
      <c r="J23" s="63">
        <v>0</v>
      </c>
      <c r="K23" s="76">
        <v>0</v>
      </c>
      <c r="L23" s="63">
        <v>0</v>
      </c>
      <c r="M23" s="63">
        <v>0</v>
      </c>
      <c r="N23" s="63">
        <v>0</v>
      </c>
      <c r="O23" s="63">
        <v>0</v>
      </c>
      <c r="P23" s="63">
        <v>0</v>
      </c>
      <c r="Q23" s="63">
        <v>0</v>
      </c>
      <c r="R23" s="78" t="str">
        <f t="shared" si="55"/>
        <v>OK</v>
      </c>
      <c r="S23" s="78" t="str">
        <f t="shared" si="0"/>
        <v>OK</v>
      </c>
      <c r="T23" s="78" t="str">
        <f t="shared" si="1"/>
        <v>OK</v>
      </c>
      <c r="U23" s="63">
        <v>17</v>
      </c>
      <c r="V23" s="63">
        <v>7</v>
      </c>
      <c r="W23" s="63">
        <v>0</v>
      </c>
      <c r="X23" s="63">
        <v>0</v>
      </c>
      <c r="Y23" s="63">
        <v>0</v>
      </c>
      <c r="Z23" s="63">
        <v>0</v>
      </c>
      <c r="AA23" s="63">
        <v>0</v>
      </c>
      <c r="AB23" s="76">
        <v>0</v>
      </c>
      <c r="AC23" s="63">
        <v>0</v>
      </c>
      <c r="AD23" s="63">
        <v>0</v>
      </c>
      <c r="AE23" s="63">
        <v>0</v>
      </c>
      <c r="AF23" s="63">
        <v>0</v>
      </c>
      <c r="AG23" s="63">
        <v>0</v>
      </c>
      <c r="AH23" s="63">
        <v>0</v>
      </c>
      <c r="AI23" s="76">
        <v>0</v>
      </c>
      <c r="AJ23" s="63">
        <v>0</v>
      </c>
      <c r="AK23" s="78" t="str">
        <f t="shared" si="56"/>
        <v>OK</v>
      </c>
      <c r="AL23" s="78" t="str">
        <f t="shared" si="2"/>
        <v>OK</v>
      </c>
      <c r="AM23" s="78" t="str">
        <f t="shared" si="3"/>
        <v>OK</v>
      </c>
      <c r="AN23" s="63">
        <v>4</v>
      </c>
      <c r="AO23" s="63">
        <v>2</v>
      </c>
      <c r="AP23" s="63">
        <v>0</v>
      </c>
      <c r="AQ23" s="63">
        <v>0</v>
      </c>
      <c r="AR23" s="63">
        <v>0</v>
      </c>
      <c r="AS23" s="63">
        <v>0</v>
      </c>
      <c r="AT23" s="63">
        <v>0</v>
      </c>
      <c r="AU23" s="63">
        <v>0</v>
      </c>
      <c r="AV23" s="76">
        <v>0</v>
      </c>
      <c r="AW23" s="63">
        <v>0</v>
      </c>
      <c r="AX23" s="63">
        <v>0</v>
      </c>
      <c r="AY23" s="63">
        <v>0</v>
      </c>
      <c r="AZ23" s="63">
        <v>0</v>
      </c>
      <c r="BA23" s="63">
        <v>0</v>
      </c>
      <c r="BB23" s="63">
        <v>0</v>
      </c>
      <c r="BC23" s="76">
        <v>0</v>
      </c>
      <c r="BD23" s="78" t="str">
        <f t="shared" si="57"/>
        <v>OK</v>
      </c>
      <c r="BE23" s="78" t="str">
        <f t="shared" si="4"/>
        <v>OK</v>
      </c>
      <c r="BF23" s="78" t="str">
        <f t="shared" si="5"/>
        <v>OK</v>
      </c>
      <c r="BG23" s="63">
        <v>5</v>
      </c>
      <c r="BH23" s="63">
        <v>7</v>
      </c>
      <c r="BI23" s="63">
        <v>0</v>
      </c>
      <c r="BJ23" s="63">
        <v>0</v>
      </c>
      <c r="BK23" s="63">
        <v>0</v>
      </c>
      <c r="BL23" s="63">
        <v>0</v>
      </c>
      <c r="BM23" s="63">
        <v>0</v>
      </c>
      <c r="BN23" s="63">
        <v>0</v>
      </c>
      <c r="BO23" s="63">
        <v>0</v>
      </c>
      <c r="BP23" s="76">
        <v>0</v>
      </c>
      <c r="BQ23" s="63">
        <v>2</v>
      </c>
      <c r="BR23" s="63">
        <v>2</v>
      </c>
      <c r="BS23" s="76" t="s">
        <v>291</v>
      </c>
      <c r="BT23" s="63">
        <v>0</v>
      </c>
      <c r="BU23" s="63">
        <v>0</v>
      </c>
      <c r="BV23" s="76">
        <v>0</v>
      </c>
      <c r="BW23" s="78" t="str">
        <f t="shared" si="58"/>
        <v>OK</v>
      </c>
      <c r="BX23" s="78" t="str">
        <f t="shared" si="6"/>
        <v>OK</v>
      </c>
      <c r="BY23" s="78" t="str">
        <f t="shared" si="7"/>
        <v>OK</v>
      </c>
      <c r="BZ23" s="63">
        <v>35</v>
      </c>
      <c r="CA23" s="63">
        <v>12</v>
      </c>
      <c r="CB23" s="76">
        <v>0</v>
      </c>
      <c r="CC23" s="63">
        <v>0</v>
      </c>
      <c r="CD23" s="63">
        <v>1</v>
      </c>
      <c r="CE23" s="76">
        <v>0</v>
      </c>
      <c r="CF23" s="76">
        <v>0</v>
      </c>
      <c r="CG23" s="63">
        <v>0</v>
      </c>
      <c r="CH23" s="63">
        <v>0</v>
      </c>
      <c r="CI23" s="63">
        <v>0</v>
      </c>
      <c r="CJ23" s="63">
        <v>3</v>
      </c>
      <c r="CK23" s="63">
        <v>0</v>
      </c>
      <c r="CL23" s="63" t="s">
        <v>292</v>
      </c>
      <c r="CM23" s="63">
        <v>0</v>
      </c>
      <c r="CN23" s="63">
        <v>0</v>
      </c>
      <c r="CO23" s="63">
        <v>0</v>
      </c>
      <c r="CP23" s="78" t="str">
        <f t="shared" si="59"/>
        <v>OK</v>
      </c>
      <c r="CQ23" s="78" t="str">
        <f t="shared" si="8"/>
        <v>OK</v>
      </c>
      <c r="CR23" s="78" t="str">
        <f t="shared" si="9"/>
        <v>OK</v>
      </c>
      <c r="CS23" s="63">
        <v>3</v>
      </c>
      <c r="CT23" s="63">
        <v>2</v>
      </c>
      <c r="CU23" s="76">
        <v>0</v>
      </c>
      <c r="CV23" s="76">
        <v>0</v>
      </c>
      <c r="CW23" s="76">
        <v>0</v>
      </c>
      <c r="CX23" s="76">
        <v>0</v>
      </c>
      <c r="CY23" s="76">
        <v>0</v>
      </c>
      <c r="CZ23" s="76">
        <v>0</v>
      </c>
      <c r="DA23" s="76">
        <v>0</v>
      </c>
      <c r="DB23" s="76">
        <v>0</v>
      </c>
      <c r="DC23" s="76">
        <v>0</v>
      </c>
      <c r="DD23" s="63">
        <v>0</v>
      </c>
      <c r="DE23" s="63">
        <v>0</v>
      </c>
      <c r="DF23" s="63">
        <v>0</v>
      </c>
      <c r="DG23" s="76">
        <v>0</v>
      </c>
      <c r="DH23" s="81">
        <v>0</v>
      </c>
      <c r="DI23" s="78" t="str">
        <f t="shared" si="60"/>
        <v>OK</v>
      </c>
      <c r="DJ23" s="78" t="str">
        <f t="shared" si="10"/>
        <v>OK</v>
      </c>
      <c r="DK23" s="78" t="str">
        <f t="shared" si="11"/>
        <v>OK</v>
      </c>
      <c r="DL23" s="63">
        <v>10</v>
      </c>
      <c r="DM23" s="63">
        <v>4</v>
      </c>
      <c r="DN23" s="63">
        <v>2</v>
      </c>
      <c r="DO23" s="63">
        <v>0</v>
      </c>
      <c r="DP23" s="63">
        <v>0</v>
      </c>
      <c r="DQ23" s="63">
        <v>0</v>
      </c>
      <c r="DR23" s="63">
        <v>0</v>
      </c>
      <c r="DS23" s="63">
        <v>0</v>
      </c>
      <c r="DT23" s="63">
        <v>0</v>
      </c>
      <c r="DU23" s="63">
        <v>0</v>
      </c>
      <c r="DV23" s="64">
        <v>8</v>
      </c>
      <c r="DW23" s="64">
        <v>2</v>
      </c>
      <c r="DX23" s="63" t="s">
        <v>293</v>
      </c>
      <c r="DY23" s="63">
        <v>0</v>
      </c>
      <c r="DZ23" s="63">
        <v>0</v>
      </c>
      <c r="EA23" s="63">
        <v>0</v>
      </c>
      <c r="EB23" s="78" t="str">
        <f t="shared" si="61"/>
        <v>OK</v>
      </c>
      <c r="EC23" s="78" t="str">
        <f t="shared" si="12"/>
        <v>OK</v>
      </c>
      <c r="ED23" s="78" t="str">
        <f t="shared" si="13"/>
        <v>OK</v>
      </c>
      <c r="EE23" s="63">
        <v>0</v>
      </c>
      <c r="EF23" s="63">
        <v>0</v>
      </c>
      <c r="EG23" s="63">
        <v>0</v>
      </c>
      <c r="EI23" s="80" t="str">
        <f t="shared" si="14"/>
        <v>OK</v>
      </c>
      <c r="EJ23" s="78" t="str">
        <f t="shared" si="15"/>
        <v>OK</v>
      </c>
      <c r="EK23" s="63">
        <v>0</v>
      </c>
      <c r="EL23" s="63">
        <v>0</v>
      </c>
      <c r="EM23" s="63">
        <v>0</v>
      </c>
      <c r="EO23" s="80" t="str">
        <f t="shared" si="16"/>
        <v>OK</v>
      </c>
      <c r="EP23" s="78" t="str">
        <f t="shared" si="17"/>
        <v>OK</v>
      </c>
      <c r="EQ23" s="63">
        <v>0</v>
      </c>
      <c r="ER23" s="63">
        <v>0</v>
      </c>
      <c r="ES23" s="63">
        <v>0</v>
      </c>
      <c r="EU23" s="80" t="str">
        <f t="shared" si="18"/>
        <v>OK</v>
      </c>
      <c r="EV23" s="78" t="str">
        <f t="shared" si="19"/>
        <v>OK</v>
      </c>
      <c r="EW23" s="63">
        <v>0</v>
      </c>
      <c r="EX23" s="63">
        <v>0</v>
      </c>
      <c r="EY23" s="63">
        <v>0</v>
      </c>
      <c r="FA23" s="80" t="str">
        <f t="shared" si="20"/>
        <v>OK</v>
      </c>
      <c r="FB23" s="78" t="str">
        <f t="shared" si="21"/>
        <v>OK</v>
      </c>
      <c r="FC23" s="63">
        <v>1</v>
      </c>
      <c r="FD23" s="63">
        <v>0</v>
      </c>
      <c r="FE23" s="63">
        <v>0</v>
      </c>
      <c r="FG23" s="80" t="str">
        <f t="shared" si="22"/>
        <v>OK</v>
      </c>
      <c r="FH23" s="78" t="str">
        <f t="shared" si="23"/>
        <v>OK</v>
      </c>
      <c r="FI23" s="63">
        <v>0</v>
      </c>
      <c r="FJ23" s="63">
        <v>0</v>
      </c>
      <c r="FK23" s="63">
        <v>0</v>
      </c>
      <c r="FM23" s="80" t="str">
        <f t="shared" si="24"/>
        <v>OK</v>
      </c>
      <c r="FN23" s="78" t="str">
        <f t="shared" si="25"/>
        <v>OK</v>
      </c>
      <c r="FO23" s="76">
        <v>0</v>
      </c>
      <c r="FP23" s="63">
        <v>0</v>
      </c>
      <c r="FQ23" s="63">
        <v>0</v>
      </c>
      <c r="FS23" s="80" t="str">
        <f t="shared" si="26"/>
        <v>OK</v>
      </c>
      <c r="FT23" s="78" t="str">
        <f t="shared" si="27"/>
        <v>OK</v>
      </c>
      <c r="FU23" s="63">
        <v>66</v>
      </c>
      <c r="FV23" s="63">
        <v>16</v>
      </c>
      <c r="FW23" s="76">
        <v>3</v>
      </c>
      <c r="FX23" s="63">
        <v>4</v>
      </c>
      <c r="FY23" s="63">
        <v>24</v>
      </c>
      <c r="FZ23" s="63">
        <v>3</v>
      </c>
      <c r="GA23" s="63">
        <v>11</v>
      </c>
      <c r="GB23" s="63">
        <v>9</v>
      </c>
      <c r="GC23" s="76">
        <v>1</v>
      </c>
      <c r="GD23" s="63">
        <v>0</v>
      </c>
      <c r="GE23" s="63">
        <v>0</v>
      </c>
      <c r="GF23" s="63">
        <v>0</v>
      </c>
      <c r="GG23" s="63">
        <v>0</v>
      </c>
      <c r="GH23" s="80" t="str">
        <f t="shared" si="28"/>
        <v>OK</v>
      </c>
      <c r="GI23" s="63">
        <v>1</v>
      </c>
      <c r="GJ23" s="76">
        <v>0</v>
      </c>
      <c r="GK23" s="63">
        <v>0</v>
      </c>
      <c r="GL23" s="63">
        <v>0</v>
      </c>
      <c r="GM23" s="63">
        <v>0</v>
      </c>
      <c r="GN23" s="63">
        <v>0</v>
      </c>
      <c r="GO23" s="80" t="str">
        <f t="shared" si="62"/>
        <v>OK</v>
      </c>
      <c r="GP23" s="63">
        <v>0</v>
      </c>
      <c r="GQ23" s="76">
        <v>1</v>
      </c>
      <c r="GR23" s="63">
        <v>0</v>
      </c>
      <c r="GS23" s="63">
        <v>0</v>
      </c>
      <c r="GT23" s="63">
        <v>0</v>
      </c>
      <c r="GU23" s="63">
        <v>0</v>
      </c>
      <c r="GV23" s="80" t="str">
        <f t="shared" si="29"/>
        <v>OK</v>
      </c>
      <c r="GW23" s="63">
        <v>1</v>
      </c>
      <c r="GX23" s="76">
        <v>0</v>
      </c>
      <c r="GY23" s="63">
        <v>0</v>
      </c>
      <c r="GZ23" s="63">
        <v>0</v>
      </c>
      <c r="HA23" s="63">
        <v>0</v>
      </c>
      <c r="HB23" s="63">
        <v>0</v>
      </c>
      <c r="HC23" s="80" t="str">
        <f t="shared" si="30"/>
        <v>OK</v>
      </c>
      <c r="HD23" s="63">
        <v>9</v>
      </c>
      <c r="HE23" s="63">
        <v>3</v>
      </c>
      <c r="HF23" s="63">
        <v>0</v>
      </c>
      <c r="HG23" s="63">
        <v>0</v>
      </c>
      <c r="HH23" s="63">
        <v>0</v>
      </c>
      <c r="HI23" s="63">
        <v>0</v>
      </c>
      <c r="HJ23" s="80" t="str">
        <f t="shared" si="31"/>
        <v>OK</v>
      </c>
      <c r="HK23" s="63">
        <v>0</v>
      </c>
      <c r="HL23" s="63">
        <v>0</v>
      </c>
      <c r="HM23" s="63">
        <v>0</v>
      </c>
      <c r="HN23" s="63">
        <v>0</v>
      </c>
      <c r="HO23" s="63">
        <v>0</v>
      </c>
      <c r="HP23" s="63">
        <v>0</v>
      </c>
      <c r="HQ23" s="80" t="str">
        <f t="shared" si="32"/>
        <v>OK</v>
      </c>
      <c r="HR23" s="63">
        <v>1</v>
      </c>
      <c r="HS23" s="63">
        <v>0</v>
      </c>
      <c r="HT23" s="63">
        <v>0</v>
      </c>
      <c r="HU23" s="63">
        <v>0</v>
      </c>
      <c r="HV23" s="76">
        <v>0</v>
      </c>
      <c r="HW23" s="63">
        <v>0</v>
      </c>
      <c r="HX23" s="80" t="str">
        <f t="shared" si="33"/>
        <v>OK</v>
      </c>
      <c r="HY23" s="63">
        <v>22</v>
      </c>
      <c r="HZ23" s="63">
        <v>5</v>
      </c>
      <c r="IA23" s="63">
        <v>1</v>
      </c>
      <c r="IB23" s="63">
        <v>3</v>
      </c>
      <c r="IC23" s="63">
        <v>7</v>
      </c>
      <c r="ID23" s="76">
        <v>1</v>
      </c>
      <c r="IE23" s="63">
        <v>0</v>
      </c>
      <c r="IF23" s="63">
        <v>1</v>
      </c>
      <c r="IG23" s="63">
        <v>1</v>
      </c>
      <c r="IH23" s="80" t="str">
        <f t="shared" si="34"/>
        <v>OK</v>
      </c>
      <c r="II23" s="63">
        <v>0</v>
      </c>
      <c r="IJ23" s="63">
        <v>0</v>
      </c>
      <c r="IK23" s="80" t="str">
        <f t="shared" si="35"/>
        <v>OK</v>
      </c>
      <c r="IL23" s="63">
        <v>0</v>
      </c>
      <c r="IM23" s="76">
        <v>0</v>
      </c>
      <c r="IN23" s="80" t="str">
        <f t="shared" si="36"/>
        <v>OK</v>
      </c>
      <c r="IO23" s="63">
        <v>2</v>
      </c>
      <c r="IP23" s="63">
        <v>0</v>
      </c>
      <c r="IQ23" s="80" t="str">
        <f t="shared" si="37"/>
        <v>OK</v>
      </c>
      <c r="IR23" s="63">
        <v>0</v>
      </c>
      <c r="IS23" s="63">
        <v>0</v>
      </c>
      <c r="IT23" s="80" t="str">
        <f t="shared" si="38"/>
        <v>OK</v>
      </c>
      <c r="IU23" s="63">
        <v>0</v>
      </c>
      <c r="IV23" s="63">
        <v>0</v>
      </c>
      <c r="IW23" s="80" t="str">
        <f t="shared" si="39"/>
        <v>OK</v>
      </c>
      <c r="IX23" s="76">
        <v>0</v>
      </c>
      <c r="IY23" s="63">
        <v>0</v>
      </c>
      <c r="IZ23" s="80" t="str">
        <f t="shared" si="40"/>
        <v>OK</v>
      </c>
      <c r="JA23" s="80">
        <f t="shared" si="41"/>
        <v>0</v>
      </c>
      <c r="JB23" s="78">
        <f t="shared" si="42"/>
        <v>0</v>
      </c>
      <c r="JC23" s="63">
        <v>34</v>
      </c>
      <c r="JD23" s="63">
        <v>42</v>
      </c>
      <c r="JE23" s="76">
        <v>17</v>
      </c>
      <c r="JF23" s="63">
        <v>4</v>
      </c>
      <c r="JG23" s="63">
        <v>7</v>
      </c>
      <c r="JH23" s="63">
        <v>39</v>
      </c>
      <c r="JI23" s="63">
        <v>3</v>
      </c>
      <c r="JJ23" s="63">
        <v>20</v>
      </c>
      <c r="JL23" s="63">
        <f t="shared" si="63"/>
        <v>10</v>
      </c>
      <c r="JM23" s="63">
        <f t="shared" si="64"/>
        <v>1</v>
      </c>
      <c r="JN23" s="63">
        <f t="shared" si="65"/>
        <v>1</v>
      </c>
      <c r="JO23" s="63">
        <f t="shared" si="66"/>
        <v>1</v>
      </c>
      <c r="JP23" s="63">
        <f t="shared" si="67"/>
        <v>12</v>
      </c>
      <c r="JQ23" s="63">
        <f t="shared" si="68"/>
        <v>0</v>
      </c>
      <c r="JR23" s="63">
        <f t="shared" si="69"/>
        <v>1</v>
      </c>
      <c r="JS23" s="76"/>
      <c r="JT23" s="63">
        <f t="shared" si="43"/>
        <v>76</v>
      </c>
      <c r="JU23" s="63">
        <f t="shared" si="44"/>
        <v>4</v>
      </c>
      <c r="JV23" s="63">
        <f t="shared" si="45"/>
        <v>5</v>
      </c>
      <c r="JW23" s="63">
        <f t="shared" si="46"/>
        <v>36</v>
      </c>
      <c r="JX23" s="63">
        <f t="shared" si="47"/>
        <v>3</v>
      </c>
      <c r="JY23" s="63">
        <f t="shared" si="48"/>
        <v>12</v>
      </c>
      <c r="JZ23" s="65">
        <f t="shared" si="70"/>
        <v>0.91275167785234901</v>
      </c>
      <c r="KA23" s="81">
        <f t="shared" si="49"/>
        <v>0.81818181818181823</v>
      </c>
      <c r="KB23" s="81"/>
      <c r="KC23" s="79">
        <f t="shared" si="50"/>
        <v>17</v>
      </c>
      <c r="KD23" s="82">
        <f t="shared" si="71"/>
        <v>1</v>
      </c>
      <c r="KE23" s="63">
        <f t="shared" si="51"/>
        <v>9</v>
      </c>
      <c r="KF23" s="63">
        <f t="shared" si="52"/>
        <v>15</v>
      </c>
      <c r="KG23" s="63">
        <f t="shared" si="53"/>
        <v>4</v>
      </c>
      <c r="KH23" s="63">
        <f t="shared" si="54"/>
        <v>1</v>
      </c>
    </row>
    <row r="24" spans="1:294" ht="15" customHeight="1">
      <c r="A24" s="63" t="s">
        <v>294</v>
      </c>
      <c r="B24" s="63">
        <v>99</v>
      </c>
      <c r="C24" s="63">
        <v>71</v>
      </c>
      <c r="D24" s="76"/>
      <c r="F24" s="63">
        <v>29</v>
      </c>
      <c r="G24" s="63">
        <v>22</v>
      </c>
      <c r="H24" s="76"/>
      <c r="K24" s="76"/>
      <c r="R24" s="78" t="str">
        <f t="shared" si="55"/>
        <v>OK</v>
      </c>
      <c r="S24" s="78" t="str">
        <f t="shared" si="0"/>
        <v>OK</v>
      </c>
      <c r="T24" s="78" t="str">
        <f t="shared" si="1"/>
        <v>OK</v>
      </c>
      <c r="U24" s="63">
        <v>40</v>
      </c>
      <c r="V24" s="63">
        <v>36</v>
      </c>
      <c r="Y24" s="63">
        <v>9</v>
      </c>
      <c r="Z24" s="63">
        <v>8</v>
      </c>
      <c r="AB24" s="76"/>
      <c r="AI24" s="76"/>
      <c r="AK24" s="78" t="str">
        <f t="shared" si="56"/>
        <v>OK</v>
      </c>
      <c r="AL24" s="78" t="str">
        <f t="shared" si="2"/>
        <v>OK</v>
      </c>
      <c r="AM24" s="78" t="str">
        <f t="shared" si="3"/>
        <v>OK</v>
      </c>
      <c r="AN24" s="63">
        <v>2</v>
      </c>
      <c r="AO24" s="63">
        <v>2</v>
      </c>
      <c r="AR24" s="63">
        <v>2</v>
      </c>
      <c r="AS24" s="63">
        <v>2</v>
      </c>
      <c r="AV24" s="76"/>
      <c r="BC24" s="76"/>
      <c r="BD24" s="78" t="str">
        <f t="shared" si="57"/>
        <v>OK</v>
      </c>
      <c r="BE24" s="78" t="str">
        <f t="shared" si="4"/>
        <v>OK</v>
      </c>
      <c r="BF24" s="78" t="str">
        <f t="shared" si="5"/>
        <v>OK</v>
      </c>
      <c r="BG24" s="63">
        <v>3</v>
      </c>
      <c r="BH24" s="63">
        <v>3</v>
      </c>
      <c r="BK24" s="63">
        <v>2</v>
      </c>
      <c r="BL24" s="63">
        <v>1</v>
      </c>
      <c r="BP24" s="76"/>
      <c r="BS24" s="76"/>
      <c r="BV24" s="76"/>
      <c r="BW24" s="78" t="str">
        <f t="shared" si="58"/>
        <v>OK</v>
      </c>
      <c r="BX24" s="78" t="str">
        <f t="shared" si="6"/>
        <v>OK</v>
      </c>
      <c r="BY24" s="78" t="str">
        <f t="shared" si="7"/>
        <v>OK</v>
      </c>
      <c r="BZ24" s="63">
        <v>33</v>
      </c>
      <c r="CA24" s="63">
        <v>11</v>
      </c>
      <c r="CB24" s="76"/>
      <c r="CD24" s="63">
        <v>7</v>
      </c>
      <c r="CE24" s="76">
        <v>6</v>
      </c>
      <c r="CF24" s="76"/>
      <c r="CJ24" s="63">
        <v>1</v>
      </c>
      <c r="CL24" s="63" t="s">
        <v>295</v>
      </c>
      <c r="CP24" s="78" t="str">
        <f t="shared" si="59"/>
        <v>OK</v>
      </c>
      <c r="CQ24" s="78" t="str">
        <f t="shared" si="8"/>
        <v>OK</v>
      </c>
      <c r="CR24" s="78" t="str">
        <f t="shared" si="9"/>
        <v>OK</v>
      </c>
      <c r="CS24" s="63">
        <v>1</v>
      </c>
      <c r="CU24" s="76">
        <v>2</v>
      </c>
      <c r="CV24" s="76"/>
      <c r="CW24" s="76"/>
      <c r="CX24" s="76"/>
      <c r="CY24" s="76"/>
      <c r="CZ24" s="76"/>
      <c r="DA24" s="76"/>
      <c r="DB24" s="76"/>
      <c r="DC24" s="84"/>
      <c r="DE24" s="84"/>
      <c r="DG24" s="76"/>
      <c r="DH24" s="81"/>
      <c r="DI24" s="78" t="str">
        <f t="shared" si="60"/>
        <v>OK</v>
      </c>
      <c r="DJ24" s="78" t="str">
        <f t="shared" si="10"/>
        <v>OK</v>
      </c>
      <c r="DK24" s="78" t="str">
        <f t="shared" si="11"/>
        <v>OK</v>
      </c>
      <c r="DL24" s="63">
        <v>1</v>
      </c>
      <c r="DN24" s="63">
        <v>4</v>
      </c>
      <c r="DP24" s="63">
        <v>1</v>
      </c>
      <c r="DV24" s="64">
        <v>2</v>
      </c>
      <c r="DX24" s="63" t="s">
        <v>296</v>
      </c>
      <c r="EB24" s="78" t="str">
        <f t="shared" si="61"/>
        <v>OK</v>
      </c>
      <c r="EC24" s="78" t="str">
        <f t="shared" si="12"/>
        <v>OK</v>
      </c>
      <c r="ED24" s="78" t="str">
        <f t="shared" si="13"/>
        <v>OK</v>
      </c>
      <c r="EF24" s="63">
        <v>29</v>
      </c>
      <c r="EI24" s="80" t="str">
        <f t="shared" si="14"/>
        <v>OK</v>
      </c>
      <c r="EJ24" s="78" t="str">
        <f t="shared" si="15"/>
        <v>OK</v>
      </c>
      <c r="EL24" s="63">
        <v>9</v>
      </c>
      <c r="EO24" s="80" t="str">
        <f t="shared" si="16"/>
        <v>OK</v>
      </c>
      <c r="EP24" s="78" t="str">
        <f t="shared" si="17"/>
        <v>OK</v>
      </c>
      <c r="ER24" s="63">
        <v>2</v>
      </c>
      <c r="EU24" s="80" t="str">
        <f t="shared" si="18"/>
        <v>OK</v>
      </c>
      <c r="EV24" s="78" t="str">
        <f t="shared" si="19"/>
        <v>OK</v>
      </c>
      <c r="EX24" s="63">
        <v>2</v>
      </c>
      <c r="FA24" s="80" t="str">
        <f t="shared" si="20"/>
        <v>OK</v>
      </c>
      <c r="FB24" s="78" t="str">
        <f t="shared" si="21"/>
        <v>OK</v>
      </c>
      <c r="FD24" s="63">
        <v>7</v>
      </c>
      <c r="FG24" s="80" t="str">
        <f t="shared" si="22"/>
        <v>OK</v>
      </c>
      <c r="FH24" s="78" t="str">
        <f t="shared" si="23"/>
        <v>OK</v>
      </c>
      <c r="FM24" s="80" t="str">
        <f t="shared" si="24"/>
        <v>OK</v>
      </c>
      <c r="FN24" s="78" t="str">
        <f t="shared" si="25"/>
        <v>OK</v>
      </c>
      <c r="FO24" s="76"/>
      <c r="FP24" s="63">
        <v>1</v>
      </c>
      <c r="FS24" s="80" t="str">
        <f t="shared" si="26"/>
        <v>OK</v>
      </c>
      <c r="FT24" s="78" t="str">
        <f t="shared" si="27"/>
        <v>OK</v>
      </c>
      <c r="FU24" s="63">
        <v>97</v>
      </c>
      <c r="FV24" s="63">
        <v>33</v>
      </c>
      <c r="FW24" s="76">
        <v>2</v>
      </c>
      <c r="FY24" s="63">
        <v>15</v>
      </c>
      <c r="FZ24" s="63">
        <v>2</v>
      </c>
      <c r="GB24" s="63">
        <v>21</v>
      </c>
      <c r="GC24" s="76">
        <v>10</v>
      </c>
      <c r="GH24" s="80" t="str">
        <f t="shared" si="28"/>
        <v>OK</v>
      </c>
      <c r="GI24" s="63">
        <v>15</v>
      </c>
      <c r="GJ24" s="76">
        <v>1</v>
      </c>
      <c r="GO24" s="80" t="str">
        <f t="shared" si="62"/>
        <v>OK</v>
      </c>
      <c r="GQ24" s="76">
        <v>2</v>
      </c>
      <c r="GV24" s="80" t="str">
        <f t="shared" si="29"/>
        <v>OK</v>
      </c>
      <c r="GW24" s="63">
        <v>3</v>
      </c>
      <c r="GX24" s="76">
        <v>2</v>
      </c>
      <c r="HC24" s="80" t="str">
        <f t="shared" si="30"/>
        <v>OK</v>
      </c>
      <c r="HD24" s="63">
        <v>7</v>
      </c>
      <c r="HE24" s="63">
        <v>18</v>
      </c>
      <c r="HJ24" s="80" t="str">
        <f t="shared" si="31"/>
        <v>OK</v>
      </c>
      <c r="HL24" s="63">
        <v>1</v>
      </c>
      <c r="HQ24" s="80" t="str">
        <f t="shared" si="32"/>
        <v>OK</v>
      </c>
      <c r="HR24" s="63">
        <v>3</v>
      </c>
      <c r="HS24" s="63">
        <v>3</v>
      </c>
      <c r="HV24" s="76"/>
      <c r="HX24" s="80" t="str">
        <f t="shared" si="33"/>
        <v>OK</v>
      </c>
      <c r="HY24" s="63">
        <v>45</v>
      </c>
      <c r="HZ24" s="63">
        <v>14</v>
      </c>
      <c r="IA24" s="63">
        <v>0</v>
      </c>
      <c r="IB24" s="63">
        <v>2</v>
      </c>
      <c r="IC24" s="63">
        <v>14</v>
      </c>
      <c r="ID24" s="76">
        <v>1</v>
      </c>
      <c r="IE24" s="63">
        <v>0</v>
      </c>
      <c r="IH24" s="80" t="str">
        <f t="shared" si="34"/>
        <v>OK</v>
      </c>
      <c r="IK24" s="80" t="str">
        <f t="shared" si="35"/>
        <v>OK</v>
      </c>
      <c r="IM24" s="76"/>
      <c r="IN24" s="80" t="str">
        <f t="shared" si="36"/>
        <v>OK</v>
      </c>
      <c r="IQ24" s="80" t="str">
        <f t="shared" si="37"/>
        <v>OK</v>
      </c>
      <c r="IR24" s="63">
        <v>1</v>
      </c>
      <c r="IT24" s="80" t="str">
        <f t="shared" si="38"/>
        <v>OK</v>
      </c>
      <c r="IW24" s="80" t="str">
        <f t="shared" si="39"/>
        <v>OK</v>
      </c>
      <c r="IX24" s="76"/>
      <c r="IZ24" s="80" t="str">
        <f t="shared" si="40"/>
        <v>OK</v>
      </c>
      <c r="JA24" s="80">
        <f t="shared" si="41"/>
        <v>0</v>
      </c>
      <c r="JB24" s="78">
        <f t="shared" si="42"/>
        <v>0</v>
      </c>
      <c r="JC24" s="63">
        <v>45</v>
      </c>
      <c r="JD24" s="63">
        <v>83</v>
      </c>
      <c r="JE24" s="76">
        <v>49</v>
      </c>
      <c r="JF24" s="63">
        <v>4</v>
      </c>
      <c r="JG24" s="63">
        <v>5</v>
      </c>
      <c r="JH24" s="63">
        <v>41</v>
      </c>
      <c r="JI24" s="63">
        <v>3</v>
      </c>
      <c r="JJ24" s="63">
        <v>8</v>
      </c>
      <c r="JL24" s="63">
        <f t="shared" si="63"/>
        <v>31</v>
      </c>
      <c r="JM24" s="63">
        <f t="shared" si="64"/>
        <v>16</v>
      </c>
      <c r="JN24" s="63">
        <f t="shared" si="65"/>
        <v>2</v>
      </c>
      <c r="JO24" s="63">
        <f t="shared" si="66"/>
        <v>5</v>
      </c>
      <c r="JP24" s="63">
        <f t="shared" si="67"/>
        <v>25</v>
      </c>
      <c r="JQ24" s="63">
        <f t="shared" si="68"/>
        <v>1</v>
      </c>
      <c r="JR24" s="63">
        <f t="shared" si="69"/>
        <v>6</v>
      </c>
      <c r="JS24" s="76"/>
      <c r="JT24" s="63">
        <f t="shared" si="43"/>
        <v>128</v>
      </c>
      <c r="JU24" s="63">
        <f t="shared" si="44"/>
        <v>4</v>
      </c>
      <c r="JV24" s="63">
        <f t="shared" si="45"/>
        <v>5</v>
      </c>
      <c r="JW24" s="63">
        <f t="shared" si="46"/>
        <v>40</v>
      </c>
      <c r="JX24" s="63">
        <f t="shared" si="47"/>
        <v>3</v>
      </c>
      <c r="JY24" s="63">
        <f t="shared" si="48"/>
        <v>6</v>
      </c>
      <c r="JZ24" s="65">
        <f t="shared" si="70"/>
        <v>0.98412698412698407</v>
      </c>
      <c r="KA24" s="81">
        <f t="shared" si="49"/>
        <v>1</v>
      </c>
      <c r="KB24" s="81"/>
      <c r="KC24" s="79">
        <f t="shared" si="50"/>
        <v>49</v>
      </c>
      <c r="KD24" s="82">
        <f t="shared" si="71"/>
        <v>1</v>
      </c>
      <c r="KE24" s="63">
        <f t="shared" si="51"/>
        <v>9</v>
      </c>
      <c r="KF24" s="63">
        <f t="shared" si="52"/>
        <v>9</v>
      </c>
      <c r="KG24" s="63">
        <f t="shared" si="53"/>
        <v>2</v>
      </c>
      <c r="KH24" s="63">
        <f t="shared" si="54"/>
        <v>1</v>
      </c>
    </row>
    <row r="25" spans="1:294" ht="15" customHeight="1">
      <c r="A25" s="63" t="s">
        <v>297</v>
      </c>
      <c r="B25" s="63">
        <v>119</v>
      </c>
      <c r="C25" s="63">
        <v>65</v>
      </c>
      <c r="D25" s="76"/>
      <c r="H25" s="76">
        <v>4</v>
      </c>
      <c r="I25" s="63">
        <v>4</v>
      </c>
      <c r="K25" s="76"/>
      <c r="L25" s="63">
        <v>18</v>
      </c>
      <c r="M25" s="63">
        <v>0</v>
      </c>
      <c r="N25" s="63" t="s">
        <v>298</v>
      </c>
      <c r="R25" s="78" t="str">
        <f t="shared" si="55"/>
        <v>OK</v>
      </c>
      <c r="S25" s="78" t="str">
        <f t="shared" si="0"/>
        <v>OK</v>
      </c>
      <c r="T25" s="78" t="str">
        <f t="shared" si="1"/>
        <v>OK</v>
      </c>
      <c r="U25" s="63">
        <v>53</v>
      </c>
      <c r="V25" s="63">
        <v>27</v>
      </c>
      <c r="AA25" s="63">
        <v>3</v>
      </c>
      <c r="AB25" s="76">
        <v>3</v>
      </c>
      <c r="AE25" s="63">
        <v>9</v>
      </c>
      <c r="AF25" s="63">
        <v>0</v>
      </c>
      <c r="AG25" s="63" t="s">
        <v>299</v>
      </c>
      <c r="AI25" s="76"/>
      <c r="AK25" s="78" t="str">
        <f t="shared" si="56"/>
        <v>OK</v>
      </c>
      <c r="AL25" s="78" t="str">
        <f t="shared" si="2"/>
        <v>OK</v>
      </c>
      <c r="AM25" s="78" t="str">
        <f t="shared" si="3"/>
        <v>OK</v>
      </c>
      <c r="AN25" s="63">
        <v>7</v>
      </c>
      <c r="AO25" s="63">
        <v>3</v>
      </c>
      <c r="AT25" s="63">
        <v>0</v>
      </c>
      <c r="AU25" s="63">
        <v>0</v>
      </c>
      <c r="AV25" s="76"/>
      <c r="AX25" s="63">
        <v>2</v>
      </c>
      <c r="AY25" s="63">
        <v>0</v>
      </c>
      <c r="AZ25" s="63" t="s">
        <v>300</v>
      </c>
      <c r="BC25" s="76"/>
      <c r="BD25" s="78" t="str">
        <f t="shared" si="57"/>
        <v>OK</v>
      </c>
      <c r="BE25" s="78" t="str">
        <f t="shared" si="4"/>
        <v>OK</v>
      </c>
      <c r="BF25" s="78" t="str">
        <f t="shared" si="5"/>
        <v>OK</v>
      </c>
      <c r="BG25" s="63">
        <v>12</v>
      </c>
      <c r="BH25" s="63">
        <v>1</v>
      </c>
      <c r="BM25" s="63">
        <v>0</v>
      </c>
      <c r="BN25" s="63">
        <v>0</v>
      </c>
      <c r="BP25" s="76"/>
      <c r="BQ25" s="63">
        <v>0</v>
      </c>
      <c r="BR25" s="63">
        <v>0</v>
      </c>
      <c r="BS25" s="76" t="s">
        <v>301</v>
      </c>
      <c r="BV25" s="76"/>
      <c r="BW25" s="78" t="str">
        <f t="shared" si="58"/>
        <v>OK</v>
      </c>
      <c r="BX25" s="78" t="str">
        <f t="shared" si="6"/>
        <v>OK</v>
      </c>
      <c r="BY25" s="78" t="str">
        <f t="shared" si="7"/>
        <v>OK</v>
      </c>
      <c r="BZ25" s="63">
        <v>41</v>
      </c>
      <c r="CA25" s="63">
        <v>15</v>
      </c>
      <c r="CB25" s="76"/>
      <c r="CE25" s="76"/>
      <c r="CF25" s="76">
        <v>3</v>
      </c>
      <c r="CG25" s="63">
        <v>3</v>
      </c>
      <c r="CJ25" s="63">
        <v>5</v>
      </c>
      <c r="CK25" s="63">
        <v>0</v>
      </c>
      <c r="CL25" s="63" t="s">
        <v>302</v>
      </c>
      <c r="CP25" s="78" t="str">
        <f t="shared" si="59"/>
        <v>OK</v>
      </c>
      <c r="CQ25" s="78" t="str">
        <f t="shared" si="8"/>
        <v>OK</v>
      </c>
      <c r="CR25" s="78" t="str">
        <f t="shared" si="9"/>
        <v>OK</v>
      </c>
      <c r="CS25" s="63">
        <v>4</v>
      </c>
      <c r="CT25" s="63">
        <v>3</v>
      </c>
      <c r="CU25" s="76"/>
      <c r="CV25" s="76"/>
      <c r="CW25" s="76"/>
      <c r="CX25" s="76"/>
      <c r="CY25" s="76">
        <v>0</v>
      </c>
      <c r="CZ25" s="76">
        <v>0</v>
      </c>
      <c r="DA25" s="76"/>
      <c r="DB25" s="76"/>
      <c r="DC25" s="76"/>
      <c r="DD25" s="63">
        <v>0</v>
      </c>
      <c r="DG25" s="76"/>
      <c r="DH25" s="81"/>
      <c r="DI25" s="78" t="str">
        <f t="shared" si="60"/>
        <v>OK</v>
      </c>
      <c r="DJ25" s="78" t="str">
        <f t="shared" si="10"/>
        <v>OK</v>
      </c>
      <c r="DK25" s="78" t="str">
        <f t="shared" si="11"/>
        <v>OK</v>
      </c>
      <c r="DL25" s="63">
        <v>15</v>
      </c>
      <c r="DM25" s="63">
        <v>2</v>
      </c>
      <c r="DR25" s="63">
        <v>0</v>
      </c>
      <c r="DS25" s="63">
        <v>0</v>
      </c>
      <c r="DV25" s="64">
        <v>9</v>
      </c>
      <c r="DW25" s="64">
        <v>0</v>
      </c>
      <c r="DX25" s="63" t="s">
        <v>301</v>
      </c>
      <c r="EB25" s="78" t="str">
        <f t="shared" si="61"/>
        <v>OK</v>
      </c>
      <c r="EC25" s="78" t="str">
        <f t="shared" si="12"/>
        <v>OK</v>
      </c>
      <c r="ED25" s="78" t="str">
        <f t="shared" si="13"/>
        <v>OK</v>
      </c>
      <c r="EE25" s="63">
        <v>0</v>
      </c>
      <c r="EF25" s="63">
        <v>0</v>
      </c>
      <c r="EG25" s="63">
        <v>0</v>
      </c>
      <c r="EI25" s="80" t="str">
        <f t="shared" si="14"/>
        <v>OK</v>
      </c>
      <c r="EJ25" s="78" t="str">
        <f t="shared" si="15"/>
        <v>OK</v>
      </c>
      <c r="EK25" s="63">
        <v>0</v>
      </c>
      <c r="EL25" s="63">
        <v>0</v>
      </c>
      <c r="EM25" s="63">
        <v>0</v>
      </c>
      <c r="EO25" s="80" t="str">
        <f t="shared" si="16"/>
        <v>OK</v>
      </c>
      <c r="EP25" s="78" t="str">
        <f t="shared" si="17"/>
        <v>OK</v>
      </c>
      <c r="EQ25" s="63">
        <v>0</v>
      </c>
      <c r="ER25" s="63">
        <v>0</v>
      </c>
      <c r="ES25" s="63">
        <v>0</v>
      </c>
      <c r="EU25" s="80" t="str">
        <f t="shared" si="18"/>
        <v>OK</v>
      </c>
      <c r="EV25" s="78" t="str">
        <f t="shared" si="19"/>
        <v>OK</v>
      </c>
      <c r="EW25" s="63">
        <v>0</v>
      </c>
      <c r="EX25" s="63">
        <v>0</v>
      </c>
      <c r="EY25" s="63">
        <v>0</v>
      </c>
      <c r="FA25" s="80" t="str">
        <f t="shared" si="20"/>
        <v>OK</v>
      </c>
      <c r="FB25" s="78" t="str">
        <f t="shared" si="21"/>
        <v>OK</v>
      </c>
      <c r="FC25" s="63">
        <v>0</v>
      </c>
      <c r="FD25" s="63">
        <v>0</v>
      </c>
      <c r="FE25" s="63">
        <v>0</v>
      </c>
      <c r="FG25" s="80" t="str">
        <f t="shared" si="22"/>
        <v>OK</v>
      </c>
      <c r="FH25" s="78" t="str">
        <f t="shared" si="23"/>
        <v>OK</v>
      </c>
      <c r="FI25" s="63">
        <v>0</v>
      </c>
      <c r="FJ25" s="63">
        <v>0</v>
      </c>
      <c r="FK25" s="63">
        <v>0</v>
      </c>
      <c r="FM25" s="80" t="str">
        <f t="shared" si="24"/>
        <v>OK</v>
      </c>
      <c r="FN25" s="78" t="str">
        <f t="shared" si="25"/>
        <v>OK</v>
      </c>
      <c r="FO25" s="76">
        <v>0</v>
      </c>
      <c r="FP25" s="63">
        <v>0</v>
      </c>
      <c r="FQ25" s="63">
        <v>0</v>
      </c>
      <c r="FS25" s="80" t="str">
        <f t="shared" si="26"/>
        <v>OK</v>
      </c>
      <c r="FT25" s="78" t="str">
        <f t="shared" si="27"/>
        <v>OK</v>
      </c>
      <c r="FU25" s="63">
        <v>77</v>
      </c>
      <c r="FV25" s="63">
        <v>39</v>
      </c>
      <c r="FW25" s="76">
        <v>4</v>
      </c>
      <c r="FX25" s="63">
        <v>6</v>
      </c>
      <c r="FY25" s="63">
        <v>12</v>
      </c>
      <c r="FZ25" s="63">
        <v>1</v>
      </c>
      <c r="GA25" s="63">
        <v>8</v>
      </c>
      <c r="GB25" s="63">
        <v>2</v>
      </c>
      <c r="GC25" s="76">
        <v>40</v>
      </c>
      <c r="GH25" s="80" t="str">
        <f t="shared" si="28"/>
        <v>OK</v>
      </c>
      <c r="GI25" s="63">
        <v>2</v>
      </c>
      <c r="GJ25" s="76">
        <v>12</v>
      </c>
      <c r="GO25" s="80" t="str">
        <f t="shared" si="62"/>
        <v>OK</v>
      </c>
      <c r="GP25" s="63">
        <v>0</v>
      </c>
      <c r="GQ25" s="76">
        <v>3</v>
      </c>
      <c r="GV25" s="80" t="str">
        <f t="shared" si="29"/>
        <v>OK</v>
      </c>
      <c r="GW25" s="63">
        <v>0</v>
      </c>
      <c r="GX25" s="76">
        <v>6</v>
      </c>
      <c r="HC25" s="80" t="str">
        <f t="shared" si="30"/>
        <v>OK</v>
      </c>
      <c r="HD25" s="63">
        <v>2</v>
      </c>
      <c r="HE25" s="63">
        <v>27</v>
      </c>
      <c r="HJ25" s="80" t="str">
        <f t="shared" si="31"/>
        <v>OK</v>
      </c>
      <c r="HK25" s="63">
        <v>0</v>
      </c>
      <c r="HL25" s="63">
        <v>3</v>
      </c>
      <c r="HQ25" s="80" t="str">
        <f t="shared" si="32"/>
        <v>OK</v>
      </c>
      <c r="HR25" s="63">
        <v>4</v>
      </c>
      <c r="HS25" s="63">
        <v>3</v>
      </c>
      <c r="HV25" s="76"/>
      <c r="HX25" s="80" t="str">
        <f t="shared" si="33"/>
        <v>OK</v>
      </c>
      <c r="HY25" s="63">
        <v>0</v>
      </c>
      <c r="HZ25" s="63">
        <v>0</v>
      </c>
      <c r="IA25" s="63">
        <v>0</v>
      </c>
      <c r="IB25" s="63">
        <v>0</v>
      </c>
      <c r="IC25" s="63">
        <v>0</v>
      </c>
      <c r="ID25" s="76">
        <v>0</v>
      </c>
      <c r="IE25" s="63">
        <v>0</v>
      </c>
      <c r="IF25" s="63">
        <v>0</v>
      </c>
      <c r="IG25" s="63">
        <v>0</v>
      </c>
      <c r="IH25" s="80" t="str">
        <f t="shared" si="34"/>
        <v>OK</v>
      </c>
      <c r="II25" s="63">
        <v>0</v>
      </c>
      <c r="IJ25" s="63">
        <v>0</v>
      </c>
      <c r="IK25" s="80" t="str">
        <f t="shared" si="35"/>
        <v>OK</v>
      </c>
      <c r="IL25" s="63">
        <v>0</v>
      </c>
      <c r="IM25" s="76">
        <v>0</v>
      </c>
      <c r="IN25" s="80" t="str">
        <f t="shared" si="36"/>
        <v>OK</v>
      </c>
      <c r="IO25" s="63">
        <v>0</v>
      </c>
      <c r="IP25" s="63">
        <v>0</v>
      </c>
      <c r="IQ25" s="80" t="str">
        <f t="shared" si="37"/>
        <v>OK</v>
      </c>
      <c r="IR25" s="63">
        <v>0</v>
      </c>
      <c r="IS25" s="63">
        <v>0</v>
      </c>
      <c r="IT25" s="80" t="str">
        <f t="shared" si="38"/>
        <v>OK</v>
      </c>
      <c r="IU25" s="63">
        <v>0</v>
      </c>
      <c r="IV25" s="63">
        <v>0</v>
      </c>
      <c r="IW25" s="80" t="str">
        <f t="shared" si="39"/>
        <v>OK</v>
      </c>
      <c r="IX25" s="76">
        <v>0</v>
      </c>
      <c r="IY25" s="63">
        <v>0</v>
      </c>
      <c r="IZ25" s="80" t="str">
        <f t="shared" si="40"/>
        <v>OK</v>
      </c>
      <c r="JA25" s="80">
        <f t="shared" si="41"/>
        <v>0</v>
      </c>
      <c r="JB25" s="78">
        <f t="shared" si="42"/>
        <v>0</v>
      </c>
      <c r="JC25" s="63">
        <v>46</v>
      </c>
      <c r="JD25" s="63">
        <v>95</v>
      </c>
      <c r="JE25" s="76">
        <v>65</v>
      </c>
      <c r="JF25" s="63">
        <v>9</v>
      </c>
      <c r="JG25" s="63">
        <v>12</v>
      </c>
      <c r="JH25" s="63">
        <v>49</v>
      </c>
      <c r="JI25" s="63">
        <v>4</v>
      </c>
      <c r="JJ25" s="63">
        <v>24</v>
      </c>
      <c r="JL25" s="63">
        <f t="shared" si="63"/>
        <v>42</v>
      </c>
      <c r="JM25" s="63">
        <f t="shared" si="64"/>
        <v>14</v>
      </c>
      <c r="JN25" s="63">
        <f t="shared" si="65"/>
        <v>3</v>
      </c>
      <c r="JO25" s="63">
        <f t="shared" si="66"/>
        <v>6</v>
      </c>
      <c r="JP25" s="63">
        <f t="shared" si="67"/>
        <v>29</v>
      </c>
      <c r="JQ25" s="63">
        <f t="shared" si="68"/>
        <v>3</v>
      </c>
      <c r="JR25" s="63">
        <f t="shared" si="69"/>
        <v>7</v>
      </c>
      <c r="JS25" s="76"/>
      <c r="JT25" s="63">
        <f t="shared" si="43"/>
        <v>119</v>
      </c>
      <c r="JU25" s="63">
        <f t="shared" si="44"/>
        <v>7</v>
      </c>
      <c r="JV25" s="63">
        <f t="shared" si="45"/>
        <v>12</v>
      </c>
      <c r="JW25" s="63">
        <f t="shared" si="46"/>
        <v>41</v>
      </c>
      <c r="JX25" s="63">
        <f t="shared" si="47"/>
        <v>4</v>
      </c>
      <c r="JY25" s="63">
        <f t="shared" si="48"/>
        <v>15</v>
      </c>
      <c r="JZ25" s="65">
        <f t="shared" si="70"/>
        <v>0.82845188284518834</v>
      </c>
      <c r="KA25" s="81">
        <f t="shared" si="49"/>
        <v>0.90476190476190477</v>
      </c>
      <c r="KB25" s="81"/>
      <c r="KC25" s="79">
        <f t="shared" si="50"/>
        <v>53</v>
      </c>
      <c r="KD25" s="82">
        <f t="shared" si="71"/>
        <v>0.81538461538461537</v>
      </c>
      <c r="KE25" s="63">
        <f t="shared" si="51"/>
        <v>19</v>
      </c>
      <c r="KF25" s="63">
        <f t="shared" si="52"/>
        <v>19</v>
      </c>
      <c r="KG25" s="63">
        <f t="shared" si="53"/>
        <v>0</v>
      </c>
      <c r="KH25" s="63">
        <f t="shared" si="54"/>
        <v>0</v>
      </c>
    </row>
    <row r="26" spans="1:294" ht="15" customHeight="1">
      <c r="A26" s="63" t="s">
        <v>303</v>
      </c>
      <c r="B26" s="63">
        <v>176</v>
      </c>
      <c r="C26" s="63">
        <v>105</v>
      </c>
      <c r="D26" s="76"/>
      <c r="F26" s="63">
        <v>2</v>
      </c>
      <c r="H26" s="76">
        <v>77</v>
      </c>
      <c r="I26" s="63">
        <v>77</v>
      </c>
      <c r="K26" s="76"/>
      <c r="L26" s="63">
        <v>1</v>
      </c>
      <c r="N26" s="63" t="s">
        <v>304</v>
      </c>
      <c r="O26" s="63">
        <v>7</v>
      </c>
      <c r="P26" s="63">
        <v>3</v>
      </c>
      <c r="Q26" s="63" t="s">
        <v>305</v>
      </c>
      <c r="R26" s="78" t="str">
        <f t="shared" si="55"/>
        <v>OK</v>
      </c>
      <c r="S26" s="78" t="str">
        <f t="shared" si="0"/>
        <v>OK</v>
      </c>
      <c r="T26" s="78" t="str">
        <f t="shared" si="1"/>
        <v>OK</v>
      </c>
      <c r="U26" s="63">
        <v>50</v>
      </c>
      <c r="V26" s="63">
        <v>43</v>
      </c>
      <c r="AA26" s="63">
        <v>59</v>
      </c>
      <c r="AB26" s="76">
        <v>59</v>
      </c>
      <c r="AH26" s="63">
        <v>1</v>
      </c>
      <c r="AI26" s="76">
        <v>1</v>
      </c>
      <c r="AJ26" s="63" t="s">
        <v>305</v>
      </c>
      <c r="AK26" s="78" t="str">
        <f t="shared" si="56"/>
        <v>OK</v>
      </c>
      <c r="AL26" s="78" t="str">
        <f t="shared" si="2"/>
        <v>OK</v>
      </c>
      <c r="AM26" s="78" t="str">
        <f t="shared" si="3"/>
        <v>OK</v>
      </c>
      <c r="AN26" s="63">
        <v>4</v>
      </c>
      <c r="AO26" s="63">
        <v>1</v>
      </c>
      <c r="AV26" s="76"/>
      <c r="BA26" s="63">
        <v>1</v>
      </c>
      <c r="BC26" s="76" t="s">
        <v>305</v>
      </c>
      <c r="BD26" s="78" t="str">
        <f t="shared" si="57"/>
        <v>OK</v>
      </c>
      <c r="BE26" s="78" t="str">
        <f t="shared" si="4"/>
        <v>OK</v>
      </c>
      <c r="BF26" s="78" t="str">
        <f t="shared" si="5"/>
        <v>OK</v>
      </c>
      <c r="BP26" s="76"/>
      <c r="BS26" s="76"/>
      <c r="BV26" s="76"/>
      <c r="BW26" s="78" t="str">
        <f t="shared" si="58"/>
        <v>OK</v>
      </c>
      <c r="BX26" s="78" t="str">
        <f t="shared" si="6"/>
        <v>OK</v>
      </c>
      <c r="BY26" s="78" t="str">
        <f t="shared" si="7"/>
        <v>OK</v>
      </c>
      <c r="BZ26" s="63">
        <v>75</v>
      </c>
      <c r="CA26" s="63">
        <v>34</v>
      </c>
      <c r="CB26" s="76"/>
      <c r="CD26" s="63">
        <v>1</v>
      </c>
      <c r="CE26" s="76"/>
      <c r="CF26" s="76">
        <v>21</v>
      </c>
      <c r="CG26" s="63">
        <v>21</v>
      </c>
      <c r="CJ26" s="63">
        <v>4</v>
      </c>
      <c r="CL26" s="63" t="s">
        <v>306</v>
      </c>
      <c r="CM26" s="63">
        <v>3</v>
      </c>
      <c r="CO26" s="63" t="s">
        <v>305</v>
      </c>
      <c r="CP26" s="78" t="str">
        <f t="shared" si="59"/>
        <v>OK</v>
      </c>
      <c r="CQ26" s="78" t="str">
        <f t="shared" si="8"/>
        <v>OK</v>
      </c>
      <c r="CR26" s="78" t="str">
        <f t="shared" si="9"/>
        <v>OK</v>
      </c>
      <c r="CS26" s="63">
        <v>1</v>
      </c>
      <c r="CU26" s="76"/>
      <c r="CV26" s="76"/>
      <c r="CW26" s="76"/>
      <c r="CX26" s="76"/>
      <c r="CY26" s="76">
        <v>1</v>
      </c>
      <c r="CZ26" s="76">
        <v>1</v>
      </c>
      <c r="DA26" s="76"/>
      <c r="DB26" s="76"/>
      <c r="DC26" s="76"/>
      <c r="DG26" s="76"/>
      <c r="DH26" s="81"/>
      <c r="DI26" s="78" t="str">
        <f t="shared" si="60"/>
        <v>OK</v>
      </c>
      <c r="DJ26" s="78" t="str">
        <f t="shared" si="10"/>
        <v>OK</v>
      </c>
      <c r="DK26" s="78" t="str">
        <f t="shared" si="11"/>
        <v>OK</v>
      </c>
      <c r="DN26" s="63">
        <v>22</v>
      </c>
      <c r="DO26" s="63">
        <v>3</v>
      </c>
      <c r="DP26" s="63">
        <v>3</v>
      </c>
      <c r="DV26" s="64">
        <v>15</v>
      </c>
      <c r="DX26" s="63" t="s">
        <v>307</v>
      </c>
      <c r="DY26" s="63">
        <v>2</v>
      </c>
      <c r="EA26" s="63" t="s">
        <v>308</v>
      </c>
      <c r="EB26" s="78" t="str">
        <f t="shared" si="61"/>
        <v>OK</v>
      </c>
      <c r="EC26" s="78" t="str">
        <f t="shared" si="12"/>
        <v>OK</v>
      </c>
      <c r="ED26" s="78" t="str">
        <f t="shared" si="13"/>
        <v>OK</v>
      </c>
      <c r="EF26" s="63">
        <v>2</v>
      </c>
      <c r="EI26" s="80" t="str">
        <f t="shared" si="14"/>
        <v>OK</v>
      </c>
      <c r="EJ26" s="78" t="str">
        <f t="shared" si="15"/>
        <v>OK</v>
      </c>
      <c r="EO26" s="80" t="str">
        <f t="shared" si="16"/>
        <v>OK</v>
      </c>
      <c r="EP26" s="78" t="str">
        <f t="shared" si="17"/>
        <v>OK</v>
      </c>
      <c r="EU26" s="80" t="str">
        <f t="shared" si="18"/>
        <v>OK</v>
      </c>
      <c r="EV26" s="78" t="str">
        <f t="shared" si="19"/>
        <v>OK</v>
      </c>
      <c r="FA26" s="80" t="str">
        <f t="shared" si="20"/>
        <v>OK</v>
      </c>
      <c r="FB26" s="78" t="str">
        <f t="shared" si="21"/>
        <v>OK</v>
      </c>
      <c r="FD26" s="63">
        <v>1</v>
      </c>
      <c r="FG26" s="80" t="str">
        <f t="shared" si="22"/>
        <v>OK</v>
      </c>
      <c r="FH26" s="78" t="str">
        <f t="shared" si="23"/>
        <v>OK</v>
      </c>
      <c r="FM26" s="80" t="str">
        <f t="shared" si="24"/>
        <v>OK</v>
      </c>
      <c r="FN26" s="78" t="str">
        <f t="shared" si="25"/>
        <v>OK</v>
      </c>
      <c r="FO26" s="76"/>
      <c r="FP26" s="63">
        <v>3</v>
      </c>
      <c r="FS26" s="80" t="str">
        <f t="shared" si="26"/>
        <v>OK</v>
      </c>
      <c r="FT26" s="78" t="str">
        <f t="shared" si="27"/>
        <v>OK</v>
      </c>
      <c r="FU26" s="63">
        <v>95</v>
      </c>
      <c r="FV26" s="63">
        <v>37</v>
      </c>
      <c r="FW26" s="76"/>
      <c r="FY26" s="63">
        <v>14</v>
      </c>
      <c r="GA26" s="63">
        <v>4</v>
      </c>
      <c r="GB26" s="63">
        <v>44</v>
      </c>
      <c r="GC26" s="76">
        <v>39</v>
      </c>
      <c r="GH26" s="80" t="str">
        <f t="shared" si="28"/>
        <v>OK</v>
      </c>
      <c r="GI26" s="63">
        <v>10</v>
      </c>
      <c r="GJ26" s="76">
        <v>3</v>
      </c>
      <c r="GO26" s="80" t="str">
        <f t="shared" si="62"/>
        <v>OK</v>
      </c>
      <c r="GP26" s="63">
        <v>1</v>
      </c>
      <c r="GQ26" s="76">
        <v>3</v>
      </c>
      <c r="GV26" s="80" t="str">
        <f t="shared" si="29"/>
        <v>OK</v>
      </c>
      <c r="GX26" s="76"/>
      <c r="HC26" s="80" t="str">
        <f t="shared" si="30"/>
        <v>OK</v>
      </c>
      <c r="HD26" s="63">
        <v>23</v>
      </c>
      <c r="HE26" s="63">
        <v>38</v>
      </c>
      <c r="HF26" s="63">
        <v>1</v>
      </c>
      <c r="HJ26" s="80" t="str">
        <f t="shared" si="31"/>
        <v>OK</v>
      </c>
      <c r="HL26" s="63">
        <v>1</v>
      </c>
      <c r="HQ26" s="80" t="str">
        <f t="shared" si="32"/>
        <v>OK</v>
      </c>
      <c r="HR26" s="63">
        <v>13</v>
      </c>
      <c r="HS26" s="63">
        <v>8</v>
      </c>
      <c r="HV26" s="76"/>
      <c r="HX26" s="80" t="str">
        <f t="shared" si="33"/>
        <v>OK</v>
      </c>
      <c r="HY26" s="63">
        <v>56</v>
      </c>
      <c r="HZ26" s="63">
        <v>22</v>
      </c>
      <c r="IA26" s="63">
        <v>2</v>
      </c>
      <c r="IC26" s="63">
        <v>33</v>
      </c>
      <c r="ID26" s="76"/>
      <c r="IH26" s="80" t="str">
        <f t="shared" si="34"/>
        <v>OK</v>
      </c>
      <c r="IK26" s="80" t="str">
        <f t="shared" si="35"/>
        <v>OK</v>
      </c>
      <c r="IM26" s="76"/>
      <c r="IN26" s="80" t="str">
        <f t="shared" si="36"/>
        <v>OK</v>
      </c>
      <c r="IQ26" s="80" t="str">
        <f t="shared" si="37"/>
        <v>OK</v>
      </c>
      <c r="IT26" s="80" t="str">
        <f t="shared" si="38"/>
        <v>OK</v>
      </c>
      <c r="IW26" s="80" t="str">
        <f t="shared" si="39"/>
        <v>OK</v>
      </c>
      <c r="IX26" s="76"/>
      <c r="IZ26" s="80" t="str">
        <f t="shared" si="40"/>
        <v>OK</v>
      </c>
      <c r="JA26" s="80">
        <f t="shared" si="41"/>
        <v>0</v>
      </c>
      <c r="JB26" s="78">
        <f t="shared" si="42"/>
        <v>0</v>
      </c>
      <c r="JC26" s="63">
        <v>70</v>
      </c>
      <c r="JD26" s="63">
        <v>193</v>
      </c>
      <c r="JE26" s="63">
        <v>110</v>
      </c>
      <c r="JF26" s="63">
        <v>5</v>
      </c>
      <c r="JG26" s="63">
        <v>0</v>
      </c>
      <c r="JH26" s="63">
        <v>104</v>
      </c>
      <c r="JI26" s="63">
        <v>2</v>
      </c>
      <c r="JJ26" s="63">
        <v>42</v>
      </c>
      <c r="JL26" s="63">
        <f t="shared" si="63"/>
        <v>83</v>
      </c>
      <c r="JM26" s="63">
        <f t="shared" si="64"/>
        <v>13</v>
      </c>
      <c r="JN26" s="63">
        <f t="shared" si="65"/>
        <v>4</v>
      </c>
      <c r="JO26" s="63">
        <f t="shared" si="66"/>
        <v>0</v>
      </c>
      <c r="JP26" s="63">
        <f t="shared" si="67"/>
        <v>62</v>
      </c>
      <c r="JQ26" s="63">
        <f t="shared" si="68"/>
        <v>1</v>
      </c>
      <c r="JR26" s="63">
        <f t="shared" si="69"/>
        <v>21</v>
      </c>
      <c r="JS26" s="76"/>
      <c r="JT26" s="63">
        <f t="shared" si="43"/>
        <v>178</v>
      </c>
      <c r="JU26" s="63">
        <f t="shared" si="44"/>
        <v>4</v>
      </c>
      <c r="JV26" s="63">
        <f t="shared" si="45"/>
        <v>0</v>
      </c>
      <c r="JW26" s="63">
        <f t="shared" si="46"/>
        <v>76</v>
      </c>
      <c r="JX26" s="63">
        <f t="shared" si="47"/>
        <v>1</v>
      </c>
      <c r="JY26" s="63">
        <f t="shared" si="48"/>
        <v>25</v>
      </c>
      <c r="JZ26" s="65">
        <f t="shared" si="70"/>
        <v>0.68269230769230771</v>
      </c>
      <c r="KA26" s="81">
        <f t="shared" si="49"/>
        <v>0.8</v>
      </c>
      <c r="KB26" s="81"/>
      <c r="KC26" s="79">
        <f t="shared" si="50"/>
        <v>50</v>
      </c>
      <c r="KD26" s="82">
        <f t="shared" si="71"/>
        <v>0.45454545454545453</v>
      </c>
      <c r="KE26" s="63">
        <f t="shared" si="51"/>
        <v>4</v>
      </c>
      <c r="KF26" s="63">
        <f t="shared" si="52"/>
        <v>26</v>
      </c>
      <c r="KG26" s="63">
        <f t="shared" si="53"/>
        <v>2</v>
      </c>
      <c r="KH26" s="63">
        <f t="shared" si="54"/>
        <v>0</v>
      </c>
    </row>
    <row r="27" spans="1:294" ht="15" customHeight="1">
      <c r="A27" s="63" t="s">
        <v>309</v>
      </c>
      <c r="B27" s="63">
        <v>118</v>
      </c>
      <c r="C27" s="63">
        <v>102</v>
      </c>
      <c r="D27" s="76">
        <v>0</v>
      </c>
      <c r="E27" s="63">
        <v>0</v>
      </c>
      <c r="F27" s="63">
        <v>0</v>
      </c>
      <c r="G27" s="63">
        <v>0</v>
      </c>
      <c r="H27" s="76">
        <v>0</v>
      </c>
      <c r="I27" s="63">
        <v>0</v>
      </c>
      <c r="J27" s="63">
        <v>0</v>
      </c>
      <c r="K27" s="76">
        <v>0</v>
      </c>
      <c r="L27" s="63">
        <v>0</v>
      </c>
      <c r="M27" s="63">
        <v>0</v>
      </c>
      <c r="N27" s="83"/>
      <c r="O27" s="63">
        <v>0</v>
      </c>
      <c r="P27" s="63">
        <v>0</v>
      </c>
      <c r="R27" s="78" t="str">
        <f t="shared" si="55"/>
        <v>OK</v>
      </c>
      <c r="S27" s="78" t="str">
        <f t="shared" si="0"/>
        <v>OK</v>
      </c>
      <c r="T27" s="78" t="str">
        <f t="shared" si="1"/>
        <v>OK</v>
      </c>
      <c r="U27" s="63">
        <v>37</v>
      </c>
      <c r="V27" s="63">
        <v>33</v>
      </c>
      <c r="W27" s="63">
        <v>0</v>
      </c>
      <c r="X27" s="63">
        <v>0</v>
      </c>
      <c r="Y27" s="63">
        <v>0</v>
      </c>
      <c r="Z27" s="63">
        <v>0</v>
      </c>
      <c r="AA27" s="63">
        <v>0</v>
      </c>
      <c r="AB27" s="76">
        <v>0</v>
      </c>
      <c r="AC27" s="63">
        <v>0</v>
      </c>
      <c r="AD27" s="63">
        <v>0</v>
      </c>
      <c r="AE27" s="63">
        <v>0</v>
      </c>
      <c r="AF27" s="63">
        <v>0</v>
      </c>
      <c r="AG27" s="83"/>
      <c r="AH27" s="63">
        <v>0</v>
      </c>
      <c r="AI27" s="76">
        <v>0</v>
      </c>
      <c r="AK27" s="78" t="str">
        <f t="shared" si="56"/>
        <v>OK</v>
      </c>
      <c r="AL27" s="78" t="str">
        <f t="shared" si="2"/>
        <v>OK</v>
      </c>
      <c r="AM27" s="78" t="str">
        <f t="shared" si="3"/>
        <v>OK</v>
      </c>
      <c r="AN27" s="63">
        <v>11</v>
      </c>
      <c r="AO27" s="63">
        <v>7</v>
      </c>
      <c r="AP27" s="63">
        <v>0</v>
      </c>
      <c r="AQ27" s="63">
        <v>0</v>
      </c>
      <c r="AR27" s="63">
        <v>0</v>
      </c>
      <c r="AS27" s="63">
        <v>0</v>
      </c>
      <c r="AT27" s="63">
        <v>0</v>
      </c>
      <c r="AU27" s="63">
        <v>0</v>
      </c>
      <c r="AV27" s="76">
        <v>0</v>
      </c>
      <c r="AW27" s="63">
        <v>0</v>
      </c>
      <c r="AX27" s="63">
        <v>0</v>
      </c>
      <c r="AY27" s="63">
        <v>0</v>
      </c>
      <c r="BA27" s="63">
        <v>1</v>
      </c>
      <c r="BB27" s="63">
        <v>0</v>
      </c>
      <c r="BC27" s="76" t="s">
        <v>310</v>
      </c>
      <c r="BD27" s="78" t="str">
        <f t="shared" si="57"/>
        <v>OK</v>
      </c>
      <c r="BE27" s="78" t="str">
        <f t="shared" si="4"/>
        <v>OK</v>
      </c>
      <c r="BF27" s="78" t="str">
        <f t="shared" si="5"/>
        <v>OK</v>
      </c>
      <c r="BG27" s="63">
        <v>10</v>
      </c>
      <c r="BH27" s="63">
        <v>6</v>
      </c>
      <c r="BI27" s="63">
        <v>0</v>
      </c>
      <c r="BJ27" s="63">
        <v>0</v>
      </c>
      <c r="BK27" s="63">
        <v>0</v>
      </c>
      <c r="BL27" s="63">
        <v>0</v>
      </c>
      <c r="BM27" s="63">
        <v>0</v>
      </c>
      <c r="BN27" s="63">
        <v>0</v>
      </c>
      <c r="BO27" s="63">
        <v>0</v>
      </c>
      <c r="BP27" s="76">
        <v>0</v>
      </c>
      <c r="BQ27" s="63">
        <v>0</v>
      </c>
      <c r="BR27" s="63">
        <v>0</v>
      </c>
      <c r="BS27" s="76"/>
      <c r="BT27" s="63">
        <v>0</v>
      </c>
      <c r="BU27" s="63">
        <v>0</v>
      </c>
      <c r="BV27" s="76"/>
      <c r="BW27" s="78" t="str">
        <f t="shared" si="58"/>
        <v>OK</v>
      </c>
      <c r="BX27" s="78" t="str">
        <f t="shared" si="6"/>
        <v>OK</v>
      </c>
      <c r="BY27" s="78" t="str">
        <f t="shared" si="7"/>
        <v>OK</v>
      </c>
      <c r="BZ27" s="63">
        <v>37</v>
      </c>
      <c r="CA27" s="63">
        <v>23</v>
      </c>
      <c r="CB27" s="76">
        <v>0</v>
      </c>
      <c r="CC27" s="63">
        <v>0</v>
      </c>
      <c r="CD27" s="63">
        <v>0</v>
      </c>
      <c r="CE27" s="76">
        <v>0</v>
      </c>
      <c r="CF27" s="76">
        <v>0</v>
      </c>
      <c r="CG27" s="63">
        <v>0</v>
      </c>
      <c r="CH27" s="63">
        <v>0</v>
      </c>
      <c r="CI27" s="63">
        <v>0</v>
      </c>
      <c r="CJ27" s="63">
        <v>0</v>
      </c>
      <c r="CK27" s="63">
        <v>0</v>
      </c>
      <c r="CL27" s="83"/>
      <c r="CM27" s="63">
        <v>0</v>
      </c>
      <c r="CN27" s="63">
        <v>0</v>
      </c>
      <c r="CP27" s="78" t="str">
        <f t="shared" si="59"/>
        <v>OK</v>
      </c>
      <c r="CQ27" s="78" t="str">
        <f t="shared" si="8"/>
        <v>OK</v>
      </c>
      <c r="CR27" s="78" t="str">
        <f t="shared" si="9"/>
        <v>OK</v>
      </c>
      <c r="CS27" s="63">
        <v>0</v>
      </c>
      <c r="CT27" s="63">
        <v>0</v>
      </c>
      <c r="CU27" s="76">
        <v>0</v>
      </c>
      <c r="CV27" s="76">
        <v>0</v>
      </c>
      <c r="CW27" s="76">
        <v>0</v>
      </c>
      <c r="CX27" s="76">
        <v>0</v>
      </c>
      <c r="CY27" s="76">
        <v>1</v>
      </c>
      <c r="CZ27" s="76">
        <v>0</v>
      </c>
      <c r="DA27" s="76">
        <v>0</v>
      </c>
      <c r="DB27" s="76">
        <v>0</v>
      </c>
      <c r="DC27" s="76">
        <v>0</v>
      </c>
      <c r="DD27" s="63">
        <v>0</v>
      </c>
      <c r="DF27" s="63">
        <v>0</v>
      </c>
      <c r="DG27" s="76">
        <v>0</v>
      </c>
      <c r="DH27" s="81"/>
      <c r="DI27" s="78" t="str">
        <f t="shared" si="60"/>
        <v>OK</v>
      </c>
      <c r="DJ27" s="78" t="str">
        <f t="shared" si="10"/>
        <v>OK</v>
      </c>
      <c r="DK27" s="78" t="str">
        <f t="shared" si="11"/>
        <v>OK</v>
      </c>
      <c r="DL27" s="63">
        <v>6</v>
      </c>
      <c r="DM27" s="63">
        <v>4</v>
      </c>
      <c r="DN27" s="63">
        <v>0</v>
      </c>
      <c r="DO27" s="63">
        <v>0</v>
      </c>
      <c r="DP27" s="63">
        <v>0</v>
      </c>
      <c r="DQ27" s="63">
        <v>0</v>
      </c>
      <c r="DR27" s="63">
        <v>5</v>
      </c>
      <c r="DS27" s="63">
        <v>0</v>
      </c>
      <c r="DT27" s="63">
        <v>0</v>
      </c>
      <c r="DU27" s="63">
        <v>0</v>
      </c>
      <c r="DV27" s="64">
        <v>0</v>
      </c>
      <c r="DW27" s="64">
        <v>0</v>
      </c>
      <c r="DX27" s="83"/>
      <c r="DY27" s="63">
        <v>0</v>
      </c>
      <c r="DZ27" s="63">
        <v>0</v>
      </c>
      <c r="EB27" s="78" t="str">
        <f t="shared" si="61"/>
        <v>OK</v>
      </c>
      <c r="EC27" s="78" t="str">
        <f t="shared" si="12"/>
        <v>OK</v>
      </c>
      <c r="ED27" s="78" t="str">
        <f t="shared" si="13"/>
        <v>OK</v>
      </c>
      <c r="EI27" s="80" t="str">
        <f t="shared" si="14"/>
        <v>OK</v>
      </c>
      <c r="EJ27" s="78" t="str">
        <f t="shared" si="15"/>
        <v>OK</v>
      </c>
      <c r="EO27" s="80" t="str">
        <f t="shared" si="16"/>
        <v>OK</v>
      </c>
      <c r="EP27" s="78" t="str">
        <f t="shared" si="17"/>
        <v>OK</v>
      </c>
      <c r="EU27" s="80" t="str">
        <f t="shared" si="18"/>
        <v>OK</v>
      </c>
      <c r="EV27" s="78" t="str">
        <f t="shared" si="19"/>
        <v>OK</v>
      </c>
      <c r="FA27" s="80" t="str">
        <f t="shared" si="20"/>
        <v>OK</v>
      </c>
      <c r="FB27" s="78" t="str">
        <f t="shared" si="21"/>
        <v>OK</v>
      </c>
      <c r="FG27" s="80" t="str">
        <f t="shared" si="22"/>
        <v>OK</v>
      </c>
      <c r="FH27" s="78" t="str">
        <f t="shared" si="23"/>
        <v>OK</v>
      </c>
      <c r="FM27" s="80" t="str">
        <f t="shared" si="24"/>
        <v>OK</v>
      </c>
      <c r="FN27" s="78" t="str">
        <f t="shared" si="25"/>
        <v>OK</v>
      </c>
      <c r="FO27" s="76"/>
      <c r="FS27" s="80" t="str">
        <f t="shared" si="26"/>
        <v>OK</v>
      </c>
      <c r="FT27" s="78" t="str">
        <f t="shared" si="27"/>
        <v>OK</v>
      </c>
      <c r="FU27" s="63">
        <v>107</v>
      </c>
      <c r="FV27" s="63">
        <v>37</v>
      </c>
      <c r="FW27" s="76">
        <v>8</v>
      </c>
      <c r="FX27" s="63">
        <v>7</v>
      </c>
      <c r="FY27" s="63">
        <v>29</v>
      </c>
      <c r="FZ27" s="63">
        <v>0</v>
      </c>
      <c r="GA27" s="63">
        <v>4</v>
      </c>
      <c r="GB27" s="63">
        <v>0</v>
      </c>
      <c r="GC27" s="76">
        <v>11</v>
      </c>
      <c r="GD27" s="63">
        <v>0</v>
      </c>
      <c r="GE27" s="63">
        <v>0</v>
      </c>
      <c r="GF27" s="63">
        <v>0</v>
      </c>
      <c r="GG27" s="63">
        <v>0</v>
      </c>
      <c r="GH27" s="80" t="str">
        <f t="shared" si="28"/>
        <v>OK</v>
      </c>
      <c r="GI27" s="63">
        <v>0</v>
      </c>
      <c r="GJ27" s="76">
        <v>0</v>
      </c>
      <c r="GK27" s="63">
        <v>0</v>
      </c>
      <c r="GL27" s="63">
        <v>0</v>
      </c>
      <c r="GM27" s="63">
        <v>0</v>
      </c>
      <c r="GN27" s="63">
        <v>0</v>
      </c>
      <c r="GO27" s="80" t="str">
        <f t="shared" si="62"/>
        <v>OK</v>
      </c>
      <c r="GP27" s="63">
        <v>0</v>
      </c>
      <c r="GQ27" s="76">
        <v>3</v>
      </c>
      <c r="GR27" s="63">
        <v>0</v>
      </c>
      <c r="GS27" s="63">
        <v>0</v>
      </c>
      <c r="GT27" s="63">
        <v>0</v>
      </c>
      <c r="GU27" s="63">
        <v>0</v>
      </c>
      <c r="GV27" s="80" t="str">
        <f t="shared" si="29"/>
        <v>OK</v>
      </c>
      <c r="GW27" s="63">
        <v>0</v>
      </c>
      <c r="GX27" s="76">
        <v>3</v>
      </c>
      <c r="GY27" s="63">
        <v>0</v>
      </c>
      <c r="GZ27" s="63">
        <v>0</v>
      </c>
      <c r="HA27" s="63">
        <v>0</v>
      </c>
      <c r="HB27" s="63">
        <v>0</v>
      </c>
      <c r="HC27" s="80" t="str">
        <f t="shared" si="30"/>
        <v>OK</v>
      </c>
      <c r="HD27" s="63">
        <v>0</v>
      </c>
      <c r="HE27" s="63">
        <v>8</v>
      </c>
      <c r="HF27" s="63">
        <v>0</v>
      </c>
      <c r="HG27" s="63">
        <v>0</v>
      </c>
      <c r="HH27" s="63">
        <v>0</v>
      </c>
      <c r="HI27" s="63">
        <v>0</v>
      </c>
      <c r="HJ27" s="80" t="str">
        <f t="shared" si="31"/>
        <v>OK</v>
      </c>
      <c r="HK27" s="63">
        <v>0</v>
      </c>
      <c r="HL27" s="63">
        <v>0</v>
      </c>
      <c r="HM27" s="63">
        <v>0</v>
      </c>
      <c r="HN27" s="63">
        <v>0</v>
      </c>
      <c r="HO27" s="63">
        <v>0</v>
      </c>
      <c r="HP27" s="63">
        <v>0</v>
      </c>
      <c r="HQ27" s="80" t="str">
        <f t="shared" si="32"/>
        <v>OK</v>
      </c>
      <c r="HR27" s="63">
        <v>0</v>
      </c>
      <c r="HS27" s="63">
        <v>2</v>
      </c>
      <c r="HT27" s="63">
        <v>0</v>
      </c>
      <c r="HU27" s="63">
        <v>0</v>
      </c>
      <c r="HV27" s="76">
        <v>0</v>
      </c>
      <c r="HW27" s="63">
        <v>0</v>
      </c>
      <c r="HX27" s="80" t="str">
        <f t="shared" si="33"/>
        <v>OK</v>
      </c>
      <c r="HY27" s="63">
        <v>0</v>
      </c>
      <c r="HZ27" s="63">
        <v>0</v>
      </c>
      <c r="IA27" s="63">
        <v>0</v>
      </c>
      <c r="IB27" s="63">
        <v>0</v>
      </c>
      <c r="IC27" s="63">
        <v>0</v>
      </c>
      <c r="ID27" s="76">
        <v>0</v>
      </c>
      <c r="IE27" s="63">
        <v>0</v>
      </c>
      <c r="IF27" s="63">
        <v>0</v>
      </c>
      <c r="IG27" s="63">
        <v>0</v>
      </c>
      <c r="IH27" s="80" t="str">
        <f t="shared" si="34"/>
        <v>OK</v>
      </c>
      <c r="II27" s="63">
        <v>0</v>
      </c>
      <c r="IJ27" s="63">
        <v>0</v>
      </c>
      <c r="IK27" s="80" t="str">
        <f t="shared" si="35"/>
        <v>OK</v>
      </c>
      <c r="IL27" s="63">
        <v>0</v>
      </c>
      <c r="IM27" s="76">
        <v>0</v>
      </c>
      <c r="IN27" s="80" t="str">
        <f t="shared" si="36"/>
        <v>OK</v>
      </c>
      <c r="IO27" s="63">
        <v>0</v>
      </c>
      <c r="IP27" s="63">
        <v>0</v>
      </c>
      <c r="IQ27" s="80" t="str">
        <f t="shared" si="37"/>
        <v>OK</v>
      </c>
      <c r="IR27" s="63">
        <v>0</v>
      </c>
      <c r="IS27" s="63">
        <v>0</v>
      </c>
      <c r="IT27" s="80" t="str">
        <f t="shared" si="38"/>
        <v>OK</v>
      </c>
      <c r="IU27" s="63">
        <v>0</v>
      </c>
      <c r="IV27" s="63">
        <v>0</v>
      </c>
      <c r="IW27" s="80" t="str">
        <f t="shared" si="39"/>
        <v>OK</v>
      </c>
      <c r="IX27" s="76">
        <v>0</v>
      </c>
      <c r="IY27" s="63">
        <v>0</v>
      </c>
      <c r="IZ27" s="80" t="str">
        <f t="shared" si="40"/>
        <v>OK</v>
      </c>
      <c r="JA27" s="80">
        <f t="shared" si="41"/>
        <v>0</v>
      </c>
      <c r="JB27" s="78">
        <f t="shared" si="42"/>
        <v>0</v>
      </c>
      <c r="JC27" s="63">
        <v>42</v>
      </c>
      <c r="JD27" s="63">
        <v>76</v>
      </c>
      <c r="JE27" s="76">
        <v>37</v>
      </c>
      <c r="JF27" s="63">
        <v>12</v>
      </c>
      <c r="JG27" s="63">
        <v>10</v>
      </c>
      <c r="JH27" s="63">
        <v>37</v>
      </c>
      <c r="JI27" s="63">
        <v>1</v>
      </c>
      <c r="JJ27" s="63">
        <v>11</v>
      </c>
      <c r="JL27" s="63">
        <f t="shared" si="63"/>
        <v>11</v>
      </c>
      <c r="JM27" s="63">
        <f t="shared" si="64"/>
        <v>0</v>
      </c>
      <c r="JN27" s="63">
        <f t="shared" si="65"/>
        <v>3</v>
      </c>
      <c r="JO27" s="63">
        <f t="shared" si="66"/>
        <v>3</v>
      </c>
      <c r="JP27" s="63">
        <f t="shared" si="67"/>
        <v>8</v>
      </c>
      <c r="JQ27" s="63">
        <f t="shared" si="68"/>
        <v>0</v>
      </c>
      <c r="JR27" s="63">
        <f t="shared" si="69"/>
        <v>2</v>
      </c>
      <c r="JS27" s="76"/>
      <c r="JT27" s="63">
        <f t="shared" si="43"/>
        <v>118</v>
      </c>
      <c r="JU27" s="63">
        <f t="shared" si="44"/>
        <v>11</v>
      </c>
      <c r="JV27" s="63">
        <f t="shared" si="45"/>
        <v>10</v>
      </c>
      <c r="JW27" s="63">
        <f t="shared" si="46"/>
        <v>37</v>
      </c>
      <c r="JX27" s="63">
        <f t="shared" si="47"/>
        <v>0</v>
      </c>
      <c r="JY27" s="63">
        <f t="shared" si="48"/>
        <v>6</v>
      </c>
      <c r="JZ27" s="65">
        <f t="shared" si="70"/>
        <v>0.96296296296296291</v>
      </c>
      <c r="KA27" s="81">
        <f t="shared" si="49"/>
        <v>0.95454545454545459</v>
      </c>
      <c r="KB27" s="81"/>
      <c r="KC27" s="79">
        <f t="shared" si="50"/>
        <v>37</v>
      </c>
      <c r="KD27" s="82">
        <f t="shared" si="71"/>
        <v>1</v>
      </c>
      <c r="KE27" s="63">
        <f t="shared" si="51"/>
        <v>21</v>
      </c>
      <c r="KF27" s="63">
        <f t="shared" si="52"/>
        <v>6</v>
      </c>
      <c r="KG27" s="63">
        <f t="shared" si="53"/>
        <v>0</v>
      </c>
      <c r="KH27" s="63">
        <f t="shared" si="54"/>
        <v>0</v>
      </c>
    </row>
    <row r="28" spans="1:294" ht="15" customHeight="1">
      <c r="A28" s="76" t="s">
        <v>311</v>
      </c>
      <c r="B28" s="76">
        <v>68</v>
      </c>
      <c r="C28" s="76">
        <v>31</v>
      </c>
      <c r="D28" s="76">
        <v>0</v>
      </c>
      <c r="E28" s="76">
        <v>0</v>
      </c>
      <c r="F28" s="76">
        <v>0</v>
      </c>
      <c r="G28" s="76">
        <v>0</v>
      </c>
      <c r="H28" s="76">
        <v>0</v>
      </c>
      <c r="I28" s="76">
        <v>0</v>
      </c>
      <c r="J28" s="76">
        <v>0</v>
      </c>
      <c r="K28" s="76">
        <v>0</v>
      </c>
      <c r="L28" s="76">
        <v>0</v>
      </c>
      <c r="M28" s="76">
        <v>0</v>
      </c>
      <c r="N28" s="76">
        <v>0</v>
      </c>
      <c r="O28" s="76">
        <v>0</v>
      </c>
      <c r="P28" s="76">
        <v>0</v>
      </c>
      <c r="Q28" s="76">
        <v>0</v>
      </c>
      <c r="R28" s="78" t="str">
        <f t="shared" si="55"/>
        <v>OK</v>
      </c>
      <c r="S28" s="78" t="str">
        <f t="shared" si="0"/>
        <v>OK</v>
      </c>
      <c r="T28" s="78" t="str">
        <f t="shared" si="1"/>
        <v>OK</v>
      </c>
      <c r="U28" s="76">
        <v>31</v>
      </c>
      <c r="V28" s="76">
        <v>16</v>
      </c>
      <c r="W28" s="76">
        <v>0</v>
      </c>
      <c r="X28" s="76">
        <v>0</v>
      </c>
      <c r="Y28" s="76">
        <v>0</v>
      </c>
      <c r="Z28" s="76">
        <v>0</v>
      </c>
      <c r="AA28" s="76">
        <v>0</v>
      </c>
      <c r="AB28" s="76">
        <v>0</v>
      </c>
      <c r="AC28" s="76">
        <v>0</v>
      </c>
      <c r="AD28" s="76">
        <v>0</v>
      </c>
      <c r="AE28" s="76">
        <v>0</v>
      </c>
      <c r="AF28" s="76">
        <v>0</v>
      </c>
      <c r="AG28" s="76">
        <v>0</v>
      </c>
      <c r="AH28" s="76">
        <v>0</v>
      </c>
      <c r="AI28" s="76">
        <v>0</v>
      </c>
      <c r="AJ28" s="76">
        <v>0</v>
      </c>
      <c r="AK28" s="78" t="str">
        <f t="shared" si="56"/>
        <v>OK</v>
      </c>
      <c r="AL28" s="78" t="str">
        <f t="shared" si="2"/>
        <v>OK</v>
      </c>
      <c r="AM28" s="78" t="str">
        <f t="shared" si="3"/>
        <v>OK</v>
      </c>
      <c r="AN28" s="76">
        <v>2</v>
      </c>
      <c r="AO28" s="76">
        <v>0</v>
      </c>
      <c r="AP28" s="76">
        <v>0</v>
      </c>
      <c r="AQ28" s="76">
        <v>0</v>
      </c>
      <c r="AR28" s="76">
        <v>0</v>
      </c>
      <c r="AS28" s="76">
        <v>0</v>
      </c>
      <c r="AT28" s="76">
        <v>0</v>
      </c>
      <c r="AU28" s="76">
        <v>0</v>
      </c>
      <c r="AV28" s="76">
        <v>0</v>
      </c>
      <c r="AW28" s="76">
        <v>0</v>
      </c>
      <c r="AX28" s="76">
        <v>0</v>
      </c>
      <c r="AY28" s="76">
        <v>0</v>
      </c>
      <c r="AZ28" s="76">
        <v>0</v>
      </c>
      <c r="BA28" s="76">
        <v>0</v>
      </c>
      <c r="BB28" s="76">
        <v>0</v>
      </c>
      <c r="BC28" s="76">
        <v>0</v>
      </c>
      <c r="BD28" s="78" t="str">
        <f t="shared" si="57"/>
        <v>OK</v>
      </c>
      <c r="BE28" s="78" t="str">
        <f t="shared" si="4"/>
        <v>OK</v>
      </c>
      <c r="BF28" s="78" t="str">
        <f t="shared" si="5"/>
        <v>OK</v>
      </c>
      <c r="BG28" s="76">
        <v>0</v>
      </c>
      <c r="BH28" s="76">
        <v>0</v>
      </c>
      <c r="BI28" s="76">
        <v>0</v>
      </c>
      <c r="BJ28" s="76">
        <v>0</v>
      </c>
      <c r="BK28" s="76">
        <v>0</v>
      </c>
      <c r="BL28" s="76">
        <v>0</v>
      </c>
      <c r="BM28" s="76">
        <v>0</v>
      </c>
      <c r="BN28" s="76">
        <v>0</v>
      </c>
      <c r="BO28" s="76">
        <v>0</v>
      </c>
      <c r="BP28" s="76">
        <v>0</v>
      </c>
      <c r="BQ28" s="76">
        <v>0</v>
      </c>
      <c r="BR28" s="76">
        <v>0</v>
      </c>
      <c r="BS28" s="76">
        <v>0</v>
      </c>
      <c r="BT28" s="76">
        <v>0</v>
      </c>
      <c r="BU28" s="76">
        <v>0</v>
      </c>
      <c r="BV28" s="76">
        <v>0</v>
      </c>
      <c r="BW28" s="78" t="str">
        <f t="shared" si="58"/>
        <v>OK</v>
      </c>
      <c r="BX28" s="78" t="str">
        <f t="shared" si="6"/>
        <v>OK</v>
      </c>
      <c r="BY28" s="78" t="str">
        <f t="shared" si="7"/>
        <v>OK</v>
      </c>
      <c r="BZ28" s="76">
        <v>14</v>
      </c>
      <c r="CA28" s="76">
        <v>4</v>
      </c>
      <c r="CB28" s="76">
        <v>0</v>
      </c>
      <c r="CC28" s="76">
        <v>0</v>
      </c>
      <c r="CD28" s="76">
        <v>0</v>
      </c>
      <c r="CE28" s="76">
        <v>0</v>
      </c>
      <c r="CF28" s="76">
        <v>0</v>
      </c>
      <c r="CG28" s="76">
        <v>0</v>
      </c>
      <c r="CH28" s="76">
        <v>0</v>
      </c>
      <c r="CI28" s="76">
        <v>0</v>
      </c>
      <c r="CJ28" s="76">
        <v>0</v>
      </c>
      <c r="CK28" s="76">
        <v>0</v>
      </c>
      <c r="CL28" s="76">
        <v>0</v>
      </c>
      <c r="CM28" s="76">
        <v>0</v>
      </c>
      <c r="CN28" s="76">
        <v>0</v>
      </c>
      <c r="CO28" s="76">
        <v>0</v>
      </c>
      <c r="CP28" s="78" t="str">
        <f t="shared" si="59"/>
        <v>OK</v>
      </c>
      <c r="CQ28" s="78" t="str">
        <f t="shared" si="8"/>
        <v>OK</v>
      </c>
      <c r="CR28" s="78" t="str">
        <f t="shared" si="9"/>
        <v>OK</v>
      </c>
      <c r="CS28" s="76">
        <v>1</v>
      </c>
      <c r="CT28" s="76">
        <v>0</v>
      </c>
      <c r="CU28" s="76">
        <v>0</v>
      </c>
      <c r="CV28" s="76">
        <v>0</v>
      </c>
      <c r="CW28" s="76">
        <v>0</v>
      </c>
      <c r="CX28" s="76">
        <v>0</v>
      </c>
      <c r="CY28" s="76">
        <v>0</v>
      </c>
      <c r="CZ28" s="76">
        <v>0</v>
      </c>
      <c r="DA28" s="76">
        <v>0</v>
      </c>
      <c r="DB28" s="76">
        <v>0</v>
      </c>
      <c r="DC28" s="76">
        <v>0</v>
      </c>
      <c r="DD28" s="76">
        <v>0</v>
      </c>
      <c r="DE28" s="76">
        <v>0</v>
      </c>
      <c r="DF28" s="76">
        <v>0</v>
      </c>
      <c r="DG28" s="76">
        <v>0</v>
      </c>
      <c r="DH28" s="76">
        <v>0</v>
      </c>
      <c r="DI28" s="78" t="str">
        <f t="shared" si="60"/>
        <v>OK</v>
      </c>
      <c r="DJ28" s="78" t="str">
        <f t="shared" si="10"/>
        <v>OK</v>
      </c>
      <c r="DK28" s="78" t="str">
        <f t="shared" si="11"/>
        <v>OK</v>
      </c>
      <c r="DL28" s="76">
        <v>0</v>
      </c>
      <c r="DM28" s="76">
        <v>0</v>
      </c>
      <c r="DN28" s="76">
        <v>6</v>
      </c>
      <c r="DO28" s="76">
        <v>0</v>
      </c>
      <c r="DP28" s="76">
        <v>0</v>
      </c>
      <c r="DQ28" s="76">
        <v>0</v>
      </c>
      <c r="DR28" s="76">
        <v>0</v>
      </c>
      <c r="DS28" s="76">
        <v>0</v>
      </c>
      <c r="DT28" s="76">
        <v>0</v>
      </c>
      <c r="DU28" s="76">
        <v>0</v>
      </c>
      <c r="DV28" s="76">
        <v>0</v>
      </c>
      <c r="DW28" s="76">
        <v>0</v>
      </c>
      <c r="DX28" s="76">
        <v>0</v>
      </c>
      <c r="DY28" s="76">
        <v>0</v>
      </c>
      <c r="DZ28" s="76">
        <v>0</v>
      </c>
      <c r="EA28" s="76">
        <v>0</v>
      </c>
      <c r="EB28" s="78" t="str">
        <f t="shared" si="61"/>
        <v>OK</v>
      </c>
      <c r="EC28" s="78" t="str">
        <f t="shared" si="12"/>
        <v>OK</v>
      </c>
      <c r="ED28" s="78" t="str">
        <f t="shared" si="13"/>
        <v>OK</v>
      </c>
      <c r="EE28" s="76"/>
      <c r="EF28" s="76"/>
      <c r="EG28" s="76"/>
      <c r="EH28" s="76"/>
      <c r="EI28" s="80" t="str">
        <f t="shared" si="14"/>
        <v>OK</v>
      </c>
      <c r="EJ28" s="78" t="str">
        <f t="shared" si="15"/>
        <v>OK</v>
      </c>
      <c r="EK28" s="76"/>
      <c r="EL28" s="76"/>
      <c r="EM28" s="76"/>
      <c r="EN28" s="76"/>
      <c r="EO28" s="80" t="str">
        <f t="shared" si="16"/>
        <v>OK</v>
      </c>
      <c r="EP28" s="78" t="str">
        <f t="shared" si="17"/>
        <v>OK</v>
      </c>
      <c r="EQ28" s="76"/>
      <c r="ER28" s="76"/>
      <c r="ES28" s="76"/>
      <c r="ET28" s="76"/>
      <c r="EU28" s="80" t="str">
        <f t="shared" si="18"/>
        <v>OK</v>
      </c>
      <c r="EV28" s="78" t="str">
        <f t="shared" si="19"/>
        <v>OK</v>
      </c>
      <c r="EW28" s="76"/>
      <c r="EX28" s="76"/>
      <c r="EY28" s="76"/>
      <c r="EZ28" s="76"/>
      <c r="FA28" s="80" t="str">
        <f t="shared" si="20"/>
        <v>OK</v>
      </c>
      <c r="FB28" s="78" t="str">
        <f t="shared" si="21"/>
        <v>OK</v>
      </c>
      <c r="FC28" s="76"/>
      <c r="FD28" s="76"/>
      <c r="FE28" s="76"/>
      <c r="FF28" s="76"/>
      <c r="FG28" s="80" t="str">
        <f t="shared" si="22"/>
        <v>OK</v>
      </c>
      <c r="FH28" s="78" t="str">
        <f t="shared" si="23"/>
        <v>OK</v>
      </c>
      <c r="FI28" s="76"/>
      <c r="FJ28" s="76"/>
      <c r="FK28" s="76"/>
      <c r="FL28" s="76"/>
      <c r="FM28" s="80" t="str">
        <f t="shared" si="24"/>
        <v>OK</v>
      </c>
      <c r="FN28" s="78" t="str">
        <f t="shared" si="25"/>
        <v>OK</v>
      </c>
      <c r="FO28" s="76"/>
      <c r="FP28" s="76"/>
      <c r="FQ28" s="76"/>
      <c r="FR28" s="76"/>
      <c r="FS28" s="80" t="str">
        <f t="shared" si="26"/>
        <v>OK</v>
      </c>
      <c r="FT28" s="78" t="str">
        <f t="shared" si="27"/>
        <v>OK</v>
      </c>
      <c r="FU28" s="76">
        <v>56</v>
      </c>
      <c r="FV28" s="76">
        <v>31</v>
      </c>
      <c r="FW28" s="76">
        <v>2</v>
      </c>
      <c r="FX28" s="76"/>
      <c r="FY28" s="76">
        <v>7</v>
      </c>
      <c r="FZ28" s="76"/>
      <c r="GA28" s="76">
        <v>3</v>
      </c>
      <c r="GB28" s="76">
        <v>3</v>
      </c>
      <c r="GC28" s="76">
        <v>9</v>
      </c>
      <c r="GD28" s="76">
        <v>0</v>
      </c>
      <c r="GE28" s="76">
        <v>0</v>
      </c>
      <c r="GF28" s="76">
        <v>0</v>
      </c>
      <c r="GG28" s="76">
        <v>0</v>
      </c>
      <c r="GH28" s="80" t="str">
        <f t="shared" si="28"/>
        <v>OK</v>
      </c>
      <c r="GI28" s="63">
        <v>0</v>
      </c>
      <c r="GJ28" s="76">
        <v>0</v>
      </c>
      <c r="GK28" s="63">
        <v>0</v>
      </c>
      <c r="GL28" s="63">
        <v>0</v>
      </c>
      <c r="GM28" s="63">
        <v>0</v>
      </c>
      <c r="GN28" s="63">
        <v>0</v>
      </c>
      <c r="GO28" s="80" t="str">
        <f t="shared" si="62"/>
        <v>OK</v>
      </c>
      <c r="GP28" s="63">
        <v>0</v>
      </c>
      <c r="GQ28" s="76">
        <v>0</v>
      </c>
      <c r="GR28" s="63">
        <v>0</v>
      </c>
      <c r="GS28" s="63">
        <v>0</v>
      </c>
      <c r="GT28" s="63">
        <v>0</v>
      </c>
      <c r="GU28" s="63">
        <v>0</v>
      </c>
      <c r="GV28" s="80" t="str">
        <f t="shared" si="29"/>
        <v>OK</v>
      </c>
      <c r="GW28" s="63">
        <v>0</v>
      </c>
      <c r="GX28" s="76">
        <v>0</v>
      </c>
      <c r="GY28" s="63">
        <v>0</v>
      </c>
      <c r="GZ28" s="63">
        <v>0</v>
      </c>
      <c r="HA28" s="63">
        <v>0</v>
      </c>
      <c r="HB28" s="63">
        <v>0</v>
      </c>
      <c r="HC28" s="80" t="str">
        <f t="shared" si="30"/>
        <v>OK</v>
      </c>
      <c r="HD28" s="63">
        <v>2</v>
      </c>
      <c r="HE28" s="63">
        <v>5</v>
      </c>
      <c r="HF28" s="63">
        <v>0</v>
      </c>
      <c r="HG28" s="63">
        <v>0</v>
      </c>
      <c r="HH28" s="63">
        <v>0</v>
      </c>
      <c r="HI28" s="63">
        <v>0</v>
      </c>
      <c r="HJ28" s="80" t="str">
        <f t="shared" si="31"/>
        <v>OK</v>
      </c>
      <c r="HK28" s="63">
        <v>1</v>
      </c>
      <c r="HL28" s="63">
        <v>0</v>
      </c>
      <c r="HM28" s="63">
        <v>0</v>
      </c>
      <c r="HN28" s="63">
        <v>0</v>
      </c>
      <c r="HO28" s="63">
        <v>0</v>
      </c>
      <c r="HP28" s="63">
        <v>0</v>
      </c>
      <c r="HQ28" s="80" t="str">
        <f t="shared" si="32"/>
        <v>OK</v>
      </c>
      <c r="HR28" s="63">
        <v>1</v>
      </c>
      <c r="HS28" s="63">
        <v>2</v>
      </c>
      <c r="HT28" s="63">
        <v>0</v>
      </c>
      <c r="HU28" s="63">
        <v>0</v>
      </c>
      <c r="HV28" s="76">
        <v>0</v>
      </c>
      <c r="HW28" s="63">
        <v>0</v>
      </c>
      <c r="HX28" s="80" t="str">
        <f t="shared" si="33"/>
        <v>OK</v>
      </c>
      <c r="HY28" s="63">
        <v>9</v>
      </c>
      <c r="HZ28" s="63">
        <v>6</v>
      </c>
      <c r="IA28" s="63">
        <v>1</v>
      </c>
      <c r="IB28" s="63">
        <v>0</v>
      </c>
      <c r="IC28" s="63">
        <v>3</v>
      </c>
      <c r="ID28" s="76">
        <v>1</v>
      </c>
      <c r="IE28" s="63">
        <v>0</v>
      </c>
      <c r="IH28" s="80" t="str">
        <f t="shared" si="34"/>
        <v>OK</v>
      </c>
      <c r="IK28" s="80" t="str">
        <f t="shared" si="35"/>
        <v>OK</v>
      </c>
      <c r="IM28" s="76"/>
      <c r="IN28" s="80" t="str">
        <f t="shared" si="36"/>
        <v>OK</v>
      </c>
      <c r="IQ28" s="80" t="str">
        <f t="shared" si="37"/>
        <v>OK</v>
      </c>
      <c r="IT28" s="80" t="str">
        <f t="shared" si="38"/>
        <v>OK</v>
      </c>
      <c r="IW28" s="80" t="str">
        <f t="shared" si="39"/>
        <v>OK</v>
      </c>
      <c r="IX28" s="76"/>
      <c r="IZ28" s="80" t="str">
        <f t="shared" si="40"/>
        <v>OK</v>
      </c>
      <c r="JA28" s="80">
        <f t="shared" si="41"/>
        <v>0</v>
      </c>
      <c r="JB28" s="78">
        <f t="shared" si="42"/>
        <v>0</v>
      </c>
      <c r="JC28" s="63">
        <v>25</v>
      </c>
      <c r="JD28" s="63">
        <v>43</v>
      </c>
      <c r="JE28" s="76">
        <v>31</v>
      </c>
      <c r="JF28" s="63">
        <v>2</v>
      </c>
      <c r="JG28" s="63">
        <v>0</v>
      </c>
      <c r="JH28" s="63">
        <v>14</v>
      </c>
      <c r="JI28" s="63">
        <v>1</v>
      </c>
      <c r="JJ28" s="63">
        <v>6</v>
      </c>
      <c r="JL28" s="63">
        <f t="shared" si="63"/>
        <v>12</v>
      </c>
      <c r="JM28" s="63">
        <f t="shared" si="64"/>
        <v>0</v>
      </c>
      <c r="JN28" s="63">
        <f t="shared" si="65"/>
        <v>0</v>
      </c>
      <c r="JO28" s="63">
        <f t="shared" si="66"/>
        <v>0</v>
      </c>
      <c r="JP28" s="63">
        <f t="shared" si="67"/>
        <v>7</v>
      </c>
      <c r="JQ28" s="63">
        <f t="shared" si="68"/>
        <v>1</v>
      </c>
      <c r="JR28" s="63">
        <f t="shared" si="69"/>
        <v>3</v>
      </c>
      <c r="JS28" s="76"/>
      <c r="JT28" s="63">
        <f t="shared" si="43"/>
        <v>68</v>
      </c>
      <c r="JU28" s="63">
        <f t="shared" si="44"/>
        <v>2</v>
      </c>
      <c r="JV28" s="63">
        <f t="shared" si="45"/>
        <v>0</v>
      </c>
      <c r="JW28" s="63">
        <f t="shared" si="46"/>
        <v>14</v>
      </c>
      <c r="JX28" s="63">
        <f t="shared" si="47"/>
        <v>1</v>
      </c>
      <c r="JY28" s="63">
        <f t="shared" si="48"/>
        <v>6</v>
      </c>
      <c r="JZ28" s="65">
        <f t="shared" si="70"/>
        <v>1</v>
      </c>
      <c r="KA28" s="81">
        <f t="shared" si="49"/>
        <v>1</v>
      </c>
      <c r="KB28" s="81"/>
      <c r="KC28" s="79">
        <f t="shared" si="50"/>
        <v>31</v>
      </c>
      <c r="KD28" s="82">
        <f t="shared" si="71"/>
        <v>1</v>
      </c>
      <c r="KE28" s="63">
        <f t="shared" si="51"/>
        <v>2</v>
      </c>
      <c r="KF28" s="63">
        <f t="shared" si="52"/>
        <v>7</v>
      </c>
      <c r="KG28" s="63">
        <f t="shared" si="53"/>
        <v>1</v>
      </c>
      <c r="KH28" s="63">
        <f t="shared" si="54"/>
        <v>1</v>
      </c>
    </row>
    <row r="29" spans="1:294" ht="15" customHeight="1">
      <c r="A29" s="63" t="s">
        <v>312</v>
      </c>
      <c r="B29" s="63">
        <v>57</v>
      </c>
      <c r="C29" s="63">
        <v>22</v>
      </c>
      <c r="D29" s="76">
        <v>0</v>
      </c>
      <c r="E29" s="63">
        <v>0</v>
      </c>
      <c r="F29" s="63">
        <v>1</v>
      </c>
      <c r="G29" s="63">
        <v>0</v>
      </c>
      <c r="H29" s="76">
        <v>4</v>
      </c>
      <c r="I29" s="63">
        <v>0</v>
      </c>
      <c r="J29" s="63">
        <v>0</v>
      </c>
      <c r="K29" s="76">
        <v>0</v>
      </c>
      <c r="L29" s="63">
        <v>0</v>
      </c>
      <c r="M29" s="63">
        <v>0</v>
      </c>
      <c r="N29" s="63">
        <v>0</v>
      </c>
      <c r="O29" s="63">
        <v>0</v>
      </c>
      <c r="P29" s="63">
        <v>0</v>
      </c>
      <c r="Q29" s="63">
        <v>0</v>
      </c>
      <c r="R29" s="78" t="str">
        <f t="shared" si="55"/>
        <v>OK</v>
      </c>
      <c r="S29" s="78" t="str">
        <f t="shared" si="0"/>
        <v>OK</v>
      </c>
      <c r="T29" s="78" t="str">
        <f t="shared" si="1"/>
        <v>OK</v>
      </c>
      <c r="U29" s="63">
        <v>18</v>
      </c>
      <c r="V29" s="63">
        <v>8</v>
      </c>
      <c r="W29" s="63">
        <v>0</v>
      </c>
      <c r="X29" s="63">
        <v>0</v>
      </c>
      <c r="Y29" s="63">
        <v>0</v>
      </c>
      <c r="Z29" s="63">
        <v>0</v>
      </c>
      <c r="AA29" s="63">
        <v>2</v>
      </c>
      <c r="AB29" s="76">
        <v>0</v>
      </c>
      <c r="AC29" s="63">
        <v>0</v>
      </c>
      <c r="AD29" s="63">
        <v>0</v>
      </c>
      <c r="AE29" s="63">
        <v>0</v>
      </c>
      <c r="AF29" s="63">
        <v>0</v>
      </c>
      <c r="AG29" s="63">
        <v>0</v>
      </c>
      <c r="AH29" s="63">
        <v>0</v>
      </c>
      <c r="AI29" s="76">
        <v>0</v>
      </c>
      <c r="AJ29" s="63">
        <v>0</v>
      </c>
      <c r="AK29" s="78" t="str">
        <f t="shared" si="56"/>
        <v>OK</v>
      </c>
      <c r="AL29" s="78" t="str">
        <f t="shared" si="2"/>
        <v>OK</v>
      </c>
      <c r="AM29" s="78" t="str">
        <f t="shared" si="3"/>
        <v>OK</v>
      </c>
      <c r="AN29" s="63">
        <v>3</v>
      </c>
      <c r="AO29" s="63">
        <v>0</v>
      </c>
      <c r="AP29" s="63">
        <v>0</v>
      </c>
      <c r="AQ29" s="63">
        <v>0</v>
      </c>
      <c r="AR29" s="63">
        <v>0</v>
      </c>
      <c r="AS29" s="63">
        <v>0</v>
      </c>
      <c r="AT29" s="63">
        <v>1</v>
      </c>
      <c r="AU29" s="63">
        <v>0</v>
      </c>
      <c r="AV29" s="76">
        <v>0</v>
      </c>
      <c r="AW29" s="63">
        <v>0</v>
      </c>
      <c r="AX29" s="63">
        <v>0</v>
      </c>
      <c r="AY29" s="63">
        <v>0</v>
      </c>
      <c r="AZ29" s="63">
        <v>0</v>
      </c>
      <c r="BA29" s="63">
        <v>0</v>
      </c>
      <c r="BB29" s="63">
        <v>0</v>
      </c>
      <c r="BC29" s="76">
        <v>0</v>
      </c>
      <c r="BD29" s="78" t="str">
        <f t="shared" si="57"/>
        <v>OK</v>
      </c>
      <c r="BE29" s="78" t="str">
        <f t="shared" si="4"/>
        <v>OK</v>
      </c>
      <c r="BF29" s="78" t="str">
        <f t="shared" si="5"/>
        <v>OK</v>
      </c>
      <c r="BG29" s="63">
        <v>0</v>
      </c>
      <c r="BH29" s="63">
        <v>0</v>
      </c>
      <c r="BI29" s="63">
        <v>0</v>
      </c>
      <c r="BJ29" s="63">
        <v>0</v>
      </c>
      <c r="BK29" s="63">
        <v>0</v>
      </c>
      <c r="BL29" s="63">
        <v>0</v>
      </c>
      <c r="BM29" s="63">
        <v>0</v>
      </c>
      <c r="BN29" s="63">
        <v>0</v>
      </c>
      <c r="BO29" s="63">
        <v>0</v>
      </c>
      <c r="BP29" s="76">
        <v>0</v>
      </c>
      <c r="BQ29" s="63">
        <v>0</v>
      </c>
      <c r="BR29" s="63">
        <v>0</v>
      </c>
      <c r="BS29" s="76">
        <v>0</v>
      </c>
      <c r="BT29" s="63">
        <v>0</v>
      </c>
      <c r="BU29" s="63">
        <v>0</v>
      </c>
      <c r="BV29" s="76">
        <v>0</v>
      </c>
      <c r="BW29" s="78" t="str">
        <f t="shared" si="58"/>
        <v>OK</v>
      </c>
      <c r="BX29" s="78" t="str">
        <f t="shared" si="6"/>
        <v>OK</v>
      </c>
      <c r="BY29" s="78" t="str">
        <f t="shared" si="7"/>
        <v>OK</v>
      </c>
      <c r="BZ29" s="63">
        <v>20</v>
      </c>
      <c r="CA29" s="63">
        <v>10</v>
      </c>
      <c r="CB29" s="76">
        <v>0</v>
      </c>
      <c r="CC29" s="63">
        <v>0</v>
      </c>
      <c r="CD29" s="63">
        <v>0</v>
      </c>
      <c r="CE29" s="76">
        <v>0</v>
      </c>
      <c r="CF29" s="76">
        <v>2</v>
      </c>
      <c r="CG29" s="63">
        <v>0</v>
      </c>
      <c r="CH29" s="63">
        <v>0</v>
      </c>
      <c r="CI29" s="63">
        <v>0</v>
      </c>
      <c r="CJ29" s="63">
        <v>1</v>
      </c>
      <c r="CK29" s="63">
        <v>0</v>
      </c>
      <c r="CL29" s="63">
        <v>0</v>
      </c>
      <c r="CM29" s="63">
        <v>0</v>
      </c>
      <c r="CN29" s="63">
        <v>0</v>
      </c>
      <c r="CO29" s="63">
        <v>0</v>
      </c>
      <c r="CP29" s="78" t="str">
        <f t="shared" si="59"/>
        <v>OK</v>
      </c>
      <c r="CQ29" s="78" t="str">
        <f t="shared" si="8"/>
        <v>OK</v>
      </c>
      <c r="CR29" s="78" t="str">
        <f t="shared" si="9"/>
        <v>OK</v>
      </c>
      <c r="CS29" s="63">
        <v>3</v>
      </c>
      <c r="CT29" s="63">
        <v>1</v>
      </c>
      <c r="CU29" s="76">
        <v>0</v>
      </c>
      <c r="CV29" s="76">
        <v>0</v>
      </c>
      <c r="CW29" s="76">
        <v>0</v>
      </c>
      <c r="CX29" s="76">
        <v>0</v>
      </c>
      <c r="CY29" s="76">
        <v>0</v>
      </c>
      <c r="CZ29" s="76">
        <v>0</v>
      </c>
      <c r="DA29" s="76">
        <v>0</v>
      </c>
      <c r="DB29" s="76">
        <v>0</v>
      </c>
      <c r="DC29" s="76">
        <v>0</v>
      </c>
      <c r="DD29" s="63">
        <v>0</v>
      </c>
      <c r="DE29" s="63">
        <v>0</v>
      </c>
      <c r="DF29" s="63">
        <v>0</v>
      </c>
      <c r="DG29" s="76">
        <v>0</v>
      </c>
      <c r="DH29" s="81">
        <v>0</v>
      </c>
      <c r="DI29" s="78" t="str">
        <f t="shared" si="60"/>
        <v>OK</v>
      </c>
      <c r="DJ29" s="78" t="str">
        <f t="shared" si="10"/>
        <v>OK</v>
      </c>
      <c r="DK29" s="78" t="str">
        <f t="shared" si="11"/>
        <v>OK</v>
      </c>
      <c r="DL29" s="63">
        <v>8</v>
      </c>
      <c r="DM29" s="63">
        <v>0</v>
      </c>
      <c r="DN29" s="63">
        <v>1</v>
      </c>
      <c r="DO29" s="63">
        <v>1</v>
      </c>
      <c r="DP29" s="63">
        <v>6</v>
      </c>
      <c r="DQ29" s="63">
        <v>0</v>
      </c>
      <c r="DR29" s="63">
        <v>1</v>
      </c>
      <c r="DS29" s="63">
        <v>0</v>
      </c>
      <c r="DT29" s="63">
        <v>0</v>
      </c>
      <c r="DU29" s="63">
        <v>0</v>
      </c>
      <c r="DV29" s="64">
        <v>1</v>
      </c>
      <c r="DW29" s="64">
        <v>0</v>
      </c>
      <c r="DX29" s="63">
        <v>0</v>
      </c>
      <c r="DY29" s="63">
        <v>0</v>
      </c>
      <c r="DZ29" s="63">
        <v>0</v>
      </c>
      <c r="EA29" s="63">
        <v>0</v>
      </c>
      <c r="EB29" s="78" t="str">
        <f t="shared" si="61"/>
        <v>OK</v>
      </c>
      <c r="EC29" s="78" t="str">
        <f t="shared" si="12"/>
        <v>OK</v>
      </c>
      <c r="ED29" s="78" t="str">
        <f t="shared" si="13"/>
        <v>OK</v>
      </c>
      <c r="EE29" s="63">
        <v>0</v>
      </c>
      <c r="EF29" s="63">
        <v>1</v>
      </c>
      <c r="EG29" s="63">
        <v>0</v>
      </c>
      <c r="EI29" s="80" t="str">
        <f t="shared" si="14"/>
        <v>OK</v>
      </c>
      <c r="EJ29" s="78" t="str">
        <f t="shared" si="15"/>
        <v>OK</v>
      </c>
      <c r="EK29" s="63">
        <v>0</v>
      </c>
      <c r="EL29" s="63">
        <v>0</v>
      </c>
      <c r="EM29" s="63">
        <v>0</v>
      </c>
      <c r="EO29" s="80" t="str">
        <f t="shared" si="16"/>
        <v>OK</v>
      </c>
      <c r="EP29" s="78" t="str">
        <f t="shared" si="17"/>
        <v>OK</v>
      </c>
      <c r="EQ29" s="63">
        <v>0</v>
      </c>
      <c r="ER29" s="63">
        <v>0</v>
      </c>
      <c r="ES29" s="63">
        <v>0</v>
      </c>
      <c r="EU29" s="80" t="str">
        <f t="shared" si="18"/>
        <v>OK</v>
      </c>
      <c r="EV29" s="78" t="str">
        <f t="shared" si="19"/>
        <v>OK</v>
      </c>
      <c r="EW29" s="63">
        <v>0</v>
      </c>
      <c r="EX29" s="63">
        <v>0</v>
      </c>
      <c r="EY29" s="63">
        <v>0</v>
      </c>
      <c r="FA29" s="80" t="str">
        <f t="shared" si="20"/>
        <v>OK</v>
      </c>
      <c r="FB29" s="78" t="str">
        <f t="shared" si="21"/>
        <v>OK</v>
      </c>
      <c r="FC29" s="63">
        <v>0</v>
      </c>
      <c r="FD29" s="63">
        <v>0</v>
      </c>
      <c r="FE29" s="63">
        <v>0</v>
      </c>
      <c r="FG29" s="80" t="str">
        <f t="shared" si="22"/>
        <v>OK</v>
      </c>
      <c r="FH29" s="78" t="str">
        <f t="shared" si="23"/>
        <v>OK</v>
      </c>
      <c r="FI29" s="63">
        <v>0</v>
      </c>
      <c r="FJ29" s="63">
        <v>0</v>
      </c>
      <c r="FK29" s="63">
        <v>0</v>
      </c>
      <c r="FM29" s="80" t="str">
        <f t="shared" si="24"/>
        <v>OK</v>
      </c>
      <c r="FN29" s="78" t="str">
        <f t="shared" si="25"/>
        <v>OK</v>
      </c>
      <c r="FO29" s="76">
        <v>0</v>
      </c>
      <c r="FP29" s="63">
        <v>1</v>
      </c>
      <c r="FQ29" s="63">
        <v>5</v>
      </c>
      <c r="FS29" s="80" t="str">
        <f t="shared" si="26"/>
        <v>OK</v>
      </c>
      <c r="FT29" s="78" t="str">
        <f t="shared" si="27"/>
        <v>ERR</v>
      </c>
      <c r="FU29" s="63">
        <v>42</v>
      </c>
      <c r="FV29" s="63">
        <v>15</v>
      </c>
      <c r="FW29" s="76">
        <v>1</v>
      </c>
      <c r="FX29" s="63">
        <v>0</v>
      </c>
      <c r="FY29" s="63">
        <v>16</v>
      </c>
      <c r="FZ29" s="63">
        <v>1</v>
      </c>
      <c r="GA29" s="63">
        <v>4</v>
      </c>
      <c r="GB29" s="63">
        <v>12</v>
      </c>
      <c r="GC29" s="76">
        <v>4</v>
      </c>
      <c r="GD29" s="63">
        <v>0</v>
      </c>
      <c r="GE29" s="63">
        <v>0</v>
      </c>
      <c r="GF29" s="63">
        <v>0</v>
      </c>
      <c r="GG29" s="63">
        <v>0</v>
      </c>
      <c r="GH29" s="80" t="str">
        <f t="shared" si="28"/>
        <v>OK</v>
      </c>
      <c r="GI29" s="63">
        <v>3</v>
      </c>
      <c r="GJ29" s="76">
        <v>0</v>
      </c>
      <c r="GK29" s="63">
        <v>0</v>
      </c>
      <c r="GL29" s="63">
        <v>0</v>
      </c>
      <c r="GM29" s="63">
        <v>0</v>
      </c>
      <c r="GN29" s="63">
        <v>0</v>
      </c>
      <c r="GO29" s="80" t="str">
        <f t="shared" si="62"/>
        <v>OK</v>
      </c>
      <c r="GP29" s="63">
        <v>1</v>
      </c>
      <c r="GQ29" s="76">
        <v>1</v>
      </c>
      <c r="GR29" s="63">
        <v>0</v>
      </c>
      <c r="GS29" s="63">
        <v>0</v>
      </c>
      <c r="GT29" s="63">
        <v>0</v>
      </c>
      <c r="GU29" s="63">
        <v>0</v>
      </c>
      <c r="GV29" s="80" t="str">
        <f t="shared" si="29"/>
        <v>OK</v>
      </c>
      <c r="GW29" s="63">
        <v>0</v>
      </c>
      <c r="GX29" s="76">
        <v>0</v>
      </c>
      <c r="GY29" s="63">
        <v>0</v>
      </c>
      <c r="GZ29" s="63">
        <v>0</v>
      </c>
      <c r="HA29" s="63">
        <v>0</v>
      </c>
      <c r="HB29" s="63">
        <v>0</v>
      </c>
      <c r="HC29" s="80" t="str">
        <f t="shared" si="30"/>
        <v>OK</v>
      </c>
      <c r="HD29" s="63">
        <v>3</v>
      </c>
      <c r="HE29" s="63">
        <v>1</v>
      </c>
      <c r="HF29" s="63">
        <v>0</v>
      </c>
      <c r="HG29" s="63">
        <v>0</v>
      </c>
      <c r="HH29" s="63">
        <v>0</v>
      </c>
      <c r="HI29" s="63">
        <v>0</v>
      </c>
      <c r="HJ29" s="80" t="str">
        <f t="shared" si="31"/>
        <v>OK</v>
      </c>
      <c r="HK29" s="63">
        <v>1</v>
      </c>
      <c r="HL29" s="63">
        <v>1</v>
      </c>
      <c r="HM29" s="63">
        <v>0</v>
      </c>
      <c r="HN29" s="63">
        <v>0</v>
      </c>
      <c r="HO29" s="63">
        <v>0</v>
      </c>
      <c r="HP29" s="63">
        <v>0</v>
      </c>
      <c r="HQ29" s="80" t="str">
        <f t="shared" si="32"/>
        <v>OK</v>
      </c>
      <c r="HR29" s="63">
        <v>3</v>
      </c>
      <c r="HS29" s="63">
        <v>8</v>
      </c>
      <c r="HT29" s="63">
        <v>0</v>
      </c>
      <c r="HU29" s="63">
        <v>0</v>
      </c>
      <c r="HV29" s="76">
        <v>0</v>
      </c>
      <c r="HW29" s="63">
        <v>0</v>
      </c>
      <c r="HX29" s="80" t="str">
        <f t="shared" si="33"/>
        <v>OK</v>
      </c>
      <c r="HY29" s="63">
        <v>25</v>
      </c>
      <c r="HZ29" s="63">
        <v>8</v>
      </c>
      <c r="IA29" s="63">
        <v>1</v>
      </c>
      <c r="IB29" s="63">
        <v>0</v>
      </c>
      <c r="IC29" s="63">
        <v>9</v>
      </c>
      <c r="ID29" s="76">
        <v>0</v>
      </c>
      <c r="IE29" s="63">
        <v>3</v>
      </c>
      <c r="IF29" s="63">
        <v>1</v>
      </c>
      <c r="IG29" s="63">
        <v>0</v>
      </c>
      <c r="IH29" s="80" t="str">
        <f t="shared" si="34"/>
        <v>OK</v>
      </c>
      <c r="II29" s="63">
        <v>0</v>
      </c>
      <c r="IJ29" s="63">
        <v>0</v>
      </c>
      <c r="IK29" s="80" t="str">
        <f t="shared" si="35"/>
        <v>OK</v>
      </c>
      <c r="IL29" s="63">
        <v>0</v>
      </c>
      <c r="IM29" s="76">
        <v>0</v>
      </c>
      <c r="IN29" s="80" t="str">
        <f t="shared" si="36"/>
        <v>OK</v>
      </c>
      <c r="IO29" s="63">
        <v>0</v>
      </c>
      <c r="IP29" s="63">
        <v>0</v>
      </c>
      <c r="IQ29" s="80" t="str">
        <f t="shared" si="37"/>
        <v>OK</v>
      </c>
      <c r="IR29" s="63">
        <v>2</v>
      </c>
      <c r="IS29" s="63">
        <v>2</v>
      </c>
      <c r="IT29" s="80" t="str">
        <f t="shared" si="38"/>
        <v>OK</v>
      </c>
      <c r="IU29" s="63">
        <v>0</v>
      </c>
      <c r="IV29" s="63">
        <v>0</v>
      </c>
      <c r="IW29" s="80" t="str">
        <f t="shared" si="39"/>
        <v>OK</v>
      </c>
      <c r="IX29" s="76">
        <v>0</v>
      </c>
      <c r="IY29" s="63">
        <v>0</v>
      </c>
      <c r="IZ29" s="80" t="str">
        <f t="shared" si="40"/>
        <v>OK</v>
      </c>
      <c r="JA29" s="80">
        <f t="shared" si="41"/>
        <v>0</v>
      </c>
      <c r="JB29" s="78">
        <f t="shared" si="42"/>
        <v>1</v>
      </c>
      <c r="JC29" s="63">
        <v>27</v>
      </c>
      <c r="JD29" s="63">
        <v>35</v>
      </c>
      <c r="JE29" s="76">
        <v>20</v>
      </c>
      <c r="JF29" s="63">
        <v>4</v>
      </c>
      <c r="JG29" s="63">
        <v>0</v>
      </c>
      <c r="JH29" s="63">
        <v>23</v>
      </c>
      <c r="JI29" s="63">
        <v>3</v>
      </c>
      <c r="JJ29" s="63">
        <v>17</v>
      </c>
      <c r="JL29" s="63">
        <f t="shared" si="63"/>
        <v>16</v>
      </c>
      <c r="JM29" s="63">
        <f t="shared" si="64"/>
        <v>3</v>
      </c>
      <c r="JN29" s="63">
        <f t="shared" si="65"/>
        <v>2</v>
      </c>
      <c r="JO29" s="63">
        <f t="shared" si="66"/>
        <v>0</v>
      </c>
      <c r="JP29" s="63">
        <f t="shared" si="67"/>
        <v>4</v>
      </c>
      <c r="JQ29" s="63">
        <f t="shared" si="68"/>
        <v>2</v>
      </c>
      <c r="JR29" s="63">
        <f t="shared" si="69"/>
        <v>11</v>
      </c>
      <c r="JS29" s="76"/>
      <c r="JT29" s="63">
        <f t="shared" si="43"/>
        <v>58</v>
      </c>
      <c r="JU29" s="63">
        <f t="shared" si="44"/>
        <v>3</v>
      </c>
      <c r="JV29" s="63">
        <f t="shared" si="45"/>
        <v>0</v>
      </c>
      <c r="JW29" s="63">
        <f t="shared" si="46"/>
        <v>20</v>
      </c>
      <c r="JX29" s="63">
        <f t="shared" si="47"/>
        <v>3</v>
      </c>
      <c r="JY29" s="63">
        <f t="shared" si="48"/>
        <v>15</v>
      </c>
      <c r="JZ29" s="65">
        <f t="shared" si="70"/>
        <v>0.90825688073394495</v>
      </c>
      <c r="KA29" s="81">
        <f t="shared" si="49"/>
        <v>0.75</v>
      </c>
      <c r="KB29" s="81"/>
      <c r="KC29" s="79">
        <f t="shared" si="50"/>
        <v>18</v>
      </c>
      <c r="KD29" s="82">
        <f t="shared" si="71"/>
        <v>0.9</v>
      </c>
      <c r="KE29" s="63">
        <f t="shared" si="51"/>
        <v>3</v>
      </c>
      <c r="KF29" s="63">
        <f t="shared" si="52"/>
        <v>18</v>
      </c>
      <c r="KG29" s="63">
        <f t="shared" si="53"/>
        <v>1</v>
      </c>
      <c r="KH29" s="63">
        <f t="shared" si="54"/>
        <v>3</v>
      </c>
    </row>
    <row r="30" spans="1:294" ht="15" customHeight="1">
      <c r="A30" s="63" t="s">
        <v>313</v>
      </c>
      <c r="B30" s="63">
        <v>134</v>
      </c>
      <c r="C30" s="63">
        <v>106</v>
      </c>
      <c r="D30" s="76">
        <v>0</v>
      </c>
      <c r="E30" s="63">
        <v>0</v>
      </c>
      <c r="F30" s="63">
        <v>6</v>
      </c>
      <c r="G30" s="63">
        <v>6</v>
      </c>
      <c r="H30" s="76">
        <v>5</v>
      </c>
      <c r="I30" s="63">
        <v>5</v>
      </c>
      <c r="J30" s="63">
        <v>1</v>
      </c>
      <c r="K30" s="76">
        <v>0</v>
      </c>
      <c r="L30" s="63">
        <v>10</v>
      </c>
      <c r="M30" s="63">
        <v>7</v>
      </c>
      <c r="N30" s="63" t="s">
        <v>314</v>
      </c>
      <c r="O30" s="63">
        <v>1</v>
      </c>
      <c r="Q30" s="63" t="s">
        <v>315</v>
      </c>
      <c r="R30" s="78" t="str">
        <f t="shared" si="55"/>
        <v>OK</v>
      </c>
      <c r="S30" s="78" t="str">
        <f t="shared" si="0"/>
        <v>OK</v>
      </c>
      <c r="T30" s="78" t="str">
        <f t="shared" si="1"/>
        <v>OK</v>
      </c>
      <c r="U30" s="63">
        <v>72</v>
      </c>
      <c r="V30" s="63">
        <v>57</v>
      </c>
      <c r="W30" s="63">
        <v>0</v>
      </c>
      <c r="X30" s="63">
        <v>0</v>
      </c>
      <c r="Y30" s="63">
        <v>4</v>
      </c>
      <c r="Z30" s="63">
        <v>4</v>
      </c>
      <c r="AA30" s="63">
        <v>2</v>
      </c>
      <c r="AB30" s="76">
        <v>2</v>
      </c>
      <c r="AC30" s="63">
        <v>0</v>
      </c>
      <c r="AD30" s="63">
        <v>0</v>
      </c>
      <c r="AE30" s="63">
        <v>5</v>
      </c>
      <c r="AF30" s="63">
        <v>5</v>
      </c>
      <c r="AG30" s="63" t="s">
        <v>314</v>
      </c>
      <c r="AH30" s="63">
        <v>0</v>
      </c>
      <c r="AI30" s="76"/>
      <c r="AK30" s="78" t="str">
        <f t="shared" si="56"/>
        <v>OK</v>
      </c>
      <c r="AL30" s="78" t="str">
        <f t="shared" si="2"/>
        <v>OK</v>
      </c>
      <c r="AM30" s="78" t="str">
        <f t="shared" si="3"/>
        <v>OK</v>
      </c>
      <c r="AN30" s="63">
        <v>3</v>
      </c>
      <c r="AO30" s="63">
        <v>3</v>
      </c>
      <c r="AP30" s="63">
        <v>0</v>
      </c>
      <c r="AQ30" s="63">
        <v>0</v>
      </c>
      <c r="AR30" s="63">
        <v>0</v>
      </c>
      <c r="AS30" s="63">
        <v>0</v>
      </c>
      <c r="AT30" s="63">
        <v>0</v>
      </c>
      <c r="AU30" s="63">
        <v>0</v>
      </c>
      <c r="AV30" s="76">
        <v>0</v>
      </c>
      <c r="AW30" s="63">
        <v>0</v>
      </c>
      <c r="AX30" s="63">
        <v>0</v>
      </c>
      <c r="AY30" s="63">
        <v>0</v>
      </c>
      <c r="BA30" s="63">
        <v>0</v>
      </c>
      <c r="BC30" s="76"/>
      <c r="BD30" s="78" t="str">
        <f t="shared" si="57"/>
        <v>OK</v>
      </c>
      <c r="BE30" s="78" t="str">
        <f t="shared" si="4"/>
        <v>OK</v>
      </c>
      <c r="BF30" s="78" t="str">
        <f t="shared" si="5"/>
        <v>OK</v>
      </c>
      <c r="BG30" s="63">
        <v>1</v>
      </c>
      <c r="BH30" s="63">
        <v>1</v>
      </c>
      <c r="BI30" s="63">
        <v>0</v>
      </c>
      <c r="BJ30" s="63">
        <v>0</v>
      </c>
      <c r="BK30" s="63">
        <v>0</v>
      </c>
      <c r="BL30" s="63">
        <v>0</v>
      </c>
      <c r="BM30" s="63">
        <v>0</v>
      </c>
      <c r="BN30" s="63">
        <v>0</v>
      </c>
      <c r="BO30" s="63">
        <v>0</v>
      </c>
      <c r="BP30" s="76">
        <v>0</v>
      </c>
      <c r="BQ30" s="63">
        <v>0</v>
      </c>
      <c r="BR30" s="63">
        <v>0</v>
      </c>
      <c r="BS30" s="76"/>
      <c r="BT30" s="63">
        <v>0</v>
      </c>
      <c r="BV30" s="76"/>
      <c r="BW30" s="78" t="str">
        <f t="shared" si="58"/>
        <v>OK</v>
      </c>
      <c r="BX30" s="78" t="str">
        <f t="shared" si="6"/>
        <v>OK</v>
      </c>
      <c r="BY30" s="78" t="str">
        <f t="shared" si="7"/>
        <v>OK</v>
      </c>
      <c r="BZ30" s="63">
        <v>42</v>
      </c>
      <c r="CA30" s="63">
        <v>33</v>
      </c>
      <c r="CB30" s="76">
        <v>0</v>
      </c>
      <c r="CC30" s="63">
        <v>0</v>
      </c>
      <c r="CD30" s="63">
        <v>2</v>
      </c>
      <c r="CE30" s="76">
        <v>2</v>
      </c>
      <c r="CF30" s="76">
        <v>2</v>
      </c>
      <c r="CG30" s="63">
        <v>2</v>
      </c>
      <c r="CH30" s="63">
        <v>0</v>
      </c>
      <c r="CI30" s="63">
        <v>0</v>
      </c>
      <c r="CJ30" s="63">
        <v>7</v>
      </c>
      <c r="CK30" s="63">
        <v>3</v>
      </c>
      <c r="CL30" s="63" t="s">
        <v>316</v>
      </c>
      <c r="CM30" s="63">
        <v>1</v>
      </c>
      <c r="CO30" s="63" t="s">
        <v>317</v>
      </c>
      <c r="CP30" s="78" t="str">
        <f t="shared" si="59"/>
        <v>OK</v>
      </c>
      <c r="CQ30" s="78" t="str">
        <f t="shared" si="8"/>
        <v>OK</v>
      </c>
      <c r="CR30" s="78" t="str">
        <f t="shared" si="9"/>
        <v>OK</v>
      </c>
      <c r="CS30" s="63">
        <v>2</v>
      </c>
      <c r="CT30" s="63">
        <v>2</v>
      </c>
      <c r="CU30" s="76">
        <v>1</v>
      </c>
      <c r="CV30" s="76">
        <v>1</v>
      </c>
      <c r="CW30" s="76">
        <v>0</v>
      </c>
      <c r="CX30" s="76">
        <v>0</v>
      </c>
      <c r="CY30" s="76">
        <v>0</v>
      </c>
      <c r="CZ30" s="76">
        <v>0</v>
      </c>
      <c r="DA30" s="76">
        <v>0</v>
      </c>
      <c r="DB30" s="76">
        <v>0</v>
      </c>
      <c r="DC30" s="76">
        <v>2</v>
      </c>
      <c r="DD30" s="63">
        <v>0</v>
      </c>
      <c r="DE30" s="63" t="s">
        <v>318</v>
      </c>
      <c r="DF30" s="63">
        <v>0</v>
      </c>
      <c r="DG30" s="76"/>
      <c r="DH30" s="81"/>
      <c r="DI30" s="78" t="str">
        <f t="shared" si="60"/>
        <v>OK</v>
      </c>
      <c r="DJ30" s="78" t="str">
        <f t="shared" si="10"/>
        <v>OK</v>
      </c>
      <c r="DK30" s="78" t="str">
        <f t="shared" si="11"/>
        <v>OK</v>
      </c>
      <c r="DL30" s="63">
        <v>5</v>
      </c>
      <c r="DM30" s="63">
        <v>5</v>
      </c>
      <c r="DN30" s="63">
        <v>10</v>
      </c>
      <c r="DO30" s="63">
        <v>6</v>
      </c>
      <c r="DP30" s="63">
        <v>0</v>
      </c>
      <c r="DQ30" s="63">
        <v>0</v>
      </c>
      <c r="DR30" s="63">
        <v>0</v>
      </c>
      <c r="DS30" s="63">
        <v>0</v>
      </c>
      <c r="DT30" s="63">
        <v>0</v>
      </c>
      <c r="DU30" s="63">
        <v>0</v>
      </c>
      <c r="DV30" s="64">
        <v>27</v>
      </c>
      <c r="DW30" s="64">
        <v>0</v>
      </c>
      <c r="DX30" s="63" t="s">
        <v>319</v>
      </c>
      <c r="DY30" s="63">
        <v>2</v>
      </c>
      <c r="EA30" s="63" t="s">
        <v>320</v>
      </c>
      <c r="EB30" s="78" t="str">
        <f t="shared" si="61"/>
        <v>OK</v>
      </c>
      <c r="EC30" s="78" t="str">
        <f t="shared" si="12"/>
        <v>OK</v>
      </c>
      <c r="ED30" s="78" t="str">
        <f t="shared" si="13"/>
        <v>OK</v>
      </c>
      <c r="EE30" s="63">
        <v>6</v>
      </c>
      <c r="EF30" s="63">
        <v>0</v>
      </c>
      <c r="EG30" s="63">
        <v>0</v>
      </c>
      <c r="EI30" s="80" t="str">
        <f t="shared" si="14"/>
        <v>OK</v>
      </c>
      <c r="EJ30" s="78" t="str">
        <f t="shared" si="15"/>
        <v>OK</v>
      </c>
      <c r="EK30" s="63">
        <v>4</v>
      </c>
      <c r="EL30" s="63">
        <v>0</v>
      </c>
      <c r="EM30" s="63">
        <v>0</v>
      </c>
      <c r="EO30" s="80" t="str">
        <f t="shared" si="16"/>
        <v>OK</v>
      </c>
      <c r="EP30" s="78" t="str">
        <f t="shared" si="17"/>
        <v>OK</v>
      </c>
      <c r="EQ30" s="63">
        <v>0</v>
      </c>
      <c r="ER30" s="63">
        <v>0</v>
      </c>
      <c r="ES30" s="63">
        <v>0</v>
      </c>
      <c r="EU30" s="80" t="str">
        <f t="shared" si="18"/>
        <v>OK</v>
      </c>
      <c r="EV30" s="78" t="str">
        <f t="shared" si="19"/>
        <v>OK</v>
      </c>
      <c r="EW30" s="63">
        <v>0</v>
      </c>
      <c r="EX30" s="63">
        <v>0</v>
      </c>
      <c r="EY30" s="63">
        <v>0</v>
      </c>
      <c r="FA30" s="80" t="str">
        <f t="shared" si="20"/>
        <v>OK</v>
      </c>
      <c r="FB30" s="78" t="str">
        <f t="shared" si="21"/>
        <v>OK</v>
      </c>
      <c r="FC30" s="63">
        <v>2</v>
      </c>
      <c r="FD30" s="63">
        <v>0</v>
      </c>
      <c r="FE30" s="63">
        <v>0</v>
      </c>
      <c r="FG30" s="80" t="str">
        <f t="shared" si="22"/>
        <v>OK</v>
      </c>
      <c r="FH30" s="78" t="str">
        <f t="shared" si="23"/>
        <v>OK</v>
      </c>
      <c r="FI30" s="63">
        <v>0</v>
      </c>
      <c r="FJ30" s="63">
        <v>0</v>
      </c>
      <c r="FK30" s="63">
        <v>0</v>
      </c>
      <c r="FM30" s="80" t="str">
        <f t="shared" si="24"/>
        <v>OK</v>
      </c>
      <c r="FN30" s="78" t="str">
        <f t="shared" si="25"/>
        <v>OK</v>
      </c>
      <c r="FO30" s="76">
        <v>0</v>
      </c>
      <c r="FP30" s="63">
        <v>0</v>
      </c>
      <c r="FQ30" s="63">
        <v>0</v>
      </c>
      <c r="FS30" s="80" t="str">
        <f t="shared" si="26"/>
        <v>OK</v>
      </c>
      <c r="FT30" s="78" t="str">
        <f t="shared" si="27"/>
        <v>OK</v>
      </c>
      <c r="FU30" s="63">
        <v>124</v>
      </c>
      <c r="FV30" s="63">
        <v>68</v>
      </c>
      <c r="FW30" s="76">
        <v>3</v>
      </c>
      <c r="FX30" s="63">
        <v>1</v>
      </c>
      <c r="FY30" s="63">
        <v>35</v>
      </c>
      <c r="FZ30" s="63">
        <v>3</v>
      </c>
      <c r="GA30" s="63">
        <v>14</v>
      </c>
      <c r="GB30" s="63">
        <v>1</v>
      </c>
      <c r="GC30" s="76">
        <v>15</v>
      </c>
      <c r="GD30" s="63">
        <v>0</v>
      </c>
      <c r="GE30" s="63">
        <v>0</v>
      </c>
      <c r="GF30" s="63">
        <v>0</v>
      </c>
      <c r="GG30" s="63">
        <v>0</v>
      </c>
      <c r="GH30" s="80" t="str">
        <f t="shared" si="28"/>
        <v>OK</v>
      </c>
      <c r="GI30" s="63">
        <v>0</v>
      </c>
      <c r="GJ30" s="76">
        <v>8</v>
      </c>
      <c r="GK30" s="63">
        <v>0</v>
      </c>
      <c r="GL30" s="63">
        <v>0</v>
      </c>
      <c r="GM30" s="63">
        <v>0</v>
      </c>
      <c r="GN30" s="63">
        <v>0</v>
      </c>
      <c r="GO30" s="80" t="str">
        <f t="shared" si="62"/>
        <v>OK</v>
      </c>
      <c r="GP30" s="63">
        <v>0</v>
      </c>
      <c r="GQ30" s="76">
        <v>0</v>
      </c>
      <c r="GR30" s="63">
        <v>0</v>
      </c>
      <c r="GS30" s="63">
        <v>0</v>
      </c>
      <c r="GT30" s="63">
        <v>0</v>
      </c>
      <c r="GU30" s="63">
        <v>0</v>
      </c>
      <c r="GV30" s="80" t="str">
        <f t="shared" si="29"/>
        <v>OK</v>
      </c>
      <c r="GW30" s="63">
        <v>0</v>
      </c>
      <c r="GX30" s="76">
        <v>0</v>
      </c>
      <c r="GY30" s="63">
        <v>0</v>
      </c>
      <c r="GZ30" s="63">
        <v>0</v>
      </c>
      <c r="HA30" s="63">
        <v>0</v>
      </c>
      <c r="HB30" s="63">
        <v>0</v>
      </c>
      <c r="HC30" s="80" t="str">
        <f t="shared" si="30"/>
        <v>OK</v>
      </c>
      <c r="HD30" s="63">
        <v>0</v>
      </c>
      <c r="HE30" s="63">
        <v>8</v>
      </c>
      <c r="HF30" s="63">
        <v>0</v>
      </c>
      <c r="HG30" s="63">
        <v>1</v>
      </c>
      <c r="HH30" s="63">
        <v>0</v>
      </c>
      <c r="HI30" s="63">
        <v>0</v>
      </c>
      <c r="HJ30" s="80" t="str">
        <f t="shared" si="31"/>
        <v>OK</v>
      </c>
      <c r="HK30" s="63">
        <v>0</v>
      </c>
      <c r="HL30" s="63">
        <v>0</v>
      </c>
      <c r="HM30" s="63">
        <v>0</v>
      </c>
      <c r="HN30" s="63">
        <v>0</v>
      </c>
      <c r="HO30" s="63">
        <v>0</v>
      </c>
      <c r="HP30" s="63">
        <v>0</v>
      </c>
      <c r="HQ30" s="80" t="str">
        <f t="shared" si="32"/>
        <v>OK</v>
      </c>
      <c r="HR30" s="63">
        <v>1</v>
      </c>
      <c r="HS30" s="63">
        <v>0</v>
      </c>
      <c r="HT30" s="63">
        <v>0</v>
      </c>
      <c r="HU30" s="63">
        <v>0</v>
      </c>
      <c r="HV30" s="76">
        <v>0</v>
      </c>
      <c r="HW30" s="63">
        <v>0</v>
      </c>
      <c r="HX30" s="80" t="str">
        <f t="shared" si="33"/>
        <v>OK</v>
      </c>
      <c r="HY30" s="63">
        <v>20</v>
      </c>
      <c r="HZ30" s="63">
        <v>14</v>
      </c>
      <c r="IA30" s="63">
        <v>0</v>
      </c>
      <c r="IB30" s="63">
        <v>0</v>
      </c>
      <c r="IC30" s="63">
        <v>4</v>
      </c>
      <c r="ID30" s="76">
        <v>0</v>
      </c>
      <c r="IE30" s="63">
        <v>0</v>
      </c>
      <c r="IF30" s="63">
        <v>1</v>
      </c>
      <c r="IG30" s="63">
        <v>0</v>
      </c>
      <c r="IH30" s="80" t="str">
        <f t="shared" si="34"/>
        <v>OK</v>
      </c>
      <c r="II30" s="63">
        <v>0</v>
      </c>
      <c r="IJ30" s="63">
        <v>0</v>
      </c>
      <c r="IK30" s="80" t="str">
        <f t="shared" si="35"/>
        <v>OK</v>
      </c>
      <c r="IL30" s="63">
        <v>0</v>
      </c>
      <c r="IM30" s="76">
        <v>0</v>
      </c>
      <c r="IN30" s="80" t="str">
        <f t="shared" si="36"/>
        <v>OK</v>
      </c>
      <c r="IO30" s="63">
        <v>0</v>
      </c>
      <c r="IP30" s="63">
        <v>0</v>
      </c>
      <c r="IQ30" s="80" t="str">
        <f t="shared" si="37"/>
        <v>OK</v>
      </c>
      <c r="IR30" s="63">
        <v>7</v>
      </c>
      <c r="IS30" s="63">
        <v>4</v>
      </c>
      <c r="IT30" s="80" t="str">
        <f t="shared" si="38"/>
        <v>OK</v>
      </c>
      <c r="IU30" s="63">
        <v>0</v>
      </c>
      <c r="IV30" s="63">
        <v>0</v>
      </c>
      <c r="IW30" s="80" t="str">
        <f t="shared" si="39"/>
        <v>OK</v>
      </c>
      <c r="IX30" s="76">
        <v>0</v>
      </c>
      <c r="IY30" s="63">
        <v>0</v>
      </c>
      <c r="IZ30" s="80" t="str">
        <f t="shared" si="40"/>
        <v>OK</v>
      </c>
      <c r="JA30" s="80">
        <f t="shared" si="41"/>
        <v>0</v>
      </c>
      <c r="JB30" s="78">
        <f t="shared" si="42"/>
        <v>0</v>
      </c>
      <c r="JC30" s="63">
        <v>57</v>
      </c>
      <c r="JD30" s="63">
        <v>100</v>
      </c>
      <c r="JE30" s="76">
        <v>83</v>
      </c>
      <c r="JF30" s="63">
        <v>3</v>
      </c>
      <c r="JG30" s="63">
        <v>1</v>
      </c>
      <c r="JH30" s="63">
        <v>54</v>
      </c>
      <c r="JI30" s="63">
        <v>5</v>
      </c>
      <c r="JJ30" s="63">
        <v>44</v>
      </c>
      <c r="JL30" s="63">
        <f t="shared" si="63"/>
        <v>16</v>
      </c>
      <c r="JM30" s="63">
        <f t="shared" si="64"/>
        <v>8</v>
      </c>
      <c r="JN30" s="63">
        <f t="shared" si="65"/>
        <v>0</v>
      </c>
      <c r="JO30" s="63">
        <f t="shared" si="66"/>
        <v>0</v>
      </c>
      <c r="JP30" s="63">
        <f t="shared" si="67"/>
        <v>9</v>
      </c>
      <c r="JQ30" s="63">
        <f t="shared" si="68"/>
        <v>0</v>
      </c>
      <c r="JR30" s="63">
        <f t="shared" si="69"/>
        <v>1</v>
      </c>
      <c r="JS30" s="76"/>
      <c r="JT30" s="63">
        <f t="shared" si="43"/>
        <v>140</v>
      </c>
      <c r="JU30" s="63">
        <f t="shared" si="44"/>
        <v>3</v>
      </c>
      <c r="JV30" s="63">
        <f t="shared" si="45"/>
        <v>1</v>
      </c>
      <c r="JW30" s="63">
        <f t="shared" si="46"/>
        <v>44</v>
      </c>
      <c r="JX30" s="63">
        <f t="shared" si="47"/>
        <v>3</v>
      </c>
      <c r="JY30" s="63">
        <f t="shared" si="48"/>
        <v>15</v>
      </c>
      <c r="JZ30" s="65">
        <f t="shared" si="70"/>
        <v>0.78030303030303028</v>
      </c>
      <c r="KA30" s="81">
        <f t="shared" si="49"/>
        <v>1</v>
      </c>
      <c r="KB30" s="81"/>
      <c r="KC30" s="79">
        <f t="shared" si="50"/>
        <v>76</v>
      </c>
      <c r="KD30" s="82">
        <f t="shared" si="71"/>
        <v>0.91566265060240959</v>
      </c>
      <c r="KE30" s="63">
        <f t="shared" si="51"/>
        <v>4</v>
      </c>
      <c r="KF30" s="63">
        <f t="shared" si="52"/>
        <v>18</v>
      </c>
      <c r="KG30" s="63">
        <f t="shared" si="53"/>
        <v>0</v>
      </c>
      <c r="KH30" s="63">
        <f t="shared" si="54"/>
        <v>0</v>
      </c>
    </row>
    <row r="31" spans="1:294" ht="15" customHeight="1">
      <c r="A31" s="63" t="s">
        <v>321</v>
      </c>
      <c r="B31" s="63">
        <v>49</v>
      </c>
      <c r="C31" s="63">
        <v>30</v>
      </c>
      <c r="D31" s="76">
        <v>0</v>
      </c>
      <c r="E31" s="63">
        <v>0</v>
      </c>
      <c r="F31" s="63">
        <v>10</v>
      </c>
      <c r="G31" s="63">
        <v>6</v>
      </c>
      <c r="H31" s="76">
        <v>77</v>
      </c>
      <c r="I31" s="63">
        <v>53</v>
      </c>
      <c r="J31" s="63">
        <v>3</v>
      </c>
      <c r="K31" s="76">
        <v>0</v>
      </c>
      <c r="L31" s="63">
        <v>21</v>
      </c>
      <c r="M31" s="63">
        <v>0</v>
      </c>
      <c r="N31" s="63" t="s">
        <v>322</v>
      </c>
      <c r="O31" s="63">
        <v>0</v>
      </c>
      <c r="P31" s="63">
        <v>0</v>
      </c>
      <c r="R31" s="78" t="str">
        <f t="shared" si="55"/>
        <v>OK</v>
      </c>
      <c r="S31" s="78" t="str">
        <f t="shared" si="0"/>
        <v>OK</v>
      </c>
      <c r="T31" s="78" t="str">
        <f t="shared" si="1"/>
        <v>OK</v>
      </c>
      <c r="U31" s="63">
        <v>19</v>
      </c>
      <c r="V31" s="63">
        <v>15</v>
      </c>
      <c r="W31" s="63">
        <v>0</v>
      </c>
      <c r="X31" s="63">
        <v>0</v>
      </c>
      <c r="Y31" s="63">
        <v>7</v>
      </c>
      <c r="Z31" s="63">
        <v>6</v>
      </c>
      <c r="AA31" s="63">
        <v>34</v>
      </c>
      <c r="AB31" s="76">
        <v>30</v>
      </c>
      <c r="AC31" s="63">
        <v>1</v>
      </c>
      <c r="AD31" s="63">
        <v>0</v>
      </c>
      <c r="AE31" s="63">
        <v>4</v>
      </c>
      <c r="AF31" s="63">
        <v>0</v>
      </c>
      <c r="AG31" s="63" t="s">
        <v>322</v>
      </c>
      <c r="AH31" s="63">
        <v>0</v>
      </c>
      <c r="AI31" s="76">
        <v>0</v>
      </c>
      <c r="AK31" s="78" t="str">
        <f t="shared" si="56"/>
        <v>OK</v>
      </c>
      <c r="AL31" s="78" t="str">
        <f t="shared" si="2"/>
        <v>OK</v>
      </c>
      <c r="AM31" s="78" t="str">
        <f t="shared" si="3"/>
        <v>OK</v>
      </c>
      <c r="AN31" s="63">
        <v>0</v>
      </c>
      <c r="AO31" s="63">
        <v>0</v>
      </c>
      <c r="AP31" s="63">
        <v>0</v>
      </c>
      <c r="AQ31" s="63">
        <v>0</v>
      </c>
      <c r="AR31" s="63">
        <v>0</v>
      </c>
      <c r="AS31" s="63">
        <v>0</v>
      </c>
      <c r="AT31" s="63">
        <v>0</v>
      </c>
      <c r="AU31" s="63">
        <v>0</v>
      </c>
      <c r="AV31" s="76">
        <v>0</v>
      </c>
      <c r="AW31" s="63">
        <v>0</v>
      </c>
      <c r="AX31" s="63">
        <v>0</v>
      </c>
      <c r="AY31" s="63">
        <v>0</v>
      </c>
      <c r="BA31" s="63">
        <v>0</v>
      </c>
      <c r="BB31" s="63">
        <v>0</v>
      </c>
      <c r="BC31" s="76"/>
      <c r="BD31" s="78" t="str">
        <f t="shared" si="57"/>
        <v>OK</v>
      </c>
      <c r="BE31" s="78" t="str">
        <f t="shared" si="4"/>
        <v>OK</v>
      </c>
      <c r="BF31" s="78" t="str">
        <f t="shared" si="5"/>
        <v>OK</v>
      </c>
      <c r="BG31" s="63">
        <v>0</v>
      </c>
      <c r="BH31" s="63">
        <v>0</v>
      </c>
      <c r="BI31" s="63">
        <v>0</v>
      </c>
      <c r="BJ31" s="63">
        <v>0</v>
      </c>
      <c r="BK31" s="63">
        <v>0</v>
      </c>
      <c r="BL31" s="63">
        <v>0</v>
      </c>
      <c r="BM31" s="63">
        <v>0</v>
      </c>
      <c r="BN31" s="63">
        <v>0</v>
      </c>
      <c r="BO31" s="63">
        <v>0</v>
      </c>
      <c r="BP31" s="76">
        <v>0</v>
      </c>
      <c r="BQ31" s="63">
        <v>0</v>
      </c>
      <c r="BR31" s="63">
        <v>0</v>
      </c>
      <c r="BS31" s="76"/>
      <c r="BT31" s="63">
        <v>0</v>
      </c>
      <c r="BU31" s="63">
        <v>0</v>
      </c>
      <c r="BV31" s="76"/>
      <c r="BW31" s="78" t="str">
        <f t="shared" si="58"/>
        <v>OK</v>
      </c>
      <c r="BX31" s="78" t="str">
        <f t="shared" si="6"/>
        <v>OK</v>
      </c>
      <c r="BY31" s="78" t="str">
        <f t="shared" si="7"/>
        <v>OK</v>
      </c>
      <c r="BZ31" s="63">
        <v>15</v>
      </c>
      <c r="CA31" s="63">
        <v>8</v>
      </c>
      <c r="CB31" s="76">
        <v>0</v>
      </c>
      <c r="CC31" s="63">
        <v>0</v>
      </c>
      <c r="CD31" s="63">
        <v>6</v>
      </c>
      <c r="CE31" s="76">
        <v>6</v>
      </c>
      <c r="CF31" s="76">
        <v>36</v>
      </c>
      <c r="CG31" s="63">
        <v>21</v>
      </c>
      <c r="CH31" s="63">
        <v>0</v>
      </c>
      <c r="CI31" s="63">
        <v>0</v>
      </c>
      <c r="CJ31" s="63">
        <v>12</v>
      </c>
      <c r="CK31" s="63">
        <v>0</v>
      </c>
      <c r="CL31" s="63" t="s">
        <v>322</v>
      </c>
      <c r="CM31" s="63">
        <v>0</v>
      </c>
      <c r="CN31" s="63">
        <v>0</v>
      </c>
      <c r="CP31" s="78" t="str">
        <f t="shared" si="59"/>
        <v>OK</v>
      </c>
      <c r="CQ31" s="78" t="str">
        <f t="shared" si="8"/>
        <v>OK</v>
      </c>
      <c r="CR31" s="78" t="str">
        <f t="shared" si="9"/>
        <v>OK</v>
      </c>
      <c r="CS31" s="63">
        <v>0</v>
      </c>
      <c r="CT31" s="63">
        <v>0</v>
      </c>
      <c r="CU31" s="76">
        <v>0</v>
      </c>
      <c r="CV31" s="76">
        <v>0</v>
      </c>
      <c r="CW31" s="76">
        <v>0</v>
      </c>
      <c r="CX31" s="76">
        <v>0</v>
      </c>
      <c r="CY31" s="76">
        <v>2</v>
      </c>
      <c r="CZ31" s="76">
        <v>0</v>
      </c>
      <c r="DA31" s="76">
        <v>0</v>
      </c>
      <c r="DB31" s="76">
        <v>0</v>
      </c>
      <c r="DC31" s="76">
        <v>0</v>
      </c>
      <c r="DD31" s="63">
        <v>0</v>
      </c>
      <c r="DF31" s="63">
        <v>3</v>
      </c>
      <c r="DG31" s="76">
        <v>0</v>
      </c>
      <c r="DH31" s="81" t="s">
        <v>323</v>
      </c>
      <c r="DI31" s="78" t="str">
        <f t="shared" si="60"/>
        <v>OK</v>
      </c>
      <c r="DJ31" s="78" t="str">
        <f t="shared" si="10"/>
        <v>OK</v>
      </c>
      <c r="DK31" s="78" t="str">
        <f t="shared" si="11"/>
        <v>OK</v>
      </c>
      <c r="DL31" s="63">
        <v>0</v>
      </c>
      <c r="DM31" s="63">
        <v>0</v>
      </c>
      <c r="DN31" s="63">
        <v>0</v>
      </c>
      <c r="DO31" s="63">
        <v>0</v>
      </c>
      <c r="DP31" s="63">
        <v>0</v>
      </c>
      <c r="DQ31" s="63">
        <v>0</v>
      </c>
      <c r="DR31" s="63">
        <v>13</v>
      </c>
      <c r="DS31" s="63">
        <v>0</v>
      </c>
      <c r="DT31" s="63">
        <v>0</v>
      </c>
      <c r="DU31" s="63">
        <v>0</v>
      </c>
      <c r="DV31" s="64">
        <v>43</v>
      </c>
      <c r="DW31" s="64">
        <v>0</v>
      </c>
      <c r="DX31" s="63" t="s">
        <v>322</v>
      </c>
      <c r="DY31" s="63">
        <v>3</v>
      </c>
      <c r="DZ31" s="63">
        <v>0</v>
      </c>
      <c r="EA31" s="63" t="s">
        <v>323</v>
      </c>
      <c r="EB31" s="78" t="str">
        <f t="shared" si="61"/>
        <v>OK</v>
      </c>
      <c r="EC31" s="78" t="str">
        <f t="shared" si="12"/>
        <v>OK</v>
      </c>
      <c r="ED31" s="78" t="str">
        <f t="shared" si="13"/>
        <v>OK</v>
      </c>
      <c r="EE31" s="63">
        <v>0</v>
      </c>
      <c r="EF31" s="63">
        <v>4</v>
      </c>
      <c r="EG31" s="63">
        <v>6</v>
      </c>
      <c r="EH31" s="63" t="s">
        <v>324</v>
      </c>
      <c r="EI31" s="80" t="str">
        <f t="shared" si="14"/>
        <v>OK</v>
      </c>
      <c r="EJ31" s="78" t="str">
        <f t="shared" si="15"/>
        <v>OK</v>
      </c>
      <c r="EK31" s="63">
        <v>0</v>
      </c>
      <c r="EL31" s="63">
        <v>1</v>
      </c>
      <c r="EM31" s="63">
        <v>6</v>
      </c>
      <c r="EN31" s="63" t="s">
        <v>324</v>
      </c>
      <c r="EO31" s="80" t="str">
        <f t="shared" si="16"/>
        <v>OK</v>
      </c>
      <c r="EP31" s="78" t="str">
        <f t="shared" si="17"/>
        <v>OK</v>
      </c>
      <c r="EQ31" s="63">
        <v>0</v>
      </c>
      <c r="ER31" s="63">
        <v>0</v>
      </c>
      <c r="ES31" s="63">
        <v>0</v>
      </c>
      <c r="EU31" s="80" t="str">
        <f t="shared" si="18"/>
        <v>OK</v>
      </c>
      <c r="EV31" s="78" t="str">
        <f t="shared" si="19"/>
        <v>OK</v>
      </c>
      <c r="EW31" s="63">
        <v>0</v>
      </c>
      <c r="EX31" s="63">
        <v>0</v>
      </c>
      <c r="EY31" s="63">
        <v>0</v>
      </c>
      <c r="FA31" s="80" t="str">
        <f t="shared" si="20"/>
        <v>OK</v>
      </c>
      <c r="FB31" s="78" t="str">
        <f t="shared" si="21"/>
        <v>OK</v>
      </c>
      <c r="FC31" s="63">
        <v>0</v>
      </c>
      <c r="FD31" s="63">
        <v>0</v>
      </c>
      <c r="FE31" s="63">
        <v>6</v>
      </c>
      <c r="FF31" s="63" t="s">
        <v>324</v>
      </c>
      <c r="FG31" s="80" t="str">
        <f t="shared" si="22"/>
        <v>OK</v>
      </c>
      <c r="FH31" s="78" t="str">
        <f t="shared" si="23"/>
        <v>OK</v>
      </c>
      <c r="FI31" s="63">
        <v>0</v>
      </c>
      <c r="FJ31" s="63">
        <v>0</v>
      </c>
      <c r="FK31" s="63">
        <v>0</v>
      </c>
      <c r="FM31" s="80" t="str">
        <f t="shared" si="24"/>
        <v>OK</v>
      </c>
      <c r="FN31" s="78" t="str">
        <f t="shared" si="25"/>
        <v>OK</v>
      </c>
      <c r="FO31" s="76">
        <v>0</v>
      </c>
      <c r="FP31" s="63">
        <v>0</v>
      </c>
      <c r="FQ31" s="63">
        <v>0</v>
      </c>
      <c r="FS31" s="80" t="str">
        <f t="shared" si="26"/>
        <v>OK</v>
      </c>
      <c r="FT31" s="78" t="str">
        <f t="shared" si="27"/>
        <v>OK</v>
      </c>
      <c r="FU31" s="63">
        <v>43</v>
      </c>
      <c r="FV31" s="63">
        <v>23</v>
      </c>
      <c r="FW31" s="76">
        <v>0</v>
      </c>
      <c r="FX31" s="63">
        <v>0</v>
      </c>
      <c r="FY31" s="63">
        <v>13</v>
      </c>
      <c r="FZ31" s="63">
        <v>0</v>
      </c>
      <c r="GA31" s="63">
        <v>0</v>
      </c>
      <c r="GB31" s="63">
        <v>4</v>
      </c>
      <c r="GC31" s="76">
        <v>12</v>
      </c>
      <c r="GD31" s="63">
        <v>0</v>
      </c>
      <c r="GE31" s="63">
        <v>0</v>
      </c>
      <c r="GF31" s="63">
        <v>0</v>
      </c>
      <c r="GG31" s="63">
        <v>0</v>
      </c>
      <c r="GH31" s="80" t="str">
        <f t="shared" si="28"/>
        <v>OK</v>
      </c>
      <c r="GI31" s="63">
        <v>2</v>
      </c>
      <c r="GJ31" s="76">
        <v>1</v>
      </c>
      <c r="GK31" s="63">
        <v>0</v>
      </c>
      <c r="GL31" s="63">
        <v>0</v>
      </c>
      <c r="GM31" s="63">
        <v>0</v>
      </c>
      <c r="GN31" s="63">
        <v>0</v>
      </c>
      <c r="GO31" s="80" t="str">
        <f t="shared" si="62"/>
        <v>OK</v>
      </c>
      <c r="GP31" s="63">
        <v>0</v>
      </c>
      <c r="GQ31" s="76">
        <v>0</v>
      </c>
      <c r="GR31" s="63">
        <v>0</v>
      </c>
      <c r="GS31" s="63">
        <v>0</v>
      </c>
      <c r="GT31" s="63">
        <v>0</v>
      </c>
      <c r="GU31" s="63">
        <v>0</v>
      </c>
      <c r="GV31" s="80" t="str">
        <f t="shared" si="29"/>
        <v>OK</v>
      </c>
      <c r="GW31" s="63">
        <v>0</v>
      </c>
      <c r="GX31" s="76">
        <v>0</v>
      </c>
      <c r="GY31" s="63">
        <v>0</v>
      </c>
      <c r="GZ31" s="63">
        <v>0</v>
      </c>
      <c r="HA31" s="63">
        <v>0</v>
      </c>
      <c r="HB31" s="63">
        <v>0</v>
      </c>
      <c r="HC31" s="80" t="str">
        <f t="shared" si="30"/>
        <v>OK</v>
      </c>
      <c r="HD31" s="63">
        <v>1</v>
      </c>
      <c r="HE31" s="63">
        <v>7</v>
      </c>
      <c r="HF31" s="63">
        <v>0</v>
      </c>
      <c r="HG31" s="63">
        <v>0</v>
      </c>
      <c r="HH31" s="63">
        <v>0</v>
      </c>
      <c r="HI31" s="63">
        <v>0</v>
      </c>
      <c r="HJ31" s="80" t="str">
        <f t="shared" si="31"/>
        <v>OK</v>
      </c>
      <c r="HK31" s="63">
        <v>0</v>
      </c>
      <c r="HL31" s="63">
        <v>0</v>
      </c>
      <c r="HM31" s="63">
        <v>0</v>
      </c>
      <c r="HN31" s="63">
        <v>0</v>
      </c>
      <c r="HO31" s="63">
        <v>0</v>
      </c>
      <c r="HP31" s="63">
        <v>0</v>
      </c>
      <c r="HQ31" s="80" t="str">
        <f t="shared" si="32"/>
        <v>OK</v>
      </c>
      <c r="HR31" s="63">
        <v>0</v>
      </c>
      <c r="HS31" s="63">
        <v>0</v>
      </c>
      <c r="HT31" s="63">
        <v>0</v>
      </c>
      <c r="HU31" s="63">
        <v>0</v>
      </c>
      <c r="HV31" s="76">
        <v>0</v>
      </c>
      <c r="HW31" s="63">
        <v>0</v>
      </c>
      <c r="HX31" s="80" t="str">
        <f t="shared" si="33"/>
        <v>OK</v>
      </c>
      <c r="HY31" s="63">
        <v>0</v>
      </c>
      <c r="HZ31" s="63">
        <v>0</v>
      </c>
      <c r="IA31" s="63">
        <v>0</v>
      </c>
      <c r="IB31" s="63">
        <v>0</v>
      </c>
      <c r="IC31" s="63">
        <v>0</v>
      </c>
      <c r="ID31" s="76">
        <v>0</v>
      </c>
      <c r="IE31" s="63">
        <v>0</v>
      </c>
      <c r="IF31" s="63">
        <v>0</v>
      </c>
      <c r="IG31" s="63">
        <v>0</v>
      </c>
      <c r="IH31" s="80" t="str">
        <f t="shared" si="34"/>
        <v>OK</v>
      </c>
      <c r="II31" s="63">
        <v>0</v>
      </c>
      <c r="IJ31" s="63">
        <v>0</v>
      </c>
      <c r="IK31" s="80" t="str">
        <f t="shared" si="35"/>
        <v>OK</v>
      </c>
      <c r="IL31" s="63">
        <v>0</v>
      </c>
      <c r="IM31" s="76">
        <v>0</v>
      </c>
      <c r="IN31" s="80" t="str">
        <f t="shared" si="36"/>
        <v>OK</v>
      </c>
      <c r="IO31" s="63">
        <v>0</v>
      </c>
      <c r="IP31" s="63">
        <v>0</v>
      </c>
      <c r="IQ31" s="80" t="str">
        <f t="shared" si="37"/>
        <v>OK</v>
      </c>
      <c r="IR31" s="63">
        <v>0</v>
      </c>
      <c r="IS31" s="63">
        <v>0</v>
      </c>
      <c r="IT31" s="80" t="str">
        <f t="shared" si="38"/>
        <v>OK</v>
      </c>
      <c r="IU31" s="63">
        <v>0</v>
      </c>
      <c r="IV31" s="63">
        <v>0</v>
      </c>
      <c r="IW31" s="80" t="str">
        <f t="shared" si="39"/>
        <v>OK</v>
      </c>
      <c r="IX31" s="76">
        <v>0</v>
      </c>
      <c r="IY31" s="63">
        <v>0</v>
      </c>
      <c r="IZ31" s="80" t="str">
        <f t="shared" si="40"/>
        <v>OK</v>
      </c>
      <c r="JA31" s="80">
        <f t="shared" si="41"/>
        <v>0</v>
      </c>
      <c r="JB31" s="78">
        <f t="shared" si="42"/>
        <v>0</v>
      </c>
      <c r="JC31" s="63">
        <v>69</v>
      </c>
      <c r="JD31" s="63">
        <v>91</v>
      </c>
      <c r="JE31" s="76">
        <v>65</v>
      </c>
      <c r="JF31" s="63">
        <v>0</v>
      </c>
      <c r="JG31" s="63">
        <v>0</v>
      </c>
      <c r="JH31" s="63">
        <v>69</v>
      </c>
      <c r="JI31" s="63">
        <v>5</v>
      </c>
      <c r="JJ31" s="63">
        <v>59</v>
      </c>
      <c r="JL31" s="63">
        <f t="shared" si="63"/>
        <v>16</v>
      </c>
      <c r="JM31" s="63">
        <f t="shared" si="64"/>
        <v>3</v>
      </c>
      <c r="JN31" s="63">
        <f t="shared" si="65"/>
        <v>0</v>
      </c>
      <c r="JO31" s="63">
        <f t="shared" si="66"/>
        <v>0</v>
      </c>
      <c r="JP31" s="63">
        <f t="shared" si="67"/>
        <v>8</v>
      </c>
      <c r="JQ31" s="63">
        <f t="shared" si="68"/>
        <v>0</v>
      </c>
      <c r="JR31" s="63">
        <f t="shared" si="69"/>
        <v>0</v>
      </c>
      <c r="JS31" s="76"/>
      <c r="JT31" s="63">
        <f t="shared" si="43"/>
        <v>59</v>
      </c>
      <c r="JU31" s="63">
        <f t="shared" si="44"/>
        <v>0</v>
      </c>
      <c r="JV31" s="63">
        <f t="shared" si="45"/>
        <v>0</v>
      </c>
      <c r="JW31" s="63">
        <f t="shared" si="46"/>
        <v>21</v>
      </c>
      <c r="JX31" s="63">
        <f t="shared" si="47"/>
        <v>0</v>
      </c>
      <c r="JY31" s="63">
        <f t="shared" si="48"/>
        <v>0</v>
      </c>
      <c r="JZ31" s="65">
        <f t="shared" si="70"/>
        <v>0.27303754266211605</v>
      </c>
      <c r="KA31" s="81"/>
      <c r="KB31" s="81"/>
      <c r="KC31" s="79">
        <f t="shared" si="50"/>
        <v>26</v>
      </c>
      <c r="KD31" s="82">
        <f t="shared" si="71"/>
        <v>0.4</v>
      </c>
      <c r="KE31" s="63">
        <f t="shared" si="51"/>
        <v>0</v>
      </c>
      <c r="KF31" s="63">
        <f t="shared" si="52"/>
        <v>0</v>
      </c>
      <c r="KG31" s="63">
        <f t="shared" si="53"/>
        <v>0</v>
      </c>
      <c r="KH31" s="63">
        <f t="shared" si="54"/>
        <v>0</v>
      </c>
    </row>
    <row r="32" spans="1:294" ht="15" customHeight="1">
      <c r="A32" s="63" t="s">
        <v>325</v>
      </c>
      <c r="B32" s="63">
        <v>39</v>
      </c>
      <c r="D32" s="76"/>
      <c r="H32" s="76">
        <v>10</v>
      </c>
      <c r="K32" s="76"/>
      <c r="R32" s="78" t="str">
        <f t="shared" si="55"/>
        <v>OK</v>
      </c>
      <c r="S32" s="78" t="str">
        <f t="shared" si="0"/>
        <v>OK</v>
      </c>
      <c r="T32" s="78" t="str">
        <f t="shared" si="1"/>
        <v>OK</v>
      </c>
      <c r="U32" s="63">
        <v>8</v>
      </c>
      <c r="AA32" s="63">
        <v>7</v>
      </c>
      <c r="AB32" s="76"/>
      <c r="AI32" s="76"/>
      <c r="AK32" s="78" t="str">
        <f t="shared" si="56"/>
        <v>OK</v>
      </c>
      <c r="AL32" s="78" t="str">
        <f t="shared" si="2"/>
        <v>OK</v>
      </c>
      <c r="AM32" s="78" t="str">
        <f t="shared" si="3"/>
        <v>OK</v>
      </c>
      <c r="AV32" s="76"/>
      <c r="BC32" s="76"/>
      <c r="BD32" s="78" t="str">
        <f t="shared" si="57"/>
        <v>OK</v>
      </c>
      <c r="BE32" s="78" t="str">
        <f t="shared" si="4"/>
        <v>OK</v>
      </c>
      <c r="BF32" s="78" t="str">
        <f t="shared" si="5"/>
        <v>OK</v>
      </c>
      <c r="BP32" s="76"/>
      <c r="BS32" s="76"/>
      <c r="BV32" s="76"/>
      <c r="BW32" s="78" t="str">
        <f t="shared" si="58"/>
        <v>OK</v>
      </c>
      <c r="BX32" s="78" t="str">
        <f t="shared" si="6"/>
        <v>OK</v>
      </c>
      <c r="BY32" s="78" t="str">
        <f t="shared" si="7"/>
        <v>OK</v>
      </c>
      <c r="BZ32" s="63">
        <v>7</v>
      </c>
      <c r="CB32" s="76"/>
      <c r="CE32" s="76"/>
      <c r="CF32" s="76">
        <v>7</v>
      </c>
      <c r="CP32" s="78" t="str">
        <f t="shared" si="59"/>
        <v>OK</v>
      </c>
      <c r="CQ32" s="78" t="str">
        <f t="shared" si="8"/>
        <v>OK</v>
      </c>
      <c r="CR32" s="78" t="str">
        <f t="shared" si="9"/>
        <v>OK</v>
      </c>
      <c r="CU32" s="76"/>
      <c r="CV32" s="76"/>
      <c r="CW32" s="76"/>
      <c r="CX32" s="76"/>
      <c r="CY32" s="76"/>
      <c r="CZ32" s="76"/>
      <c r="DA32" s="76"/>
      <c r="DB32" s="76"/>
      <c r="DC32" s="76">
        <v>2</v>
      </c>
      <c r="DE32" s="63" t="s">
        <v>326</v>
      </c>
      <c r="DG32" s="76"/>
      <c r="DH32" s="81"/>
      <c r="DI32" s="78" t="str">
        <f t="shared" si="60"/>
        <v>OK</v>
      </c>
      <c r="DJ32" s="78" t="str">
        <f t="shared" si="10"/>
        <v>OK</v>
      </c>
      <c r="DK32" s="78" t="str">
        <f t="shared" si="11"/>
        <v>OK</v>
      </c>
      <c r="DV32" s="64">
        <v>28</v>
      </c>
      <c r="DX32" s="63" t="s">
        <v>326</v>
      </c>
      <c r="EB32" s="78" t="str">
        <f t="shared" si="61"/>
        <v>OK</v>
      </c>
      <c r="EC32" s="78" t="str">
        <f t="shared" si="12"/>
        <v>OK</v>
      </c>
      <c r="ED32" s="78" t="str">
        <f t="shared" si="13"/>
        <v>OK</v>
      </c>
      <c r="EI32" s="80" t="str">
        <f t="shared" si="14"/>
        <v>OK</v>
      </c>
      <c r="EJ32" s="78" t="str">
        <f t="shared" si="15"/>
        <v>OK</v>
      </c>
      <c r="EO32" s="80" t="str">
        <f t="shared" si="16"/>
        <v>OK</v>
      </c>
      <c r="EP32" s="78" t="str">
        <f t="shared" si="17"/>
        <v>OK</v>
      </c>
      <c r="EU32" s="80" t="str">
        <f t="shared" si="18"/>
        <v>OK</v>
      </c>
      <c r="EV32" s="78" t="str">
        <f t="shared" si="19"/>
        <v>OK</v>
      </c>
      <c r="FA32" s="80" t="str">
        <f t="shared" si="20"/>
        <v>OK</v>
      </c>
      <c r="FB32" s="78" t="str">
        <f t="shared" si="21"/>
        <v>OK</v>
      </c>
      <c r="FG32" s="80" t="str">
        <f t="shared" si="22"/>
        <v>OK</v>
      </c>
      <c r="FH32" s="78" t="str">
        <f t="shared" si="23"/>
        <v>OK</v>
      </c>
      <c r="FM32" s="80" t="str">
        <f t="shared" si="24"/>
        <v>OK</v>
      </c>
      <c r="FN32" s="78" t="str">
        <f t="shared" si="25"/>
        <v>OK</v>
      </c>
      <c r="FO32" s="76"/>
      <c r="FS32" s="80" t="str">
        <f t="shared" si="26"/>
        <v>OK</v>
      </c>
      <c r="FT32" s="78" t="str">
        <f t="shared" si="27"/>
        <v>OK</v>
      </c>
      <c r="FU32" s="63">
        <v>6</v>
      </c>
      <c r="FV32" s="63">
        <v>3</v>
      </c>
      <c r="FW32" s="76"/>
      <c r="FY32" s="63">
        <v>1</v>
      </c>
      <c r="GB32" s="63">
        <v>9</v>
      </c>
      <c r="GC32" s="76">
        <v>24</v>
      </c>
      <c r="GH32" s="80" t="str">
        <f t="shared" si="28"/>
        <v>OK</v>
      </c>
      <c r="GI32" s="63">
        <v>1</v>
      </c>
      <c r="GJ32" s="76">
        <v>4</v>
      </c>
      <c r="GO32" s="80" t="str">
        <f t="shared" si="62"/>
        <v>OK</v>
      </c>
      <c r="GQ32" s="76"/>
      <c r="GV32" s="80" t="str">
        <f t="shared" si="29"/>
        <v>OK</v>
      </c>
      <c r="GX32" s="76"/>
      <c r="HC32" s="80" t="str">
        <f t="shared" si="30"/>
        <v>OK</v>
      </c>
      <c r="HD32" s="63">
        <v>4</v>
      </c>
      <c r="HE32" s="63">
        <v>2</v>
      </c>
      <c r="HJ32" s="80" t="str">
        <f t="shared" si="31"/>
        <v>OK</v>
      </c>
      <c r="HQ32" s="80" t="str">
        <f t="shared" si="32"/>
        <v>OK</v>
      </c>
      <c r="HV32" s="76"/>
      <c r="HX32" s="80" t="str">
        <f t="shared" si="33"/>
        <v>OK</v>
      </c>
      <c r="ID32" s="76"/>
      <c r="IH32" s="80" t="str">
        <f t="shared" si="34"/>
        <v>OK</v>
      </c>
      <c r="IK32" s="80" t="str">
        <f t="shared" si="35"/>
        <v>OK</v>
      </c>
      <c r="IM32" s="76"/>
      <c r="IN32" s="80" t="str">
        <f t="shared" si="36"/>
        <v>OK</v>
      </c>
      <c r="IQ32" s="80" t="str">
        <f t="shared" si="37"/>
        <v>OK</v>
      </c>
      <c r="IT32" s="80" t="str">
        <f t="shared" si="38"/>
        <v>OK</v>
      </c>
      <c r="IW32" s="80" t="str">
        <f t="shared" si="39"/>
        <v>OK</v>
      </c>
      <c r="IX32" s="76"/>
      <c r="IZ32" s="80" t="str">
        <f t="shared" si="40"/>
        <v>OK</v>
      </c>
      <c r="JA32" s="80">
        <f t="shared" si="41"/>
        <v>0</v>
      </c>
      <c r="JB32" s="78">
        <f t="shared" si="42"/>
        <v>0</v>
      </c>
      <c r="JC32" s="63">
        <v>27</v>
      </c>
      <c r="JD32" s="63">
        <v>22</v>
      </c>
      <c r="JE32" s="76">
        <v>15</v>
      </c>
      <c r="JF32" s="63">
        <v>0</v>
      </c>
      <c r="JG32" s="63">
        <v>0</v>
      </c>
      <c r="JH32" s="63">
        <v>14</v>
      </c>
      <c r="JI32" s="63">
        <v>2</v>
      </c>
      <c r="JJ32" s="63">
        <v>28</v>
      </c>
      <c r="JL32" s="63">
        <f t="shared" si="63"/>
        <v>33</v>
      </c>
      <c r="JM32" s="63">
        <f t="shared" si="64"/>
        <v>5</v>
      </c>
      <c r="JN32" s="63">
        <f t="shared" si="65"/>
        <v>0</v>
      </c>
      <c r="JO32" s="63">
        <f t="shared" si="66"/>
        <v>0</v>
      </c>
      <c r="JP32" s="63">
        <f t="shared" si="67"/>
        <v>6</v>
      </c>
      <c r="JQ32" s="63">
        <f t="shared" si="68"/>
        <v>0</v>
      </c>
      <c r="JR32" s="63">
        <f t="shared" si="69"/>
        <v>0</v>
      </c>
      <c r="JS32" s="76"/>
      <c r="JT32" s="63">
        <f t="shared" si="43"/>
        <v>39</v>
      </c>
      <c r="JU32" s="63">
        <f t="shared" si="44"/>
        <v>0</v>
      </c>
      <c r="JV32" s="63">
        <f t="shared" si="45"/>
        <v>0</v>
      </c>
      <c r="JW32" s="63">
        <f t="shared" si="46"/>
        <v>7</v>
      </c>
      <c r="JX32" s="63">
        <f t="shared" si="47"/>
        <v>0</v>
      </c>
      <c r="JY32" s="63">
        <f t="shared" si="48"/>
        <v>0</v>
      </c>
      <c r="JZ32" s="65">
        <f t="shared" si="70"/>
        <v>0.4946236559139785</v>
      </c>
      <c r="KA32" s="81"/>
      <c r="KB32" s="81"/>
      <c r="KC32" s="79">
        <f t="shared" si="50"/>
        <v>8</v>
      </c>
      <c r="KD32" s="82">
        <f t="shared" si="71"/>
        <v>0.53333333333333333</v>
      </c>
      <c r="KE32" s="63">
        <f t="shared" si="51"/>
        <v>0</v>
      </c>
      <c r="KF32" s="63">
        <f t="shared" si="52"/>
        <v>0</v>
      </c>
      <c r="KG32" s="63">
        <f t="shared" si="53"/>
        <v>0</v>
      </c>
      <c r="KH32" s="63">
        <f t="shared" si="54"/>
        <v>0</v>
      </c>
    </row>
    <row r="33" spans="1:294" ht="15" customHeight="1">
      <c r="A33" s="63" t="s">
        <v>327</v>
      </c>
      <c r="B33" s="63">
        <v>29</v>
      </c>
      <c r="C33" s="63">
        <v>16</v>
      </c>
      <c r="D33" s="76">
        <v>0</v>
      </c>
      <c r="E33" s="63">
        <v>0</v>
      </c>
      <c r="F33" s="63">
        <v>2</v>
      </c>
      <c r="G33" s="63">
        <v>0</v>
      </c>
      <c r="H33" s="76">
        <v>0</v>
      </c>
      <c r="I33" s="63">
        <v>0</v>
      </c>
      <c r="J33" s="63">
        <v>5</v>
      </c>
      <c r="K33" s="76">
        <v>0</v>
      </c>
      <c r="L33" s="63">
        <v>0</v>
      </c>
      <c r="M33" s="63">
        <v>0</v>
      </c>
      <c r="N33" s="63">
        <v>0</v>
      </c>
      <c r="O33" s="63">
        <v>0</v>
      </c>
      <c r="P33" s="63">
        <v>0</v>
      </c>
      <c r="Q33" s="63">
        <v>0</v>
      </c>
      <c r="R33" s="78" t="str">
        <f t="shared" si="55"/>
        <v>OK</v>
      </c>
      <c r="S33" s="78" t="str">
        <f t="shared" si="0"/>
        <v>OK</v>
      </c>
      <c r="T33" s="78" t="str">
        <f t="shared" si="1"/>
        <v>OK</v>
      </c>
      <c r="U33" s="63">
        <v>9</v>
      </c>
      <c r="V33" s="63">
        <v>4</v>
      </c>
      <c r="W33" s="63">
        <v>0</v>
      </c>
      <c r="X33" s="63">
        <v>0</v>
      </c>
      <c r="Y33" s="63">
        <v>0</v>
      </c>
      <c r="Z33" s="63">
        <v>0</v>
      </c>
      <c r="AA33" s="63">
        <v>0</v>
      </c>
      <c r="AB33" s="76">
        <v>0</v>
      </c>
      <c r="AC33" s="63">
        <v>1</v>
      </c>
      <c r="AD33" s="63">
        <v>0</v>
      </c>
      <c r="AE33" s="63">
        <v>0</v>
      </c>
      <c r="AF33" s="63">
        <v>0</v>
      </c>
      <c r="AG33" s="63">
        <v>0</v>
      </c>
      <c r="AH33" s="63">
        <v>0</v>
      </c>
      <c r="AI33" s="76">
        <v>0</v>
      </c>
      <c r="AJ33" s="63">
        <v>0</v>
      </c>
      <c r="AK33" s="78" t="str">
        <f t="shared" si="56"/>
        <v>OK</v>
      </c>
      <c r="AL33" s="78" t="str">
        <f t="shared" si="2"/>
        <v>OK</v>
      </c>
      <c r="AM33" s="78" t="str">
        <f t="shared" si="3"/>
        <v>OK</v>
      </c>
      <c r="AN33" s="63">
        <v>1</v>
      </c>
      <c r="AO33" s="63">
        <v>0</v>
      </c>
      <c r="AP33" s="63">
        <v>0</v>
      </c>
      <c r="AQ33" s="63">
        <v>0</v>
      </c>
      <c r="AR33" s="63">
        <v>0</v>
      </c>
      <c r="AS33" s="63">
        <v>0</v>
      </c>
      <c r="AT33" s="63">
        <v>0</v>
      </c>
      <c r="AU33" s="63">
        <v>0</v>
      </c>
      <c r="AV33" s="76">
        <v>0</v>
      </c>
      <c r="AW33" s="63">
        <v>0</v>
      </c>
      <c r="AX33" s="63">
        <v>0</v>
      </c>
      <c r="AY33" s="63">
        <v>0</v>
      </c>
      <c r="AZ33" s="63">
        <v>0</v>
      </c>
      <c r="BA33" s="63">
        <v>0</v>
      </c>
      <c r="BB33" s="63">
        <v>0</v>
      </c>
      <c r="BC33" s="76">
        <v>0</v>
      </c>
      <c r="BD33" s="78" t="str">
        <f t="shared" si="57"/>
        <v>OK</v>
      </c>
      <c r="BE33" s="78" t="str">
        <f t="shared" si="4"/>
        <v>OK</v>
      </c>
      <c r="BF33" s="78" t="str">
        <f t="shared" si="5"/>
        <v>OK</v>
      </c>
      <c r="BG33" s="63">
        <v>2</v>
      </c>
      <c r="BH33" s="63">
        <v>1</v>
      </c>
      <c r="BI33" s="63">
        <v>0</v>
      </c>
      <c r="BJ33" s="63">
        <v>0</v>
      </c>
      <c r="BK33" s="63">
        <v>0</v>
      </c>
      <c r="BL33" s="63">
        <v>0</v>
      </c>
      <c r="BM33" s="63">
        <v>0</v>
      </c>
      <c r="BN33" s="63">
        <v>0</v>
      </c>
      <c r="BO33" s="63">
        <v>0</v>
      </c>
      <c r="BP33" s="76">
        <v>0</v>
      </c>
      <c r="BQ33" s="63">
        <v>0</v>
      </c>
      <c r="BR33" s="63">
        <v>0</v>
      </c>
      <c r="BS33" s="76">
        <v>0</v>
      </c>
      <c r="BT33" s="63">
        <v>0</v>
      </c>
      <c r="BU33" s="63">
        <v>0</v>
      </c>
      <c r="BV33" s="76">
        <v>0</v>
      </c>
      <c r="BW33" s="78" t="str">
        <f t="shared" si="58"/>
        <v>OK</v>
      </c>
      <c r="BX33" s="78" t="str">
        <f t="shared" si="6"/>
        <v>OK</v>
      </c>
      <c r="BY33" s="78" t="str">
        <f t="shared" si="7"/>
        <v>OK</v>
      </c>
      <c r="BZ33" s="63">
        <v>5</v>
      </c>
      <c r="CA33" s="63">
        <v>3</v>
      </c>
      <c r="CB33" s="76">
        <v>1</v>
      </c>
      <c r="CC33" s="63">
        <v>1</v>
      </c>
      <c r="CD33" s="63">
        <v>1</v>
      </c>
      <c r="CE33" s="76">
        <v>0</v>
      </c>
      <c r="CF33" s="76">
        <v>0</v>
      </c>
      <c r="CG33" s="63">
        <v>0</v>
      </c>
      <c r="CH33" s="63">
        <v>1</v>
      </c>
      <c r="CI33" s="63">
        <v>0</v>
      </c>
      <c r="CJ33" s="63">
        <v>0</v>
      </c>
      <c r="CK33" s="63">
        <v>0</v>
      </c>
      <c r="CL33" s="63">
        <v>0</v>
      </c>
      <c r="CM33" s="63">
        <v>0</v>
      </c>
      <c r="CN33" s="63">
        <v>0</v>
      </c>
      <c r="CO33" s="63">
        <v>0</v>
      </c>
      <c r="CP33" s="78" t="str">
        <f t="shared" si="59"/>
        <v>OK</v>
      </c>
      <c r="CQ33" s="78" t="str">
        <f t="shared" si="8"/>
        <v>OK</v>
      </c>
      <c r="CR33" s="78" t="str">
        <f t="shared" si="9"/>
        <v>OK</v>
      </c>
      <c r="CS33" s="63">
        <v>0</v>
      </c>
      <c r="CT33" s="63">
        <v>0</v>
      </c>
      <c r="CU33" s="76">
        <v>0</v>
      </c>
      <c r="CV33" s="76">
        <v>0</v>
      </c>
      <c r="CW33" s="76">
        <v>0</v>
      </c>
      <c r="CX33" s="76">
        <v>0</v>
      </c>
      <c r="CY33" s="76">
        <v>0</v>
      </c>
      <c r="CZ33" s="76">
        <v>0</v>
      </c>
      <c r="DA33" s="76">
        <v>0</v>
      </c>
      <c r="DB33" s="76">
        <v>0</v>
      </c>
      <c r="DC33" s="76">
        <v>0</v>
      </c>
      <c r="DD33" s="63">
        <v>0</v>
      </c>
      <c r="DE33" s="63">
        <v>0</v>
      </c>
      <c r="DF33" s="63">
        <v>0</v>
      </c>
      <c r="DG33" s="76">
        <v>0</v>
      </c>
      <c r="DH33" s="81">
        <v>0</v>
      </c>
      <c r="DI33" s="78" t="str">
        <f t="shared" si="60"/>
        <v>OK</v>
      </c>
      <c r="DJ33" s="78" t="str">
        <f t="shared" si="10"/>
        <v>OK</v>
      </c>
      <c r="DK33" s="78" t="str">
        <f t="shared" si="11"/>
        <v>OK</v>
      </c>
      <c r="DL33" s="63">
        <v>0</v>
      </c>
      <c r="DM33" s="63">
        <v>0</v>
      </c>
      <c r="DN33" s="63">
        <v>0</v>
      </c>
      <c r="DO33" s="63">
        <v>0</v>
      </c>
      <c r="DP33" s="63">
        <v>0</v>
      </c>
      <c r="DQ33" s="63">
        <v>0</v>
      </c>
      <c r="DR33" s="63">
        <v>0</v>
      </c>
      <c r="DS33" s="63">
        <v>0</v>
      </c>
      <c r="DT33" s="63">
        <v>1</v>
      </c>
      <c r="DU33" s="63">
        <v>0</v>
      </c>
      <c r="DV33" s="64">
        <v>0</v>
      </c>
      <c r="DW33" s="64">
        <v>0</v>
      </c>
      <c r="DX33" s="63">
        <v>0</v>
      </c>
      <c r="DY33" s="63">
        <v>0</v>
      </c>
      <c r="DZ33" s="63">
        <v>0</v>
      </c>
      <c r="EA33" s="63">
        <v>0</v>
      </c>
      <c r="EB33" s="78" t="str">
        <f t="shared" si="61"/>
        <v>OK</v>
      </c>
      <c r="EC33" s="78" t="str">
        <f t="shared" si="12"/>
        <v>OK</v>
      </c>
      <c r="ED33" s="78" t="str">
        <f t="shared" si="13"/>
        <v>OK</v>
      </c>
      <c r="EE33" s="63">
        <v>2</v>
      </c>
      <c r="EF33" s="63">
        <v>0</v>
      </c>
      <c r="EG33" s="63">
        <v>0</v>
      </c>
      <c r="EI33" s="80" t="str">
        <f t="shared" si="14"/>
        <v>OK</v>
      </c>
      <c r="EJ33" s="78" t="str">
        <f t="shared" si="15"/>
        <v>OK</v>
      </c>
      <c r="EK33" s="63">
        <v>0</v>
      </c>
      <c r="EL33" s="63">
        <v>0</v>
      </c>
      <c r="EM33" s="63">
        <v>0</v>
      </c>
      <c r="EO33" s="80" t="str">
        <f t="shared" si="16"/>
        <v>OK</v>
      </c>
      <c r="EP33" s="78" t="str">
        <f t="shared" si="17"/>
        <v>OK</v>
      </c>
      <c r="EQ33" s="63">
        <v>0</v>
      </c>
      <c r="ER33" s="63">
        <v>0</v>
      </c>
      <c r="ES33" s="63">
        <v>0</v>
      </c>
      <c r="EU33" s="80" t="str">
        <f t="shared" si="18"/>
        <v>OK</v>
      </c>
      <c r="EV33" s="78" t="str">
        <f t="shared" si="19"/>
        <v>OK</v>
      </c>
      <c r="EW33" s="63">
        <v>0</v>
      </c>
      <c r="EX33" s="63">
        <v>0</v>
      </c>
      <c r="EY33" s="63">
        <v>0</v>
      </c>
      <c r="FA33" s="80" t="str">
        <f t="shared" si="20"/>
        <v>OK</v>
      </c>
      <c r="FB33" s="78" t="str">
        <f t="shared" si="21"/>
        <v>OK</v>
      </c>
      <c r="FC33" s="63">
        <v>0</v>
      </c>
      <c r="FD33" s="63">
        <v>1</v>
      </c>
      <c r="FE33" s="63">
        <v>0</v>
      </c>
      <c r="FG33" s="80" t="str">
        <f t="shared" si="22"/>
        <v>OK</v>
      </c>
      <c r="FH33" s="78" t="str">
        <f t="shared" si="23"/>
        <v>OK</v>
      </c>
      <c r="FI33" s="63">
        <v>0</v>
      </c>
      <c r="FJ33" s="63">
        <v>0</v>
      </c>
      <c r="FK33" s="63">
        <v>0</v>
      </c>
      <c r="FM33" s="80" t="str">
        <f t="shared" si="24"/>
        <v>OK</v>
      </c>
      <c r="FN33" s="78" t="str">
        <f t="shared" si="25"/>
        <v>OK</v>
      </c>
      <c r="FO33" s="76">
        <v>0</v>
      </c>
      <c r="FP33" s="63">
        <v>0</v>
      </c>
      <c r="FQ33" s="63">
        <v>0</v>
      </c>
      <c r="FS33" s="80" t="str">
        <f t="shared" si="26"/>
        <v>OK</v>
      </c>
      <c r="FT33" s="78" t="str">
        <f t="shared" si="27"/>
        <v>OK</v>
      </c>
      <c r="FU33" s="63">
        <v>30</v>
      </c>
      <c r="FV33" s="63">
        <v>9</v>
      </c>
      <c r="FW33" s="76">
        <v>0</v>
      </c>
      <c r="FX33" s="63">
        <v>1</v>
      </c>
      <c r="FY33" s="63">
        <v>6</v>
      </c>
      <c r="FZ33" s="63">
        <v>0</v>
      </c>
      <c r="GA33" s="63">
        <v>0</v>
      </c>
      <c r="GB33" s="63">
        <v>1</v>
      </c>
      <c r="GC33" s="76">
        <v>0</v>
      </c>
      <c r="GD33" s="63">
        <v>0</v>
      </c>
      <c r="GE33" s="63">
        <v>0</v>
      </c>
      <c r="GF33" s="63">
        <v>0</v>
      </c>
      <c r="GG33" s="63">
        <v>0</v>
      </c>
      <c r="GH33" s="80" t="str">
        <f t="shared" si="28"/>
        <v>OK</v>
      </c>
      <c r="GI33" s="63">
        <v>0</v>
      </c>
      <c r="GJ33" s="76">
        <v>0</v>
      </c>
      <c r="GK33" s="63">
        <v>0</v>
      </c>
      <c r="GL33" s="63">
        <v>0</v>
      </c>
      <c r="GM33" s="63">
        <v>0</v>
      </c>
      <c r="GN33" s="63">
        <v>0</v>
      </c>
      <c r="GO33" s="80" t="str">
        <f t="shared" si="62"/>
        <v>OK</v>
      </c>
      <c r="GP33" s="63">
        <v>1</v>
      </c>
      <c r="GQ33" s="76">
        <v>0</v>
      </c>
      <c r="GR33" s="63">
        <v>0</v>
      </c>
      <c r="GS33" s="63">
        <v>0</v>
      </c>
      <c r="GT33" s="63">
        <v>0</v>
      </c>
      <c r="GU33" s="63">
        <v>0</v>
      </c>
      <c r="GV33" s="80" t="str">
        <f t="shared" si="29"/>
        <v>OK</v>
      </c>
      <c r="GW33" s="63">
        <v>0</v>
      </c>
      <c r="GX33" s="76">
        <v>1</v>
      </c>
      <c r="GY33" s="63">
        <v>0</v>
      </c>
      <c r="GZ33" s="63">
        <v>0</v>
      </c>
      <c r="HA33" s="63">
        <v>0</v>
      </c>
      <c r="HB33" s="63">
        <v>0</v>
      </c>
      <c r="HC33" s="80" t="str">
        <f t="shared" si="30"/>
        <v>OK</v>
      </c>
      <c r="HD33" s="63">
        <v>1</v>
      </c>
      <c r="HE33" s="63">
        <v>0</v>
      </c>
      <c r="HF33" s="63">
        <v>0</v>
      </c>
      <c r="HG33" s="63">
        <v>0</v>
      </c>
      <c r="HH33" s="63">
        <v>0</v>
      </c>
      <c r="HI33" s="63">
        <v>0</v>
      </c>
      <c r="HJ33" s="80" t="str">
        <f t="shared" si="31"/>
        <v>OK</v>
      </c>
      <c r="HK33" s="63">
        <v>0</v>
      </c>
      <c r="HL33" s="63">
        <v>0</v>
      </c>
      <c r="HM33" s="63">
        <v>0</v>
      </c>
      <c r="HN33" s="63">
        <v>0</v>
      </c>
      <c r="HO33" s="63">
        <v>0</v>
      </c>
      <c r="HP33" s="63">
        <v>0</v>
      </c>
      <c r="HQ33" s="80" t="str">
        <f t="shared" si="32"/>
        <v>OK</v>
      </c>
      <c r="HR33" s="63">
        <v>0</v>
      </c>
      <c r="HS33" s="63">
        <v>0</v>
      </c>
      <c r="HT33" s="63">
        <v>0</v>
      </c>
      <c r="HU33" s="63">
        <v>0</v>
      </c>
      <c r="HV33" s="76">
        <v>0</v>
      </c>
      <c r="HW33" s="63">
        <v>0</v>
      </c>
      <c r="HX33" s="80" t="str">
        <f t="shared" si="33"/>
        <v>OK</v>
      </c>
      <c r="HY33" s="63">
        <v>8</v>
      </c>
      <c r="HZ33" s="63">
        <v>1</v>
      </c>
      <c r="IA33" s="63">
        <v>0</v>
      </c>
      <c r="IB33" s="63">
        <v>0</v>
      </c>
      <c r="IC33" s="63">
        <v>3</v>
      </c>
      <c r="ID33" s="76">
        <v>0</v>
      </c>
      <c r="IE33" s="63">
        <v>1</v>
      </c>
      <c r="IF33" s="63">
        <v>0</v>
      </c>
      <c r="IG33" s="63">
        <v>0</v>
      </c>
      <c r="IH33" s="80" t="str">
        <f t="shared" si="34"/>
        <v>OK</v>
      </c>
      <c r="II33" s="63">
        <v>0</v>
      </c>
      <c r="IJ33" s="63">
        <v>0</v>
      </c>
      <c r="IK33" s="80" t="str">
        <f t="shared" si="35"/>
        <v>OK</v>
      </c>
      <c r="IL33" s="63">
        <v>0</v>
      </c>
      <c r="IM33" s="76">
        <v>0</v>
      </c>
      <c r="IN33" s="80" t="str">
        <f t="shared" si="36"/>
        <v>OK</v>
      </c>
      <c r="IO33" s="63">
        <v>0</v>
      </c>
      <c r="IP33" s="63">
        <v>0</v>
      </c>
      <c r="IQ33" s="80" t="str">
        <f t="shared" si="37"/>
        <v>OK</v>
      </c>
      <c r="IR33" s="63">
        <v>0</v>
      </c>
      <c r="IS33" s="63">
        <v>0</v>
      </c>
      <c r="IT33" s="80" t="str">
        <f t="shared" si="38"/>
        <v>OK</v>
      </c>
      <c r="IU33" s="63">
        <v>0</v>
      </c>
      <c r="IV33" s="63">
        <v>0</v>
      </c>
      <c r="IW33" s="80" t="str">
        <f t="shared" si="39"/>
        <v>OK</v>
      </c>
      <c r="IX33" s="76">
        <v>0</v>
      </c>
      <c r="IY33" s="63">
        <v>0</v>
      </c>
      <c r="IZ33" s="80" t="str">
        <f t="shared" si="40"/>
        <v>OK</v>
      </c>
      <c r="JA33" s="80">
        <f t="shared" si="41"/>
        <v>0</v>
      </c>
      <c r="JB33" s="78">
        <f t="shared" si="42"/>
        <v>0</v>
      </c>
      <c r="JC33" s="63">
        <v>16</v>
      </c>
      <c r="JD33" s="63">
        <v>20</v>
      </c>
      <c r="JE33" s="76">
        <v>10</v>
      </c>
      <c r="JF33" s="63">
        <v>1</v>
      </c>
      <c r="JG33" s="63">
        <v>2</v>
      </c>
      <c r="JH33" s="63">
        <v>8</v>
      </c>
      <c r="JI33" s="63">
        <v>0</v>
      </c>
      <c r="JJ33" s="63">
        <v>1</v>
      </c>
      <c r="JL33" s="63">
        <f t="shared" si="63"/>
        <v>1</v>
      </c>
      <c r="JM33" s="63">
        <f t="shared" si="64"/>
        <v>0</v>
      </c>
      <c r="JN33" s="63">
        <f t="shared" si="65"/>
        <v>1</v>
      </c>
      <c r="JO33" s="63">
        <f t="shared" si="66"/>
        <v>1</v>
      </c>
      <c r="JP33" s="63">
        <f t="shared" si="67"/>
        <v>1</v>
      </c>
      <c r="JQ33" s="63">
        <f t="shared" si="68"/>
        <v>0</v>
      </c>
      <c r="JR33" s="63">
        <f t="shared" si="69"/>
        <v>0</v>
      </c>
      <c r="JS33" s="76"/>
      <c r="JT33" s="63">
        <f t="shared" si="43"/>
        <v>31</v>
      </c>
      <c r="JU33" s="63">
        <f t="shared" si="44"/>
        <v>1</v>
      </c>
      <c r="JV33" s="63">
        <f t="shared" si="45"/>
        <v>2</v>
      </c>
      <c r="JW33" s="63">
        <f t="shared" si="46"/>
        <v>7</v>
      </c>
      <c r="JX33" s="63">
        <f t="shared" si="47"/>
        <v>0</v>
      </c>
      <c r="JY33" s="63">
        <f t="shared" si="48"/>
        <v>0</v>
      </c>
      <c r="JZ33" s="65">
        <f t="shared" si="70"/>
        <v>0.85416666666666663</v>
      </c>
      <c r="KA33" s="81">
        <f t="shared" si="49"/>
        <v>1</v>
      </c>
      <c r="KB33" s="81"/>
      <c r="KC33" s="79">
        <f t="shared" si="50"/>
        <v>9</v>
      </c>
      <c r="KD33" s="82">
        <f t="shared" si="71"/>
        <v>0.9</v>
      </c>
      <c r="KE33" s="63">
        <f t="shared" si="51"/>
        <v>3</v>
      </c>
      <c r="KF33" s="63">
        <f t="shared" si="52"/>
        <v>0</v>
      </c>
      <c r="KG33" s="63">
        <f t="shared" si="53"/>
        <v>0</v>
      </c>
      <c r="KH33" s="63">
        <f t="shared" si="54"/>
        <v>1</v>
      </c>
    </row>
    <row r="34" spans="1:294" ht="15" customHeight="1">
      <c r="A34" s="63" t="s">
        <v>328</v>
      </c>
      <c r="B34" s="63">
        <v>25</v>
      </c>
      <c r="C34" s="63">
        <v>24</v>
      </c>
      <c r="D34" s="76"/>
      <c r="H34" s="76"/>
      <c r="K34" s="76"/>
      <c r="R34" s="78" t="str">
        <f t="shared" si="55"/>
        <v>OK</v>
      </c>
      <c r="S34" s="78" t="str">
        <f t="shared" si="0"/>
        <v>OK</v>
      </c>
      <c r="T34" s="78" t="str">
        <f t="shared" si="1"/>
        <v>OK</v>
      </c>
      <c r="U34" s="63">
        <v>15</v>
      </c>
      <c r="V34" s="63">
        <v>15</v>
      </c>
      <c r="AB34" s="76"/>
      <c r="AI34" s="76"/>
      <c r="AK34" s="78" t="str">
        <f t="shared" si="56"/>
        <v>OK</v>
      </c>
      <c r="AL34" s="78" t="str">
        <f t="shared" si="2"/>
        <v>OK</v>
      </c>
      <c r="AM34" s="78" t="str">
        <f t="shared" si="3"/>
        <v>OK</v>
      </c>
      <c r="AN34" s="63">
        <v>0</v>
      </c>
      <c r="AO34" s="63">
        <v>0</v>
      </c>
      <c r="AV34" s="76"/>
      <c r="BC34" s="76"/>
      <c r="BD34" s="78" t="str">
        <f t="shared" si="57"/>
        <v>OK</v>
      </c>
      <c r="BE34" s="78" t="str">
        <f t="shared" si="4"/>
        <v>OK</v>
      </c>
      <c r="BF34" s="78" t="str">
        <f t="shared" si="5"/>
        <v>OK</v>
      </c>
      <c r="BG34" s="63">
        <v>0</v>
      </c>
      <c r="BH34" s="63">
        <v>0</v>
      </c>
      <c r="BP34" s="76"/>
      <c r="BS34" s="76"/>
      <c r="BV34" s="76"/>
      <c r="BW34" s="78" t="str">
        <f t="shared" si="58"/>
        <v>OK</v>
      </c>
      <c r="BX34" s="78" t="str">
        <f t="shared" si="6"/>
        <v>OK</v>
      </c>
      <c r="BY34" s="78" t="str">
        <f t="shared" si="7"/>
        <v>OK</v>
      </c>
      <c r="BZ34" s="63">
        <v>6</v>
      </c>
      <c r="CA34" s="63">
        <v>6</v>
      </c>
      <c r="CB34" s="76"/>
      <c r="CD34" s="63">
        <v>1</v>
      </c>
      <c r="CE34" s="76">
        <v>1</v>
      </c>
      <c r="CF34" s="76"/>
      <c r="CP34" s="78" t="str">
        <f t="shared" si="59"/>
        <v>OK</v>
      </c>
      <c r="CQ34" s="78" t="str">
        <f t="shared" si="8"/>
        <v>OK</v>
      </c>
      <c r="CR34" s="78" t="str">
        <f t="shared" si="9"/>
        <v>OK</v>
      </c>
      <c r="CS34" s="63">
        <v>0</v>
      </c>
      <c r="CT34" s="63">
        <v>0</v>
      </c>
      <c r="CU34" s="76"/>
      <c r="CV34" s="76"/>
      <c r="CW34" s="76"/>
      <c r="CX34" s="76"/>
      <c r="CY34" s="76"/>
      <c r="CZ34" s="76"/>
      <c r="DA34" s="76"/>
      <c r="DB34" s="76"/>
      <c r="DC34" s="76"/>
      <c r="DG34" s="76"/>
      <c r="DH34" s="81"/>
      <c r="DI34" s="78" t="str">
        <f t="shared" si="60"/>
        <v>OK</v>
      </c>
      <c r="DJ34" s="78" t="str">
        <f t="shared" si="10"/>
        <v>OK</v>
      </c>
      <c r="DK34" s="78" t="str">
        <f t="shared" si="11"/>
        <v>OK</v>
      </c>
      <c r="DL34" s="63">
        <v>2</v>
      </c>
      <c r="DM34" s="63">
        <v>0</v>
      </c>
      <c r="EB34" s="78" t="str">
        <f t="shared" si="61"/>
        <v>OK</v>
      </c>
      <c r="EC34" s="78" t="str">
        <f t="shared" si="12"/>
        <v>OK</v>
      </c>
      <c r="ED34" s="78" t="str">
        <f t="shared" si="13"/>
        <v>OK</v>
      </c>
      <c r="EI34" s="80" t="str">
        <f t="shared" si="14"/>
        <v>OK</v>
      </c>
      <c r="EJ34" s="78" t="str">
        <f t="shared" si="15"/>
        <v>OK</v>
      </c>
      <c r="EO34" s="80" t="str">
        <f t="shared" si="16"/>
        <v>OK</v>
      </c>
      <c r="EP34" s="78" t="str">
        <f t="shared" si="17"/>
        <v>OK</v>
      </c>
      <c r="EU34" s="80" t="str">
        <f t="shared" si="18"/>
        <v>OK</v>
      </c>
      <c r="EV34" s="78" t="str">
        <f t="shared" si="19"/>
        <v>OK</v>
      </c>
      <c r="FA34" s="80" t="str">
        <f t="shared" si="20"/>
        <v>OK</v>
      </c>
      <c r="FB34" s="78" t="str">
        <f t="shared" si="21"/>
        <v>OK</v>
      </c>
      <c r="FD34" s="63">
        <v>1</v>
      </c>
      <c r="FG34" s="80" t="str">
        <f t="shared" si="22"/>
        <v>OK</v>
      </c>
      <c r="FH34" s="78" t="str">
        <f t="shared" si="23"/>
        <v>OK</v>
      </c>
      <c r="FM34" s="80" t="str">
        <f t="shared" si="24"/>
        <v>OK</v>
      </c>
      <c r="FN34" s="78" t="str">
        <f t="shared" si="25"/>
        <v>OK</v>
      </c>
      <c r="FO34" s="76"/>
      <c r="FS34" s="80" t="str">
        <f t="shared" si="26"/>
        <v>OK</v>
      </c>
      <c r="FT34" s="78" t="str">
        <f t="shared" si="27"/>
        <v>OK</v>
      </c>
      <c r="FU34" s="63">
        <v>19</v>
      </c>
      <c r="FV34" s="63">
        <v>12</v>
      </c>
      <c r="FW34" s="76">
        <v>0</v>
      </c>
      <c r="FX34" s="63">
        <v>0</v>
      </c>
      <c r="FY34" s="63">
        <v>4</v>
      </c>
      <c r="FZ34" s="63">
        <v>0</v>
      </c>
      <c r="GA34" s="63">
        <v>0</v>
      </c>
      <c r="GB34" s="63">
        <v>6</v>
      </c>
      <c r="GC34" s="76">
        <v>0</v>
      </c>
      <c r="GD34" s="63">
        <v>0</v>
      </c>
      <c r="GE34" s="63">
        <v>0</v>
      </c>
      <c r="GF34" s="63">
        <v>0</v>
      </c>
      <c r="GG34" s="63">
        <v>0</v>
      </c>
      <c r="GH34" s="80" t="str">
        <f t="shared" si="28"/>
        <v>OK</v>
      </c>
      <c r="GI34" s="63">
        <v>3</v>
      </c>
      <c r="GJ34" s="76">
        <v>0</v>
      </c>
      <c r="GK34" s="63">
        <v>0</v>
      </c>
      <c r="GL34" s="63">
        <v>0</v>
      </c>
      <c r="GM34" s="63">
        <v>0</v>
      </c>
      <c r="GN34" s="63">
        <v>0</v>
      </c>
      <c r="GO34" s="80" t="str">
        <f t="shared" si="62"/>
        <v>OK</v>
      </c>
      <c r="GP34" s="63">
        <v>0</v>
      </c>
      <c r="GQ34" s="76">
        <v>0</v>
      </c>
      <c r="GR34" s="63">
        <v>0</v>
      </c>
      <c r="GS34" s="63">
        <v>0</v>
      </c>
      <c r="GT34" s="63">
        <v>0</v>
      </c>
      <c r="GU34" s="63">
        <v>0</v>
      </c>
      <c r="GV34" s="80" t="str">
        <f t="shared" si="29"/>
        <v>OK</v>
      </c>
      <c r="GW34" s="63">
        <v>0</v>
      </c>
      <c r="GX34" s="76">
        <v>0</v>
      </c>
      <c r="GY34" s="63">
        <v>0</v>
      </c>
      <c r="GZ34" s="63">
        <v>0</v>
      </c>
      <c r="HA34" s="63">
        <v>0</v>
      </c>
      <c r="HB34" s="63">
        <v>0</v>
      </c>
      <c r="HC34" s="80" t="str">
        <f t="shared" si="30"/>
        <v>OK</v>
      </c>
      <c r="HD34" s="63">
        <v>2</v>
      </c>
      <c r="HE34" s="63">
        <v>1</v>
      </c>
      <c r="HF34" s="63">
        <v>0</v>
      </c>
      <c r="HG34" s="63">
        <v>0</v>
      </c>
      <c r="HH34" s="63">
        <v>0</v>
      </c>
      <c r="HI34" s="63">
        <v>0</v>
      </c>
      <c r="HJ34" s="80" t="str">
        <f t="shared" si="31"/>
        <v>OK</v>
      </c>
      <c r="HK34" s="63">
        <v>0</v>
      </c>
      <c r="HL34" s="63">
        <v>0</v>
      </c>
      <c r="HM34" s="63">
        <v>0</v>
      </c>
      <c r="HN34" s="63">
        <v>0</v>
      </c>
      <c r="HO34" s="85">
        <v>0</v>
      </c>
      <c r="HP34" s="63">
        <v>0</v>
      </c>
      <c r="HQ34" s="80" t="str">
        <f t="shared" si="32"/>
        <v>OK</v>
      </c>
      <c r="HR34" s="63">
        <v>2</v>
      </c>
      <c r="HS34" s="63">
        <v>0</v>
      </c>
      <c r="HT34" s="63">
        <v>0</v>
      </c>
      <c r="HU34" s="63">
        <v>0</v>
      </c>
      <c r="HV34" s="76">
        <v>0</v>
      </c>
      <c r="HW34" s="63">
        <v>0</v>
      </c>
      <c r="HX34" s="80" t="str">
        <f t="shared" si="33"/>
        <v>OK</v>
      </c>
      <c r="HY34" s="63">
        <v>0</v>
      </c>
      <c r="HZ34" s="63">
        <v>0</v>
      </c>
      <c r="IA34" s="63">
        <v>0</v>
      </c>
      <c r="IB34" s="63">
        <v>0</v>
      </c>
      <c r="IC34" s="63">
        <v>0</v>
      </c>
      <c r="ID34" s="76">
        <v>0</v>
      </c>
      <c r="IE34" s="63">
        <v>0</v>
      </c>
      <c r="IF34" s="63">
        <v>0</v>
      </c>
      <c r="IG34" s="63">
        <v>0</v>
      </c>
      <c r="IH34" s="80" t="str">
        <f t="shared" si="34"/>
        <v>OK</v>
      </c>
      <c r="II34" s="63">
        <v>0</v>
      </c>
      <c r="IJ34" s="63">
        <v>0</v>
      </c>
      <c r="IK34" s="80" t="str">
        <f t="shared" si="35"/>
        <v>OK</v>
      </c>
      <c r="IL34" s="63">
        <v>0</v>
      </c>
      <c r="IM34" s="76">
        <v>0</v>
      </c>
      <c r="IN34" s="80" t="str">
        <f t="shared" si="36"/>
        <v>OK</v>
      </c>
      <c r="IO34" s="63">
        <v>0</v>
      </c>
      <c r="IP34" s="63">
        <v>0</v>
      </c>
      <c r="IQ34" s="80" t="str">
        <f t="shared" si="37"/>
        <v>OK</v>
      </c>
      <c r="IR34" s="63">
        <v>0</v>
      </c>
      <c r="IS34" s="63">
        <v>0</v>
      </c>
      <c r="IT34" s="80" t="str">
        <f t="shared" si="38"/>
        <v>OK</v>
      </c>
      <c r="IU34" s="63">
        <v>0</v>
      </c>
      <c r="IV34" s="63">
        <v>0</v>
      </c>
      <c r="IW34" s="80" t="str">
        <f t="shared" si="39"/>
        <v>OK</v>
      </c>
      <c r="IX34" s="76">
        <v>0</v>
      </c>
      <c r="IY34" s="63">
        <v>0</v>
      </c>
      <c r="IZ34" s="80" t="str">
        <f t="shared" si="40"/>
        <v>OK</v>
      </c>
      <c r="JA34" s="80">
        <f t="shared" si="41"/>
        <v>0</v>
      </c>
      <c r="JB34" s="78">
        <f t="shared" si="42"/>
        <v>0</v>
      </c>
      <c r="JC34" s="63">
        <v>9</v>
      </c>
      <c r="JD34" s="63">
        <v>16</v>
      </c>
      <c r="JE34" s="76">
        <v>15</v>
      </c>
      <c r="JF34" s="63">
        <v>0</v>
      </c>
      <c r="JG34" s="63">
        <v>0</v>
      </c>
      <c r="JH34" s="63">
        <v>7</v>
      </c>
      <c r="JI34" s="63">
        <v>0</v>
      </c>
      <c r="JJ34" s="63">
        <v>2</v>
      </c>
      <c r="JL34" s="63">
        <f t="shared" si="63"/>
        <v>6</v>
      </c>
      <c r="JM34" s="63">
        <f t="shared" si="64"/>
        <v>3</v>
      </c>
      <c r="JN34" s="63">
        <f t="shared" si="65"/>
        <v>0</v>
      </c>
      <c r="JO34" s="63">
        <f t="shared" si="66"/>
        <v>0</v>
      </c>
      <c r="JP34" s="63">
        <f t="shared" si="67"/>
        <v>3</v>
      </c>
      <c r="JQ34" s="63">
        <f t="shared" si="68"/>
        <v>0</v>
      </c>
      <c r="JR34" s="63">
        <f t="shared" si="69"/>
        <v>2</v>
      </c>
      <c r="JS34" s="76"/>
      <c r="JT34" s="63">
        <f t="shared" si="43"/>
        <v>25</v>
      </c>
      <c r="JU34" s="63">
        <f t="shared" si="44"/>
        <v>0</v>
      </c>
      <c r="JV34" s="63">
        <f t="shared" si="45"/>
        <v>0</v>
      </c>
      <c r="JW34" s="63">
        <f t="shared" si="46"/>
        <v>7</v>
      </c>
      <c r="JX34" s="63">
        <f t="shared" si="47"/>
        <v>0</v>
      </c>
      <c r="JY34" s="63">
        <f t="shared" si="48"/>
        <v>2</v>
      </c>
      <c r="JZ34" s="65">
        <f t="shared" si="70"/>
        <v>1</v>
      </c>
      <c r="KA34" s="81"/>
      <c r="KB34" s="81"/>
      <c r="KC34" s="79">
        <f t="shared" si="50"/>
        <v>15</v>
      </c>
      <c r="KD34" s="82">
        <f t="shared" si="71"/>
        <v>1</v>
      </c>
      <c r="KE34" s="63">
        <f t="shared" si="51"/>
        <v>0</v>
      </c>
      <c r="KF34" s="63">
        <f t="shared" si="52"/>
        <v>2</v>
      </c>
      <c r="KG34" s="63">
        <f t="shared" si="53"/>
        <v>0</v>
      </c>
      <c r="KH34" s="63">
        <f t="shared" si="54"/>
        <v>0</v>
      </c>
    </row>
    <row r="35" spans="1:294" ht="15" customHeight="1">
      <c r="A35" s="63" t="s">
        <v>329</v>
      </c>
      <c r="B35" s="63">
        <v>4</v>
      </c>
      <c r="C35" s="63">
        <v>3</v>
      </c>
      <c r="D35" s="76"/>
      <c r="H35" s="76">
        <v>12</v>
      </c>
      <c r="I35" s="63">
        <v>12</v>
      </c>
      <c r="K35" s="76"/>
      <c r="L35" s="63">
        <v>4</v>
      </c>
      <c r="M35" s="63">
        <v>2</v>
      </c>
      <c r="N35" s="63" t="s">
        <v>330</v>
      </c>
      <c r="R35" s="78" t="str">
        <f t="shared" si="55"/>
        <v>OK</v>
      </c>
      <c r="S35" s="78" t="str">
        <f t="shared" si="0"/>
        <v>OK</v>
      </c>
      <c r="T35" s="78" t="str">
        <f t="shared" si="1"/>
        <v>OK</v>
      </c>
      <c r="U35" s="63">
        <v>3</v>
      </c>
      <c r="V35" s="63">
        <v>3</v>
      </c>
      <c r="AA35" s="63">
        <v>5</v>
      </c>
      <c r="AB35" s="76">
        <v>5</v>
      </c>
      <c r="AE35" s="63">
        <v>1</v>
      </c>
      <c r="AF35" s="63">
        <v>1</v>
      </c>
      <c r="AG35" s="63" t="s">
        <v>330</v>
      </c>
      <c r="AI35" s="76"/>
      <c r="AK35" s="78" t="str">
        <f t="shared" si="56"/>
        <v>OK</v>
      </c>
      <c r="AL35" s="78" t="str">
        <f t="shared" si="2"/>
        <v>OK</v>
      </c>
      <c r="AM35" s="78" t="str">
        <f t="shared" si="3"/>
        <v>OK</v>
      </c>
      <c r="AV35" s="76"/>
      <c r="BC35" s="76"/>
      <c r="BD35" s="78" t="str">
        <f t="shared" si="57"/>
        <v>OK</v>
      </c>
      <c r="BE35" s="78" t="str">
        <f t="shared" si="4"/>
        <v>OK</v>
      </c>
      <c r="BF35" s="78" t="str">
        <f t="shared" si="5"/>
        <v>OK</v>
      </c>
      <c r="BP35" s="76"/>
      <c r="BS35" s="76"/>
      <c r="BV35" s="76"/>
      <c r="BW35" s="78" t="str">
        <f t="shared" si="58"/>
        <v>OK</v>
      </c>
      <c r="BX35" s="78" t="str">
        <f t="shared" si="6"/>
        <v>OK</v>
      </c>
      <c r="BY35" s="78" t="str">
        <f t="shared" si="7"/>
        <v>OK</v>
      </c>
      <c r="BZ35" s="63">
        <v>3</v>
      </c>
      <c r="CB35" s="76"/>
      <c r="CD35" s="63">
        <v>1</v>
      </c>
      <c r="CE35" s="76"/>
      <c r="CF35" s="76">
        <v>2</v>
      </c>
      <c r="CG35" s="63">
        <v>2</v>
      </c>
      <c r="CJ35" s="63">
        <v>3</v>
      </c>
      <c r="CK35" s="63">
        <v>2</v>
      </c>
      <c r="CL35" s="83" t="s">
        <v>330</v>
      </c>
      <c r="CP35" s="78" t="str">
        <f t="shared" si="59"/>
        <v>OK</v>
      </c>
      <c r="CQ35" s="78" t="str">
        <f t="shared" si="8"/>
        <v>OK</v>
      </c>
      <c r="CR35" s="78" t="str">
        <f t="shared" si="9"/>
        <v>OK</v>
      </c>
      <c r="CU35" s="76"/>
      <c r="CV35" s="76"/>
      <c r="CW35" s="76"/>
      <c r="CX35" s="76"/>
      <c r="CY35" s="76"/>
      <c r="CZ35" s="76"/>
      <c r="DA35" s="76"/>
      <c r="DB35" s="76"/>
      <c r="DC35" s="76">
        <v>0</v>
      </c>
      <c r="DG35" s="76"/>
      <c r="DH35" s="81"/>
      <c r="DI35" s="78" t="str">
        <f t="shared" si="60"/>
        <v>OK</v>
      </c>
      <c r="DJ35" s="78" t="str">
        <f t="shared" si="10"/>
        <v>OK</v>
      </c>
      <c r="DK35" s="78" t="str">
        <f t="shared" si="11"/>
        <v>OK</v>
      </c>
      <c r="DP35" s="63">
        <v>2</v>
      </c>
      <c r="DR35" s="63">
        <v>5</v>
      </c>
      <c r="DV35" s="64">
        <v>3</v>
      </c>
      <c r="DX35" s="63" t="s">
        <v>330</v>
      </c>
      <c r="EB35" s="78" t="str">
        <f t="shared" si="61"/>
        <v>OK</v>
      </c>
      <c r="EC35" s="78" t="str">
        <f t="shared" si="12"/>
        <v>OK</v>
      </c>
      <c r="ED35" s="78" t="str">
        <f t="shared" si="13"/>
        <v>OK</v>
      </c>
      <c r="EI35" s="80" t="str">
        <f t="shared" si="14"/>
        <v>OK</v>
      </c>
      <c r="EJ35" s="78" t="str">
        <f t="shared" si="15"/>
        <v>OK</v>
      </c>
      <c r="EO35" s="80" t="str">
        <f t="shared" si="16"/>
        <v>OK</v>
      </c>
      <c r="EP35" s="78" t="str">
        <f t="shared" si="17"/>
        <v>OK</v>
      </c>
      <c r="EU35" s="80" t="str">
        <f t="shared" si="18"/>
        <v>OK</v>
      </c>
      <c r="EV35" s="78" t="str">
        <f t="shared" si="19"/>
        <v>OK</v>
      </c>
      <c r="FA35" s="80" t="str">
        <f t="shared" si="20"/>
        <v>OK</v>
      </c>
      <c r="FB35" s="78" t="str">
        <f t="shared" si="21"/>
        <v>OK</v>
      </c>
      <c r="FD35" s="63">
        <v>1</v>
      </c>
      <c r="FG35" s="80" t="str">
        <f t="shared" si="22"/>
        <v>OK</v>
      </c>
      <c r="FH35" s="78" t="str">
        <f t="shared" si="23"/>
        <v>OK</v>
      </c>
      <c r="FM35" s="80" t="str">
        <f t="shared" si="24"/>
        <v>OK</v>
      </c>
      <c r="FN35" s="78" t="str">
        <f t="shared" si="25"/>
        <v>OK</v>
      </c>
      <c r="FO35" s="76"/>
      <c r="FP35" s="63">
        <v>2</v>
      </c>
      <c r="FS35" s="80" t="str">
        <f t="shared" si="26"/>
        <v>OK</v>
      </c>
      <c r="FT35" s="78" t="str">
        <f t="shared" si="27"/>
        <v>OK</v>
      </c>
      <c r="FU35" s="63">
        <v>3</v>
      </c>
      <c r="FV35" s="63">
        <v>3</v>
      </c>
      <c r="FW35" s="76"/>
      <c r="FY35" s="63">
        <v>1</v>
      </c>
      <c r="GA35" s="63">
        <v>2</v>
      </c>
      <c r="GB35" s="63">
        <v>1</v>
      </c>
      <c r="GC35" s="76"/>
      <c r="GH35" s="80" t="str">
        <f t="shared" si="28"/>
        <v>OK</v>
      </c>
      <c r="GJ35" s="76"/>
      <c r="GO35" s="80" t="str">
        <f t="shared" si="62"/>
        <v>OK</v>
      </c>
      <c r="GQ35" s="76"/>
      <c r="GV35" s="80" t="str">
        <f t="shared" ref="GV35:GV98" si="72">IF(SUM(GP35:GU35)=(AN35+AP35+AR35-FW35),"OK","NG")</f>
        <v>OK</v>
      </c>
      <c r="GX35" s="76"/>
      <c r="HC35" s="80" t="str">
        <f t="shared" si="30"/>
        <v>OK</v>
      </c>
      <c r="HD35" s="63">
        <v>3</v>
      </c>
      <c r="HJ35" s="80" t="str">
        <f t="shared" si="31"/>
        <v>OK</v>
      </c>
      <c r="HQ35" s="80" t="str">
        <f t="shared" si="32"/>
        <v>OK</v>
      </c>
      <c r="HV35" s="76"/>
      <c r="HX35" s="80" t="str">
        <f t="shared" si="33"/>
        <v>OK</v>
      </c>
      <c r="ID35" s="76"/>
      <c r="IH35" s="80" t="str">
        <f t="shared" si="34"/>
        <v>OK</v>
      </c>
      <c r="IK35" s="80" t="str">
        <f t="shared" si="35"/>
        <v>OK</v>
      </c>
      <c r="IM35" s="76"/>
      <c r="IN35" s="80" t="str">
        <f t="shared" si="36"/>
        <v>OK</v>
      </c>
      <c r="IQ35" s="80" t="str">
        <f t="shared" si="37"/>
        <v>OK</v>
      </c>
      <c r="IT35" s="80" t="str">
        <f t="shared" si="38"/>
        <v>OK</v>
      </c>
      <c r="IW35" s="80" t="str">
        <f t="shared" si="39"/>
        <v>OK</v>
      </c>
      <c r="IX35" s="76"/>
      <c r="IZ35" s="80" t="str">
        <f t="shared" si="40"/>
        <v>OK</v>
      </c>
      <c r="JA35" s="80">
        <f t="shared" si="41"/>
        <v>0</v>
      </c>
      <c r="JB35" s="78">
        <f t="shared" si="42"/>
        <v>0</v>
      </c>
      <c r="JC35" s="63">
        <v>13</v>
      </c>
      <c r="JD35" s="63">
        <v>7</v>
      </c>
      <c r="JE35" s="76">
        <v>9</v>
      </c>
      <c r="JF35" s="63">
        <v>0</v>
      </c>
      <c r="JG35" s="63">
        <v>0</v>
      </c>
      <c r="JH35" s="63">
        <v>9</v>
      </c>
      <c r="JI35" s="63">
        <v>0</v>
      </c>
      <c r="JJ35" s="63">
        <v>10</v>
      </c>
      <c r="JL35" s="63">
        <f t="shared" si="63"/>
        <v>1</v>
      </c>
      <c r="JM35" s="63">
        <f t="shared" si="64"/>
        <v>0</v>
      </c>
      <c r="JN35" s="63">
        <f t="shared" si="65"/>
        <v>0</v>
      </c>
      <c r="JO35" s="63">
        <f t="shared" si="66"/>
        <v>0</v>
      </c>
      <c r="JP35" s="63">
        <f t="shared" si="67"/>
        <v>3</v>
      </c>
      <c r="JQ35" s="63">
        <f t="shared" si="68"/>
        <v>0</v>
      </c>
      <c r="JR35" s="63">
        <f t="shared" si="69"/>
        <v>0</v>
      </c>
      <c r="JS35" s="76"/>
      <c r="JT35" s="63">
        <f t="shared" si="43"/>
        <v>4</v>
      </c>
      <c r="JU35" s="63">
        <f t="shared" si="44"/>
        <v>0</v>
      </c>
      <c r="JV35" s="63">
        <f t="shared" si="45"/>
        <v>0</v>
      </c>
      <c r="JW35" s="63">
        <f t="shared" si="46"/>
        <v>4</v>
      </c>
      <c r="JX35" s="63">
        <f t="shared" si="47"/>
        <v>0</v>
      </c>
      <c r="JY35" s="63">
        <f t="shared" si="48"/>
        <v>2</v>
      </c>
      <c r="JZ35" s="65">
        <f t="shared" si="70"/>
        <v>0.25641025641025639</v>
      </c>
      <c r="KA35" s="81"/>
      <c r="KB35" s="81"/>
      <c r="KC35" s="79">
        <f t="shared" si="50"/>
        <v>3</v>
      </c>
      <c r="KD35" s="82">
        <f t="shared" si="71"/>
        <v>0.33333333333333331</v>
      </c>
      <c r="KE35" s="63">
        <f t="shared" si="51"/>
        <v>0</v>
      </c>
      <c r="KF35" s="63">
        <f t="shared" si="52"/>
        <v>2</v>
      </c>
      <c r="KG35" s="63">
        <f t="shared" si="53"/>
        <v>0</v>
      </c>
      <c r="KH35" s="63">
        <f t="shared" si="54"/>
        <v>0</v>
      </c>
    </row>
    <row r="36" spans="1:294" ht="15" customHeight="1">
      <c r="A36" s="63" t="s">
        <v>331</v>
      </c>
      <c r="B36" s="63">
        <v>44</v>
      </c>
      <c r="C36" s="63">
        <v>35</v>
      </c>
      <c r="D36" s="76">
        <v>0</v>
      </c>
      <c r="E36" s="63">
        <v>0</v>
      </c>
      <c r="F36" s="63">
        <v>0</v>
      </c>
      <c r="G36" s="63">
        <v>0</v>
      </c>
      <c r="H36" s="76">
        <v>0</v>
      </c>
      <c r="I36" s="63">
        <v>0</v>
      </c>
      <c r="J36" s="63">
        <v>1</v>
      </c>
      <c r="K36" s="76">
        <v>0</v>
      </c>
      <c r="L36" s="63">
        <v>0</v>
      </c>
      <c r="M36" s="63">
        <v>0</v>
      </c>
      <c r="O36" s="63">
        <v>0</v>
      </c>
      <c r="P36" s="63">
        <v>0</v>
      </c>
      <c r="Q36" s="83"/>
      <c r="R36" s="78" t="str">
        <f t="shared" si="55"/>
        <v>OK</v>
      </c>
      <c r="S36" s="78" t="str">
        <f t="shared" si="0"/>
        <v>OK</v>
      </c>
      <c r="T36" s="78" t="str">
        <f t="shared" si="1"/>
        <v>OK</v>
      </c>
      <c r="U36" s="63">
        <v>9</v>
      </c>
      <c r="V36" s="63">
        <v>8</v>
      </c>
      <c r="W36" s="63">
        <v>0</v>
      </c>
      <c r="X36" s="63">
        <v>0</v>
      </c>
      <c r="Y36" s="63">
        <v>0</v>
      </c>
      <c r="Z36" s="63">
        <v>0</v>
      </c>
      <c r="AA36" s="63">
        <v>0</v>
      </c>
      <c r="AB36" s="76">
        <v>0</v>
      </c>
      <c r="AC36" s="63">
        <v>0</v>
      </c>
      <c r="AD36" s="63">
        <v>0</v>
      </c>
      <c r="AE36" s="63">
        <v>0</v>
      </c>
      <c r="AF36" s="63">
        <v>0</v>
      </c>
      <c r="AH36" s="63">
        <v>0</v>
      </c>
      <c r="AI36" s="76">
        <v>0</v>
      </c>
      <c r="AK36" s="78" t="str">
        <f t="shared" si="56"/>
        <v>OK</v>
      </c>
      <c r="AL36" s="78" t="str">
        <f t="shared" si="2"/>
        <v>OK</v>
      </c>
      <c r="AM36" s="78" t="str">
        <f t="shared" si="3"/>
        <v>OK</v>
      </c>
      <c r="AN36" s="63">
        <v>1</v>
      </c>
      <c r="AO36" s="63">
        <v>0</v>
      </c>
      <c r="AP36" s="63">
        <v>0</v>
      </c>
      <c r="AQ36" s="63">
        <v>0</v>
      </c>
      <c r="AR36" s="63">
        <v>0</v>
      </c>
      <c r="AS36" s="63">
        <v>0</v>
      </c>
      <c r="AT36" s="63">
        <v>0</v>
      </c>
      <c r="AU36" s="63">
        <v>0</v>
      </c>
      <c r="AV36" s="76">
        <v>0</v>
      </c>
      <c r="AW36" s="63">
        <v>0</v>
      </c>
      <c r="AX36" s="63">
        <v>0</v>
      </c>
      <c r="AY36" s="63">
        <v>0</v>
      </c>
      <c r="BA36" s="63">
        <v>0</v>
      </c>
      <c r="BB36" s="63">
        <v>0</v>
      </c>
      <c r="BC36" s="76"/>
      <c r="BD36" s="78" t="str">
        <f t="shared" si="57"/>
        <v>OK</v>
      </c>
      <c r="BE36" s="78" t="str">
        <f t="shared" si="4"/>
        <v>OK</v>
      </c>
      <c r="BF36" s="78" t="str">
        <f t="shared" si="5"/>
        <v>OK</v>
      </c>
      <c r="BG36" s="63">
        <v>0</v>
      </c>
      <c r="BH36" s="63">
        <v>0</v>
      </c>
      <c r="BI36" s="63">
        <v>0</v>
      </c>
      <c r="BJ36" s="63">
        <v>0</v>
      </c>
      <c r="BK36" s="63">
        <v>0</v>
      </c>
      <c r="BL36" s="63">
        <v>0</v>
      </c>
      <c r="BM36" s="63">
        <v>0</v>
      </c>
      <c r="BN36" s="63">
        <v>0</v>
      </c>
      <c r="BO36" s="63">
        <v>0</v>
      </c>
      <c r="BP36" s="76">
        <v>0</v>
      </c>
      <c r="BQ36" s="63">
        <v>0</v>
      </c>
      <c r="BR36" s="63">
        <v>0</v>
      </c>
      <c r="BS36" s="76"/>
      <c r="BT36" s="63">
        <v>0</v>
      </c>
      <c r="BU36" s="63">
        <v>0</v>
      </c>
      <c r="BV36" s="76"/>
      <c r="BW36" s="78" t="str">
        <f t="shared" si="58"/>
        <v>OK</v>
      </c>
      <c r="BX36" s="78" t="str">
        <f t="shared" si="6"/>
        <v>OK</v>
      </c>
      <c r="BY36" s="78" t="str">
        <f t="shared" si="7"/>
        <v>OK</v>
      </c>
      <c r="BZ36" s="63">
        <v>13</v>
      </c>
      <c r="CA36" s="63">
        <v>5</v>
      </c>
      <c r="CB36" s="76">
        <v>0</v>
      </c>
      <c r="CC36" s="63">
        <v>0</v>
      </c>
      <c r="CD36" s="63">
        <v>0</v>
      </c>
      <c r="CE36" s="76">
        <v>0</v>
      </c>
      <c r="CF36" s="76">
        <v>0</v>
      </c>
      <c r="CG36" s="63">
        <v>0</v>
      </c>
      <c r="CH36" s="63">
        <v>0</v>
      </c>
      <c r="CI36" s="63">
        <v>0</v>
      </c>
      <c r="CJ36" s="63">
        <v>0</v>
      </c>
      <c r="CK36" s="63">
        <v>0</v>
      </c>
      <c r="CL36" s="83"/>
      <c r="CM36" s="63">
        <v>0</v>
      </c>
      <c r="CN36" s="63">
        <v>0</v>
      </c>
      <c r="CP36" s="78" t="str">
        <f t="shared" si="59"/>
        <v>OK</v>
      </c>
      <c r="CQ36" s="78" t="str">
        <f t="shared" si="8"/>
        <v>OK</v>
      </c>
      <c r="CR36" s="78" t="str">
        <f t="shared" si="9"/>
        <v>OK</v>
      </c>
      <c r="CS36" s="63">
        <v>1</v>
      </c>
      <c r="CT36" s="63">
        <v>0</v>
      </c>
      <c r="CU36" s="76">
        <v>0</v>
      </c>
      <c r="CV36" s="76">
        <v>0</v>
      </c>
      <c r="CW36" s="76">
        <v>0</v>
      </c>
      <c r="CX36" s="76">
        <v>0</v>
      </c>
      <c r="CY36" s="76">
        <v>0</v>
      </c>
      <c r="CZ36" s="76">
        <v>0</v>
      </c>
      <c r="DA36" s="76">
        <v>1</v>
      </c>
      <c r="DB36" s="76">
        <v>0</v>
      </c>
      <c r="DC36" s="76">
        <v>0</v>
      </c>
      <c r="DD36" s="63">
        <v>0</v>
      </c>
      <c r="DF36" s="63">
        <v>0</v>
      </c>
      <c r="DG36" s="76">
        <v>0</v>
      </c>
      <c r="DH36" s="81"/>
      <c r="DI36" s="78" t="str">
        <f t="shared" si="60"/>
        <v>OK</v>
      </c>
      <c r="DJ36" s="78" t="str">
        <f t="shared" si="10"/>
        <v>OK</v>
      </c>
      <c r="DK36" s="78" t="str">
        <f t="shared" si="11"/>
        <v>OK</v>
      </c>
      <c r="DL36" s="63">
        <v>0</v>
      </c>
      <c r="DM36" s="63">
        <v>0</v>
      </c>
      <c r="DN36" s="63">
        <v>0</v>
      </c>
      <c r="DO36" s="63">
        <v>0</v>
      </c>
      <c r="DP36" s="63">
        <v>0</v>
      </c>
      <c r="DQ36" s="63">
        <v>0</v>
      </c>
      <c r="DR36" s="63">
        <v>0</v>
      </c>
      <c r="DS36" s="63">
        <v>0</v>
      </c>
      <c r="DT36" s="63">
        <v>3</v>
      </c>
      <c r="DU36" s="63">
        <v>0</v>
      </c>
      <c r="DV36" s="64">
        <v>0</v>
      </c>
      <c r="DW36" s="64">
        <v>0</v>
      </c>
      <c r="DY36" s="63">
        <v>0</v>
      </c>
      <c r="DZ36" s="63">
        <v>0</v>
      </c>
      <c r="EB36" s="78" t="str">
        <f t="shared" si="61"/>
        <v>OK</v>
      </c>
      <c r="EC36" s="78" t="str">
        <f t="shared" si="12"/>
        <v>OK</v>
      </c>
      <c r="ED36" s="78" t="str">
        <f t="shared" si="13"/>
        <v>OK</v>
      </c>
      <c r="EE36" s="63">
        <v>0</v>
      </c>
      <c r="EF36" s="63">
        <v>0</v>
      </c>
      <c r="EG36" s="63">
        <v>0</v>
      </c>
      <c r="EI36" s="80" t="str">
        <f t="shared" si="14"/>
        <v>OK</v>
      </c>
      <c r="EJ36" s="78" t="str">
        <f t="shared" si="15"/>
        <v>OK</v>
      </c>
      <c r="EK36" s="63">
        <v>0</v>
      </c>
      <c r="EL36" s="63">
        <v>0</v>
      </c>
      <c r="EM36" s="63">
        <v>0</v>
      </c>
      <c r="EO36" s="80" t="str">
        <f t="shared" si="16"/>
        <v>OK</v>
      </c>
      <c r="EP36" s="78" t="str">
        <f t="shared" si="17"/>
        <v>OK</v>
      </c>
      <c r="EQ36" s="63">
        <v>0</v>
      </c>
      <c r="ER36" s="63">
        <v>0</v>
      </c>
      <c r="ES36" s="63">
        <v>0</v>
      </c>
      <c r="EU36" s="80" t="str">
        <f t="shared" si="18"/>
        <v>OK</v>
      </c>
      <c r="EV36" s="78" t="str">
        <f t="shared" si="19"/>
        <v>OK</v>
      </c>
      <c r="EW36" s="63">
        <v>0</v>
      </c>
      <c r="EX36" s="63">
        <v>0</v>
      </c>
      <c r="EY36" s="63">
        <v>0</v>
      </c>
      <c r="FA36" s="80" t="str">
        <f t="shared" si="20"/>
        <v>OK</v>
      </c>
      <c r="FB36" s="78" t="str">
        <f t="shared" si="21"/>
        <v>OK</v>
      </c>
      <c r="FC36" s="63">
        <v>0</v>
      </c>
      <c r="FD36" s="63">
        <v>0</v>
      </c>
      <c r="FE36" s="63">
        <v>0</v>
      </c>
      <c r="FG36" s="80" t="str">
        <f t="shared" si="22"/>
        <v>OK</v>
      </c>
      <c r="FH36" s="78" t="str">
        <f t="shared" si="23"/>
        <v>OK</v>
      </c>
      <c r="FI36" s="63">
        <v>0</v>
      </c>
      <c r="FJ36" s="63">
        <v>0</v>
      </c>
      <c r="FK36" s="63">
        <v>0</v>
      </c>
      <c r="FM36" s="80" t="str">
        <f t="shared" si="24"/>
        <v>OK</v>
      </c>
      <c r="FN36" s="78" t="str">
        <f t="shared" si="25"/>
        <v>OK</v>
      </c>
      <c r="FO36" s="76">
        <v>0</v>
      </c>
      <c r="FP36" s="63">
        <v>0</v>
      </c>
      <c r="FQ36" s="63">
        <v>0</v>
      </c>
      <c r="FS36" s="80" t="str">
        <f t="shared" si="26"/>
        <v>OK</v>
      </c>
      <c r="FT36" s="78" t="str">
        <f t="shared" si="27"/>
        <v>OK</v>
      </c>
      <c r="FU36" s="63">
        <v>39</v>
      </c>
      <c r="FV36" s="63">
        <v>8</v>
      </c>
      <c r="FW36" s="76">
        <v>0</v>
      </c>
      <c r="FX36" s="63">
        <v>0</v>
      </c>
      <c r="FY36" s="63">
        <v>5</v>
      </c>
      <c r="FZ36" s="63">
        <v>0</v>
      </c>
      <c r="GA36" s="63">
        <v>0</v>
      </c>
      <c r="GB36" s="63">
        <v>2</v>
      </c>
      <c r="GC36" s="76">
        <v>3</v>
      </c>
      <c r="GD36" s="63">
        <v>0</v>
      </c>
      <c r="GE36" s="63">
        <v>0</v>
      </c>
      <c r="GF36" s="63">
        <v>0</v>
      </c>
      <c r="GG36" s="63">
        <v>0</v>
      </c>
      <c r="GH36" s="80" t="str">
        <f t="shared" ref="GH36:GH99" si="73">IF(SUM(GB36:GG36)=(B36+D36+F36-FU36),"OK","NG")</f>
        <v>OK</v>
      </c>
      <c r="GI36" s="63">
        <v>0</v>
      </c>
      <c r="GJ36" s="76">
        <v>1</v>
      </c>
      <c r="GK36" s="63">
        <v>0</v>
      </c>
      <c r="GL36" s="63">
        <v>0</v>
      </c>
      <c r="GM36" s="63">
        <v>0</v>
      </c>
      <c r="GN36" s="63">
        <v>0</v>
      </c>
      <c r="GO36" s="80" t="str">
        <f t="shared" si="62"/>
        <v>OK</v>
      </c>
      <c r="GP36" s="63">
        <v>1</v>
      </c>
      <c r="GQ36" s="76">
        <v>0</v>
      </c>
      <c r="GR36" s="63">
        <v>0</v>
      </c>
      <c r="GS36" s="63">
        <v>0</v>
      </c>
      <c r="GT36" s="63">
        <v>0</v>
      </c>
      <c r="GU36" s="63">
        <v>0</v>
      </c>
      <c r="GV36" s="80" t="str">
        <f t="shared" si="72"/>
        <v>OK</v>
      </c>
      <c r="GW36" s="63">
        <v>0</v>
      </c>
      <c r="GX36" s="76">
        <v>0</v>
      </c>
      <c r="GY36" s="63">
        <v>0</v>
      </c>
      <c r="GZ36" s="63">
        <v>0</v>
      </c>
      <c r="HA36" s="63">
        <v>0</v>
      </c>
      <c r="HB36" s="63">
        <v>0</v>
      </c>
      <c r="HC36" s="80" t="str">
        <f t="shared" si="30"/>
        <v>OK</v>
      </c>
      <c r="HD36" s="63">
        <v>3</v>
      </c>
      <c r="HE36" s="63">
        <v>5</v>
      </c>
      <c r="HF36" s="63">
        <v>0</v>
      </c>
      <c r="HG36" s="63">
        <v>0</v>
      </c>
      <c r="HH36" s="63">
        <v>0</v>
      </c>
      <c r="HI36" s="63">
        <v>0</v>
      </c>
      <c r="HJ36" s="80" t="str">
        <f t="shared" si="31"/>
        <v>OK</v>
      </c>
      <c r="HK36" s="63">
        <v>0</v>
      </c>
      <c r="HL36" s="63">
        <v>1</v>
      </c>
      <c r="HM36" s="63">
        <v>0</v>
      </c>
      <c r="HN36" s="63">
        <v>0</v>
      </c>
      <c r="HO36" s="63">
        <v>0</v>
      </c>
      <c r="HP36" s="63">
        <v>0</v>
      </c>
      <c r="HQ36" s="80" t="str">
        <f t="shared" si="32"/>
        <v>OK</v>
      </c>
      <c r="HR36" s="63">
        <v>0</v>
      </c>
      <c r="HS36" s="63">
        <v>0</v>
      </c>
      <c r="HT36" s="63">
        <v>0</v>
      </c>
      <c r="HU36" s="63">
        <v>0</v>
      </c>
      <c r="HV36" s="76">
        <v>0</v>
      </c>
      <c r="HW36" s="63">
        <v>0</v>
      </c>
      <c r="HX36" s="80" t="str">
        <f t="shared" si="33"/>
        <v>OK</v>
      </c>
      <c r="HY36" s="63">
        <v>0</v>
      </c>
      <c r="HZ36" s="63">
        <v>0</v>
      </c>
      <c r="IA36" s="63">
        <v>0</v>
      </c>
      <c r="IB36" s="63">
        <v>0</v>
      </c>
      <c r="IC36" s="63">
        <v>0</v>
      </c>
      <c r="ID36" s="76">
        <v>0</v>
      </c>
      <c r="IE36" s="63">
        <v>0</v>
      </c>
      <c r="IF36" s="63">
        <v>0</v>
      </c>
      <c r="IG36" s="63">
        <v>0</v>
      </c>
      <c r="IH36" s="80" t="str">
        <f t="shared" si="34"/>
        <v>OK</v>
      </c>
      <c r="II36" s="63">
        <v>0</v>
      </c>
      <c r="IJ36" s="63">
        <v>0</v>
      </c>
      <c r="IK36" s="80" t="str">
        <f t="shared" si="35"/>
        <v>OK</v>
      </c>
      <c r="IL36" s="63">
        <v>0</v>
      </c>
      <c r="IM36" s="76">
        <v>0</v>
      </c>
      <c r="IN36" s="80" t="str">
        <f t="shared" si="36"/>
        <v>OK</v>
      </c>
      <c r="IO36" s="63">
        <v>0</v>
      </c>
      <c r="IP36" s="63">
        <v>0</v>
      </c>
      <c r="IQ36" s="80" t="str">
        <f t="shared" si="37"/>
        <v>OK</v>
      </c>
      <c r="IR36" s="63">
        <v>0</v>
      </c>
      <c r="IS36" s="63">
        <v>0</v>
      </c>
      <c r="IT36" s="80" t="str">
        <f t="shared" si="38"/>
        <v>OK</v>
      </c>
      <c r="IU36" s="63">
        <v>0</v>
      </c>
      <c r="IV36" s="63">
        <v>0</v>
      </c>
      <c r="IW36" s="80" t="str">
        <f t="shared" si="39"/>
        <v>OK</v>
      </c>
      <c r="IX36" s="76">
        <v>0</v>
      </c>
      <c r="IY36" s="63">
        <v>0</v>
      </c>
      <c r="IZ36" s="80" t="str">
        <f t="shared" si="40"/>
        <v>OK</v>
      </c>
      <c r="JA36" s="80">
        <f t="shared" si="41"/>
        <v>0</v>
      </c>
      <c r="JB36" s="78">
        <f t="shared" si="42"/>
        <v>0</v>
      </c>
      <c r="JC36" s="63">
        <v>26</v>
      </c>
      <c r="JD36" s="63">
        <v>19</v>
      </c>
      <c r="JE36" s="76">
        <v>9</v>
      </c>
      <c r="JF36" s="63">
        <v>1</v>
      </c>
      <c r="JG36" s="63">
        <v>0</v>
      </c>
      <c r="JH36" s="63">
        <v>13</v>
      </c>
      <c r="JI36" s="63">
        <v>2</v>
      </c>
      <c r="JJ36" s="63">
        <v>3</v>
      </c>
      <c r="JL36" s="63">
        <f t="shared" si="63"/>
        <v>5</v>
      </c>
      <c r="JM36" s="63">
        <f t="shared" si="64"/>
        <v>1</v>
      </c>
      <c r="JN36" s="63">
        <f t="shared" si="65"/>
        <v>1</v>
      </c>
      <c r="JO36" s="63">
        <f t="shared" si="66"/>
        <v>0</v>
      </c>
      <c r="JP36" s="63">
        <f t="shared" si="67"/>
        <v>8</v>
      </c>
      <c r="JQ36" s="63">
        <f t="shared" si="68"/>
        <v>1</v>
      </c>
      <c r="JR36" s="63">
        <f t="shared" si="69"/>
        <v>0</v>
      </c>
      <c r="JS36" s="76"/>
      <c r="JT36" s="63">
        <f t="shared" si="43"/>
        <v>44</v>
      </c>
      <c r="JU36" s="63">
        <f t="shared" si="44"/>
        <v>1</v>
      </c>
      <c r="JV36" s="63">
        <f t="shared" si="45"/>
        <v>0</v>
      </c>
      <c r="JW36" s="63">
        <f t="shared" si="46"/>
        <v>13</v>
      </c>
      <c r="JX36" s="63">
        <f t="shared" si="47"/>
        <v>1</v>
      </c>
      <c r="JY36" s="63">
        <f t="shared" si="48"/>
        <v>0</v>
      </c>
      <c r="JZ36" s="65">
        <f t="shared" si="70"/>
        <v>0.921875</v>
      </c>
      <c r="KA36" s="81">
        <f t="shared" si="49"/>
        <v>1</v>
      </c>
      <c r="KB36" s="81"/>
      <c r="KC36" s="79">
        <f t="shared" si="50"/>
        <v>9</v>
      </c>
      <c r="KD36" s="82">
        <f t="shared" si="71"/>
        <v>1</v>
      </c>
      <c r="KE36" s="63">
        <f t="shared" si="51"/>
        <v>1</v>
      </c>
      <c r="KF36" s="63">
        <f t="shared" si="52"/>
        <v>1</v>
      </c>
      <c r="KG36" s="63">
        <f t="shared" si="53"/>
        <v>0</v>
      </c>
      <c r="KH36" s="63">
        <f t="shared" si="54"/>
        <v>0</v>
      </c>
    </row>
    <row r="37" spans="1:294" ht="15" customHeight="1">
      <c r="A37" s="63" t="s">
        <v>332</v>
      </c>
      <c r="B37" s="63">
        <v>46</v>
      </c>
      <c r="C37" s="63">
        <v>39</v>
      </c>
      <c r="D37" s="76">
        <v>0</v>
      </c>
      <c r="E37" s="63">
        <v>0</v>
      </c>
      <c r="F37" s="63">
        <v>10</v>
      </c>
      <c r="G37" s="63">
        <v>9</v>
      </c>
      <c r="H37" s="76">
        <v>0</v>
      </c>
      <c r="I37" s="63">
        <v>0</v>
      </c>
      <c r="J37" s="63">
        <v>0</v>
      </c>
      <c r="K37" s="76">
        <v>0</v>
      </c>
      <c r="L37" s="63">
        <v>3</v>
      </c>
      <c r="M37" s="63">
        <v>2</v>
      </c>
      <c r="N37" s="63" t="s">
        <v>333</v>
      </c>
      <c r="O37" s="63">
        <v>0</v>
      </c>
      <c r="P37" s="63">
        <v>0</v>
      </c>
      <c r="Q37" s="63">
        <v>0</v>
      </c>
      <c r="R37" s="78" t="str">
        <f t="shared" si="55"/>
        <v>OK</v>
      </c>
      <c r="S37" s="78" t="str">
        <f t="shared" si="0"/>
        <v>OK</v>
      </c>
      <c r="T37" s="78" t="str">
        <f t="shared" si="1"/>
        <v>OK</v>
      </c>
      <c r="U37" s="63">
        <v>20</v>
      </c>
      <c r="V37" s="63">
        <v>18</v>
      </c>
      <c r="W37" s="63">
        <v>0</v>
      </c>
      <c r="X37" s="63">
        <v>0</v>
      </c>
      <c r="Y37" s="63">
        <v>0</v>
      </c>
      <c r="Z37" s="63">
        <v>0</v>
      </c>
      <c r="AA37" s="63">
        <v>0</v>
      </c>
      <c r="AB37" s="76">
        <v>0</v>
      </c>
      <c r="AC37" s="63">
        <v>0</v>
      </c>
      <c r="AD37" s="63">
        <v>0</v>
      </c>
      <c r="AE37" s="63">
        <v>0</v>
      </c>
      <c r="AF37" s="63">
        <v>0</v>
      </c>
      <c r="AG37" s="63">
        <v>0</v>
      </c>
      <c r="AH37" s="63">
        <v>0</v>
      </c>
      <c r="AI37" s="76">
        <v>0</v>
      </c>
      <c r="AJ37" s="63">
        <v>0</v>
      </c>
      <c r="AK37" s="78" t="str">
        <f t="shared" si="56"/>
        <v>OK</v>
      </c>
      <c r="AL37" s="78" t="str">
        <f t="shared" si="2"/>
        <v>OK</v>
      </c>
      <c r="AM37" s="78" t="str">
        <f t="shared" si="3"/>
        <v>OK</v>
      </c>
      <c r="AN37" s="63">
        <v>2</v>
      </c>
      <c r="AO37" s="63">
        <v>1</v>
      </c>
      <c r="AP37" s="63">
        <v>0</v>
      </c>
      <c r="AQ37" s="63">
        <v>0</v>
      </c>
      <c r="AR37" s="63">
        <v>0</v>
      </c>
      <c r="AS37" s="63">
        <v>0</v>
      </c>
      <c r="AT37" s="63">
        <v>0</v>
      </c>
      <c r="AU37" s="63">
        <v>0</v>
      </c>
      <c r="AV37" s="76">
        <v>0</v>
      </c>
      <c r="AW37" s="63">
        <v>0</v>
      </c>
      <c r="AX37" s="63">
        <v>0</v>
      </c>
      <c r="AY37" s="63">
        <v>0</v>
      </c>
      <c r="AZ37" s="63">
        <v>0</v>
      </c>
      <c r="BA37" s="63">
        <v>0</v>
      </c>
      <c r="BB37" s="63">
        <v>0</v>
      </c>
      <c r="BC37" s="76">
        <v>0</v>
      </c>
      <c r="BD37" s="78" t="str">
        <f t="shared" si="57"/>
        <v>OK</v>
      </c>
      <c r="BE37" s="78" t="str">
        <f t="shared" si="4"/>
        <v>OK</v>
      </c>
      <c r="BF37" s="78" t="str">
        <f t="shared" si="5"/>
        <v>OK</v>
      </c>
      <c r="BG37" s="63">
        <v>3</v>
      </c>
      <c r="BH37" s="63">
        <v>1</v>
      </c>
      <c r="BI37" s="63">
        <v>0</v>
      </c>
      <c r="BJ37" s="63">
        <v>0</v>
      </c>
      <c r="BK37" s="63">
        <v>0</v>
      </c>
      <c r="BL37" s="63">
        <v>0</v>
      </c>
      <c r="BM37" s="63">
        <v>0</v>
      </c>
      <c r="BN37" s="63">
        <v>0</v>
      </c>
      <c r="BO37" s="63">
        <v>0</v>
      </c>
      <c r="BP37" s="76">
        <v>0</v>
      </c>
      <c r="BQ37" s="63">
        <v>0</v>
      </c>
      <c r="BR37" s="63">
        <v>0</v>
      </c>
      <c r="BS37" s="76">
        <v>0</v>
      </c>
      <c r="BT37" s="63">
        <v>0</v>
      </c>
      <c r="BU37" s="63">
        <v>0</v>
      </c>
      <c r="BV37" s="76">
        <v>0</v>
      </c>
      <c r="BW37" s="78" t="str">
        <f t="shared" si="58"/>
        <v>OK</v>
      </c>
      <c r="BX37" s="78" t="str">
        <f t="shared" si="6"/>
        <v>OK</v>
      </c>
      <c r="BY37" s="78" t="str">
        <f t="shared" si="7"/>
        <v>OK</v>
      </c>
      <c r="BZ37" s="63">
        <v>20</v>
      </c>
      <c r="CA37" s="63">
        <v>14</v>
      </c>
      <c r="CB37" s="76">
        <v>0</v>
      </c>
      <c r="CC37" s="63">
        <v>0</v>
      </c>
      <c r="CD37" s="63">
        <v>6</v>
      </c>
      <c r="CE37" s="76">
        <v>4</v>
      </c>
      <c r="CF37" s="76">
        <v>0</v>
      </c>
      <c r="CG37" s="63">
        <v>0</v>
      </c>
      <c r="CH37" s="63">
        <v>0</v>
      </c>
      <c r="CI37" s="63">
        <v>0</v>
      </c>
      <c r="CJ37" s="63">
        <v>2</v>
      </c>
      <c r="CK37" s="63">
        <v>0</v>
      </c>
      <c r="CL37" s="83" t="s">
        <v>334</v>
      </c>
      <c r="CM37" s="63">
        <v>1</v>
      </c>
      <c r="CN37" s="63">
        <v>0</v>
      </c>
      <c r="CO37" s="63" t="s">
        <v>335</v>
      </c>
      <c r="CP37" s="78" t="str">
        <f t="shared" si="59"/>
        <v>OK</v>
      </c>
      <c r="CQ37" s="78" t="str">
        <f t="shared" si="8"/>
        <v>OK</v>
      </c>
      <c r="CR37" s="78" t="str">
        <f t="shared" si="9"/>
        <v>OK</v>
      </c>
      <c r="CS37" s="63">
        <v>1</v>
      </c>
      <c r="CT37" s="63">
        <v>0</v>
      </c>
      <c r="CU37" s="76">
        <v>0</v>
      </c>
      <c r="CV37" s="76">
        <v>0</v>
      </c>
      <c r="CW37" s="76">
        <v>1</v>
      </c>
      <c r="CX37" s="76">
        <v>0</v>
      </c>
      <c r="CY37" s="76">
        <v>0</v>
      </c>
      <c r="CZ37" s="76">
        <v>0</v>
      </c>
      <c r="DA37" s="76">
        <v>0</v>
      </c>
      <c r="DB37" s="76">
        <v>0</v>
      </c>
      <c r="DC37" s="76">
        <v>0</v>
      </c>
      <c r="DD37" s="63">
        <v>0</v>
      </c>
      <c r="DE37" s="63">
        <v>0</v>
      </c>
      <c r="DF37" s="63">
        <v>1</v>
      </c>
      <c r="DG37" s="76">
        <v>0</v>
      </c>
      <c r="DH37" s="81" t="s">
        <v>336</v>
      </c>
      <c r="DI37" s="78" t="str">
        <f t="shared" si="60"/>
        <v>OK</v>
      </c>
      <c r="DJ37" s="78" t="str">
        <f t="shared" si="10"/>
        <v>OK</v>
      </c>
      <c r="DK37" s="78" t="str">
        <f t="shared" si="11"/>
        <v>OK</v>
      </c>
      <c r="DL37" s="63">
        <v>2</v>
      </c>
      <c r="DM37" s="63">
        <v>0</v>
      </c>
      <c r="DN37" s="63">
        <v>0</v>
      </c>
      <c r="DO37" s="63">
        <v>0</v>
      </c>
      <c r="DP37" s="63">
        <v>5</v>
      </c>
      <c r="DQ37" s="63">
        <v>0</v>
      </c>
      <c r="DR37" s="63">
        <v>0</v>
      </c>
      <c r="DS37" s="63">
        <v>0</v>
      </c>
      <c r="DT37" s="63">
        <v>0</v>
      </c>
      <c r="DU37" s="63">
        <v>0</v>
      </c>
      <c r="DV37" s="64">
        <v>1</v>
      </c>
      <c r="DW37" s="64">
        <v>0</v>
      </c>
      <c r="DX37" s="83" t="s">
        <v>337</v>
      </c>
      <c r="DY37" s="63">
        <v>0</v>
      </c>
      <c r="DZ37" s="63">
        <v>0</v>
      </c>
      <c r="EA37" s="63">
        <v>0</v>
      </c>
      <c r="EB37" s="78" t="str">
        <f t="shared" si="61"/>
        <v>OK</v>
      </c>
      <c r="EC37" s="78" t="str">
        <f t="shared" si="12"/>
        <v>OK</v>
      </c>
      <c r="ED37" s="78" t="str">
        <f t="shared" si="13"/>
        <v>OK</v>
      </c>
      <c r="EE37" s="63">
        <v>0</v>
      </c>
      <c r="EF37" s="63">
        <v>10</v>
      </c>
      <c r="EG37" s="63">
        <v>0</v>
      </c>
      <c r="EI37" s="80" t="str">
        <f t="shared" si="14"/>
        <v>OK</v>
      </c>
      <c r="EJ37" s="78" t="str">
        <f t="shared" si="15"/>
        <v>OK</v>
      </c>
      <c r="EK37" s="63">
        <v>0</v>
      </c>
      <c r="EL37" s="63">
        <v>0</v>
      </c>
      <c r="EM37" s="63">
        <v>0</v>
      </c>
      <c r="EO37" s="80" t="str">
        <f t="shared" si="16"/>
        <v>OK</v>
      </c>
      <c r="EP37" s="78" t="str">
        <f t="shared" si="17"/>
        <v>OK</v>
      </c>
      <c r="EQ37" s="63">
        <v>0</v>
      </c>
      <c r="ER37" s="63">
        <v>0</v>
      </c>
      <c r="ES37" s="63">
        <v>0</v>
      </c>
      <c r="EU37" s="80" t="str">
        <f t="shared" si="18"/>
        <v>OK</v>
      </c>
      <c r="EV37" s="78" t="str">
        <f t="shared" si="19"/>
        <v>OK</v>
      </c>
      <c r="EW37" s="63">
        <v>0</v>
      </c>
      <c r="EX37" s="63">
        <v>0</v>
      </c>
      <c r="EY37" s="63">
        <v>0</v>
      </c>
      <c r="FA37" s="80" t="str">
        <f t="shared" si="20"/>
        <v>OK</v>
      </c>
      <c r="FB37" s="78" t="str">
        <f t="shared" si="21"/>
        <v>OK</v>
      </c>
      <c r="FC37" s="63">
        <v>0</v>
      </c>
      <c r="FD37" s="63">
        <v>6</v>
      </c>
      <c r="FE37" s="63">
        <v>0</v>
      </c>
      <c r="FG37" s="80" t="str">
        <f t="shared" si="22"/>
        <v>OK</v>
      </c>
      <c r="FH37" s="78" t="str">
        <f t="shared" si="23"/>
        <v>OK</v>
      </c>
      <c r="FI37" s="63">
        <v>0</v>
      </c>
      <c r="FJ37" s="63">
        <v>1</v>
      </c>
      <c r="FK37" s="63">
        <v>0</v>
      </c>
      <c r="FM37" s="80" t="str">
        <f t="shared" si="24"/>
        <v>OK</v>
      </c>
      <c r="FN37" s="78" t="str">
        <f t="shared" si="25"/>
        <v>OK</v>
      </c>
      <c r="FO37" s="76">
        <v>0</v>
      </c>
      <c r="FP37" s="63">
        <v>2</v>
      </c>
      <c r="FQ37" s="63">
        <v>3</v>
      </c>
      <c r="FS37" s="80" t="str">
        <f t="shared" si="26"/>
        <v>OK</v>
      </c>
      <c r="FT37" s="78" t="str">
        <f t="shared" si="27"/>
        <v>ERR</v>
      </c>
      <c r="FU37" s="63">
        <v>38</v>
      </c>
      <c r="FV37" s="63">
        <v>13</v>
      </c>
      <c r="FW37" s="76">
        <v>2</v>
      </c>
      <c r="FX37" s="63">
        <v>2</v>
      </c>
      <c r="FY37" s="63">
        <v>17</v>
      </c>
      <c r="FZ37" s="63">
        <v>1</v>
      </c>
      <c r="GA37" s="63">
        <v>7</v>
      </c>
      <c r="GB37" s="63">
        <v>18</v>
      </c>
      <c r="GC37" s="76">
        <v>0</v>
      </c>
      <c r="GD37" s="63">
        <v>0</v>
      </c>
      <c r="GE37" s="63">
        <v>0</v>
      </c>
      <c r="GF37" s="63">
        <v>0</v>
      </c>
      <c r="GG37" s="63">
        <v>0</v>
      </c>
      <c r="GH37" s="80" t="str">
        <f t="shared" si="73"/>
        <v>OK</v>
      </c>
      <c r="GI37" s="63">
        <v>7</v>
      </c>
      <c r="GJ37" s="76">
        <v>0</v>
      </c>
      <c r="GK37" s="63">
        <v>0</v>
      </c>
      <c r="GL37" s="63">
        <v>0</v>
      </c>
      <c r="GM37" s="63">
        <v>0</v>
      </c>
      <c r="GN37" s="63">
        <v>0</v>
      </c>
      <c r="GO37" s="80" t="str">
        <f t="shared" si="62"/>
        <v>OK</v>
      </c>
      <c r="GP37" s="63">
        <v>0</v>
      </c>
      <c r="GQ37" s="76">
        <v>0</v>
      </c>
      <c r="GR37" s="63">
        <v>0</v>
      </c>
      <c r="GS37" s="63">
        <v>0</v>
      </c>
      <c r="GT37" s="63">
        <v>0</v>
      </c>
      <c r="GU37" s="63">
        <v>0</v>
      </c>
      <c r="GV37" s="80" t="str">
        <f t="shared" si="72"/>
        <v>OK</v>
      </c>
      <c r="GW37" s="63">
        <v>1</v>
      </c>
      <c r="GX37" s="76">
        <v>0</v>
      </c>
      <c r="GY37" s="63">
        <v>0</v>
      </c>
      <c r="GZ37" s="63">
        <v>0</v>
      </c>
      <c r="HA37" s="63">
        <v>0</v>
      </c>
      <c r="HB37" s="63">
        <v>0</v>
      </c>
      <c r="HC37" s="80" t="str">
        <f t="shared" si="30"/>
        <v>OK</v>
      </c>
      <c r="HD37" s="63">
        <v>7</v>
      </c>
      <c r="HE37" s="63">
        <v>2</v>
      </c>
      <c r="HF37" s="63">
        <v>0</v>
      </c>
      <c r="HG37" s="63">
        <v>0</v>
      </c>
      <c r="HH37" s="63">
        <v>0</v>
      </c>
      <c r="HI37" s="63">
        <v>0</v>
      </c>
      <c r="HJ37" s="80" t="str">
        <f t="shared" si="31"/>
        <v>OK</v>
      </c>
      <c r="HK37" s="63">
        <v>0</v>
      </c>
      <c r="HL37" s="63">
        <v>1</v>
      </c>
      <c r="HM37" s="63">
        <v>0</v>
      </c>
      <c r="HN37" s="63">
        <v>0</v>
      </c>
      <c r="HO37" s="63">
        <v>0</v>
      </c>
      <c r="HP37" s="63">
        <v>0</v>
      </c>
      <c r="HQ37" s="80" t="str">
        <f t="shared" si="32"/>
        <v>OK</v>
      </c>
      <c r="HR37" s="63">
        <v>0</v>
      </c>
      <c r="HS37" s="63">
        <v>0</v>
      </c>
      <c r="HT37" s="63">
        <v>0</v>
      </c>
      <c r="HU37" s="63">
        <v>0</v>
      </c>
      <c r="HV37" s="76">
        <v>0</v>
      </c>
      <c r="HW37" s="63">
        <v>0</v>
      </c>
      <c r="HX37" s="80" t="str">
        <f t="shared" si="33"/>
        <v>OK</v>
      </c>
      <c r="HY37" s="63">
        <v>1</v>
      </c>
      <c r="HZ37" s="63">
        <v>0</v>
      </c>
      <c r="IA37" s="63">
        <v>0</v>
      </c>
      <c r="IB37" s="63">
        <v>0</v>
      </c>
      <c r="IC37" s="63">
        <v>3</v>
      </c>
      <c r="ID37" s="76">
        <v>0</v>
      </c>
      <c r="IE37" s="63">
        <v>0</v>
      </c>
      <c r="IF37" s="63">
        <v>0</v>
      </c>
      <c r="IG37" s="63">
        <v>0</v>
      </c>
      <c r="IH37" s="80" t="str">
        <f t="shared" si="34"/>
        <v>OK</v>
      </c>
      <c r="II37" s="63">
        <v>0</v>
      </c>
      <c r="IJ37" s="63">
        <v>0</v>
      </c>
      <c r="IK37" s="80" t="str">
        <f t="shared" si="35"/>
        <v>OK</v>
      </c>
      <c r="IL37" s="63">
        <v>0</v>
      </c>
      <c r="IM37" s="76">
        <v>0</v>
      </c>
      <c r="IN37" s="80" t="str">
        <f t="shared" si="36"/>
        <v>OK</v>
      </c>
      <c r="IO37" s="63">
        <v>0</v>
      </c>
      <c r="IP37" s="63">
        <v>0</v>
      </c>
      <c r="IQ37" s="80" t="str">
        <f t="shared" si="37"/>
        <v>OK</v>
      </c>
      <c r="IR37" s="63">
        <v>3</v>
      </c>
      <c r="IS37" s="63">
        <v>1</v>
      </c>
      <c r="IT37" s="80" t="str">
        <f t="shared" si="38"/>
        <v>OK</v>
      </c>
      <c r="IU37" s="63">
        <v>0</v>
      </c>
      <c r="IV37" s="63">
        <v>0</v>
      </c>
      <c r="IW37" s="80" t="str">
        <f t="shared" si="39"/>
        <v>OK</v>
      </c>
      <c r="IX37" s="76">
        <v>0</v>
      </c>
      <c r="IY37" s="63">
        <v>0</v>
      </c>
      <c r="IZ37" s="80" t="str">
        <f t="shared" si="40"/>
        <v>OK</v>
      </c>
      <c r="JA37" s="80">
        <f t="shared" si="41"/>
        <v>0</v>
      </c>
      <c r="JB37" s="78">
        <f t="shared" si="42"/>
        <v>1</v>
      </c>
      <c r="JC37" s="63">
        <v>32</v>
      </c>
      <c r="JD37" s="63">
        <v>27</v>
      </c>
      <c r="JE37" s="76">
        <v>20</v>
      </c>
      <c r="JF37" s="63">
        <v>2</v>
      </c>
      <c r="JG37" s="63">
        <v>3</v>
      </c>
      <c r="JH37" s="63">
        <v>29</v>
      </c>
      <c r="JI37" s="63">
        <v>3</v>
      </c>
      <c r="JJ37" s="63">
        <v>8</v>
      </c>
      <c r="JL37" s="63">
        <f t="shared" si="63"/>
        <v>18</v>
      </c>
      <c r="JM37" s="63">
        <f t="shared" si="64"/>
        <v>7</v>
      </c>
      <c r="JN37" s="63">
        <f t="shared" si="65"/>
        <v>0</v>
      </c>
      <c r="JO37" s="63">
        <f t="shared" si="66"/>
        <v>1</v>
      </c>
      <c r="JP37" s="63">
        <f t="shared" si="67"/>
        <v>9</v>
      </c>
      <c r="JQ37" s="63">
        <f t="shared" si="68"/>
        <v>1</v>
      </c>
      <c r="JR37" s="63">
        <f t="shared" si="69"/>
        <v>0</v>
      </c>
      <c r="JS37" s="76"/>
      <c r="JT37" s="63">
        <f t="shared" si="43"/>
        <v>56</v>
      </c>
      <c r="JU37" s="63">
        <f t="shared" si="44"/>
        <v>2</v>
      </c>
      <c r="JV37" s="63">
        <f t="shared" si="45"/>
        <v>3</v>
      </c>
      <c r="JW37" s="63">
        <f t="shared" si="46"/>
        <v>26</v>
      </c>
      <c r="JX37" s="63">
        <f t="shared" si="47"/>
        <v>2</v>
      </c>
      <c r="JY37" s="63">
        <f t="shared" si="48"/>
        <v>7</v>
      </c>
      <c r="JZ37" s="65">
        <f t="shared" si="70"/>
        <v>0.92307692307692313</v>
      </c>
      <c r="KA37" s="81">
        <f t="shared" si="49"/>
        <v>1</v>
      </c>
      <c r="KB37" s="81"/>
      <c r="KC37" s="79">
        <f t="shared" si="50"/>
        <v>20</v>
      </c>
      <c r="KD37" s="82">
        <f t="shared" si="71"/>
        <v>1</v>
      </c>
      <c r="KE37" s="63">
        <f t="shared" si="51"/>
        <v>5</v>
      </c>
      <c r="KF37" s="63">
        <f t="shared" si="52"/>
        <v>9</v>
      </c>
      <c r="KG37" s="63">
        <f t="shared" si="53"/>
        <v>0</v>
      </c>
      <c r="KH37" s="63">
        <f t="shared" si="54"/>
        <v>0</v>
      </c>
    </row>
    <row r="38" spans="1:294" ht="15" customHeight="1">
      <c r="A38" s="63" t="s">
        <v>338</v>
      </c>
      <c r="B38" s="63">
        <v>33</v>
      </c>
      <c r="C38" s="63">
        <v>23</v>
      </c>
      <c r="D38" s="76"/>
      <c r="H38" s="76">
        <v>56</v>
      </c>
      <c r="I38" s="63">
        <v>56</v>
      </c>
      <c r="K38" s="76"/>
      <c r="L38" s="63">
        <v>0</v>
      </c>
      <c r="M38" s="63">
        <v>0</v>
      </c>
      <c r="R38" s="78" t="str">
        <f t="shared" si="55"/>
        <v>OK</v>
      </c>
      <c r="S38" s="78" t="str">
        <f t="shared" si="0"/>
        <v>OK</v>
      </c>
      <c r="T38" s="78" t="str">
        <f t="shared" si="1"/>
        <v>OK</v>
      </c>
      <c r="U38" s="63">
        <v>12</v>
      </c>
      <c r="V38" s="63">
        <v>10</v>
      </c>
      <c r="AA38" s="63">
        <v>24</v>
      </c>
      <c r="AB38" s="76">
        <v>24</v>
      </c>
      <c r="AE38" s="63">
        <v>0</v>
      </c>
      <c r="AF38" s="63">
        <v>0</v>
      </c>
      <c r="AI38" s="76"/>
      <c r="AK38" s="78" t="str">
        <f t="shared" si="56"/>
        <v>OK</v>
      </c>
      <c r="AL38" s="78" t="str">
        <f t="shared" si="2"/>
        <v>OK</v>
      </c>
      <c r="AM38" s="78" t="str">
        <f t="shared" si="3"/>
        <v>OK</v>
      </c>
      <c r="AN38" s="63">
        <v>1</v>
      </c>
      <c r="AO38" s="63">
        <v>1</v>
      </c>
      <c r="AT38" s="63">
        <v>0</v>
      </c>
      <c r="AU38" s="63">
        <v>0</v>
      </c>
      <c r="AV38" s="76"/>
      <c r="AX38" s="63">
        <v>0</v>
      </c>
      <c r="AY38" s="63">
        <v>0</v>
      </c>
      <c r="BC38" s="76"/>
      <c r="BD38" s="78" t="str">
        <f t="shared" si="57"/>
        <v>OK</v>
      </c>
      <c r="BE38" s="78" t="str">
        <f t="shared" si="4"/>
        <v>OK</v>
      </c>
      <c r="BF38" s="78" t="str">
        <f t="shared" si="5"/>
        <v>OK</v>
      </c>
      <c r="BG38" s="63">
        <v>0</v>
      </c>
      <c r="BH38" s="63">
        <v>0</v>
      </c>
      <c r="BM38" s="63">
        <v>0</v>
      </c>
      <c r="BN38" s="63">
        <v>0</v>
      </c>
      <c r="BP38" s="76"/>
      <c r="BQ38" s="63">
        <v>0</v>
      </c>
      <c r="BR38" s="63">
        <v>0</v>
      </c>
      <c r="BS38" s="76"/>
      <c r="BV38" s="76"/>
      <c r="BW38" s="78" t="str">
        <f t="shared" si="58"/>
        <v>OK</v>
      </c>
      <c r="BX38" s="78" t="str">
        <f t="shared" si="6"/>
        <v>OK</v>
      </c>
      <c r="BY38" s="78" t="str">
        <f t="shared" si="7"/>
        <v>OK</v>
      </c>
      <c r="BZ38" s="63">
        <v>6</v>
      </c>
      <c r="CA38" s="63">
        <v>4</v>
      </c>
      <c r="CB38" s="76"/>
      <c r="CE38" s="76"/>
      <c r="CF38" s="76">
        <v>15</v>
      </c>
      <c r="CG38" s="63">
        <v>14</v>
      </c>
      <c r="CJ38" s="63">
        <v>0</v>
      </c>
      <c r="CK38" s="63">
        <v>0</v>
      </c>
      <c r="CP38" s="78" t="str">
        <f t="shared" si="59"/>
        <v>OK</v>
      </c>
      <c r="CQ38" s="78" t="str">
        <f t="shared" si="8"/>
        <v>OK</v>
      </c>
      <c r="CR38" s="78" t="str">
        <f t="shared" si="9"/>
        <v>OK</v>
      </c>
      <c r="CS38" s="63">
        <v>2</v>
      </c>
      <c r="CT38" s="63">
        <v>0</v>
      </c>
      <c r="CU38" s="76"/>
      <c r="CV38" s="76"/>
      <c r="CW38" s="76"/>
      <c r="CX38" s="76"/>
      <c r="CY38" s="76">
        <v>1</v>
      </c>
      <c r="CZ38" s="76">
        <v>1</v>
      </c>
      <c r="DA38" s="76"/>
      <c r="DB38" s="76"/>
      <c r="DC38" s="76">
        <v>0</v>
      </c>
      <c r="DD38" s="63">
        <v>0</v>
      </c>
      <c r="DG38" s="76"/>
      <c r="DH38" s="81"/>
      <c r="DI38" s="78" t="str">
        <f t="shared" si="60"/>
        <v>OK</v>
      </c>
      <c r="DJ38" s="78" t="str">
        <f t="shared" si="10"/>
        <v>OK</v>
      </c>
      <c r="DK38" s="78" t="str">
        <f t="shared" si="11"/>
        <v>OK</v>
      </c>
      <c r="DL38" s="63">
        <v>4</v>
      </c>
      <c r="DM38" s="63">
        <v>1</v>
      </c>
      <c r="DR38" s="63">
        <v>0</v>
      </c>
      <c r="DS38" s="63">
        <v>0</v>
      </c>
      <c r="DV38" s="64">
        <v>1</v>
      </c>
      <c r="DW38" s="64">
        <v>0</v>
      </c>
      <c r="DX38" s="63" t="s">
        <v>339</v>
      </c>
      <c r="EB38" s="78" t="str">
        <f t="shared" si="61"/>
        <v>OK</v>
      </c>
      <c r="EC38" s="78" t="str">
        <f t="shared" si="12"/>
        <v>OK</v>
      </c>
      <c r="ED38" s="78" t="str">
        <f t="shared" si="13"/>
        <v>OK</v>
      </c>
      <c r="EI38" s="80" t="str">
        <f t="shared" si="14"/>
        <v>OK</v>
      </c>
      <c r="EJ38" s="78" t="str">
        <f t="shared" si="15"/>
        <v>OK</v>
      </c>
      <c r="EO38" s="80" t="str">
        <f t="shared" si="16"/>
        <v>OK</v>
      </c>
      <c r="EP38" s="78" t="str">
        <f t="shared" si="17"/>
        <v>OK</v>
      </c>
      <c r="EU38" s="80" t="str">
        <f t="shared" si="18"/>
        <v>OK</v>
      </c>
      <c r="EV38" s="78" t="str">
        <f t="shared" si="19"/>
        <v>OK</v>
      </c>
      <c r="FA38" s="80" t="str">
        <f t="shared" si="20"/>
        <v>OK</v>
      </c>
      <c r="FB38" s="78" t="str">
        <f t="shared" si="21"/>
        <v>OK</v>
      </c>
      <c r="FG38" s="80" t="str">
        <f t="shared" si="22"/>
        <v>OK</v>
      </c>
      <c r="FH38" s="78" t="str">
        <f t="shared" si="23"/>
        <v>OK</v>
      </c>
      <c r="FM38" s="80" t="str">
        <f t="shared" si="24"/>
        <v>OK</v>
      </c>
      <c r="FN38" s="78" t="str">
        <f t="shared" si="25"/>
        <v>OK</v>
      </c>
      <c r="FO38" s="76"/>
      <c r="FS38" s="80" t="str">
        <f t="shared" si="26"/>
        <v>OK</v>
      </c>
      <c r="FT38" s="78" t="str">
        <f t="shared" si="27"/>
        <v>OK</v>
      </c>
      <c r="FU38" s="63">
        <v>23</v>
      </c>
      <c r="FV38" s="63">
        <v>12</v>
      </c>
      <c r="FW38" s="76">
        <v>0</v>
      </c>
      <c r="FY38" s="63">
        <v>1</v>
      </c>
      <c r="FZ38" s="63">
        <v>1</v>
      </c>
      <c r="GA38" s="63">
        <v>1</v>
      </c>
      <c r="GB38" s="63">
        <v>10</v>
      </c>
      <c r="GC38" s="76">
        <v>0</v>
      </c>
      <c r="GH38" s="80" t="str">
        <f t="shared" si="73"/>
        <v>OK</v>
      </c>
      <c r="GI38" s="63">
        <v>0</v>
      </c>
      <c r="GJ38" s="76">
        <v>0</v>
      </c>
      <c r="GO38" s="80" t="str">
        <f t="shared" si="62"/>
        <v>OK</v>
      </c>
      <c r="GP38" s="63">
        <v>1</v>
      </c>
      <c r="GQ38" s="76">
        <v>0</v>
      </c>
      <c r="GV38" s="80" t="str">
        <f t="shared" si="72"/>
        <v>OK</v>
      </c>
      <c r="GW38" s="63">
        <v>0</v>
      </c>
      <c r="GX38" s="76">
        <v>0</v>
      </c>
      <c r="HC38" s="80" t="str">
        <f t="shared" si="30"/>
        <v>OK</v>
      </c>
      <c r="HD38" s="63">
        <v>5</v>
      </c>
      <c r="HE38" s="63">
        <v>0</v>
      </c>
      <c r="HJ38" s="80" t="str">
        <f t="shared" si="31"/>
        <v>OK</v>
      </c>
      <c r="HK38" s="63">
        <v>1</v>
      </c>
      <c r="HL38" s="63">
        <v>0</v>
      </c>
      <c r="HQ38" s="80" t="str">
        <f t="shared" si="32"/>
        <v>OK</v>
      </c>
      <c r="HR38" s="63">
        <v>3</v>
      </c>
      <c r="HS38" s="63">
        <v>0</v>
      </c>
      <c r="HV38" s="76"/>
      <c r="HX38" s="80" t="str">
        <f t="shared" si="33"/>
        <v>OK</v>
      </c>
      <c r="ID38" s="76"/>
      <c r="IH38" s="80" t="str">
        <f t="shared" si="34"/>
        <v>OK</v>
      </c>
      <c r="IK38" s="80" t="str">
        <f t="shared" si="35"/>
        <v>OK</v>
      </c>
      <c r="IM38" s="76"/>
      <c r="IN38" s="80" t="str">
        <f t="shared" si="36"/>
        <v>OK</v>
      </c>
      <c r="IQ38" s="80" t="str">
        <f t="shared" si="37"/>
        <v>OK</v>
      </c>
      <c r="IR38" s="63">
        <v>19</v>
      </c>
      <c r="IS38" s="63">
        <v>7</v>
      </c>
      <c r="IT38" s="80" t="str">
        <f t="shared" si="38"/>
        <v>OK</v>
      </c>
      <c r="IW38" s="80" t="str">
        <f t="shared" si="39"/>
        <v>OK</v>
      </c>
      <c r="IX38" s="76"/>
      <c r="IZ38" s="80" t="str">
        <f t="shared" si="40"/>
        <v>OK</v>
      </c>
      <c r="JA38" s="80">
        <f t="shared" si="41"/>
        <v>0</v>
      </c>
      <c r="JB38" s="78">
        <f t="shared" si="42"/>
        <v>0</v>
      </c>
      <c r="JC38" s="63">
        <v>45</v>
      </c>
      <c r="JD38" s="63">
        <v>44</v>
      </c>
      <c r="JE38" s="76">
        <v>36</v>
      </c>
      <c r="JF38" s="63">
        <v>1</v>
      </c>
      <c r="JG38" s="63">
        <v>0</v>
      </c>
      <c r="JH38" s="63">
        <v>21</v>
      </c>
      <c r="JI38" s="63">
        <v>3</v>
      </c>
      <c r="JJ38" s="63">
        <v>5</v>
      </c>
      <c r="JL38" s="63">
        <f t="shared" si="63"/>
        <v>10</v>
      </c>
      <c r="JM38" s="63">
        <f t="shared" si="64"/>
        <v>0</v>
      </c>
      <c r="JN38" s="63">
        <f t="shared" si="65"/>
        <v>1</v>
      </c>
      <c r="JO38" s="63">
        <f t="shared" si="66"/>
        <v>0</v>
      </c>
      <c r="JP38" s="63">
        <f t="shared" si="67"/>
        <v>5</v>
      </c>
      <c r="JQ38" s="63">
        <f t="shared" si="68"/>
        <v>1</v>
      </c>
      <c r="JR38" s="63">
        <f t="shared" si="69"/>
        <v>3</v>
      </c>
      <c r="JS38" s="76"/>
      <c r="JT38" s="63">
        <f t="shared" si="43"/>
        <v>33</v>
      </c>
      <c r="JU38" s="63">
        <f t="shared" si="44"/>
        <v>1</v>
      </c>
      <c r="JV38" s="63">
        <f t="shared" si="45"/>
        <v>0</v>
      </c>
      <c r="JW38" s="63">
        <f t="shared" si="46"/>
        <v>6</v>
      </c>
      <c r="JX38" s="63">
        <f t="shared" si="47"/>
        <v>2</v>
      </c>
      <c r="JY38" s="63">
        <f t="shared" si="48"/>
        <v>4</v>
      </c>
      <c r="JZ38" s="65">
        <f t="shared" si="70"/>
        <v>0.38655462184873951</v>
      </c>
      <c r="KA38" s="81">
        <f t="shared" si="49"/>
        <v>1</v>
      </c>
      <c r="KB38" s="81"/>
      <c r="KC38" s="79">
        <f t="shared" si="50"/>
        <v>12</v>
      </c>
      <c r="KD38" s="82">
        <f t="shared" si="71"/>
        <v>0.33333333333333331</v>
      </c>
      <c r="KE38" s="63">
        <f t="shared" si="51"/>
        <v>1</v>
      </c>
      <c r="KF38" s="63">
        <f t="shared" si="52"/>
        <v>6</v>
      </c>
      <c r="KG38" s="63">
        <f t="shared" si="53"/>
        <v>0</v>
      </c>
      <c r="KH38" s="63">
        <f t="shared" si="54"/>
        <v>0</v>
      </c>
    </row>
    <row r="39" spans="1:294" ht="15" customHeight="1">
      <c r="A39" s="63" t="s">
        <v>340</v>
      </c>
      <c r="B39" s="63">
        <v>59</v>
      </c>
      <c r="C39" s="63">
        <v>59</v>
      </c>
      <c r="D39" s="76"/>
      <c r="H39" s="76"/>
      <c r="K39" s="76"/>
      <c r="R39" s="78" t="str">
        <f t="shared" si="55"/>
        <v>OK</v>
      </c>
      <c r="S39" s="78" t="str">
        <f t="shared" si="0"/>
        <v>OK</v>
      </c>
      <c r="T39" s="78" t="str">
        <f t="shared" si="1"/>
        <v>OK</v>
      </c>
      <c r="U39" s="63">
        <v>26</v>
      </c>
      <c r="V39" s="63">
        <v>23</v>
      </c>
      <c r="AB39" s="76"/>
      <c r="AI39" s="76"/>
      <c r="AK39" s="78" t="str">
        <f t="shared" si="56"/>
        <v>OK</v>
      </c>
      <c r="AL39" s="78" t="str">
        <f t="shared" si="2"/>
        <v>OK</v>
      </c>
      <c r="AM39" s="78" t="str">
        <f t="shared" si="3"/>
        <v>OK</v>
      </c>
      <c r="AN39" s="63">
        <v>2</v>
      </c>
      <c r="AO39" s="63">
        <v>1</v>
      </c>
      <c r="AV39" s="76"/>
      <c r="BC39" s="76"/>
      <c r="BD39" s="78" t="str">
        <f t="shared" si="57"/>
        <v>OK</v>
      </c>
      <c r="BE39" s="78" t="str">
        <f t="shared" si="4"/>
        <v>OK</v>
      </c>
      <c r="BF39" s="78" t="str">
        <f t="shared" si="5"/>
        <v>OK</v>
      </c>
      <c r="BP39" s="76"/>
      <c r="BS39" s="76"/>
      <c r="BV39" s="76"/>
      <c r="BW39" s="78" t="str">
        <f t="shared" si="58"/>
        <v>OK</v>
      </c>
      <c r="BX39" s="78" t="str">
        <f t="shared" si="6"/>
        <v>OK</v>
      </c>
      <c r="BY39" s="78" t="str">
        <f t="shared" si="7"/>
        <v>OK</v>
      </c>
      <c r="BZ39" s="63">
        <v>15</v>
      </c>
      <c r="CA39" s="63">
        <v>18</v>
      </c>
      <c r="CB39" s="76"/>
      <c r="CE39" s="76"/>
      <c r="CF39" s="76"/>
      <c r="CL39" s="83"/>
      <c r="CP39" s="78" t="str">
        <f t="shared" si="59"/>
        <v>OK</v>
      </c>
      <c r="CQ39" s="78" t="str">
        <f t="shared" si="8"/>
        <v>OK</v>
      </c>
      <c r="CR39" s="78" t="str">
        <f t="shared" si="9"/>
        <v>OK</v>
      </c>
      <c r="CU39" s="76">
        <v>1</v>
      </c>
      <c r="CV39" s="76"/>
      <c r="CW39" s="76"/>
      <c r="CX39" s="76"/>
      <c r="CY39" s="76"/>
      <c r="CZ39" s="76"/>
      <c r="DA39" s="76"/>
      <c r="DB39" s="76"/>
      <c r="DC39" s="76"/>
      <c r="DG39" s="76"/>
      <c r="DH39" s="81"/>
      <c r="DI39" s="78" t="str">
        <f t="shared" si="60"/>
        <v>OK</v>
      </c>
      <c r="DJ39" s="78" t="str">
        <f t="shared" si="10"/>
        <v>OK</v>
      </c>
      <c r="DK39" s="78" t="str">
        <f t="shared" si="11"/>
        <v>OK</v>
      </c>
      <c r="DN39" s="63">
        <v>3</v>
      </c>
      <c r="DX39" s="83"/>
      <c r="EB39" s="78" t="str">
        <f t="shared" si="61"/>
        <v>OK</v>
      </c>
      <c r="EC39" s="78" t="str">
        <f t="shared" si="12"/>
        <v>OK</v>
      </c>
      <c r="ED39" s="78" t="str">
        <f t="shared" si="13"/>
        <v>OK</v>
      </c>
      <c r="EI39" s="80" t="str">
        <f t="shared" si="14"/>
        <v>OK</v>
      </c>
      <c r="EJ39" s="78" t="str">
        <f t="shared" si="15"/>
        <v>OK</v>
      </c>
      <c r="EO39" s="80" t="str">
        <f t="shared" si="16"/>
        <v>OK</v>
      </c>
      <c r="EP39" s="78" t="str">
        <f t="shared" si="17"/>
        <v>OK</v>
      </c>
      <c r="EU39" s="80" t="str">
        <f t="shared" si="18"/>
        <v>OK</v>
      </c>
      <c r="EV39" s="78" t="str">
        <f t="shared" si="19"/>
        <v>OK</v>
      </c>
      <c r="FA39" s="80" t="str">
        <f t="shared" si="20"/>
        <v>OK</v>
      </c>
      <c r="FB39" s="78" t="str">
        <f t="shared" si="21"/>
        <v>OK</v>
      </c>
      <c r="FG39" s="80" t="str">
        <f t="shared" si="22"/>
        <v>OK</v>
      </c>
      <c r="FH39" s="78" t="str">
        <f t="shared" si="23"/>
        <v>OK</v>
      </c>
      <c r="FM39" s="80" t="str">
        <f t="shared" si="24"/>
        <v>OK</v>
      </c>
      <c r="FN39" s="78" t="str">
        <f t="shared" si="25"/>
        <v>OK</v>
      </c>
      <c r="FO39" s="76"/>
      <c r="FS39" s="80" t="str">
        <f t="shared" si="26"/>
        <v>OK</v>
      </c>
      <c r="FT39" s="78" t="str">
        <f t="shared" si="27"/>
        <v>OK</v>
      </c>
      <c r="FU39" s="63">
        <v>59</v>
      </c>
      <c r="FV39" s="63">
        <v>26</v>
      </c>
      <c r="FW39" s="76">
        <v>1</v>
      </c>
      <c r="FY39" s="63">
        <v>14</v>
      </c>
      <c r="FZ39" s="63">
        <v>1</v>
      </c>
      <c r="GA39" s="63">
        <v>2</v>
      </c>
      <c r="GC39" s="76"/>
      <c r="GH39" s="80" t="str">
        <f t="shared" si="73"/>
        <v>OK</v>
      </c>
      <c r="GJ39" s="76"/>
      <c r="GO39" s="80" t="str">
        <f t="shared" si="62"/>
        <v>OK</v>
      </c>
      <c r="GQ39" s="76">
        <v>1</v>
      </c>
      <c r="GV39" s="80" t="str">
        <f t="shared" si="72"/>
        <v>OK</v>
      </c>
      <c r="GX39" s="76"/>
      <c r="HC39" s="80" t="str">
        <f t="shared" si="30"/>
        <v>OK</v>
      </c>
      <c r="HE39" s="63">
        <v>1</v>
      </c>
      <c r="HJ39" s="80" t="str">
        <f t="shared" si="31"/>
        <v>OK</v>
      </c>
      <c r="HQ39" s="80" t="str">
        <f t="shared" si="32"/>
        <v>OK</v>
      </c>
      <c r="HS39" s="63">
        <v>1</v>
      </c>
      <c r="HV39" s="76"/>
      <c r="HX39" s="80" t="str">
        <f t="shared" si="33"/>
        <v>OK</v>
      </c>
      <c r="ID39" s="76"/>
      <c r="IH39" s="80" t="str">
        <f t="shared" si="34"/>
        <v>OK</v>
      </c>
      <c r="IK39" s="80" t="str">
        <f t="shared" si="35"/>
        <v>OK</v>
      </c>
      <c r="IM39" s="76"/>
      <c r="IN39" s="80" t="str">
        <f t="shared" si="36"/>
        <v>OK</v>
      </c>
      <c r="IQ39" s="80" t="str">
        <f t="shared" si="37"/>
        <v>OK</v>
      </c>
      <c r="IT39" s="80" t="str">
        <f t="shared" si="38"/>
        <v>OK</v>
      </c>
      <c r="IW39" s="80" t="str">
        <f t="shared" si="39"/>
        <v>OK</v>
      </c>
      <c r="IX39" s="76"/>
      <c r="IZ39" s="80" t="str">
        <f t="shared" si="40"/>
        <v>OK</v>
      </c>
      <c r="JA39" s="80">
        <f t="shared" si="41"/>
        <v>0</v>
      </c>
      <c r="JB39" s="78">
        <f t="shared" si="42"/>
        <v>0</v>
      </c>
      <c r="JC39" s="63">
        <v>33</v>
      </c>
      <c r="JD39" s="63">
        <v>26</v>
      </c>
      <c r="JE39" s="76">
        <v>26</v>
      </c>
      <c r="JF39" s="63">
        <v>2</v>
      </c>
      <c r="JG39" s="63">
        <v>0</v>
      </c>
      <c r="JH39" s="63">
        <v>15</v>
      </c>
      <c r="JI39" s="63">
        <v>1</v>
      </c>
      <c r="JJ39" s="63">
        <v>3</v>
      </c>
      <c r="JL39" s="63">
        <f t="shared" si="63"/>
        <v>0</v>
      </c>
      <c r="JM39" s="63">
        <f t="shared" si="64"/>
        <v>0</v>
      </c>
      <c r="JN39" s="63">
        <f t="shared" si="65"/>
        <v>1</v>
      </c>
      <c r="JO39" s="63">
        <f t="shared" si="66"/>
        <v>0</v>
      </c>
      <c r="JP39" s="63">
        <f t="shared" si="67"/>
        <v>1</v>
      </c>
      <c r="JQ39" s="63">
        <f t="shared" si="68"/>
        <v>0</v>
      </c>
      <c r="JR39" s="63">
        <f t="shared" si="69"/>
        <v>1</v>
      </c>
      <c r="JS39" s="76"/>
      <c r="JT39" s="63">
        <f t="shared" si="43"/>
        <v>59</v>
      </c>
      <c r="JU39" s="63">
        <f t="shared" si="44"/>
        <v>2</v>
      </c>
      <c r="JV39" s="63">
        <f t="shared" si="45"/>
        <v>0</v>
      </c>
      <c r="JW39" s="63">
        <f t="shared" si="46"/>
        <v>15</v>
      </c>
      <c r="JX39" s="63">
        <f t="shared" si="47"/>
        <v>1</v>
      </c>
      <c r="JY39" s="63">
        <f t="shared" si="48"/>
        <v>3</v>
      </c>
      <c r="JZ39" s="65">
        <f t="shared" si="70"/>
        <v>1</v>
      </c>
      <c r="KA39" s="81">
        <f t="shared" si="49"/>
        <v>1</v>
      </c>
      <c r="KB39" s="81"/>
      <c r="KC39" s="79">
        <f t="shared" si="50"/>
        <v>26</v>
      </c>
      <c r="KD39" s="82">
        <f t="shared" si="71"/>
        <v>1</v>
      </c>
      <c r="KE39" s="63">
        <f t="shared" si="51"/>
        <v>2</v>
      </c>
      <c r="KF39" s="63">
        <f t="shared" si="52"/>
        <v>4</v>
      </c>
      <c r="KG39" s="63">
        <f t="shared" si="53"/>
        <v>0</v>
      </c>
      <c r="KH39" s="63">
        <f t="shared" si="54"/>
        <v>0</v>
      </c>
    </row>
    <row r="40" spans="1:294" ht="15" customHeight="1">
      <c r="A40" s="63" t="s">
        <v>341</v>
      </c>
      <c r="B40" s="63">
        <v>28</v>
      </c>
      <c r="D40" s="76"/>
      <c r="H40" s="76"/>
      <c r="K40" s="76"/>
      <c r="R40" s="78" t="str">
        <f t="shared" si="55"/>
        <v>OK</v>
      </c>
      <c r="S40" s="78" t="str">
        <f t="shared" si="0"/>
        <v>OK</v>
      </c>
      <c r="T40" s="78" t="str">
        <f t="shared" si="1"/>
        <v>OK</v>
      </c>
      <c r="U40" s="63">
        <v>14</v>
      </c>
      <c r="AB40" s="76"/>
      <c r="AI40" s="76"/>
      <c r="AK40" s="78" t="str">
        <f t="shared" si="56"/>
        <v>OK</v>
      </c>
      <c r="AL40" s="78" t="str">
        <f t="shared" si="2"/>
        <v>OK</v>
      </c>
      <c r="AM40" s="78" t="str">
        <f t="shared" si="3"/>
        <v>OK</v>
      </c>
      <c r="AN40" s="63">
        <v>0</v>
      </c>
      <c r="AV40" s="76"/>
      <c r="BC40" s="76"/>
      <c r="BD40" s="78" t="str">
        <f t="shared" si="57"/>
        <v>OK</v>
      </c>
      <c r="BE40" s="78" t="str">
        <f t="shared" si="4"/>
        <v>OK</v>
      </c>
      <c r="BF40" s="78" t="str">
        <f t="shared" si="5"/>
        <v>OK</v>
      </c>
      <c r="BG40" s="63">
        <v>1</v>
      </c>
      <c r="BP40" s="76"/>
      <c r="BS40" s="76"/>
      <c r="BV40" s="76"/>
      <c r="BW40" s="78" t="str">
        <f t="shared" si="58"/>
        <v>OK</v>
      </c>
      <c r="BX40" s="78" t="str">
        <f t="shared" si="6"/>
        <v>OK</v>
      </c>
      <c r="BY40" s="78" t="str">
        <f t="shared" si="7"/>
        <v>OK</v>
      </c>
      <c r="BZ40" s="63">
        <v>8</v>
      </c>
      <c r="CB40" s="76"/>
      <c r="CE40" s="76"/>
      <c r="CF40" s="76"/>
      <c r="CP40" s="78" t="str">
        <f t="shared" si="59"/>
        <v>OK</v>
      </c>
      <c r="CQ40" s="78" t="str">
        <f t="shared" si="8"/>
        <v>OK</v>
      </c>
      <c r="CR40" s="78" t="str">
        <f t="shared" si="9"/>
        <v>OK</v>
      </c>
      <c r="CS40" s="63">
        <v>0</v>
      </c>
      <c r="CU40" s="76"/>
      <c r="CV40" s="76"/>
      <c r="CW40" s="76"/>
      <c r="CX40" s="76"/>
      <c r="CY40" s="76"/>
      <c r="CZ40" s="76"/>
      <c r="DA40" s="76"/>
      <c r="DB40" s="76"/>
      <c r="DC40" s="76"/>
      <c r="DG40" s="76"/>
      <c r="DH40" s="81"/>
      <c r="DI40" s="78" t="str">
        <f t="shared" si="60"/>
        <v>OK</v>
      </c>
      <c r="DJ40" s="78" t="str">
        <f t="shared" si="10"/>
        <v>OK</v>
      </c>
      <c r="DK40" s="78" t="str">
        <f t="shared" si="11"/>
        <v>OK</v>
      </c>
      <c r="DL40" s="63">
        <v>2</v>
      </c>
      <c r="DX40" s="83"/>
      <c r="EB40" s="78" t="str">
        <f t="shared" si="61"/>
        <v>OK</v>
      </c>
      <c r="EC40" s="78" t="str">
        <f t="shared" si="12"/>
        <v>OK</v>
      </c>
      <c r="ED40" s="78" t="str">
        <f t="shared" si="13"/>
        <v>OK</v>
      </c>
      <c r="EI40" s="80" t="str">
        <f t="shared" si="14"/>
        <v>OK</v>
      </c>
      <c r="EJ40" s="78" t="str">
        <f t="shared" si="15"/>
        <v>OK</v>
      </c>
      <c r="EO40" s="80" t="str">
        <f t="shared" si="16"/>
        <v>OK</v>
      </c>
      <c r="EP40" s="78" t="str">
        <f t="shared" si="17"/>
        <v>OK</v>
      </c>
      <c r="EU40" s="80" t="str">
        <f t="shared" si="18"/>
        <v>OK</v>
      </c>
      <c r="EV40" s="78" t="str">
        <f t="shared" si="19"/>
        <v>OK</v>
      </c>
      <c r="FA40" s="80" t="str">
        <f t="shared" si="20"/>
        <v>OK</v>
      </c>
      <c r="FB40" s="78" t="str">
        <f t="shared" si="21"/>
        <v>OK</v>
      </c>
      <c r="FG40" s="80" t="str">
        <f t="shared" si="22"/>
        <v>OK</v>
      </c>
      <c r="FH40" s="78" t="str">
        <f t="shared" si="23"/>
        <v>OK</v>
      </c>
      <c r="FM40" s="80" t="str">
        <f t="shared" si="24"/>
        <v>OK</v>
      </c>
      <c r="FN40" s="78" t="str">
        <f t="shared" si="25"/>
        <v>OK</v>
      </c>
      <c r="FO40" s="76"/>
      <c r="FS40" s="80" t="str">
        <f t="shared" si="26"/>
        <v>OK</v>
      </c>
      <c r="FT40" s="78" t="str">
        <f t="shared" si="27"/>
        <v>OK</v>
      </c>
      <c r="FU40" s="63">
        <v>27</v>
      </c>
      <c r="FV40" s="63">
        <v>14</v>
      </c>
      <c r="FW40" s="76">
        <v>0</v>
      </c>
      <c r="FX40" s="63">
        <v>0</v>
      </c>
      <c r="FY40" s="63">
        <v>5</v>
      </c>
      <c r="FZ40" s="63">
        <v>0</v>
      </c>
      <c r="GA40" s="63">
        <v>1</v>
      </c>
      <c r="GB40" s="63">
        <v>1</v>
      </c>
      <c r="GC40" s="76"/>
      <c r="GH40" s="80" t="str">
        <f t="shared" si="73"/>
        <v>OK</v>
      </c>
      <c r="GI40" s="63">
        <v>0</v>
      </c>
      <c r="GJ40" s="76"/>
      <c r="GO40" s="80" t="str">
        <f t="shared" si="62"/>
        <v>OK</v>
      </c>
      <c r="GQ40" s="76"/>
      <c r="GV40" s="80" t="str">
        <f t="shared" si="72"/>
        <v>OK</v>
      </c>
      <c r="GX40" s="76">
        <v>1</v>
      </c>
      <c r="HC40" s="80" t="str">
        <f t="shared" si="30"/>
        <v>OK</v>
      </c>
      <c r="HD40" s="63">
        <v>1</v>
      </c>
      <c r="HE40" s="63">
        <v>2</v>
      </c>
      <c r="HJ40" s="80" t="str">
        <f t="shared" si="31"/>
        <v>OK</v>
      </c>
      <c r="HQ40" s="80" t="str">
        <f t="shared" si="32"/>
        <v>OK</v>
      </c>
      <c r="HR40" s="63">
        <v>1</v>
      </c>
      <c r="HV40" s="76"/>
      <c r="HX40" s="80" t="str">
        <f t="shared" si="33"/>
        <v>OK</v>
      </c>
      <c r="HY40" s="63">
        <v>0</v>
      </c>
      <c r="HZ40" s="63">
        <v>0</v>
      </c>
      <c r="IA40" s="63">
        <v>0</v>
      </c>
      <c r="IB40" s="63">
        <v>0</v>
      </c>
      <c r="IC40" s="63">
        <v>0</v>
      </c>
      <c r="ID40" s="76">
        <v>0</v>
      </c>
      <c r="IE40" s="63">
        <v>0</v>
      </c>
      <c r="IF40" s="63">
        <v>0</v>
      </c>
      <c r="IG40" s="63">
        <v>0</v>
      </c>
      <c r="IH40" s="80" t="str">
        <f t="shared" si="34"/>
        <v>OK</v>
      </c>
      <c r="II40" s="63">
        <v>0</v>
      </c>
      <c r="IJ40" s="63">
        <v>0</v>
      </c>
      <c r="IK40" s="80" t="str">
        <f t="shared" si="35"/>
        <v>OK</v>
      </c>
      <c r="IL40" s="63">
        <v>0</v>
      </c>
      <c r="IM40" s="76">
        <v>0</v>
      </c>
      <c r="IN40" s="80" t="str">
        <f t="shared" si="36"/>
        <v>OK</v>
      </c>
      <c r="IO40" s="63">
        <v>0</v>
      </c>
      <c r="IP40" s="63">
        <v>0</v>
      </c>
      <c r="IQ40" s="80" t="str">
        <f t="shared" si="37"/>
        <v>OK</v>
      </c>
      <c r="IR40" s="63">
        <v>0</v>
      </c>
      <c r="IS40" s="63">
        <v>0</v>
      </c>
      <c r="IT40" s="80" t="str">
        <f t="shared" si="38"/>
        <v>OK</v>
      </c>
      <c r="IU40" s="63">
        <v>0</v>
      </c>
      <c r="IV40" s="63">
        <v>0</v>
      </c>
      <c r="IW40" s="80" t="str">
        <f t="shared" si="39"/>
        <v>OK</v>
      </c>
      <c r="IX40" s="76">
        <v>0</v>
      </c>
      <c r="IY40" s="63">
        <v>0</v>
      </c>
      <c r="IZ40" s="80" t="str">
        <f t="shared" si="40"/>
        <v>OK</v>
      </c>
      <c r="JA40" s="80">
        <f t="shared" si="41"/>
        <v>0</v>
      </c>
      <c r="JB40" s="78">
        <f t="shared" si="42"/>
        <v>0</v>
      </c>
      <c r="JC40" s="63">
        <v>15</v>
      </c>
      <c r="JD40" s="63">
        <v>13</v>
      </c>
      <c r="JE40" s="76">
        <v>14</v>
      </c>
      <c r="JF40" s="63">
        <v>0</v>
      </c>
      <c r="JG40" s="63">
        <v>1</v>
      </c>
      <c r="JH40" s="63">
        <v>8</v>
      </c>
      <c r="JI40" s="63">
        <v>0</v>
      </c>
      <c r="JJ40" s="63">
        <v>2</v>
      </c>
      <c r="JL40" s="63">
        <f t="shared" si="63"/>
        <v>1</v>
      </c>
      <c r="JM40" s="63">
        <f t="shared" si="64"/>
        <v>0</v>
      </c>
      <c r="JN40" s="63">
        <f t="shared" si="65"/>
        <v>0</v>
      </c>
      <c r="JO40" s="63">
        <f t="shared" si="66"/>
        <v>1</v>
      </c>
      <c r="JP40" s="63">
        <f t="shared" si="67"/>
        <v>3</v>
      </c>
      <c r="JQ40" s="63">
        <f t="shared" si="68"/>
        <v>0</v>
      </c>
      <c r="JR40" s="63">
        <f t="shared" si="69"/>
        <v>1</v>
      </c>
      <c r="JS40" s="76"/>
      <c r="JT40" s="63">
        <f t="shared" si="43"/>
        <v>28</v>
      </c>
      <c r="JU40" s="63">
        <f t="shared" si="44"/>
        <v>0</v>
      </c>
      <c r="JV40" s="63">
        <f t="shared" si="45"/>
        <v>1</v>
      </c>
      <c r="JW40" s="63">
        <f t="shared" si="46"/>
        <v>8</v>
      </c>
      <c r="JX40" s="63">
        <f t="shared" si="47"/>
        <v>0</v>
      </c>
      <c r="JY40" s="63">
        <f t="shared" si="48"/>
        <v>2</v>
      </c>
      <c r="JZ40" s="65">
        <f t="shared" si="70"/>
        <v>1</v>
      </c>
      <c r="KA40" s="81">
        <f t="shared" si="49"/>
        <v>1</v>
      </c>
      <c r="KB40" s="81"/>
      <c r="KC40" s="79">
        <f t="shared" si="50"/>
        <v>14</v>
      </c>
      <c r="KD40" s="82">
        <f t="shared" si="71"/>
        <v>1</v>
      </c>
      <c r="KE40" s="63">
        <f t="shared" si="51"/>
        <v>1</v>
      </c>
      <c r="KF40" s="63">
        <f t="shared" si="52"/>
        <v>2</v>
      </c>
      <c r="KG40" s="63">
        <f t="shared" si="53"/>
        <v>0</v>
      </c>
      <c r="KH40" s="63">
        <f t="shared" si="54"/>
        <v>0</v>
      </c>
    </row>
    <row r="41" spans="1:294" ht="15" customHeight="1">
      <c r="A41" s="63" t="s">
        <v>342</v>
      </c>
      <c r="B41" s="63">
        <v>28</v>
      </c>
      <c r="C41" s="63">
        <v>8</v>
      </c>
      <c r="D41" s="76"/>
      <c r="H41" s="76"/>
      <c r="K41" s="76"/>
      <c r="L41" s="63">
        <v>1</v>
      </c>
      <c r="N41" s="63" t="s">
        <v>343</v>
      </c>
      <c r="R41" s="78" t="str">
        <f t="shared" si="55"/>
        <v>OK</v>
      </c>
      <c r="S41" s="78" t="str">
        <f t="shared" si="0"/>
        <v>OK</v>
      </c>
      <c r="T41" s="78" t="str">
        <f t="shared" si="1"/>
        <v>OK</v>
      </c>
      <c r="U41" s="63">
        <v>7</v>
      </c>
      <c r="V41" s="63">
        <v>1</v>
      </c>
      <c r="AB41" s="76"/>
      <c r="AI41" s="76"/>
      <c r="AK41" s="78" t="str">
        <f t="shared" si="56"/>
        <v>OK</v>
      </c>
      <c r="AL41" s="78" t="str">
        <f t="shared" si="2"/>
        <v>OK</v>
      </c>
      <c r="AM41" s="78" t="str">
        <f t="shared" si="3"/>
        <v>OK</v>
      </c>
      <c r="AN41" s="63">
        <v>2</v>
      </c>
      <c r="AV41" s="76"/>
      <c r="BC41" s="76"/>
      <c r="BD41" s="78" t="str">
        <f t="shared" si="57"/>
        <v>OK</v>
      </c>
      <c r="BE41" s="78" t="str">
        <f t="shared" si="4"/>
        <v>OK</v>
      </c>
      <c r="BF41" s="78" t="str">
        <f t="shared" si="5"/>
        <v>OK</v>
      </c>
      <c r="BP41" s="76"/>
      <c r="BS41" s="76"/>
      <c r="BV41" s="76"/>
      <c r="BW41" s="78" t="str">
        <f t="shared" si="58"/>
        <v>OK</v>
      </c>
      <c r="BX41" s="78" t="str">
        <f t="shared" si="6"/>
        <v>OK</v>
      </c>
      <c r="BY41" s="78" t="str">
        <f t="shared" si="7"/>
        <v>OK</v>
      </c>
      <c r="BZ41" s="63">
        <v>15</v>
      </c>
      <c r="CA41" s="63">
        <v>2</v>
      </c>
      <c r="CB41" s="76"/>
      <c r="CE41" s="76"/>
      <c r="CF41" s="76"/>
      <c r="CP41" s="78" t="str">
        <f t="shared" si="59"/>
        <v>OK</v>
      </c>
      <c r="CQ41" s="78" t="str">
        <f t="shared" si="8"/>
        <v>OK</v>
      </c>
      <c r="CR41" s="78" t="str">
        <f t="shared" si="9"/>
        <v>OK</v>
      </c>
      <c r="CU41" s="76"/>
      <c r="CV41" s="76"/>
      <c r="CW41" s="76"/>
      <c r="CX41" s="76"/>
      <c r="CY41" s="76"/>
      <c r="CZ41" s="76"/>
      <c r="DA41" s="76"/>
      <c r="DB41" s="76"/>
      <c r="DC41" s="76"/>
      <c r="DG41" s="76"/>
      <c r="DH41" s="81"/>
      <c r="DI41" s="78" t="str">
        <f t="shared" si="60"/>
        <v>OK</v>
      </c>
      <c r="DJ41" s="78" t="str">
        <f t="shared" si="10"/>
        <v>OK</v>
      </c>
      <c r="DK41" s="78" t="str">
        <f t="shared" si="11"/>
        <v>OK</v>
      </c>
      <c r="DV41" s="64">
        <v>2</v>
      </c>
      <c r="DX41" s="83" t="s">
        <v>344</v>
      </c>
      <c r="EB41" s="78" t="str">
        <f t="shared" si="61"/>
        <v>OK</v>
      </c>
      <c r="EC41" s="78" t="str">
        <f t="shared" si="12"/>
        <v>OK</v>
      </c>
      <c r="ED41" s="78" t="str">
        <f t="shared" si="13"/>
        <v>OK</v>
      </c>
      <c r="EI41" s="80" t="str">
        <f t="shared" si="14"/>
        <v>OK</v>
      </c>
      <c r="EJ41" s="78" t="str">
        <f t="shared" si="15"/>
        <v>OK</v>
      </c>
      <c r="EO41" s="80" t="str">
        <f t="shared" si="16"/>
        <v>OK</v>
      </c>
      <c r="EP41" s="78" t="str">
        <f t="shared" si="17"/>
        <v>OK</v>
      </c>
      <c r="EU41" s="80" t="str">
        <f t="shared" si="18"/>
        <v>OK</v>
      </c>
      <c r="EV41" s="78" t="str">
        <f t="shared" si="19"/>
        <v>OK</v>
      </c>
      <c r="FA41" s="80" t="str">
        <f t="shared" si="20"/>
        <v>OK</v>
      </c>
      <c r="FB41" s="78" t="str">
        <f t="shared" si="21"/>
        <v>OK</v>
      </c>
      <c r="FG41" s="80" t="str">
        <f t="shared" si="22"/>
        <v>OK</v>
      </c>
      <c r="FH41" s="78" t="str">
        <f t="shared" si="23"/>
        <v>OK</v>
      </c>
      <c r="FM41" s="80" t="str">
        <f t="shared" si="24"/>
        <v>OK</v>
      </c>
      <c r="FN41" s="78" t="str">
        <f t="shared" si="25"/>
        <v>OK</v>
      </c>
      <c r="FO41" s="76"/>
      <c r="FS41" s="80" t="str">
        <f t="shared" si="26"/>
        <v>OK</v>
      </c>
      <c r="FT41" s="78" t="str">
        <f t="shared" si="27"/>
        <v>OK</v>
      </c>
      <c r="FU41" s="63">
        <v>3</v>
      </c>
      <c r="FV41" s="63">
        <v>1</v>
      </c>
      <c r="FW41" s="76"/>
      <c r="GB41" s="63">
        <v>16</v>
      </c>
      <c r="GC41" s="76">
        <v>9</v>
      </c>
      <c r="GH41" s="80" t="str">
        <f t="shared" si="73"/>
        <v>OK</v>
      </c>
      <c r="GI41" s="63">
        <v>5</v>
      </c>
      <c r="GJ41" s="76">
        <v>1</v>
      </c>
      <c r="GO41" s="80" t="str">
        <f t="shared" si="62"/>
        <v>OK</v>
      </c>
      <c r="GQ41" s="76">
        <v>2</v>
      </c>
      <c r="GV41" s="80" t="str">
        <f t="shared" si="72"/>
        <v>OK</v>
      </c>
      <c r="GX41" s="76"/>
      <c r="HC41" s="80" t="str">
        <f t="shared" si="30"/>
        <v>OK</v>
      </c>
      <c r="HD41" s="63">
        <v>4</v>
      </c>
      <c r="HE41" s="63">
        <v>11</v>
      </c>
      <c r="HJ41" s="80" t="str">
        <f t="shared" si="31"/>
        <v>OK</v>
      </c>
      <c r="HQ41" s="80" t="str">
        <f t="shared" si="32"/>
        <v>OK</v>
      </c>
      <c r="HV41" s="76"/>
      <c r="HX41" s="80" t="str">
        <f t="shared" si="33"/>
        <v>OK</v>
      </c>
      <c r="HY41" s="63">
        <v>5</v>
      </c>
      <c r="IC41" s="63">
        <v>8</v>
      </c>
      <c r="ID41" s="76"/>
      <c r="IH41" s="80" t="str">
        <f t="shared" si="34"/>
        <v>OK</v>
      </c>
      <c r="IK41" s="80" t="str">
        <f t="shared" si="35"/>
        <v>OK</v>
      </c>
      <c r="IM41" s="76"/>
      <c r="IN41" s="80" t="str">
        <f t="shared" si="36"/>
        <v>OK</v>
      </c>
      <c r="IQ41" s="80" t="str">
        <f t="shared" si="37"/>
        <v>OK</v>
      </c>
      <c r="IR41" s="63">
        <v>12</v>
      </c>
      <c r="IS41" s="63">
        <v>1</v>
      </c>
      <c r="IT41" s="80" t="str">
        <f t="shared" si="38"/>
        <v>OK</v>
      </c>
      <c r="IW41" s="80" t="str">
        <f t="shared" si="39"/>
        <v>OK</v>
      </c>
      <c r="IX41" s="76"/>
      <c r="IZ41" s="80" t="str">
        <f t="shared" si="40"/>
        <v>OK</v>
      </c>
      <c r="JA41" s="80">
        <f t="shared" si="41"/>
        <v>0</v>
      </c>
      <c r="JB41" s="78">
        <f t="shared" si="42"/>
        <v>0</v>
      </c>
      <c r="JC41" s="63">
        <v>19</v>
      </c>
      <c r="JD41" s="63">
        <v>10</v>
      </c>
      <c r="JE41" s="76">
        <v>7</v>
      </c>
      <c r="JF41" s="63">
        <v>2</v>
      </c>
      <c r="JG41" s="63">
        <v>0</v>
      </c>
      <c r="JH41" s="63">
        <v>15</v>
      </c>
      <c r="JI41" s="63">
        <v>0</v>
      </c>
      <c r="JJ41" s="63">
        <v>2</v>
      </c>
      <c r="JL41" s="63">
        <f t="shared" si="63"/>
        <v>25</v>
      </c>
      <c r="JM41" s="63">
        <f t="shared" si="64"/>
        <v>6</v>
      </c>
      <c r="JN41" s="63">
        <f t="shared" si="65"/>
        <v>2</v>
      </c>
      <c r="JO41" s="63">
        <f t="shared" si="66"/>
        <v>0</v>
      </c>
      <c r="JP41" s="63">
        <f t="shared" si="67"/>
        <v>15</v>
      </c>
      <c r="JQ41" s="63">
        <f t="shared" si="68"/>
        <v>0</v>
      </c>
      <c r="JR41" s="63">
        <f t="shared" si="69"/>
        <v>0</v>
      </c>
      <c r="JS41" s="76"/>
      <c r="JT41" s="63">
        <f t="shared" si="43"/>
        <v>28</v>
      </c>
      <c r="JU41" s="63">
        <f t="shared" si="44"/>
        <v>2</v>
      </c>
      <c r="JV41" s="63">
        <f t="shared" si="45"/>
        <v>0</v>
      </c>
      <c r="JW41" s="63">
        <f t="shared" si="46"/>
        <v>15</v>
      </c>
      <c r="JX41" s="63">
        <f t="shared" si="47"/>
        <v>0</v>
      </c>
      <c r="JY41" s="63">
        <f t="shared" si="48"/>
        <v>0</v>
      </c>
      <c r="JZ41" s="65">
        <f t="shared" si="70"/>
        <v>0.9375</v>
      </c>
      <c r="KA41" s="81">
        <f t="shared" si="49"/>
        <v>1</v>
      </c>
      <c r="KB41" s="81"/>
      <c r="KC41" s="79">
        <f t="shared" si="50"/>
        <v>7</v>
      </c>
      <c r="KD41" s="82">
        <f t="shared" si="71"/>
        <v>1</v>
      </c>
      <c r="KE41" s="63">
        <f t="shared" si="51"/>
        <v>2</v>
      </c>
      <c r="KF41" s="63">
        <f t="shared" si="52"/>
        <v>0</v>
      </c>
      <c r="KG41" s="63">
        <f t="shared" si="53"/>
        <v>0</v>
      </c>
      <c r="KH41" s="63">
        <f t="shared" si="54"/>
        <v>0</v>
      </c>
    </row>
    <row r="42" spans="1:294" ht="15" customHeight="1">
      <c r="A42" s="63" t="s">
        <v>345</v>
      </c>
      <c r="B42" s="63">
        <v>16</v>
      </c>
      <c r="C42" s="63">
        <v>12</v>
      </c>
      <c r="D42" s="76"/>
      <c r="H42" s="76"/>
      <c r="K42" s="76"/>
      <c r="R42" s="78" t="str">
        <f t="shared" si="55"/>
        <v>OK</v>
      </c>
      <c r="S42" s="78" t="str">
        <f t="shared" si="0"/>
        <v>OK</v>
      </c>
      <c r="T42" s="78" t="str">
        <f t="shared" si="1"/>
        <v>OK</v>
      </c>
      <c r="U42" s="63">
        <v>1</v>
      </c>
      <c r="V42" s="63">
        <v>1</v>
      </c>
      <c r="AB42" s="76"/>
      <c r="AI42" s="76"/>
      <c r="AK42" s="78" t="str">
        <f t="shared" si="56"/>
        <v>OK</v>
      </c>
      <c r="AL42" s="78" t="str">
        <f t="shared" si="2"/>
        <v>OK</v>
      </c>
      <c r="AM42" s="78" t="str">
        <f t="shared" si="3"/>
        <v>OK</v>
      </c>
      <c r="AV42" s="76"/>
      <c r="BC42" s="76"/>
      <c r="BD42" s="78" t="str">
        <f t="shared" si="57"/>
        <v>OK</v>
      </c>
      <c r="BE42" s="78" t="str">
        <f t="shared" si="4"/>
        <v>OK</v>
      </c>
      <c r="BF42" s="78" t="str">
        <f t="shared" si="5"/>
        <v>OK</v>
      </c>
      <c r="BP42" s="76"/>
      <c r="BS42" s="76"/>
      <c r="BV42" s="76"/>
      <c r="BW42" s="78" t="str">
        <f t="shared" si="58"/>
        <v>OK</v>
      </c>
      <c r="BX42" s="78" t="str">
        <f t="shared" si="6"/>
        <v>OK</v>
      </c>
      <c r="BY42" s="78" t="str">
        <f t="shared" si="7"/>
        <v>OK</v>
      </c>
      <c r="BZ42" s="63">
        <v>4</v>
      </c>
      <c r="CA42" s="63">
        <v>3</v>
      </c>
      <c r="CB42" s="76"/>
      <c r="CE42" s="76"/>
      <c r="CF42" s="76"/>
      <c r="CP42" s="78" t="str">
        <f t="shared" si="59"/>
        <v>OK</v>
      </c>
      <c r="CQ42" s="78" t="str">
        <f t="shared" si="8"/>
        <v>OK</v>
      </c>
      <c r="CR42" s="78" t="str">
        <f t="shared" si="9"/>
        <v>OK</v>
      </c>
      <c r="CU42" s="76"/>
      <c r="CV42" s="76"/>
      <c r="CW42" s="76"/>
      <c r="CX42" s="76"/>
      <c r="CY42" s="76"/>
      <c r="CZ42" s="76"/>
      <c r="DA42" s="76"/>
      <c r="DB42" s="76"/>
      <c r="DC42" s="76"/>
      <c r="DG42" s="76"/>
      <c r="DH42" s="81"/>
      <c r="DI42" s="78" t="str">
        <f t="shared" si="60"/>
        <v>OK</v>
      </c>
      <c r="DJ42" s="78" t="str">
        <f t="shared" si="10"/>
        <v>OK</v>
      </c>
      <c r="DK42" s="78" t="str">
        <f t="shared" si="11"/>
        <v>OK</v>
      </c>
      <c r="DY42" s="63">
        <v>7</v>
      </c>
      <c r="EA42" s="63" t="s">
        <v>346</v>
      </c>
      <c r="EB42" s="78" t="str">
        <f t="shared" si="61"/>
        <v>OK</v>
      </c>
      <c r="EC42" s="78" t="str">
        <f t="shared" si="12"/>
        <v>OK</v>
      </c>
      <c r="ED42" s="78" t="str">
        <f t="shared" si="13"/>
        <v>OK</v>
      </c>
      <c r="EI42" s="80" t="str">
        <f t="shared" si="14"/>
        <v>OK</v>
      </c>
      <c r="EJ42" s="78" t="str">
        <f t="shared" si="15"/>
        <v>OK</v>
      </c>
      <c r="EO42" s="80" t="str">
        <f t="shared" si="16"/>
        <v>OK</v>
      </c>
      <c r="EP42" s="78" t="str">
        <f t="shared" si="17"/>
        <v>OK</v>
      </c>
      <c r="EU42" s="80" t="str">
        <f t="shared" si="18"/>
        <v>OK</v>
      </c>
      <c r="EV42" s="78" t="str">
        <f t="shared" si="19"/>
        <v>OK</v>
      </c>
      <c r="FA42" s="80" t="str">
        <f t="shared" si="20"/>
        <v>OK</v>
      </c>
      <c r="FB42" s="78" t="str">
        <f t="shared" si="21"/>
        <v>OK</v>
      </c>
      <c r="FG42" s="80" t="str">
        <f t="shared" si="22"/>
        <v>OK</v>
      </c>
      <c r="FH42" s="78" t="str">
        <f t="shared" si="23"/>
        <v>OK</v>
      </c>
      <c r="FM42" s="80" t="str">
        <f t="shared" si="24"/>
        <v>OK</v>
      </c>
      <c r="FN42" s="78" t="str">
        <f t="shared" si="25"/>
        <v>OK</v>
      </c>
      <c r="FO42" s="76"/>
      <c r="FS42" s="80" t="str">
        <f t="shared" si="26"/>
        <v>OK</v>
      </c>
      <c r="FT42" s="78" t="str">
        <f t="shared" si="27"/>
        <v>OK</v>
      </c>
      <c r="FU42" s="63">
        <v>13</v>
      </c>
      <c r="FV42" s="63">
        <v>1</v>
      </c>
      <c r="FW42" s="76"/>
      <c r="FY42" s="63">
        <v>3</v>
      </c>
      <c r="GB42" s="63">
        <v>3</v>
      </c>
      <c r="GC42" s="76"/>
      <c r="GH42" s="80" t="str">
        <f t="shared" si="73"/>
        <v>OK</v>
      </c>
      <c r="GJ42" s="76"/>
      <c r="GO42" s="80" t="str">
        <f t="shared" si="62"/>
        <v>OK</v>
      </c>
      <c r="GQ42" s="76"/>
      <c r="GV42" s="80" t="str">
        <f t="shared" si="72"/>
        <v>OK</v>
      </c>
      <c r="GX42" s="76"/>
      <c r="HC42" s="80" t="str">
        <f t="shared" si="30"/>
        <v>OK</v>
      </c>
      <c r="HD42" s="63">
        <v>1</v>
      </c>
      <c r="HJ42" s="80" t="str">
        <f t="shared" si="31"/>
        <v>OK</v>
      </c>
      <c r="HQ42" s="80" t="str">
        <f t="shared" si="32"/>
        <v>OK</v>
      </c>
      <c r="HV42" s="76"/>
      <c r="HX42" s="80" t="str">
        <f t="shared" si="33"/>
        <v>OK</v>
      </c>
      <c r="ID42" s="76"/>
      <c r="IH42" s="80" t="str">
        <f t="shared" si="34"/>
        <v>OK</v>
      </c>
      <c r="IK42" s="80" t="str">
        <f t="shared" si="35"/>
        <v>OK</v>
      </c>
      <c r="IM42" s="76"/>
      <c r="IN42" s="80" t="str">
        <f t="shared" si="36"/>
        <v>OK</v>
      </c>
      <c r="IQ42" s="80" t="str">
        <f t="shared" si="37"/>
        <v>OK</v>
      </c>
      <c r="IT42" s="80" t="str">
        <f t="shared" si="38"/>
        <v>OK</v>
      </c>
      <c r="IW42" s="80" t="str">
        <f t="shared" si="39"/>
        <v>OK</v>
      </c>
      <c r="IX42" s="76"/>
      <c r="IZ42" s="80" t="str">
        <f t="shared" si="40"/>
        <v>OK</v>
      </c>
      <c r="JA42" s="80">
        <f t="shared" si="41"/>
        <v>0</v>
      </c>
      <c r="JB42" s="78">
        <f t="shared" si="42"/>
        <v>0</v>
      </c>
      <c r="JC42" s="63">
        <v>14</v>
      </c>
      <c r="JD42" s="63">
        <v>2</v>
      </c>
      <c r="JE42" s="76">
        <v>1</v>
      </c>
      <c r="JF42" s="63">
        <v>0</v>
      </c>
      <c r="JG42" s="63">
        <v>0</v>
      </c>
      <c r="JH42" s="63">
        <v>4</v>
      </c>
      <c r="JI42" s="63">
        <v>0</v>
      </c>
      <c r="JJ42" s="63">
        <v>7</v>
      </c>
      <c r="JL42" s="63">
        <f t="shared" si="63"/>
        <v>3</v>
      </c>
      <c r="JM42" s="63">
        <f t="shared" si="64"/>
        <v>0</v>
      </c>
      <c r="JN42" s="63">
        <f t="shared" si="65"/>
        <v>0</v>
      </c>
      <c r="JO42" s="63">
        <f t="shared" si="66"/>
        <v>0</v>
      </c>
      <c r="JP42" s="63">
        <f t="shared" si="67"/>
        <v>1</v>
      </c>
      <c r="JQ42" s="63">
        <f t="shared" si="68"/>
        <v>0</v>
      </c>
      <c r="JR42" s="63">
        <f t="shared" si="69"/>
        <v>0</v>
      </c>
      <c r="JS42" s="76"/>
      <c r="JT42" s="63">
        <f t="shared" si="43"/>
        <v>16</v>
      </c>
      <c r="JU42" s="63">
        <f t="shared" si="44"/>
        <v>0</v>
      </c>
      <c r="JV42" s="63">
        <f t="shared" si="45"/>
        <v>0</v>
      </c>
      <c r="JW42" s="63">
        <f t="shared" si="46"/>
        <v>4</v>
      </c>
      <c r="JX42" s="63">
        <f t="shared" si="47"/>
        <v>0</v>
      </c>
      <c r="JY42" s="63">
        <f t="shared" si="48"/>
        <v>0</v>
      </c>
      <c r="JZ42" s="65">
        <f t="shared" si="70"/>
        <v>0.7407407407407407</v>
      </c>
      <c r="KA42" s="81"/>
      <c r="KB42" s="81"/>
      <c r="KC42" s="79">
        <f t="shared" si="50"/>
        <v>1</v>
      </c>
      <c r="KD42" s="82">
        <f t="shared" si="71"/>
        <v>1</v>
      </c>
      <c r="KE42" s="63">
        <f t="shared" si="51"/>
        <v>0</v>
      </c>
      <c r="KF42" s="63">
        <f t="shared" si="52"/>
        <v>0</v>
      </c>
      <c r="KG42" s="63">
        <f t="shared" si="53"/>
        <v>0</v>
      </c>
      <c r="KH42" s="63">
        <f t="shared" si="54"/>
        <v>0</v>
      </c>
    </row>
    <row r="43" spans="1:294" ht="15" customHeight="1">
      <c r="A43" s="63" t="s">
        <v>347</v>
      </c>
      <c r="B43" s="63">
        <v>156</v>
      </c>
      <c r="C43" s="63">
        <v>60</v>
      </c>
      <c r="D43" s="76">
        <v>0</v>
      </c>
      <c r="E43" s="63">
        <v>0</v>
      </c>
      <c r="F43" s="63">
        <v>1</v>
      </c>
      <c r="G43" s="63">
        <v>1</v>
      </c>
      <c r="H43" s="76">
        <v>61</v>
      </c>
      <c r="I43" s="63">
        <v>32</v>
      </c>
      <c r="J43" s="63">
        <v>0</v>
      </c>
      <c r="K43" s="76">
        <v>0</v>
      </c>
      <c r="L43" s="63">
        <v>0</v>
      </c>
      <c r="M43" s="63">
        <v>0</v>
      </c>
      <c r="O43" s="63">
        <v>1</v>
      </c>
      <c r="P43" s="63">
        <v>0</v>
      </c>
      <c r="Q43" s="63" t="s">
        <v>348</v>
      </c>
      <c r="R43" s="78" t="str">
        <f t="shared" si="55"/>
        <v>OK</v>
      </c>
      <c r="S43" s="78" t="str">
        <f t="shared" si="0"/>
        <v>OK</v>
      </c>
      <c r="T43" s="78" t="str">
        <f t="shared" si="1"/>
        <v>OK</v>
      </c>
      <c r="U43" s="63">
        <v>107</v>
      </c>
      <c r="V43" s="63">
        <v>46</v>
      </c>
      <c r="W43" s="63">
        <v>0</v>
      </c>
      <c r="X43" s="63">
        <v>0</v>
      </c>
      <c r="Y43" s="63">
        <v>0</v>
      </c>
      <c r="Z43" s="63">
        <v>0</v>
      </c>
      <c r="AA43" s="63">
        <v>55</v>
      </c>
      <c r="AB43" s="76">
        <v>51</v>
      </c>
      <c r="AC43" s="63">
        <v>0</v>
      </c>
      <c r="AD43" s="63">
        <v>0</v>
      </c>
      <c r="AE43" s="63">
        <v>0</v>
      </c>
      <c r="AF43" s="63">
        <v>0</v>
      </c>
      <c r="AH43" s="63">
        <v>1</v>
      </c>
      <c r="AI43" s="76">
        <v>0</v>
      </c>
      <c r="AJ43" s="63" t="s">
        <v>348</v>
      </c>
      <c r="AK43" s="78" t="str">
        <f t="shared" si="56"/>
        <v>OK</v>
      </c>
      <c r="AL43" s="78" t="str">
        <f t="shared" si="2"/>
        <v>OK</v>
      </c>
      <c r="AM43" s="78" t="str">
        <f t="shared" si="3"/>
        <v>OK</v>
      </c>
      <c r="AN43" s="63">
        <v>3</v>
      </c>
      <c r="AO43" s="63">
        <v>1</v>
      </c>
      <c r="AP43" s="63">
        <v>0</v>
      </c>
      <c r="AQ43" s="63">
        <v>0</v>
      </c>
      <c r="AR43" s="63">
        <v>0</v>
      </c>
      <c r="AS43" s="63">
        <v>0</v>
      </c>
      <c r="AT43" s="63">
        <v>0</v>
      </c>
      <c r="AU43" s="63">
        <v>0</v>
      </c>
      <c r="AV43" s="76">
        <v>0</v>
      </c>
      <c r="AW43" s="63">
        <v>0</v>
      </c>
      <c r="AX43" s="63">
        <v>0</v>
      </c>
      <c r="AY43" s="63">
        <v>0</v>
      </c>
      <c r="BA43" s="63">
        <v>0</v>
      </c>
      <c r="BB43" s="63">
        <v>0</v>
      </c>
      <c r="BC43" s="76"/>
      <c r="BD43" s="78" t="str">
        <f t="shared" si="57"/>
        <v>OK</v>
      </c>
      <c r="BE43" s="78" t="str">
        <f t="shared" si="4"/>
        <v>OK</v>
      </c>
      <c r="BF43" s="78" t="str">
        <f t="shared" si="5"/>
        <v>OK</v>
      </c>
      <c r="BG43" s="63">
        <v>2</v>
      </c>
      <c r="BH43" s="63">
        <v>0</v>
      </c>
      <c r="BI43" s="63">
        <v>0</v>
      </c>
      <c r="BJ43" s="63">
        <v>0</v>
      </c>
      <c r="BK43" s="63">
        <v>0</v>
      </c>
      <c r="BL43" s="63">
        <v>0</v>
      </c>
      <c r="BM43" s="63">
        <v>0</v>
      </c>
      <c r="BN43" s="63">
        <v>0</v>
      </c>
      <c r="BO43" s="63">
        <v>0</v>
      </c>
      <c r="BP43" s="76">
        <v>0</v>
      </c>
      <c r="BQ43" s="63">
        <v>1</v>
      </c>
      <c r="BR43" s="63">
        <v>0</v>
      </c>
      <c r="BS43" s="76" t="s">
        <v>349</v>
      </c>
      <c r="BT43" s="63">
        <v>1</v>
      </c>
      <c r="BU43" s="63">
        <v>0</v>
      </c>
      <c r="BV43" s="76" t="s">
        <v>350</v>
      </c>
      <c r="BW43" s="78" t="str">
        <f t="shared" si="58"/>
        <v>OK</v>
      </c>
      <c r="BX43" s="78" t="str">
        <f t="shared" si="6"/>
        <v>OK</v>
      </c>
      <c r="BY43" s="78" t="str">
        <f t="shared" si="7"/>
        <v>OK</v>
      </c>
      <c r="BZ43" s="63">
        <v>76</v>
      </c>
      <c r="CA43" s="63">
        <v>47</v>
      </c>
      <c r="CB43" s="76">
        <v>0</v>
      </c>
      <c r="CC43" s="63">
        <v>0</v>
      </c>
      <c r="CD43" s="63">
        <v>0</v>
      </c>
      <c r="CE43" s="76">
        <v>0</v>
      </c>
      <c r="CF43" s="76">
        <v>20</v>
      </c>
      <c r="CG43" s="63">
        <v>12</v>
      </c>
      <c r="CH43" s="63">
        <v>0</v>
      </c>
      <c r="CI43" s="63">
        <v>0</v>
      </c>
      <c r="CJ43" s="63">
        <v>0</v>
      </c>
      <c r="CK43" s="63">
        <v>0</v>
      </c>
      <c r="CM43" s="63">
        <v>1</v>
      </c>
      <c r="CN43" s="63">
        <v>0</v>
      </c>
      <c r="CO43" s="63" t="s">
        <v>348</v>
      </c>
      <c r="CP43" s="78" t="str">
        <f t="shared" si="59"/>
        <v>OK</v>
      </c>
      <c r="CQ43" s="78" t="str">
        <f t="shared" si="8"/>
        <v>OK</v>
      </c>
      <c r="CR43" s="78" t="str">
        <f t="shared" si="9"/>
        <v>OK</v>
      </c>
      <c r="CS43" s="63">
        <v>0</v>
      </c>
      <c r="CT43" s="63">
        <v>0</v>
      </c>
      <c r="CU43" s="76">
        <v>0</v>
      </c>
      <c r="CV43" s="76">
        <v>0</v>
      </c>
      <c r="CW43" s="76">
        <v>0</v>
      </c>
      <c r="CX43" s="76">
        <v>0</v>
      </c>
      <c r="CY43" s="76">
        <v>8</v>
      </c>
      <c r="CZ43" s="76">
        <v>0</v>
      </c>
      <c r="DA43" s="76">
        <v>4</v>
      </c>
      <c r="DB43" s="76">
        <v>0</v>
      </c>
      <c r="DC43" s="76">
        <v>2</v>
      </c>
      <c r="DD43" s="63">
        <v>0</v>
      </c>
      <c r="DE43" s="63" t="s">
        <v>351</v>
      </c>
      <c r="DF43" s="63">
        <v>0</v>
      </c>
      <c r="DG43" s="76">
        <v>0</v>
      </c>
      <c r="DH43" s="81"/>
      <c r="DI43" s="78" t="str">
        <f t="shared" si="60"/>
        <v>OK</v>
      </c>
      <c r="DJ43" s="78" t="str">
        <f t="shared" si="10"/>
        <v>OK</v>
      </c>
      <c r="DK43" s="78" t="str">
        <f t="shared" si="11"/>
        <v>OK</v>
      </c>
      <c r="DL43" s="63">
        <v>1</v>
      </c>
      <c r="DM43" s="63">
        <v>0</v>
      </c>
      <c r="DN43" s="63">
        <v>0</v>
      </c>
      <c r="DO43" s="63">
        <v>0</v>
      </c>
      <c r="DP43" s="63">
        <v>0</v>
      </c>
      <c r="DQ43" s="63">
        <v>0</v>
      </c>
      <c r="DR43" s="63">
        <v>27</v>
      </c>
      <c r="DS43" s="63">
        <v>0</v>
      </c>
      <c r="DT43" s="63">
        <v>7</v>
      </c>
      <c r="DU43" s="63">
        <v>0</v>
      </c>
      <c r="DV43" s="64">
        <v>4</v>
      </c>
      <c r="DW43" s="64">
        <v>0</v>
      </c>
      <c r="DX43" s="83" t="s">
        <v>351</v>
      </c>
      <c r="DY43" s="63">
        <v>0</v>
      </c>
      <c r="DZ43" s="63">
        <v>0</v>
      </c>
      <c r="EB43" s="78" t="str">
        <f t="shared" si="61"/>
        <v>OK</v>
      </c>
      <c r="EC43" s="78" t="str">
        <f t="shared" si="12"/>
        <v>OK</v>
      </c>
      <c r="ED43" s="78" t="str">
        <f t="shared" si="13"/>
        <v>OK</v>
      </c>
      <c r="EE43" s="63">
        <v>0</v>
      </c>
      <c r="EF43" s="63">
        <v>1</v>
      </c>
      <c r="EG43" s="63">
        <v>0</v>
      </c>
      <c r="EI43" s="80" t="str">
        <f t="shared" si="14"/>
        <v>OK</v>
      </c>
      <c r="EJ43" s="78" t="str">
        <f t="shared" si="15"/>
        <v>OK</v>
      </c>
      <c r="EK43" s="63">
        <v>0</v>
      </c>
      <c r="EL43" s="63">
        <v>0</v>
      </c>
      <c r="EM43" s="63">
        <v>0</v>
      </c>
      <c r="EO43" s="80" t="str">
        <f t="shared" si="16"/>
        <v>OK</v>
      </c>
      <c r="EP43" s="78" t="str">
        <f t="shared" si="17"/>
        <v>OK</v>
      </c>
      <c r="EQ43" s="63">
        <v>0</v>
      </c>
      <c r="ER43" s="63">
        <v>0</v>
      </c>
      <c r="ES43" s="63">
        <v>0</v>
      </c>
      <c r="EU43" s="80" t="str">
        <f t="shared" si="18"/>
        <v>OK</v>
      </c>
      <c r="EV43" s="78" t="str">
        <f t="shared" si="19"/>
        <v>OK</v>
      </c>
      <c r="EW43" s="63">
        <v>0</v>
      </c>
      <c r="EX43" s="63">
        <v>0</v>
      </c>
      <c r="EY43" s="63">
        <v>0</v>
      </c>
      <c r="FA43" s="80" t="str">
        <f t="shared" si="20"/>
        <v>OK</v>
      </c>
      <c r="FB43" s="78" t="str">
        <f t="shared" si="21"/>
        <v>OK</v>
      </c>
      <c r="FC43" s="63">
        <v>0</v>
      </c>
      <c r="FD43" s="63">
        <v>0</v>
      </c>
      <c r="FE43" s="63">
        <v>0</v>
      </c>
      <c r="FG43" s="80" t="str">
        <f t="shared" si="22"/>
        <v>OK</v>
      </c>
      <c r="FH43" s="78" t="str">
        <f t="shared" si="23"/>
        <v>OK</v>
      </c>
      <c r="FI43" s="63">
        <v>0</v>
      </c>
      <c r="FJ43" s="63">
        <v>0</v>
      </c>
      <c r="FK43" s="63">
        <v>0</v>
      </c>
      <c r="FM43" s="80" t="str">
        <f t="shared" si="24"/>
        <v>OK</v>
      </c>
      <c r="FN43" s="78" t="str">
        <f t="shared" si="25"/>
        <v>OK</v>
      </c>
      <c r="FO43" s="76">
        <v>0</v>
      </c>
      <c r="FP43" s="63">
        <v>0</v>
      </c>
      <c r="FQ43" s="63">
        <v>0</v>
      </c>
      <c r="FS43" s="80" t="str">
        <f t="shared" si="26"/>
        <v>OK</v>
      </c>
      <c r="FT43" s="78" t="str">
        <f t="shared" si="27"/>
        <v>OK</v>
      </c>
      <c r="FU43" s="63">
        <v>120</v>
      </c>
      <c r="FV43" s="63">
        <v>88</v>
      </c>
      <c r="FW43" s="76">
        <v>1</v>
      </c>
      <c r="FX43" s="63">
        <v>1</v>
      </c>
      <c r="FY43" s="63">
        <v>60</v>
      </c>
      <c r="FZ43" s="63">
        <v>0</v>
      </c>
      <c r="GA43" s="63">
        <v>1</v>
      </c>
      <c r="GB43" s="63">
        <v>28</v>
      </c>
      <c r="GC43" s="76">
        <v>9</v>
      </c>
      <c r="GD43" s="63">
        <v>0</v>
      </c>
      <c r="GE43" s="63">
        <v>0</v>
      </c>
      <c r="GF43" s="63">
        <v>0</v>
      </c>
      <c r="GG43" s="63">
        <v>0</v>
      </c>
      <c r="GH43" s="80" t="str">
        <f t="shared" si="73"/>
        <v>OK</v>
      </c>
      <c r="GI43" s="63">
        <v>17</v>
      </c>
      <c r="GJ43" s="76">
        <v>2</v>
      </c>
      <c r="GK43" s="63">
        <v>0</v>
      </c>
      <c r="GL43" s="63">
        <v>0</v>
      </c>
      <c r="GM43" s="63">
        <v>0</v>
      </c>
      <c r="GN43" s="63">
        <v>0</v>
      </c>
      <c r="GO43" s="80" t="str">
        <f t="shared" si="62"/>
        <v>OK</v>
      </c>
      <c r="GP43" s="63">
        <v>1</v>
      </c>
      <c r="GQ43" s="76">
        <v>1</v>
      </c>
      <c r="GR43" s="63">
        <v>0</v>
      </c>
      <c r="GS43" s="63">
        <v>0</v>
      </c>
      <c r="GT43" s="63">
        <v>0</v>
      </c>
      <c r="GU43" s="63">
        <v>0</v>
      </c>
      <c r="GV43" s="80" t="str">
        <f t="shared" si="72"/>
        <v>OK</v>
      </c>
      <c r="GW43" s="63">
        <v>1</v>
      </c>
      <c r="GX43" s="76">
        <v>0</v>
      </c>
      <c r="GY43" s="63">
        <v>0</v>
      </c>
      <c r="GZ43" s="63">
        <v>0</v>
      </c>
      <c r="HA43" s="63">
        <v>0</v>
      </c>
      <c r="HB43" s="63">
        <v>0</v>
      </c>
      <c r="HC43" s="80" t="str">
        <f t="shared" si="30"/>
        <v>OK</v>
      </c>
      <c r="HD43" s="63">
        <v>9</v>
      </c>
      <c r="HE43" s="63">
        <v>7</v>
      </c>
      <c r="HF43" s="63">
        <v>0</v>
      </c>
      <c r="HG43" s="63">
        <v>0</v>
      </c>
      <c r="HH43" s="63">
        <v>0</v>
      </c>
      <c r="HI43" s="63">
        <v>0</v>
      </c>
      <c r="HJ43" s="80" t="str">
        <f t="shared" si="31"/>
        <v>OK</v>
      </c>
      <c r="HK43" s="63">
        <v>0</v>
      </c>
      <c r="HL43" s="63">
        <v>0</v>
      </c>
      <c r="HM43" s="63">
        <v>0</v>
      </c>
      <c r="HN43" s="63">
        <v>0</v>
      </c>
      <c r="HO43" s="63">
        <v>0</v>
      </c>
      <c r="HP43" s="63">
        <v>0</v>
      </c>
      <c r="HQ43" s="80" t="str">
        <f t="shared" si="32"/>
        <v>OK</v>
      </c>
      <c r="HR43" s="63">
        <v>0</v>
      </c>
      <c r="HS43" s="63">
        <v>0</v>
      </c>
      <c r="HT43" s="63">
        <v>0</v>
      </c>
      <c r="HU43" s="63">
        <v>0</v>
      </c>
      <c r="HV43" s="76">
        <v>0</v>
      </c>
      <c r="HW43" s="63">
        <v>0</v>
      </c>
      <c r="HX43" s="80" t="str">
        <f t="shared" si="33"/>
        <v>OK</v>
      </c>
      <c r="HY43" s="63">
        <v>46</v>
      </c>
      <c r="HZ43" s="63">
        <v>33</v>
      </c>
      <c r="IA43" s="63">
        <v>1</v>
      </c>
      <c r="IB43" s="63">
        <v>1</v>
      </c>
      <c r="IC43" s="63">
        <v>38</v>
      </c>
      <c r="ID43" s="76">
        <v>8</v>
      </c>
      <c r="IE43" s="63">
        <v>14</v>
      </c>
      <c r="IF43" s="63">
        <v>0</v>
      </c>
      <c r="IG43" s="63">
        <v>0</v>
      </c>
      <c r="IH43" s="80" t="str">
        <f t="shared" si="34"/>
        <v>OK</v>
      </c>
      <c r="II43" s="63">
        <v>0</v>
      </c>
      <c r="IJ43" s="63">
        <v>0</v>
      </c>
      <c r="IK43" s="80" t="str">
        <f t="shared" si="35"/>
        <v>OK</v>
      </c>
      <c r="IL43" s="63">
        <v>0</v>
      </c>
      <c r="IM43" s="76">
        <v>0</v>
      </c>
      <c r="IN43" s="80" t="str">
        <f t="shared" si="36"/>
        <v>OK</v>
      </c>
      <c r="IO43" s="63">
        <v>0</v>
      </c>
      <c r="IP43" s="63">
        <v>0</v>
      </c>
      <c r="IQ43" s="80" t="str">
        <f t="shared" si="37"/>
        <v>OK</v>
      </c>
      <c r="IR43" s="63">
        <v>0</v>
      </c>
      <c r="IS43" s="63">
        <v>0</v>
      </c>
      <c r="IT43" s="80" t="str">
        <f t="shared" si="38"/>
        <v>OK</v>
      </c>
      <c r="IU43" s="63">
        <v>0</v>
      </c>
      <c r="IV43" s="63">
        <v>0</v>
      </c>
      <c r="IW43" s="80" t="str">
        <f t="shared" si="39"/>
        <v>OK</v>
      </c>
      <c r="IX43" s="76">
        <v>0</v>
      </c>
      <c r="IY43" s="63">
        <v>0</v>
      </c>
      <c r="IZ43" s="80" t="str">
        <f t="shared" si="40"/>
        <v>OK</v>
      </c>
      <c r="JA43" s="80">
        <f t="shared" si="41"/>
        <v>0</v>
      </c>
      <c r="JB43" s="78">
        <f t="shared" si="42"/>
        <v>0</v>
      </c>
      <c r="JC43" s="63">
        <v>55</v>
      </c>
      <c r="JD43" s="63">
        <v>164</v>
      </c>
      <c r="JE43" s="76">
        <v>163</v>
      </c>
      <c r="JF43" s="63">
        <v>3</v>
      </c>
      <c r="JG43" s="63">
        <v>4</v>
      </c>
      <c r="JH43" s="63">
        <v>97</v>
      </c>
      <c r="JI43" s="63">
        <v>14</v>
      </c>
      <c r="JJ43" s="63">
        <v>39</v>
      </c>
      <c r="JL43" s="63">
        <f t="shared" si="63"/>
        <v>37</v>
      </c>
      <c r="JM43" s="63">
        <f t="shared" si="64"/>
        <v>19</v>
      </c>
      <c r="JN43" s="63">
        <f t="shared" si="65"/>
        <v>2</v>
      </c>
      <c r="JO43" s="63">
        <f t="shared" si="66"/>
        <v>1</v>
      </c>
      <c r="JP43" s="63">
        <f t="shared" si="67"/>
        <v>16</v>
      </c>
      <c r="JQ43" s="63">
        <f t="shared" si="68"/>
        <v>0</v>
      </c>
      <c r="JR43" s="63">
        <f t="shared" si="69"/>
        <v>0</v>
      </c>
      <c r="JS43" s="76"/>
      <c r="JT43" s="63">
        <f t="shared" si="43"/>
        <v>157</v>
      </c>
      <c r="JU43" s="63">
        <f t="shared" si="44"/>
        <v>3</v>
      </c>
      <c r="JV43" s="63">
        <f t="shared" si="45"/>
        <v>2</v>
      </c>
      <c r="JW43" s="63">
        <f t="shared" si="46"/>
        <v>76</v>
      </c>
      <c r="JX43" s="63">
        <f t="shared" si="47"/>
        <v>0</v>
      </c>
      <c r="JY43" s="63">
        <f t="shared" si="48"/>
        <v>1</v>
      </c>
      <c r="JZ43" s="65">
        <f t="shared" si="70"/>
        <v>0.63563829787234039</v>
      </c>
      <c r="KA43" s="81">
        <f t="shared" si="49"/>
        <v>0.7142857142857143</v>
      </c>
      <c r="KB43" s="81"/>
      <c r="KC43" s="79">
        <f t="shared" si="50"/>
        <v>107</v>
      </c>
      <c r="KD43" s="82">
        <f t="shared" si="71"/>
        <v>0.65644171779141103</v>
      </c>
      <c r="KE43" s="63">
        <f t="shared" si="51"/>
        <v>5</v>
      </c>
      <c r="KF43" s="63">
        <f t="shared" si="52"/>
        <v>1</v>
      </c>
      <c r="KG43" s="63">
        <f t="shared" si="53"/>
        <v>2</v>
      </c>
      <c r="KH43" s="63">
        <f t="shared" si="54"/>
        <v>22</v>
      </c>
    </row>
    <row r="44" spans="1:294" ht="15" customHeight="1">
      <c r="A44" s="63" t="s">
        <v>352</v>
      </c>
      <c r="B44" s="63">
        <v>74</v>
      </c>
      <c r="C44" s="63">
        <v>39</v>
      </c>
      <c r="D44" s="76"/>
      <c r="H44" s="76"/>
      <c r="K44" s="76"/>
      <c r="O44" s="63">
        <v>4</v>
      </c>
      <c r="P44" s="63">
        <v>0</v>
      </c>
      <c r="Q44" s="63" t="s">
        <v>353</v>
      </c>
      <c r="R44" s="78" t="str">
        <f t="shared" si="55"/>
        <v>OK</v>
      </c>
      <c r="S44" s="78" t="str">
        <f t="shared" si="0"/>
        <v>OK</v>
      </c>
      <c r="T44" s="78" t="str">
        <f t="shared" si="1"/>
        <v>OK</v>
      </c>
      <c r="U44" s="63">
        <v>36</v>
      </c>
      <c r="V44" s="63">
        <v>18</v>
      </c>
      <c r="AB44" s="76"/>
      <c r="AI44" s="76"/>
      <c r="AK44" s="78" t="str">
        <f t="shared" si="56"/>
        <v>OK</v>
      </c>
      <c r="AL44" s="78" t="str">
        <f t="shared" si="2"/>
        <v>OK</v>
      </c>
      <c r="AM44" s="78" t="str">
        <f t="shared" si="3"/>
        <v>OK</v>
      </c>
      <c r="AN44" s="63">
        <v>1</v>
      </c>
      <c r="AO44" s="63">
        <v>0</v>
      </c>
      <c r="AV44" s="76"/>
      <c r="BC44" s="76"/>
      <c r="BD44" s="78" t="str">
        <f t="shared" si="57"/>
        <v>OK</v>
      </c>
      <c r="BE44" s="78" t="str">
        <f t="shared" si="4"/>
        <v>OK</v>
      </c>
      <c r="BF44" s="78" t="str">
        <f t="shared" si="5"/>
        <v>OK</v>
      </c>
      <c r="BG44" s="63">
        <v>0</v>
      </c>
      <c r="BH44" s="63">
        <v>0</v>
      </c>
      <c r="BP44" s="76"/>
      <c r="BS44" s="76"/>
      <c r="BV44" s="76"/>
      <c r="BW44" s="78" t="str">
        <f t="shared" si="58"/>
        <v>OK</v>
      </c>
      <c r="BX44" s="78" t="str">
        <f t="shared" si="6"/>
        <v>OK</v>
      </c>
      <c r="BY44" s="78" t="str">
        <f t="shared" si="7"/>
        <v>OK</v>
      </c>
      <c r="BZ44" s="63">
        <v>23</v>
      </c>
      <c r="CA44" s="63">
        <v>9</v>
      </c>
      <c r="CB44" s="76"/>
      <c r="CE44" s="76"/>
      <c r="CF44" s="76"/>
      <c r="CP44" s="78" t="str">
        <f t="shared" si="59"/>
        <v>OK</v>
      </c>
      <c r="CQ44" s="78" t="str">
        <f t="shared" si="8"/>
        <v>OK</v>
      </c>
      <c r="CR44" s="78" t="str">
        <f t="shared" si="9"/>
        <v>OK</v>
      </c>
      <c r="CS44" s="63">
        <v>1</v>
      </c>
      <c r="CT44" s="63">
        <v>0</v>
      </c>
      <c r="CU44" s="76">
        <v>2</v>
      </c>
      <c r="CV44" s="76">
        <v>0</v>
      </c>
      <c r="CW44" s="76"/>
      <c r="CX44" s="76"/>
      <c r="CY44" s="76"/>
      <c r="CZ44" s="76"/>
      <c r="DA44" s="76"/>
      <c r="DB44" s="76"/>
      <c r="DC44" s="76"/>
      <c r="DG44" s="76"/>
      <c r="DH44" s="81"/>
      <c r="DI44" s="78" t="str">
        <f t="shared" si="60"/>
        <v>OK</v>
      </c>
      <c r="DJ44" s="78" t="str">
        <f t="shared" si="10"/>
        <v>OK</v>
      </c>
      <c r="DK44" s="78" t="str">
        <f t="shared" si="11"/>
        <v>OK</v>
      </c>
      <c r="DL44" s="63">
        <v>3</v>
      </c>
      <c r="DM44" s="63">
        <v>0</v>
      </c>
      <c r="DN44" s="63">
        <v>6</v>
      </c>
      <c r="DO44" s="63">
        <v>0</v>
      </c>
      <c r="DY44" s="63">
        <v>2</v>
      </c>
      <c r="DZ44" s="63">
        <v>0</v>
      </c>
      <c r="EA44" s="63" t="s">
        <v>354</v>
      </c>
      <c r="EB44" s="78" t="str">
        <f t="shared" si="61"/>
        <v>OK</v>
      </c>
      <c r="EC44" s="78" t="str">
        <f t="shared" si="12"/>
        <v>OK</v>
      </c>
      <c r="ED44" s="78" t="str">
        <f t="shared" si="13"/>
        <v>OK</v>
      </c>
      <c r="EI44" s="80" t="str">
        <f t="shared" si="14"/>
        <v>OK</v>
      </c>
      <c r="EJ44" s="78" t="str">
        <f t="shared" si="15"/>
        <v>OK</v>
      </c>
      <c r="EO44" s="80" t="str">
        <f t="shared" si="16"/>
        <v>OK</v>
      </c>
      <c r="EP44" s="78" t="str">
        <f t="shared" si="17"/>
        <v>OK</v>
      </c>
      <c r="EU44" s="80" t="str">
        <f t="shared" si="18"/>
        <v>OK</v>
      </c>
      <c r="EV44" s="78" t="str">
        <f t="shared" si="19"/>
        <v>OK</v>
      </c>
      <c r="FA44" s="80" t="str">
        <f t="shared" si="20"/>
        <v>OK</v>
      </c>
      <c r="FB44" s="78" t="str">
        <f t="shared" si="21"/>
        <v>OK</v>
      </c>
      <c r="FG44" s="80" t="str">
        <f t="shared" si="22"/>
        <v>OK</v>
      </c>
      <c r="FH44" s="78" t="str">
        <f t="shared" si="23"/>
        <v>OK</v>
      </c>
      <c r="FM44" s="80" t="str">
        <f t="shared" si="24"/>
        <v>OK</v>
      </c>
      <c r="FN44" s="78" t="str">
        <f t="shared" si="25"/>
        <v>OK</v>
      </c>
      <c r="FO44" s="76"/>
      <c r="FS44" s="80" t="str">
        <f t="shared" si="26"/>
        <v>OK</v>
      </c>
      <c r="FT44" s="78" t="str">
        <f t="shared" si="27"/>
        <v>OK</v>
      </c>
      <c r="FU44" s="63">
        <v>65</v>
      </c>
      <c r="FV44" s="63">
        <v>34</v>
      </c>
      <c r="FW44" s="76">
        <v>0</v>
      </c>
      <c r="FX44" s="63">
        <v>0</v>
      </c>
      <c r="FY44" s="63">
        <v>10</v>
      </c>
      <c r="FZ44" s="63">
        <v>0</v>
      </c>
      <c r="GA44" s="63">
        <v>2</v>
      </c>
      <c r="GB44" s="63">
        <v>6</v>
      </c>
      <c r="GC44" s="76">
        <v>3</v>
      </c>
      <c r="GH44" s="80" t="str">
        <f t="shared" si="73"/>
        <v>OK</v>
      </c>
      <c r="GI44" s="63">
        <v>1</v>
      </c>
      <c r="GJ44" s="76">
        <v>1</v>
      </c>
      <c r="GO44" s="80" t="str">
        <f t="shared" si="62"/>
        <v>OK</v>
      </c>
      <c r="GQ44" s="76">
        <v>1</v>
      </c>
      <c r="GV44" s="80" t="str">
        <f t="shared" si="72"/>
        <v>OK</v>
      </c>
      <c r="GW44" s="63">
        <v>0</v>
      </c>
      <c r="GX44" s="76">
        <v>0</v>
      </c>
      <c r="HC44" s="80" t="str">
        <f t="shared" si="30"/>
        <v>OK</v>
      </c>
      <c r="HD44" s="63">
        <v>7</v>
      </c>
      <c r="HE44" s="63">
        <v>6</v>
      </c>
      <c r="HJ44" s="80" t="str">
        <f t="shared" si="31"/>
        <v>OK</v>
      </c>
      <c r="HK44" s="63">
        <v>3</v>
      </c>
      <c r="HQ44" s="80" t="str">
        <f t="shared" si="32"/>
        <v>OK</v>
      </c>
      <c r="HR44" s="63">
        <v>7</v>
      </c>
      <c r="HV44" s="76"/>
      <c r="HX44" s="80" t="str">
        <f t="shared" si="33"/>
        <v>OK</v>
      </c>
      <c r="HY44" s="63">
        <v>42</v>
      </c>
      <c r="HZ44" s="63">
        <v>23</v>
      </c>
      <c r="IA44" s="63">
        <v>1</v>
      </c>
      <c r="IB44" s="63">
        <v>0</v>
      </c>
      <c r="IC44" s="63">
        <v>18</v>
      </c>
      <c r="ID44" s="76">
        <v>0</v>
      </c>
      <c r="IE44" s="63">
        <v>0</v>
      </c>
      <c r="IF44" s="63">
        <v>0</v>
      </c>
      <c r="IG44" s="63">
        <v>0</v>
      </c>
      <c r="IH44" s="80" t="str">
        <f t="shared" si="34"/>
        <v>OK</v>
      </c>
      <c r="II44" s="63">
        <v>0</v>
      </c>
      <c r="IJ44" s="63">
        <v>0</v>
      </c>
      <c r="IK44" s="80" t="str">
        <f t="shared" si="35"/>
        <v>OK</v>
      </c>
      <c r="IL44" s="63">
        <v>0</v>
      </c>
      <c r="IM44" s="76">
        <v>0</v>
      </c>
      <c r="IN44" s="80" t="str">
        <f t="shared" si="36"/>
        <v>OK</v>
      </c>
      <c r="IO44" s="63">
        <v>0</v>
      </c>
      <c r="IP44" s="63">
        <v>0</v>
      </c>
      <c r="IQ44" s="80" t="str">
        <f t="shared" si="37"/>
        <v>OK</v>
      </c>
      <c r="IR44" s="63">
        <v>12</v>
      </c>
      <c r="IS44" s="63">
        <v>5</v>
      </c>
      <c r="IT44" s="80" t="str">
        <f t="shared" si="38"/>
        <v>OK</v>
      </c>
      <c r="IU44" s="63">
        <v>0</v>
      </c>
      <c r="IV44" s="63">
        <v>0</v>
      </c>
      <c r="IW44" s="80" t="str">
        <f t="shared" si="39"/>
        <v>OK</v>
      </c>
      <c r="IX44" s="76">
        <v>0</v>
      </c>
      <c r="IY44" s="63">
        <v>0</v>
      </c>
      <c r="IZ44" s="80" t="str">
        <f t="shared" si="40"/>
        <v>OK</v>
      </c>
      <c r="JA44" s="80">
        <f t="shared" si="41"/>
        <v>0</v>
      </c>
      <c r="JB44" s="78">
        <f t="shared" si="42"/>
        <v>0</v>
      </c>
      <c r="JC44" s="63">
        <v>37</v>
      </c>
      <c r="JD44" s="63">
        <v>41</v>
      </c>
      <c r="JE44" s="76">
        <v>36</v>
      </c>
      <c r="JF44" s="63">
        <v>1</v>
      </c>
      <c r="JG44" s="63">
        <v>0</v>
      </c>
      <c r="JH44" s="63">
        <v>23</v>
      </c>
      <c r="JI44" s="63">
        <v>3</v>
      </c>
      <c r="JJ44" s="63">
        <v>11</v>
      </c>
      <c r="JL44" s="63">
        <f t="shared" si="63"/>
        <v>9</v>
      </c>
      <c r="JM44" s="63">
        <f t="shared" si="64"/>
        <v>2</v>
      </c>
      <c r="JN44" s="63">
        <f t="shared" si="65"/>
        <v>1</v>
      </c>
      <c r="JO44" s="63">
        <f t="shared" si="66"/>
        <v>0</v>
      </c>
      <c r="JP44" s="63">
        <f t="shared" si="67"/>
        <v>13</v>
      </c>
      <c r="JQ44" s="63">
        <f t="shared" si="68"/>
        <v>3</v>
      </c>
      <c r="JR44" s="63">
        <f t="shared" si="69"/>
        <v>7</v>
      </c>
      <c r="JS44" s="76"/>
      <c r="JT44" s="63">
        <f t="shared" si="43"/>
        <v>74</v>
      </c>
      <c r="JU44" s="63">
        <f t="shared" si="44"/>
        <v>1</v>
      </c>
      <c r="JV44" s="63">
        <f t="shared" si="45"/>
        <v>0</v>
      </c>
      <c r="JW44" s="63">
        <f t="shared" si="46"/>
        <v>23</v>
      </c>
      <c r="JX44" s="63">
        <f t="shared" si="47"/>
        <v>3</v>
      </c>
      <c r="JY44" s="63">
        <f t="shared" si="48"/>
        <v>9</v>
      </c>
      <c r="JZ44" s="65">
        <f t="shared" si="70"/>
        <v>0.94827586206896552</v>
      </c>
      <c r="KA44" s="81">
        <f t="shared" si="49"/>
        <v>1</v>
      </c>
      <c r="KB44" s="81"/>
      <c r="KC44" s="79">
        <f t="shared" si="50"/>
        <v>36</v>
      </c>
      <c r="KD44" s="82">
        <f t="shared" si="71"/>
        <v>1</v>
      </c>
      <c r="KE44" s="63">
        <f t="shared" si="51"/>
        <v>1</v>
      </c>
      <c r="KF44" s="63">
        <f t="shared" si="52"/>
        <v>12</v>
      </c>
      <c r="KG44" s="63">
        <f t="shared" si="53"/>
        <v>1</v>
      </c>
      <c r="KH44" s="63">
        <f t="shared" si="54"/>
        <v>0</v>
      </c>
    </row>
    <row r="45" spans="1:294" ht="15" customHeight="1">
      <c r="A45" s="63" t="s">
        <v>355</v>
      </c>
      <c r="B45" s="63">
        <v>21</v>
      </c>
      <c r="C45" s="63">
        <v>19</v>
      </c>
      <c r="D45" s="76">
        <v>0</v>
      </c>
      <c r="E45" s="63">
        <v>0</v>
      </c>
      <c r="F45" s="63">
        <v>13</v>
      </c>
      <c r="G45" s="63">
        <v>13</v>
      </c>
      <c r="H45" s="76">
        <v>0</v>
      </c>
      <c r="I45" s="63">
        <v>0</v>
      </c>
      <c r="J45" s="63">
        <v>0</v>
      </c>
      <c r="K45" s="76">
        <v>0</v>
      </c>
      <c r="L45" s="63">
        <v>0</v>
      </c>
      <c r="M45" s="63">
        <v>0</v>
      </c>
      <c r="O45" s="63">
        <v>0</v>
      </c>
      <c r="P45" s="63">
        <v>0</v>
      </c>
      <c r="Q45" s="63">
        <v>0</v>
      </c>
      <c r="R45" s="78" t="str">
        <f t="shared" si="55"/>
        <v>OK</v>
      </c>
      <c r="S45" s="78" t="str">
        <f t="shared" si="0"/>
        <v>OK</v>
      </c>
      <c r="T45" s="78" t="str">
        <f t="shared" si="1"/>
        <v>OK</v>
      </c>
      <c r="U45" s="63">
        <v>13</v>
      </c>
      <c r="V45" s="63">
        <v>12</v>
      </c>
      <c r="W45" s="63">
        <v>0</v>
      </c>
      <c r="X45" s="63">
        <v>0</v>
      </c>
      <c r="Y45" s="63">
        <v>1</v>
      </c>
      <c r="Z45" s="63">
        <v>1</v>
      </c>
      <c r="AA45" s="63">
        <v>0</v>
      </c>
      <c r="AB45" s="76">
        <v>0</v>
      </c>
      <c r="AC45" s="63">
        <v>0</v>
      </c>
      <c r="AD45" s="63">
        <v>0</v>
      </c>
      <c r="AE45" s="63">
        <v>0</v>
      </c>
      <c r="AF45" s="63">
        <v>0</v>
      </c>
      <c r="AH45" s="63">
        <v>0</v>
      </c>
      <c r="AI45" s="76">
        <v>0</v>
      </c>
      <c r="AJ45" s="63">
        <v>0</v>
      </c>
      <c r="AK45" s="78" t="str">
        <f t="shared" si="56"/>
        <v>OK</v>
      </c>
      <c r="AL45" s="78" t="str">
        <f t="shared" si="2"/>
        <v>OK</v>
      </c>
      <c r="AM45" s="78" t="str">
        <f t="shared" si="3"/>
        <v>OK</v>
      </c>
      <c r="AN45" s="63">
        <v>1</v>
      </c>
      <c r="AO45" s="63">
        <v>1</v>
      </c>
      <c r="AP45" s="63">
        <v>0</v>
      </c>
      <c r="AQ45" s="63">
        <v>0</v>
      </c>
      <c r="AR45" s="63">
        <v>0</v>
      </c>
      <c r="AS45" s="63">
        <v>0</v>
      </c>
      <c r="AT45" s="63">
        <v>0</v>
      </c>
      <c r="AU45" s="63">
        <v>0</v>
      </c>
      <c r="AV45" s="76">
        <v>0</v>
      </c>
      <c r="AW45" s="63">
        <v>0</v>
      </c>
      <c r="AX45" s="63">
        <v>0</v>
      </c>
      <c r="AY45" s="63">
        <v>0</v>
      </c>
      <c r="BA45" s="63">
        <v>0</v>
      </c>
      <c r="BB45" s="63">
        <v>0</v>
      </c>
      <c r="BC45" s="76">
        <v>0</v>
      </c>
      <c r="BD45" s="78" t="str">
        <f t="shared" si="57"/>
        <v>OK</v>
      </c>
      <c r="BE45" s="78" t="str">
        <f t="shared" si="4"/>
        <v>OK</v>
      </c>
      <c r="BF45" s="78" t="str">
        <f t="shared" si="5"/>
        <v>OK</v>
      </c>
      <c r="BG45" s="63">
        <v>0</v>
      </c>
      <c r="BH45" s="63">
        <v>0</v>
      </c>
      <c r="BI45" s="63">
        <v>0</v>
      </c>
      <c r="BJ45" s="63">
        <v>0</v>
      </c>
      <c r="BK45" s="63">
        <v>0</v>
      </c>
      <c r="BL45" s="63">
        <v>0</v>
      </c>
      <c r="BM45" s="63">
        <v>0</v>
      </c>
      <c r="BN45" s="63">
        <v>0</v>
      </c>
      <c r="BO45" s="63">
        <v>0</v>
      </c>
      <c r="BP45" s="76">
        <v>0</v>
      </c>
      <c r="BQ45" s="63">
        <v>0</v>
      </c>
      <c r="BR45" s="63">
        <v>0</v>
      </c>
      <c r="BS45" s="76"/>
      <c r="BT45" s="63">
        <v>0</v>
      </c>
      <c r="BU45" s="63">
        <v>0</v>
      </c>
      <c r="BV45" s="76">
        <v>0</v>
      </c>
      <c r="BW45" s="78" t="str">
        <f t="shared" si="58"/>
        <v>OK</v>
      </c>
      <c r="BX45" s="78" t="str">
        <f t="shared" si="6"/>
        <v>OK</v>
      </c>
      <c r="BY45" s="78" t="str">
        <f t="shared" si="7"/>
        <v>OK</v>
      </c>
      <c r="BZ45" s="63">
        <v>4</v>
      </c>
      <c r="CA45" s="63">
        <v>2</v>
      </c>
      <c r="CB45" s="76">
        <v>0</v>
      </c>
      <c r="CC45" s="63">
        <v>0</v>
      </c>
      <c r="CD45" s="63">
        <v>2</v>
      </c>
      <c r="CE45" s="76">
        <v>2</v>
      </c>
      <c r="CF45" s="76">
        <v>0</v>
      </c>
      <c r="CG45" s="63">
        <v>0</v>
      </c>
      <c r="CH45" s="63">
        <v>0</v>
      </c>
      <c r="CI45" s="63">
        <v>0</v>
      </c>
      <c r="CJ45" s="63">
        <v>4</v>
      </c>
      <c r="CK45" s="63">
        <v>0</v>
      </c>
      <c r="CL45" s="63" t="s">
        <v>356</v>
      </c>
      <c r="CM45" s="63">
        <v>0</v>
      </c>
      <c r="CN45" s="63">
        <v>0</v>
      </c>
      <c r="CO45" s="63">
        <v>0</v>
      </c>
      <c r="CP45" s="78" t="str">
        <f t="shared" si="59"/>
        <v>OK</v>
      </c>
      <c r="CQ45" s="78" t="str">
        <f t="shared" si="8"/>
        <v>OK</v>
      </c>
      <c r="CR45" s="78" t="str">
        <f t="shared" si="9"/>
        <v>OK</v>
      </c>
      <c r="CS45" s="63">
        <v>0</v>
      </c>
      <c r="CT45" s="63">
        <v>0</v>
      </c>
      <c r="CU45" s="76">
        <v>0</v>
      </c>
      <c r="CV45" s="76">
        <v>0</v>
      </c>
      <c r="CW45" s="76">
        <v>1</v>
      </c>
      <c r="CX45" s="76">
        <v>0</v>
      </c>
      <c r="CY45" s="76">
        <v>0</v>
      </c>
      <c r="CZ45" s="76">
        <v>0</v>
      </c>
      <c r="DA45" s="76">
        <v>0</v>
      </c>
      <c r="DB45" s="76">
        <v>0</v>
      </c>
      <c r="DC45" s="76">
        <v>0</v>
      </c>
      <c r="DD45" s="63">
        <v>0</v>
      </c>
      <c r="DF45" s="63">
        <v>0</v>
      </c>
      <c r="DG45" s="76">
        <v>0</v>
      </c>
      <c r="DH45" s="81">
        <v>0</v>
      </c>
      <c r="DI45" s="78" t="str">
        <f t="shared" si="60"/>
        <v>OK</v>
      </c>
      <c r="DJ45" s="78" t="str">
        <f t="shared" si="10"/>
        <v>OK</v>
      </c>
      <c r="DK45" s="78" t="str">
        <f t="shared" si="11"/>
        <v>OK</v>
      </c>
      <c r="DL45" s="63">
        <v>3</v>
      </c>
      <c r="DM45" s="63">
        <v>3</v>
      </c>
      <c r="DN45" s="63">
        <v>0</v>
      </c>
      <c r="DO45" s="63">
        <v>0</v>
      </c>
      <c r="DP45" s="63">
        <v>2</v>
      </c>
      <c r="DQ45" s="63">
        <v>1</v>
      </c>
      <c r="DR45" s="63">
        <v>0</v>
      </c>
      <c r="DS45" s="63">
        <v>0</v>
      </c>
      <c r="DT45" s="63">
        <v>0</v>
      </c>
      <c r="DU45" s="63">
        <v>0</v>
      </c>
      <c r="DV45" s="64">
        <v>3</v>
      </c>
      <c r="DW45" s="64">
        <v>0</v>
      </c>
      <c r="DX45" s="83" t="s">
        <v>357</v>
      </c>
      <c r="DY45" s="63">
        <v>0</v>
      </c>
      <c r="DZ45" s="63">
        <v>0</v>
      </c>
      <c r="EA45" s="63">
        <v>0</v>
      </c>
      <c r="EB45" s="78" t="str">
        <f t="shared" si="61"/>
        <v>OK</v>
      </c>
      <c r="EC45" s="78" t="str">
        <f t="shared" si="12"/>
        <v>OK</v>
      </c>
      <c r="ED45" s="78" t="str">
        <f t="shared" si="13"/>
        <v>OK</v>
      </c>
      <c r="EE45" s="63">
        <v>13</v>
      </c>
      <c r="EF45" s="63">
        <v>0</v>
      </c>
      <c r="EG45" s="63">
        <v>0</v>
      </c>
      <c r="EI45" s="80" t="str">
        <f t="shared" si="14"/>
        <v>OK</v>
      </c>
      <c r="EJ45" s="78" t="str">
        <f t="shared" si="15"/>
        <v>OK</v>
      </c>
      <c r="EK45" s="63">
        <v>1</v>
      </c>
      <c r="EL45" s="63">
        <v>0</v>
      </c>
      <c r="EM45" s="63">
        <v>0</v>
      </c>
      <c r="EO45" s="80" t="str">
        <f t="shared" si="16"/>
        <v>OK</v>
      </c>
      <c r="EP45" s="78" t="str">
        <f t="shared" si="17"/>
        <v>OK</v>
      </c>
      <c r="EQ45" s="63">
        <v>0</v>
      </c>
      <c r="ER45" s="63">
        <v>0</v>
      </c>
      <c r="ES45" s="63">
        <v>0</v>
      </c>
      <c r="EU45" s="80" t="str">
        <f t="shared" si="18"/>
        <v>OK</v>
      </c>
      <c r="EV45" s="78" t="str">
        <f t="shared" si="19"/>
        <v>OK</v>
      </c>
      <c r="EW45" s="63">
        <v>0</v>
      </c>
      <c r="EX45" s="63">
        <v>0</v>
      </c>
      <c r="EY45" s="63">
        <v>0</v>
      </c>
      <c r="FA45" s="80" t="str">
        <f t="shared" si="20"/>
        <v>OK</v>
      </c>
      <c r="FB45" s="78" t="str">
        <f t="shared" si="21"/>
        <v>OK</v>
      </c>
      <c r="FC45" s="63">
        <v>2</v>
      </c>
      <c r="FD45" s="63">
        <v>0</v>
      </c>
      <c r="FE45" s="63">
        <v>0</v>
      </c>
      <c r="FG45" s="80" t="str">
        <f t="shared" si="22"/>
        <v>OK</v>
      </c>
      <c r="FH45" s="78" t="str">
        <f t="shared" si="23"/>
        <v>OK</v>
      </c>
      <c r="FI45" s="63">
        <v>1</v>
      </c>
      <c r="FJ45" s="63">
        <v>0</v>
      </c>
      <c r="FK45" s="63">
        <v>0</v>
      </c>
      <c r="FM45" s="80" t="str">
        <f t="shared" si="24"/>
        <v>OK</v>
      </c>
      <c r="FN45" s="78" t="str">
        <f t="shared" si="25"/>
        <v>OK</v>
      </c>
      <c r="FO45" s="76">
        <v>2</v>
      </c>
      <c r="FP45" s="63">
        <v>0</v>
      </c>
      <c r="FQ45" s="63">
        <v>0</v>
      </c>
      <c r="FS45" s="80" t="str">
        <f t="shared" si="26"/>
        <v>OK</v>
      </c>
      <c r="FT45" s="78" t="str">
        <f t="shared" si="27"/>
        <v>OK</v>
      </c>
      <c r="FU45" s="63">
        <v>27</v>
      </c>
      <c r="FV45" s="63">
        <v>13</v>
      </c>
      <c r="FW45" s="76">
        <v>1</v>
      </c>
      <c r="FX45" s="63">
        <v>0</v>
      </c>
      <c r="FY45" s="63">
        <v>3</v>
      </c>
      <c r="FZ45" s="63">
        <v>1</v>
      </c>
      <c r="GA45" s="63">
        <v>4</v>
      </c>
      <c r="GB45" s="63">
        <v>5</v>
      </c>
      <c r="GC45" s="76">
        <v>2</v>
      </c>
      <c r="GD45" s="63">
        <v>0</v>
      </c>
      <c r="GE45" s="63">
        <v>0</v>
      </c>
      <c r="GF45" s="63">
        <v>0</v>
      </c>
      <c r="GG45" s="63">
        <v>0</v>
      </c>
      <c r="GH45" s="80" t="str">
        <f t="shared" si="73"/>
        <v>OK</v>
      </c>
      <c r="GI45" s="63">
        <v>1</v>
      </c>
      <c r="GJ45" s="76">
        <v>0</v>
      </c>
      <c r="GK45" s="63">
        <v>0</v>
      </c>
      <c r="GL45" s="63">
        <v>0</v>
      </c>
      <c r="GM45" s="63">
        <v>0</v>
      </c>
      <c r="GN45" s="63">
        <v>0</v>
      </c>
      <c r="GO45" s="80" t="str">
        <f t="shared" si="62"/>
        <v>OK</v>
      </c>
      <c r="GP45" s="63">
        <v>0</v>
      </c>
      <c r="GQ45" s="76">
        <v>0</v>
      </c>
      <c r="GR45" s="63">
        <v>0</v>
      </c>
      <c r="GS45" s="63">
        <v>0</v>
      </c>
      <c r="GT45" s="63">
        <v>0</v>
      </c>
      <c r="GU45" s="63">
        <v>0</v>
      </c>
      <c r="GV45" s="80" t="str">
        <f t="shared" si="72"/>
        <v>OK</v>
      </c>
      <c r="GW45" s="63">
        <v>0</v>
      </c>
      <c r="GX45" s="76">
        <v>0</v>
      </c>
      <c r="GY45" s="63">
        <v>0</v>
      </c>
      <c r="GZ45" s="63">
        <v>0</v>
      </c>
      <c r="HA45" s="63">
        <v>0</v>
      </c>
      <c r="HB45" s="63">
        <v>0</v>
      </c>
      <c r="HC45" s="80" t="str">
        <f t="shared" si="30"/>
        <v>OK</v>
      </c>
      <c r="HD45" s="63">
        <v>1</v>
      </c>
      <c r="HE45" s="63">
        <v>2</v>
      </c>
      <c r="HF45" s="63">
        <v>0</v>
      </c>
      <c r="HG45" s="63">
        <v>0</v>
      </c>
      <c r="HH45" s="63">
        <v>0</v>
      </c>
      <c r="HI45" s="63">
        <v>0</v>
      </c>
      <c r="HJ45" s="80" t="str">
        <f t="shared" si="31"/>
        <v>OK</v>
      </c>
      <c r="HK45" s="63">
        <v>0</v>
      </c>
      <c r="HL45" s="63">
        <v>0</v>
      </c>
      <c r="HM45" s="63">
        <v>0</v>
      </c>
      <c r="HN45" s="63">
        <v>0</v>
      </c>
      <c r="HO45" s="63">
        <v>0</v>
      </c>
      <c r="HP45" s="63">
        <v>0</v>
      </c>
      <c r="HQ45" s="80" t="str">
        <f t="shared" si="32"/>
        <v>OK</v>
      </c>
      <c r="HR45" s="63">
        <v>1</v>
      </c>
      <c r="HS45" s="63">
        <v>0</v>
      </c>
      <c r="HT45" s="63">
        <v>0</v>
      </c>
      <c r="HU45" s="63">
        <v>0</v>
      </c>
      <c r="HV45" s="76">
        <v>0</v>
      </c>
      <c r="HW45" s="63">
        <v>0</v>
      </c>
      <c r="HX45" s="80" t="str">
        <f t="shared" si="33"/>
        <v>OK</v>
      </c>
      <c r="HY45" s="63">
        <v>0</v>
      </c>
      <c r="HZ45" s="63">
        <v>0</v>
      </c>
      <c r="IA45" s="63">
        <v>0</v>
      </c>
      <c r="IB45" s="63">
        <v>0</v>
      </c>
      <c r="IC45" s="63">
        <v>0</v>
      </c>
      <c r="ID45" s="76">
        <v>0</v>
      </c>
      <c r="IE45" s="63">
        <v>0</v>
      </c>
      <c r="IF45" s="63">
        <v>0</v>
      </c>
      <c r="IG45" s="63">
        <v>0</v>
      </c>
      <c r="IH45" s="80" t="str">
        <f t="shared" si="34"/>
        <v>OK</v>
      </c>
      <c r="II45" s="63">
        <v>0</v>
      </c>
      <c r="IJ45" s="63">
        <v>0</v>
      </c>
      <c r="IK45" s="80" t="str">
        <f t="shared" si="35"/>
        <v>OK</v>
      </c>
      <c r="IL45" s="63">
        <v>0</v>
      </c>
      <c r="IM45" s="76">
        <v>0</v>
      </c>
      <c r="IN45" s="80" t="str">
        <f t="shared" si="36"/>
        <v>OK</v>
      </c>
      <c r="IO45" s="63">
        <v>0</v>
      </c>
      <c r="IP45" s="63">
        <v>0</v>
      </c>
      <c r="IQ45" s="80" t="str">
        <f t="shared" si="37"/>
        <v>OK</v>
      </c>
      <c r="IR45" s="63">
        <v>0</v>
      </c>
      <c r="IS45" s="63">
        <v>0</v>
      </c>
      <c r="IT45" s="80" t="str">
        <f t="shared" si="38"/>
        <v>OK</v>
      </c>
      <c r="IU45" s="63">
        <v>0</v>
      </c>
      <c r="IV45" s="63">
        <v>0</v>
      </c>
      <c r="IW45" s="80" t="str">
        <f t="shared" si="39"/>
        <v>OK</v>
      </c>
      <c r="IX45" s="76">
        <v>0</v>
      </c>
      <c r="IY45" s="63">
        <v>0</v>
      </c>
      <c r="IZ45" s="80" t="str">
        <f t="shared" si="40"/>
        <v>OK</v>
      </c>
      <c r="JA45" s="80">
        <f t="shared" si="41"/>
        <v>0</v>
      </c>
      <c r="JB45" s="78">
        <f t="shared" si="42"/>
        <v>0</v>
      </c>
      <c r="JC45" s="63">
        <v>16</v>
      </c>
      <c r="JD45" s="63">
        <v>18</v>
      </c>
      <c r="JE45" s="76">
        <v>14</v>
      </c>
      <c r="JF45" s="63">
        <v>1</v>
      </c>
      <c r="JG45" s="63">
        <v>0</v>
      </c>
      <c r="JH45" s="63">
        <v>10</v>
      </c>
      <c r="JI45" s="63">
        <v>1</v>
      </c>
      <c r="JJ45" s="63">
        <v>8</v>
      </c>
      <c r="JL45" s="63">
        <f t="shared" si="63"/>
        <v>7</v>
      </c>
      <c r="JM45" s="63">
        <f t="shared" si="64"/>
        <v>1</v>
      </c>
      <c r="JN45" s="63">
        <f t="shared" si="65"/>
        <v>0</v>
      </c>
      <c r="JO45" s="63">
        <f t="shared" si="66"/>
        <v>0</v>
      </c>
      <c r="JP45" s="63">
        <f t="shared" si="67"/>
        <v>3</v>
      </c>
      <c r="JQ45" s="63">
        <f t="shared" si="68"/>
        <v>0</v>
      </c>
      <c r="JR45" s="63">
        <f t="shared" si="69"/>
        <v>1</v>
      </c>
      <c r="JS45" s="76"/>
      <c r="JT45" s="63">
        <f t="shared" si="43"/>
        <v>34</v>
      </c>
      <c r="JU45" s="63">
        <f t="shared" si="44"/>
        <v>1</v>
      </c>
      <c r="JV45" s="63">
        <f t="shared" si="45"/>
        <v>0</v>
      </c>
      <c r="JW45" s="63">
        <f t="shared" si="46"/>
        <v>6</v>
      </c>
      <c r="JX45" s="63">
        <f t="shared" si="47"/>
        <v>1</v>
      </c>
      <c r="JY45" s="63">
        <f t="shared" si="48"/>
        <v>5</v>
      </c>
      <c r="JZ45" s="65">
        <f t="shared" si="70"/>
        <v>0.87037037037037035</v>
      </c>
      <c r="KA45" s="81">
        <f t="shared" si="49"/>
        <v>1</v>
      </c>
      <c r="KB45" s="81"/>
      <c r="KC45" s="79">
        <f t="shared" si="50"/>
        <v>14</v>
      </c>
      <c r="KD45" s="82">
        <f t="shared" si="71"/>
        <v>1</v>
      </c>
      <c r="KE45" s="63">
        <f t="shared" si="51"/>
        <v>1</v>
      </c>
      <c r="KF45" s="63">
        <f t="shared" si="52"/>
        <v>6</v>
      </c>
      <c r="KG45" s="63">
        <f t="shared" si="53"/>
        <v>0</v>
      </c>
      <c r="KH45" s="63">
        <f t="shared" si="54"/>
        <v>0</v>
      </c>
    </row>
    <row r="46" spans="1:294" ht="15" customHeight="1">
      <c r="A46" s="63" t="s">
        <v>358</v>
      </c>
      <c r="B46" s="63">
        <v>57</v>
      </c>
      <c r="C46" s="63">
        <v>46</v>
      </c>
      <c r="D46" s="76"/>
      <c r="H46" s="76"/>
      <c r="K46" s="76"/>
      <c r="L46" s="63">
        <v>1</v>
      </c>
      <c r="M46" s="63">
        <v>1</v>
      </c>
      <c r="N46" s="83" t="s">
        <v>359</v>
      </c>
      <c r="O46" s="63">
        <v>1</v>
      </c>
      <c r="Q46" s="63" t="s">
        <v>360</v>
      </c>
      <c r="R46" s="78" t="str">
        <f t="shared" si="55"/>
        <v>OK</v>
      </c>
      <c r="S46" s="78" t="str">
        <f t="shared" si="0"/>
        <v>OK</v>
      </c>
      <c r="T46" s="78" t="str">
        <f t="shared" si="1"/>
        <v>OK</v>
      </c>
      <c r="U46" s="63">
        <v>31</v>
      </c>
      <c r="V46" s="63">
        <v>29</v>
      </c>
      <c r="AB46" s="76"/>
      <c r="AE46" s="63">
        <v>1</v>
      </c>
      <c r="AF46" s="63">
        <v>1</v>
      </c>
      <c r="AG46" s="83" t="s">
        <v>359</v>
      </c>
      <c r="AI46" s="76"/>
      <c r="AK46" s="78" t="str">
        <f t="shared" si="56"/>
        <v>OK</v>
      </c>
      <c r="AL46" s="78" t="str">
        <f t="shared" si="2"/>
        <v>OK</v>
      </c>
      <c r="AM46" s="78" t="str">
        <f t="shared" si="3"/>
        <v>OK</v>
      </c>
      <c r="AV46" s="76"/>
      <c r="BC46" s="76"/>
      <c r="BD46" s="78" t="str">
        <f t="shared" si="57"/>
        <v>OK</v>
      </c>
      <c r="BE46" s="78" t="str">
        <f t="shared" si="4"/>
        <v>OK</v>
      </c>
      <c r="BF46" s="78" t="str">
        <f t="shared" si="5"/>
        <v>OK</v>
      </c>
      <c r="BP46" s="76"/>
      <c r="BS46" s="76"/>
      <c r="BV46" s="76"/>
      <c r="BW46" s="78" t="str">
        <f t="shared" si="58"/>
        <v>OK</v>
      </c>
      <c r="BX46" s="78" t="str">
        <f t="shared" si="6"/>
        <v>OK</v>
      </c>
      <c r="BY46" s="78" t="str">
        <f t="shared" si="7"/>
        <v>OK</v>
      </c>
      <c r="BZ46" s="63">
        <v>16</v>
      </c>
      <c r="CA46" s="63">
        <v>12</v>
      </c>
      <c r="CB46" s="76"/>
      <c r="CE46" s="76"/>
      <c r="CF46" s="76"/>
      <c r="CP46" s="78" t="str">
        <f t="shared" si="59"/>
        <v>OK</v>
      </c>
      <c r="CQ46" s="78" t="str">
        <f t="shared" si="8"/>
        <v>OK</v>
      </c>
      <c r="CR46" s="78" t="str">
        <f t="shared" si="9"/>
        <v>OK</v>
      </c>
      <c r="CU46" s="76"/>
      <c r="CV46" s="76"/>
      <c r="CW46" s="76"/>
      <c r="CX46" s="76"/>
      <c r="CY46" s="76"/>
      <c r="CZ46" s="76"/>
      <c r="DA46" s="76"/>
      <c r="DB46" s="76"/>
      <c r="DC46" s="76"/>
      <c r="DG46" s="76"/>
      <c r="DH46" s="81"/>
      <c r="DI46" s="78" t="str">
        <f t="shared" si="60"/>
        <v>OK</v>
      </c>
      <c r="DJ46" s="78" t="str">
        <f t="shared" si="10"/>
        <v>OK</v>
      </c>
      <c r="DK46" s="78" t="str">
        <f t="shared" si="11"/>
        <v>OK</v>
      </c>
      <c r="DL46" s="63">
        <v>2</v>
      </c>
      <c r="DM46" s="63">
        <v>1</v>
      </c>
      <c r="EB46" s="78" t="str">
        <f t="shared" si="61"/>
        <v>OK</v>
      </c>
      <c r="EC46" s="78" t="str">
        <f t="shared" si="12"/>
        <v>OK</v>
      </c>
      <c r="ED46" s="78" t="str">
        <f t="shared" si="13"/>
        <v>OK</v>
      </c>
      <c r="EI46" s="80" t="str">
        <f t="shared" si="14"/>
        <v>OK</v>
      </c>
      <c r="EJ46" s="78" t="str">
        <f t="shared" si="15"/>
        <v>OK</v>
      </c>
      <c r="EO46" s="80" t="str">
        <f t="shared" si="16"/>
        <v>OK</v>
      </c>
      <c r="EP46" s="78" t="str">
        <f t="shared" si="17"/>
        <v>OK</v>
      </c>
      <c r="EU46" s="80" t="str">
        <f t="shared" si="18"/>
        <v>OK</v>
      </c>
      <c r="EV46" s="78" t="str">
        <f t="shared" si="19"/>
        <v>OK</v>
      </c>
      <c r="FA46" s="80" t="str">
        <f t="shared" si="20"/>
        <v>OK</v>
      </c>
      <c r="FB46" s="78" t="str">
        <f t="shared" si="21"/>
        <v>OK</v>
      </c>
      <c r="FG46" s="80" t="str">
        <f t="shared" si="22"/>
        <v>OK</v>
      </c>
      <c r="FH46" s="78" t="str">
        <f t="shared" si="23"/>
        <v>OK</v>
      </c>
      <c r="FM46" s="80" t="str">
        <f t="shared" si="24"/>
        <v>OK</v>
      </c>
      <c r="FN46" s="78" t="str">
        <f t="shared" si="25"/>
        <v>OK</v>
      </c>
      <c r="FO46" s="76"/>
      <c r="FS46" s="80" t="str">
        <f t="shared" si="26"/>
        <v>OK</v>
      </c>
      <c r="FT46" s="78" t="str">
        <f t="shared" si="27"/>
        <v>OK</v>
      </c>
      <c r="FU46" s="63">
        <v>55</v>
      </c>
      <c r="FV46" s="63">
        <v>31</v>
      </c>
      <c r="FW46" s="76"/>
      <c r="FY46" s="63">
        <v>15</v>
      </c>
      <c r="GA46" s="63">
        <v>2</v>
      </c>
      <c r="GB46" s="63">
        <v>1</v>
      </c>
      <c r="GC46" s="76">
        <v>1</v>
      </c>
      <c r="GH46" s="80" t="str">
        <f t="shared" si="73"/>
        <v>OK</v>
      </c>
      <c r="GJ46" s="76"/>
      <c r="GO46" s="80" t="str">
        <f t="shared" si="62"/>
        <v>OK</v>
      </c>
      <c r="GQ46" s="76"/>
      <c r="GV46" s="80" t="str">
        <f t="shared" si="72"/>
        <v>OK</v>
      </c>
      <c r="GX46" s="76"/>
      <c r="HC46" s="80" t="str">
        <f t="shared" si="30"/>
        <v>OK</v>
      </c>
      <c r="HE46" s="63">
        <v>1</v>
      </c>
      <c r="HJ46" s="80" t="str">
        <f t="shared" si="31"/>
        <v>OK</v>
      </c>
      <c r="HQ46" s="80" t="str">
        <f t="shared" si="32"/>
        <v>OK</v>
      </c>
      <c r="HV46" s="76"/>
      <c r="HX46" s="80" t="str">
        <f t="shared" si="33"/>
        <v>OK</v>
      </c>
      <c r="HY46" s="63">
        <v>22</v>
      </c>
      <c r="HZ46" s="63">
        <v>14</v>
      </c>
      <c r="IC46" s="63">
        <v>5</v>
      </c>
      <c r="ID46" s="76"/>
      <c r="IE46" s="63">
        <v>0</v>
      </c>
      <c r="IH46" s="80" t="str">
        <f t="shared" si="34"/>
        <v>OK</v>
      </c>
      <c r="IK46" s="80" t="str">
        <f t="shared" si="35"/>
        <v>OK</v>
      </c>
      <c r="IM46" s="76"/>
      <c r="IN46" s="80" t="str">
        <f t="shared" si="36"/>
        <v>OK</v>
      </c>
      <c r="IQ46" s="80" t="str">
        <f t="shared" si="37"/>
        <v>OK</v>
      </c>
      <c r="IT46" s="80" t="str">
        <f t="shared" si="38"/>
        <v>OK</v>
      </c>
      <c r="IW46" s="80" t="str">
        <f t="shared" si="39"/>
        <v>OK</v>
      </c>
      <c r="IX46" s="76"/>
      <c r="IZ46" s="80" t="str">
        <f t="shared" si="40"/>
        <v>OK</v>
      </c>
      <c r="JA46" s="80">
        <f t="shared" si="41"/>
        <v>0</v>
      </c>
      <c r="JB46" s="78">
        <f t="shared" si="42"/>
        <v>0</v>
      </c>
      <c r="JC46" s="63">
        <v>27</v>
      </c>
      <c r="JD46" s="63">
        <v>32</v>
      </c>
      <c r="JE46" s="76">
        <v>32</v>
      </c>
      <c r="JF46" s="63">
        <v>0</v>
      </c>
      <c r="JG46" s="63">
        <v>0</v>
      </c>
      <c r="JH46" s="63">
        <v>16</v>
      </c>
      <c r="JI46" s="63">
        <v>0</v>
      </c>
      <c r="JJ46" s="63">
        <v>2</v>
      </c>
      <c r="JL46" s="63">
        <f t="shared" si="63"/>
        <v>2</v>
      </c>
      <c r="JM46" s="63">
        <f t="shared" si="64"/>
        <v>0</v>
      </c>
      <c r="JN46" s="63">
        <f t="shared" si="65"/>
        <v>0</v>
      </c>
      <c r="JO46" s="63">
        <f t="shared" si="66"/>
        <v>0</v>
      </c>
      <c r="JP46" s="63">
        <f t="shared" si="67"/>
        <v>1</v>
      </c>
      <c r="JQ46" s="63">
        <f t="shared" si="68"/>
        <v>0</v>
      </c>
      <c r="JR46" s="63">
        <f t="shared" si="69"/>
        <v>0</v>
      </c>
      <c r="JS46" s="76"/>
      <c r="JT46" s="63">
        <f t="shared" si="43"/>
        <v>57</v>
      </c>
      <c r="JU46" s="63">
        <f t="shared" si="44"/>
        <v>0</v>
      </c>
      <c r="JV46" s="63">
        <f t="shared" si="45"/>
        <v>0</v>
      </c>
      <c r="JW46" s="63">
        <f t="shared" si="46"/>
        <v>16</v>
      </c>
      <c r="JX46" s="63">
        <f t="shared" si="47"/>
        <v>0</v>
      </c>
      <c r="JY46" s="63">
        <f t="shared" si="48"/>
        <v>2</v>
      </c>
      <c r="JZ46" s="65">
        <f t="shared" si="70"/>
        <v>0.97402597402597402</v>
      </c>
      <c r="KA46" s="81"/>
      <c r="KB46" s="81"/>
      <c r="KC46" s="79">
        <f t="shared" si="50"/>
        <v>31</v>
      </c>
      <c r="KD46" s="82">
        <f t="shared" si="71"/>
        <v>0.96875</v>
      </c>
      <c r="KE46" s="63">
        <f t="shared" si="51"/>
        <v>0</v>
      </c>
      <c r="KF46" s="63">
        <f t="shared" si="52"/>
        <v>2</v>
      </c>
      <c r="KG46" s="63">
        <f t="shared" si="53"/>
        <v>0</v>
      </c>
      <c r="KH46" s="63">
        <f t="shared" si="54"/>
        <v>0</v>
      </c>
    </row>
    <row r="47" spans="1:294" ht="15" customHeight="1">
      <c r="A47" s="63" t="s">
        <v>361</v>
      </c>
      <c r="B47" s="63">
        <v>13</v>
      </c>
      <c r="C47" s="63">
        <v>9</v>
      </c>
      <c r="D47" s="76"/>
      <c r="H47" s="76">
        <v>19</v>
      </c>
      <c r="K47" s="76"/>
      <c r="R47" s="78" t="str">
        <f t="shared" si="55"/>
        <v>OK</v>
      </c>
      <c r="S47" s="78" t="str">
        <f t="shared" si="0"/>
        <v>OK</v>
      </c>
      <c r="T47" s="78" t="str">
        <f t="shared" si="1"/>
        <v>OK</v>
      </c>
      <c r="U47" s="63">
        <v>8</v>
      </c>
      <c r="V47" s="63">
        <v>7</v>
      </c>
      <c r="AA47" s="63">
        <v>4</v>
      </c>
      <c r="AB47" s="76"/>
      <c r="AI47" s="76"/>
      <c r="AK47" s="78" t="str">
        <f t="shared" si="56"/>
        <v>OK</v>
      </c>
      <c r="AL47" s="78" t="str">
        <f t="shared" si="2"/>
        <v>OK</v>
      </c>
      <c r="AM47" s="78" t="str">
        <f t="shared" si="3"/>
        <v>OK</v>
      </c>
      <c r="AN47" s="63">
        <v>1</v>
      </c>
      <c r="AO47" s="63">
        <v>1</v>
      </c>
      <c r="AV47" s="76"/>
      <c r="BC47" s="76"/>
      <c r="BD47" s="78" t="str">
        <f t="shared" si="57"/>
        <v>OK</v>
      </c>
      <c r="BE47" s="78" t="str">
        <f t="shared" si="4"/>
        <v>OK</v>
      </c>
      <c r="BF47" s="78" t="str">
        <f t="shared" si="5"/>
        <v>OK</v>
      </c>
      <c r="BG47" s="63">
        <v>1</v>
      </c>
      <c r="BH47" s="63">
        <v>1</v>
      </c>
      <c r="BP47" s="76"/>
      <c r="BS47" s="76"/>
      <c r="BV47" s="76"/>
      <c r="BW47" s="78" t="str">
        <f t="shared" si="58"/>
        <v>OK</v>
      </c>
      <c r="BX47" s="78" t="str">
        <f t="shared" si="6"/>
        <v>OK</v>
      </c>
      <c r="BY47" s="78" t="str">
        <f t="shared" si="7"/>
        <v>OK</v>
      </c>
      <c r="BZ47" s="63">
        <v>5</v>
      </c>
      <c r="CA47" s="63">
        <v>5</v>
      </c>
      <c r="CB47" s="76"/>
      <c r="CE47" s="76"/>
      <c r="CF47" s="76">
        <v>6</v>
      </c>
      <c r="CP47" s="78" t="str">
        <f t="shared" si="59"/>
        <v>OK</v>
      </c>
      <c r="CQ47" s="78" t="str">
        <f t="shared" si="8"/>
        <v>OK</v>
      </c>
      <c r="CR47" s="78" t="str">
        <f t="shared" si="9"/>
        <v>OK</v>
      </c>
      <c r="CU47" s="76"/>
      <c r="CV47" s="76"/>
      <c r="CW47" s="76"/>
      <c r="CX47" s="76"/>
      <c r="CY47" s="76"/>
      <c r="CZ47" s="76"/>
      <c r="DA47" s="76"/>
      <c r="DB47" s="76"/>
      <c r="DC47" s="76"/>
      <c r="DF47" s="63">
        <v>2</v>
      </c>
      <c r="DG47" s="76"/>
      <c r="DH47" s="81" t="s">
        <v>362</v>
      </c>
      <c r="DI47" s="78" t="str">
        <f t="shared" si="60"/>
        <v>OK</v>
      </c>
      <c r="DJ47" s="78" t="str">
        <f t="shared" si="10"/>
        <v>OK</v>
      </c>
      <c r="DK47" s="78" t="str">
        <f t="shared" si="11"/>
        <v>OK</v>
      </c>
      <c r="DY47" s="63">
        <v>3</v>
      </c>
      <c r="EA47" s="63" t="s">
        <v>362</v>
      </c>
      <c r="EB47" s="78" t="str">
        <f t="shared" si="61"/>
        <v>OK</v>
      </c>
      <c r="EC47" s="78" t="str">
        <f t="shared" si="12"/>
        <v>OK</v>
      </c>
      <c r="ED47" s="78" t="str">
        <f t="shared" si="13"/>
        <v>OK</v>
      </c>
      <c r="EI47" s="80" t="str">
        <f t="shared" si="14"/>
        <v>OK</v>
      </c>
      <c r="EJ47" s="78" t="str">
        <f t="shared" si="15"/>
        <v>OK</v>
      </c>
      <c r="EO47" s="80" t="str">
        <f t="shared" si="16"/>
        <v>OK</v>
      </c>
      <c r="EP47" s="78" t="str">
        <f t="shared" si="17"/>
        <v>OK</v>
      </c>
      <c r="EU47" s="80" t="str">
        <f t="shared" si="18"/>
        <v>OK</v>
      </c>
      <c r="EV47" s="78" t="str">
        <f t="shared" si="19"/>
        <v>OK</v>
      </c>
      <c r="FA47" s="80" t="str">
        <f t="shared" si="20"/>
        <v>OK</v>
      </c>
      <c r="FB47" s="78" t="str">
        <f t="shared" si="21"/>
        <v>OK</v>
      </c>
      <c r="FG47" s="80" t="str">
        <f t="shared" si="22"/>
        <v>OK</v>
      </c>
      <c r="FH47" s="78" t="str">
        <f t="shared" si="23"/>
        <v>OK</v>
      </c>
      <c r="FM47" s="80" t="str">
        <f t="shared" si="24"/>
        <v>OK</v>
      </c>
      <c r="FN47" s="78" t="str">
        <f t="shared" si="25"/>
        <v>OK</v>
      </c>
      <c r="FO47" s="76"/>
      <c r="FS47" s="80" t="str">
        <f t="shared" si="26"/>
        <v>OK</v>
      </c>
      <c r="FT47" s="78" t="str">
        <f t="shared" si="27"/>
        <v>OK</v>
      </c>
      <c r="FU47" s="63">
        <v>7</v>
      </c>
      <c r="FV47" s="63">
        <v>7</v>
      </c>
      <c r="FW47" s="76"/>
      <c r="FX47" s="63">
        <v>1</v>
      </c>
      <c r="GB47" s="63">
        <v>6</v>
      </c>
      <c r="GC47" s="76"/>
      <c r="GH47" s="80" t="str">
        <f t="shared" si="73"/>
        <v>OK</v>
      </c>
      <c r="GI47" s="63">
        <v>1</v>
      </c>
      <c r="GJ47" s="76"/>
      <c r="GO47" s="80" t="str">
        <f t="shared" si="62"/>
        <v>OK</v>
      </c>
      <c r="GP47" s="63">
        <v>1</v>
      </c>
      <c r="GQ47" s="76"/>
      <c r="GV47" s="80" t="str">
        <f t="shared" si="72"/>
        <v>OK</v>
      </c>
      <c r="GX47" s="76"/>
      <c r="HC47" s="80" t="str">
        <f t="shared" si="30"/>
        <v>OK</v>
      </c>
      <c r="HD47" s="63">
        <v>5</v>
      </c>
      <c r="HJ47" s="80" t="str">
        <f t="shared" si="31"/>
        <v>OK</v>
      </c>
      <c r="HQ47" s="80" t="str">
        <f t="shared" si="32"/>
        <v>OK</v>
      </c>
      <c r="HV47" s="76"/>
      <c r="HX47" s="80" t="str">
        <f t="shared" si="33"/>
        <v>OK</v>
      </c>
      <c r="HY47" s="63">
        <v>32</v>
      </c>
      <c r="HZ47" s="63">
        <v>12</v>
      </c>
      <c r="IA47" s="63">
        <v>1</v>
      </c>
      <c r="IB47" s="63">
        <v>1</v>
      </c>
      <c r="IC47" s="63">
        <v>11</v>
      </c>
      <c r="ID47" s="76">
        <v>0</v>
      </c>
      <c r="IE47" s="63">
        <v>0</v>
      </c>
      <c r="IH47" s="80" t="str">
        <f t="shared" si="34"/>
        <v>OK</v>
      </c>
      <c r="IK47" s="80" t="str">
        <f t="shared" si="35"/>
        <v>OK</v>
      </c>
      <c r="IM47" s="76"/>
      <c r="IN47" s="80" t="str">
        <f t="shared" si="36"/>
        <v>OK</v>
      </c>
      <c r="IQ47" s="80" t="str">
        <f t="shared" si="37"/>
        <v>OK</v>
      </c>
      <c r="IT47" s="80" t="str">
        <f t="shared" si="38"/>
        <v>OK</v>
      </c>
      <c r="IW47" s="80" t="str">
        <f t="shared" si="39"/>
        <v>OK</v>
      </c>
      <c r="IX47" s="76"/>
      <c r="IZ47" s="80" t="str">
        <f t="shared" si="40"/>
        <v>OK</v>
      </c>
      <c r="JA47" s="80">
        <f t="shared" si="41"/>
        <v>0</v>
      </c>
      <c r="JB47" s="78">
        <f t="shared" si="42"/>
        <v>0</v>
      </c>
      <c r="JC47" s="63">
        <v>19</v>
      </c>
      <c r="JD47" s="63">
        <v>13</v>
      </c>
      <c r="JE47" s="76">
        <v>12</v>
      </c>
      <c r="JF47" s="63">
        <v>1</v>
      </c>
      <c r="JG47" s="63">
        <v>1</v>
      </c>
      <c r="JH47" s="63">
        <v>11</v>
      </c>
      <c r="JI47" s="63">
        <v>2</v>
      </c>
      <c r="JJ47" s="63">
        <v>3</v>
      </c>
      <c r="JL47" s="63">
        <f t="shared" si="63"/>
        <v>6</v>
      </c>
      <c r="JM47" s="63">
        <f t="shared" si="64"/>
        <v>1</v>
      </c>
      <c r="JN47" s="63">
        <f t="shared" si="65"/>
        <v>1</v>
      </c>
      <c r="JO47" s="63">
        <f t="shared" si="66"/>
        <v>0</v>
      </c>
      <c r="JP47" s="63">
        <f t="shared" si="67"/>
        <v>5</v>
      </c>
      <c r="JQ47" s="63">
        <f t="shared" si="68"/>
        <v>0</v>
      </c>
      <c r="JR47" s="63">
        <f t="shared" si="69"/>
        <v>0</v>
      </c>
      <c r="JS47" s="76"/>
      <c r="JT47" s="63">
        <f t="shared" si="43"/>
        <v>13</v>
      </c>
      <c r="JU47" s="63">
        <f t="shared" si="44"/>
        <v>1</v>
      </c>
      <c r="JV47" s="63">
        <f t="shared" si="45"/>
        <v>1</v>
      </c>
      <c r="JW47" s="63">
        <f t="shared" si="46"/>
        <v>5</v>
      </c>
      <c r="JX47" s="63">
        <f t="shared" si="47"/>
        <v>0</v>
      </c>
      <c r="JY47" s="63">
        <f t="shared" si="48"/>
        <v>0</v>
      </c>
      <c r="JZ47" s="65">
        <f t="shared" si="70"/>
        <v>0.4</v>
      </c>
      <c r="KA47" s="81">
        <f t="shared" si="49"/>
        <v>1</v>
      </c>
      <c r="KB47" s="81"/>
      <c r="KC47" s="79">
        <f t="shared" si="50"/>
        <v>8</v>
      </c>
      <c r="KD47" s="82">
        <f t="shared" si="71"/>
        <v>0.66666666666666663</v>
      </c>
      <c r="KE47" s="63">
        <f t="shared" si="51"/>
        <v>2</v>
      </c>
      <c r="KF47" s="63">
        <f t="shared" si="52"/>
        <v>0</v>
      </c>
      <c r="KG47" s="63">
        <f t="shared" si="53"/>
        <v>2</v>
      </c>
      <c r="KH47" s="63">
        <f t="shared" si="54"/>
        <v>0</v>
      </c>
    </row>
    <row r="48" spans="1:294" ht="15" customHeight="1">
      <c r="A48" s="63" t="s">
        <v>363</v>
      </c>
      <c r="B48" s="63">
        <v>32</v>
      </c>
      <c r="C48" s="63">
        <v>32</v>
      </c>
      <c r="D48" s="76">
        <v>0</v>
      </c>
      <c r="E48" s="63">
        <v>0</v>
      </c>
      <c r="F48" s="63">
        <v>0</v>
      </c>
      <c r="G48" s="63">
        <v>0</v>
      </c>
      <c r="H48" s="76">
        <v>0</v>
      </c>
      <c r="I48" s="63">
        <v>0</v>
      </c>
      <c r="J48" s="63">
        <v>0</v>
      </c>
      <c r="K48" s="76">
        <v>0</v>
      </c>
      <c r="L48" s="63">
        <v>0</v>
      </c>
      <c r="M48" s="63">
        <v>0</v>
      </c>
      <c r="N48" s="83"/>
      <c r="O48" s="63">
        <v>0</v>
      </c>
      <c r="P48" s="63">
        <v>0</v>
      </c>
      <c r="R48" s="78" t="str">
        <f t="shared" si="55"/>
        <v>OK</v>
      </c>
      <c r="S48" s="78" t="str">
        <f t="shared" si="0"/>
        <v>OK</v>
      </c>
      <c r="T48" s="78" t="str">
        <f t="shared" si="1"/>
        <v>OK</v>
      </c>
      <c r="U48" s="63">
        <v>14</v>
      </c>
      <c r="V48" s="63">
        <v>14</v>
      </c>
      <c r="W48" s="63">
        <v>0</v>
      </c>
      <c r="X48" s="63">
        <v>0</v>
      </c>
      <c r="Y48" s="63">
        <v>0</v>
      </c>
      <c r="Z48" s="63">
        <v>0</v>
      </c>
      <c r="AA48" s="63">
        <v>0</v>
      </c>
      <c r="AB48" s="76">
        <v>0</v>
      </c>
      <c r="AC48" s="63">
        <v>0</v>
      </c>
      <c r="AD48" s="63">
        <v>0</v>
      </c>
      <c r="AE48" s="63">
        <v>0</v>
      </c>
      <c r="AF48" s="63">
        <v>0</v>
      </c>
      <c r="AG48" s="83"/>
      <c r="AH48" s="63">
        <v>0</v>
      </c>
      <c r="AI48" s="76">
        <v>0</v>
      </c>
      <c r="AK48" s="78" t="str">
        <f t="shared" si="56"/>
        <v>OK</v>
      </c>
      <c r="AL48" s="78" t="str">
        <f t="shared" si="2"/>
        <v>OK</v>
      </c>
      <c r="AM48" s="78" t="str">
        <f t="shared" si="3"/>
        <v>OK</v>
      </c>
      <c r="AN48" s="63">
        <v>3</v>
      </c>
      <c r="AO48" s="63">
        <v>3</v>
      </c>
      <c r="AP48" s="63">
        <v>0</v>
      </c>
      <c r="AQ48" s="63">
        <v>0</v>
      </c>
      <c r="AR48" s="63">
        <v>0</v>
      </c>
      <c r="AS48" s="63">
        <v>0</v>
      </c>
      <c r="AT48" s="63">
        <v>0</v>
      </c>
      <c r="AU48" s="63">
        <v>0</v>
      </c>
      <c r="AV48" s="76">
        <v>0</v>
      </c>
      <c r="AW48" s="63">
        <v>0</v>
      </c>
      <c r="AX48" s="63">
        <v>0</v>
      </c>
      <c r="AY48" s="63">
        <v>0</v>
      </c>
      <c r="BA48" s="63">
        <v>0</v>
      </c>
      <c r="BB48" s="63">
        <v>0</v>
      </c>
      <c r="BC48" s="76"/>
      <c r="BD48" s="78" t="str">
        <f t="shared" si="57"/>
        <v>OK</v>
      </c>
      <c r="BE48" s="78" t="str">
        <f t="shared" si="4"/>
        <v>OK</v>
      </c>
      <c r="BF48" s="78" t="str">
        <f t="shared" si="5"/>
        <v>OK</v>
      </c>
      <c r="BG48" s="63">
        <v>0</v>
      </c>
      <c r="BH48" s="63">
        <v>0</v>
      </c>
      <c r="BI48" s="63">
        <v>0</v>
      </c>
      <c r="BJ48" s="63">
        <v>0</v>
      </c>
      <c r="BK48" s="63">
        <v>0</v>
      </c>
      <c r="BL48" s="63">
        <v>0</v>
      </c>
      <c r="BM48" s="63">
        <v>0</v>
      </c>
      <c r="BN48" s="63">
        <v>0</v>
      </c>
      <c r="BO48" s="63">
        <v>0</v>
      </c>
      <c r="BP48" s="76">
        <v>0</v>
      </c>
      <c r="BQ48" s="63">
        <v>0</v>
      </c>
      <c r="BR48" s="63">
        <v>0</v>
      </c>
      <c r="BS48" s="76"/>
      <c r="BT48" s="63">
        <v>0</v>
      </c>
      <c r="BU48" s="63">
        <v>0</v>
      </c>
      <c r="BV48" s="76"/>
      <c r="BW48" s="78" t="str">
        <f t="shared" si="58"/>
        <v>OK</v>
      </c>
      <c r="BX48" s="78" t="str">
        <f t="shared" si="6"/>
        <v>OK</v>
      </c>
      <c r="BY48" s="78" t="str">
        <f t="shared" si="7"/>
        <v>OK</v>
      </c>
      <c r="BZ48" s="63">
        <v>12</v>
      </c>
      <c r="CA48" s="63">
        <v>11</v>
      </c>
      <c r="CB48" s="76">
        <v>0</v>
      </c>
      <c r="CC48" s="63">
        <v>0</v>
      </c>
      <c r="CD48" s="63">
        <v>0</v>
      </c>
      <c r="CE48" s="76">
        <v>0</v>
      </c>
      <c r="CF48" s="76">
        <v>0</v>
      </c>
      <c r="CG48" s="63">
        <v>0</v>
      </c>
      <c r="CH48" s="63">
        <v>0</v>
      </c>
      <c r="CI48" s="63">
        <v>0</v>
      </c>
      <c r="CJ48" s="63">
        <v>0</v>
      </c>
      <c r="CK48" s="63">
        <v>0</v>
      </c>
      <c r="CL48" s="83"/>
      <c r="CM48" s="63">
        <v>0</v>
      </c>
      <c r="CN48" s="63">
        <v>0</v>
      </c>
      <c r="CP48" s="78" t="str">
        <f t="shared" si="59"/>
        <v>OK</v>
      </c>
      <c r="CQ48" s="78" t="str">
        <f t="shared" si="8"/>
        <v>OK</v>
      </c>
      <c r="CR48" s="78" t="str">
        <f t="shared" si="9"/>
        <v>OK</v>
      </c>
      <c r="CS48" s="63">
        <v>0</v>
      </c>
      <c r="CT48" s="63">
        <v>0</v>
      </c>
      <c r="CU48" s="76">
        <v>0</v>
      </c>
      <c r="CV48" s="76">
        <v>0</v>
      </c>
      <c r="CW48" s="76">
        <v>0</v>
      </c>
      <c r="CX48" s="76">
        <v>0</v>
      </c>
      <c r="CY48" s="76">
        <v>0</v>
      </c>
      <c r="CZ48" s="76">
        <v>0</v>
      </c>
      <c r="DA48" s="76">
        <v>0</v>
      </c>
      <c r="DB48" s="76">
        <v>0</v>
      </c>
      <c r="DC48" s="76">
        <v>0</v>
      </c>
      <c r="DD48" s="63">
        <v>0</v>
      </c>
      <c r="DF48" s="63">
        <v>0</v>
      </c>
      <c r="DG48" s="76">
        <v>0</v>
      </c>
      <c r="DH48" s="81"/>
      <c r="DI48" s="78" t="str">
        <f t="shared" si="60"/>
        <v>OK</v>
      </c>
      <c r="DJ48" s="78" t="str">
        <f t="shared" si="10"/>
        <v>OK</v>
      </c>
      <c r="DK48" s="78" t="str">
        <f t="shared" si="11"/>
        <v>OK</v>
      </c>
      <c r="DL48" s="63">
        <v>0</v>
      </c>
      <c r="DM48" s="63">
        <v>0</v>
      </c>
      <c r="DN48" s="63">
        <v>0</v>
      </c>
      <c r="DO48" s="63">
        <v>0</v>
      </c>
      <c r="DP48" s="63">
        <v>3</v>
      </c>
      <c r="DQ48" s="63">
        <v>3</v>
      </c>
      <c r="DR48" s="63">
        <v>0</v>
      </c>
      <c r="DS48" s="63">
        <v>0</v>
      </c>
      <c r="DT48" s="63">
        <v>0</v>
      </c>
      <c r="DU48" s="63">
        <v>0</v>
      </c>
      <c r="DV48" s="64">
        <v>0</v>
      </c>
      <c r="DW48" s="64">
        <v>0</v>
      </c>
      <c r="DY48" s="63">
        <v>0</v>
      </c>
      <c r="DZ48" s="63">
        <v>0</v>
      </c>
      <c r="EB48" s="78" t="str">
        <f t="shared" si="61"/>
        <v>OK</v>
      </c>
      <c r="EC48" s="78" t="str">
        <f t="shared" si="12"/>
        <v>OK</v>
      </c>
      <c r="ED48" s="78" t="str">
        <f t="shared" si="13"/>
        <v>OK</v>
      </c>
      <c r="EI48" s="80" t="str">
        <f t="shared" si="14"/>
        <v>OK</v>
      </c>
      <c r="EJ48" s="78" t="str">
        <f t="shared" si="15"/>
        <v>OK</v>
      </c>
      <c r="EO48" s="80" t="str">
        <f t="shared" si="16"/>
        <v>OK</v>
      </c>
      <c r="EP48" s="78" t="str">
        <f t="shared" si="17"/>
        <v>OK</v>
      </c>
      <c r="EU48" s="80" t="str">
        <f t="shared" si="18"/>
        <v>OK</v>
      </c>
      <c r="EV48" s="78" t="str">
        <f t="shared" si="19"/>
        <v>OK</v>
      </c>
      <c r="FA48" s="80" t="str">
        <f t="shared" si="20"/>
        <v>OK</v>
      </c>
      <c r="FB48" s="78" t="str">
        <f t="shared" si="21"/>
        <v>OK</v>
      </c>
      <c r="FG48" s="80" t="str">
        <f t="shared" si="22"/>
        <v>OK</v>
      </c>
      <c r="FH48" s="78" t="str">
        <f t="shared" si="23"/>
        <v>OK</v>
      </c>
      <c r="FM48" s="80" t="str">
        <f t="shared" si="24"/>
        <v>OK</v>
      </c>
      <c r="FN48" s="78" t="str">
        <f t="shared" si="25"/>
        <v>OK</v>
      </c>
      <c r="FO48" s="76"/>
      <c r="FP48" s="63">
        <v>3</v>
      </c>
      <c r="FS48" s="80" t="str">
        <f t="shared" si="26"/>
        <v>OK</v>
      </c>
      <c r="FT48" s="78" t="str">
        <f t="shared" si="27"/>
        <v>OK</v>
      </c>
      <c r="FU48" s="63">
        <v>32</v>
      </c>
      <c r="FV48" s="63">
        <v>14</v>
      </c>
      <c r="FW48" s="76">
        <v>3</v>
      </c>
      <c r="FX48" s="63">
        <v>0</v>
      </c>
      <c r="FY48" s="63">
        <v>11</v>
      </c>
      <c r="FZ48" s="63">
        <v>0</v>
      </c>
      <c r="GA48" s="63">
        <v>3</v>
      </c>
      <c r="GC48" s="76"/>
      <c r="GH48" s="80" t="str">
        <f t="shared" si="73"/>
        <v>OK</v>
      </c>
      <c r="GJ48" s="76"/>
      <c r="GO48" s="80" t="str">
        <f t="shared" si="62"/>
        <v>OK</v>
      </c>
      <c r="GQ48" s="76"/>
      <c r="GV48" s="80" t="str">
        <f t="shared" si="72"/>
        <v>OK</v>
      </c>
      <c r="GX48" s="76"/>
      <c r="HC48" s="80" t="str">
        <f t="shared" si="30"/>
        <v>OK</v>
      </c>
      <c r="HF48" s="63">
        <v>1</v>
      </c>
      <c r="HJ48" s="80" t="str">
        <f t="shared" si="31"/>
        <v>OK</v>
      </c>
      <c r="HQ48" s="80" t="str">
        <f t="shared" si="32"/>
        <v>OK</v>
      </c>
      <c r="HV48" s="76"/>
      <c r="HX48" s="80" t="str">
        <f t="shared" si="33"/>
        <v>OK</v>
      </c>
      <c r="HY48" s="63">
        <v>0</v>
      </c>
      <c r="HZ48" s="63">
        <v>0</v>
      </c>
      <c r="IA48" s="63">
        <v>0</v>
      </c>
      <c r="IB48" s="63">
        <v>0</v>
      </c>
      <c r="IC48" s="63">
        <v>0</v>
      </c>
      <c r="ID48" s="76">
        <v>0</v>
      </c>
      <c r="IE48" s="63">
        <v>0</v>
      </c>
      <c r="IF48" s="63">
        <v>0</v>
      </c>
      <c r="IG48" s="63">
        <v>0</v>
      </c>
      <c r="IH48" s="80" t="str">
        <f t="shared" si="34"/>
        <v>OK</v>
      </c>
      <c r="II48" s="63">
        <v>0</v>
      </c>
      <c r="IJ48" s="63">
        <v>0</v>
      </c>
      <c r="IK48" s="80" t="str">
        <f t="shared" si="35"/>
        <v>OK</v>
      </c>
      <c r="IL48" s="63">
        <v>0</v>
      </c>
      <c r="IM48" s="76">
        <v>0</v>
      </c>
      <c r="IN48" s="80" t="str">
        <f t="shared" si="36"/>
        <v>OK</v>
      </c>
      <c r="IO48" s="63">
        <v>0</v>
      </c>
      <c r="IP48" s="63">
        <v>0</v>
      </c>
      <c r="IQ48" s="80" t="str">
        <f t="shared" si="37"/>
        <v>OK</v>
      </c>
      <c r="IR48" s="63">
        <v>0</v>
      </c>
      <c r="IS48" s="63">
        <v>0</v>
      </c>
      <c r="IT48" s="80" t="str">
        <f t="shared" si="38"/>
        <v>OK</v>
      </c>
      <c r="IU48" s="63">
        <v>0</v>
      </c>
      <c r="IV48" s="63">
        <v>0</v>
      </c>
      <c r="IW48" s="80" t="str">
        <f t="shared" si="39"/>
        <v>OK</v>
      </c>
      <c r="IX48" s="76">
        <v>0</v>
      </c>
      <c r="IY48" s="63">
        <v>0</v>
      </c>
      <c r="IZ48" s="80" t="str">
        <f t="shared" si="40"/>
        <v>OK</v>
      </c>
      <c r="JA48" s="80">
        <f t="shared" si="41"/>
        <v>0</v>
      </c>
      <c r="JB48" s="78">
        <f t="shared" si="42"/>
        <v>0</v>
      </c>
      <c r="JC48" s="63">
        <v>18</v>
      </c>
      <c r="JD48" s="63">
        <v>14</v>
      </c>
      <c r="JE48" s="76">
        <v>14</v>
      </c>
      <c r="JF48" s="63">
        <v>3</v>
      </c>
      <c r="JG48" s="63">
        <v>0</v>
      </c>
      <c r="JH48" s="63">
        <v>12</v>
      </c>
      <c r="JI48" s="63">
        <v>0</v>
      </c>
      <c r="JJ48" s="63">
        <v>3</v>
      </c>
      <c r="JL48" s="63">
        <f t="shared" si="63"/>
        <v>0</v>
      </c>
      <c r="JM48" s="63">
        <f t="shared" si="64"/>
        <v>0</v>
      </c>
      <c r="JN48" s="63">
        <f t="shared" si="65"/>
        <v>0</v>
      </c>
      <c r="JO48" s="63">
        <f t="shared" si="66"/>
        <v>0</v>
      </c>
      <c r="JP48" s="63">
        <f t="shared" si="67"/>
        <v>1</v>
      </c>
      <c r="JQ48" s="63">
        <f t="shared" si="68"/>
        <v>0</v>
      </c>
      <c r="JR48" s="63">
        <f t="shared" si="69"/>
        <v>0</v>
      </c>
      <c r="JS48" s="76"/>
      <c r="JT48" s="63">
        <f t="shared" si="43"/>
        <v>32</v>
      </c>
      <c r="JU48" s="63">
        <f t="shared" si="44"/>
        <v>3</v>
      </c>
      <c r="JV48" s="63">
        <f t="shared" si="45"/>
        <v>0</v>
      </c>
      <c r="JW48" s="63">
        <f t="shared" si="46"/>
        <v>12</v>
      </c>
      <c r="JX48" s="63">
        <f t="shared" si="47"/>
        <v>0</v>
      </c>
      <c r="JY48" s="63">
        <f t="shared" si="48"/>
        <v>3</v>
      </c>
      <c r="JZ48" s="65">
        <f t="shared" si="70"/>
        <v>1</v>
      </c>
      <c r="KA48" s="81">
        <f t="shared" si="49"/>
        <v>1</v>
      </c>
      <c r="KB48" s="81"/>
      <c r="KC48" s="79">
        <f t="shared" si="50"/>
        <v>14</v>
      </c>
      <c r="KD48" s="82">
        <f t="shared" si="71"/>
        <v>1</v>
      </c>
      <c r="KE48" s="63">
        <f t="shared" si="51"/>
        <v>3</v>
      </c>
      <c r="KF48" s="63">
        <f t="shared" si="52"/>
        <v>3</v>
      </c>
      <c r="KG48" s="63">
        <f t="shared" si="53"/>
        <v>0</v>
      </c>
      <c r="KH48" s="63">
        <f t="shared" si="54"/>
        <v>0</v>
      </c>
    </row>
    <row r="49" spans="1:294" ht="15" customHeight="1">
      <c r="A49" s="63" t="s">
        <v>364</v>
      </c>
      <c r="B49" s="63">
        <v>82</v>
      </c>
      <c r="C49" s="63">
        <v>45</v>
      </c>
      <c r="D49" s="76">
        <v>0</v>
      </c>
      <c r="E49" s="63">
        <v>0</v>
      </c>
      <c r="F49" s="63">
        <v>28</v>
      </c>
      <c r="G49" s="63">
        <v>9</v>
      </c>
      <c r="H49" s="76">
        <v>0</v>
      </c>
      <c r="I49" s="63">
        <v>0</v>
      </c>
      <c r="J49" s="63">
        <v>0</v>
      </c>
      <c r="K49" s="76">
        <v>0</v>
      </c>
      <c r="L49" s="63">
        <v>0</v>
      </c>
      <c r="M49" s="63">
        <v>0</v>
      </c>
      <c r="N49" s="63">
        <v>0</v>
      </c>
      <c r="O49" s="63">
        <v>0</v>
      </c>
      <c r="P49" s="63">
        <v>0</v>
      </c>
      <c r="Q49" s="63">
        <v>0</v>
      </c>
      <c r="R49" s="78" t="str">
        <f t="shared" si="55"/>
        <v>OK</v>
      </c>
      <c r="S49" s="78" t="str">
        <f t="shared" si="0"/>
        <v>OK</v>
      </c>
      <c r="T49" s="78" t="str">
        <f t="shared" si="1"/>
        <v>OK</v>
      </c>
      <c r="U49" s="63">
        <v>41</v>
      </c>
      <c r="V49" s="63">
        <v>27</v>
      </c>
      <c r="W49" s="63">
        <v>0</v>
      </c>
      <c r="X49" s="63">
        <v>0</v>
      </c>
      <c r="Y49" s="63">
        <v>19</v>
      </c>
      <c r="Z49" s="63">
        <v>5</v>
      </c>
      <c r="AA49" s="63">
        <v>0</v>
      </c>
      <c r="AB49" s="76">
        <v>0</v>
      </c>
      <c r="AC49" s="63">
        <v>0</v>
      </c>
      <c r="AD49" s="63">
        <v>0</v>
      </c>
      <c r="AE49" s="63">
        <v>0</v>
      </c>
      <c r="AF49" s="63">
        <v>0</v>
      </c>
      <c r="AG49" s="63">
        <v>0</v>
      </c>
      <c r="AH49" s="63">
        <v>0</v>
      </c>
      <c r="AI49" s="76">
        <v>0</v>
      </c>
      <c r="AJ49" s="63">
        <v>0</v>
      </c>
      <c r="AK49" s="78" t="str">
        <f t="shared" si="56"/>
        <v>OK</v>
      </c>
      <c r="AL49" s="78" t="str">
        <f t="shared" si="2"/>
        <v>OK</v>
      </c>
      <c r="AM49" s="78" t="str">
        <f t="shared" si="3"/>
        <v>OK</v>
      </c>
      <c r="AN49" s="63">
        <v>1</v>
      </c>
      <c r="AO49" s="63">
        <v>1</v>
      </c>
      <c r="AP49" s="63">
        <v>0</v>
      </c>
      <c r="AQ49" s="63">
        <v>0</v>
      </c>
      <c r="AR49" s="63">
        <v>1</v>
      </c>
      <c r="AS49" s="63">
        <v>0</v>
      </c>
      <c r="AT49" s="63">
        <v>0</v>
      </c>
      <c r="AU49" s="63">
        <v>0</v>
      </c>
      <c r="AV49" s="76">
        <v>0</v>
      </c>
      <c r="AW49" s="63">
        <v>0</v>
      </c>
      <c r="AX49" s="63">
        <v>0</v>
      </c>
      <c r="AY49" s="63">
        <v>0</v>
      </c>
      <c r="AZ49" s="63">
        <v>0</v>
      </c>
      <c r="BA49" s="63">
        <v>0</v>
      </c>
      <c r="BB49" s="63">
        <v>0</v>
      </c>
      <c r="BC49" s="76">
        <v>0</v>
      </c>
      <c r="BD49" s="78" t="str">
        <f t="shared" si="57"/>
        <v>OK</v>
      </c>
      <c r="BE49" s="78" t="str">
        <f t="shared" si="4"/>
        <v>OK</v>
      </c>
      <c r="BF49" s="78" t="str">
        <f t="shared" si="5"/>
        <v>OK</v>
      </c>
      <c r="BG49" s="63">
        <v>0</v>
      </c>
      <c r="BH49" s="63">
        <v>0</v>
      </c>
      <c r="BI49" s="63">
        <v>0</v>
      </c>
      <c r="BJ49" s="63">
        <v>0</v>
      </c>
      <c r="BK49" s="63">
        <v>0</v>
      </c>
      <c r="BL49" s="63">
        <v>0</v>
      </c>
      <c r="BM49" s="63">
        <v>0</v>
      </c>
      <c r="BN49" s="63">
        <v>0</v>
      </c>
      <c r="BO49" s="63">
        <v>0</v>
      </c>
      <c r="BP49" s="76">
        <v>0</v>
      </c>
      <c r="BQ49" s="63">
        <v>0</v>
      </c>
      <c r="BR49" s="63">
        <v>0</v>
      </c>
      <c r="BS49" s="76">
        <v>0</v>
      </c>
      <c r="BT49" s="63">
        <v>0</v>
      </c>
      <c r="BU49" s="63">
        <v>0</v>
      </c>
      <c r="BV49" s="76">
        <v>0</v>
      </c>
      <c r="BW49" s="78" t="str">
        <f t="shared" si="58"/>
        <v>OK</v>
      </c>
      <c r="BX49" s="78" t="str">
        <f t="shared" si="6"/>
        <v>OK</v>
      </c>
      <c r="BY49" s="78" t="str">
        <f t="shared" si="7"/>
        <v>OK</v>
      </c>
      <c r="BZ49" s="63">
        <v>13</v>
      </c>
      <c r="CA49" s="63">
        <v>5</v>
      </c>
      <c r="CB49" s="76">
        <v>0</v>
      </c>
      <c r="CC49" s="63">
        <v>0</v>
      </c>
      <c r="CD49" s="63">
        <v>4</v>
      </c>
      <c r="CE49" s="76">
        <v>0</v>
      </c>
      <c r="CF49" s="76">
        <v>0</v>
      </c>
      <c r="CG49" s="63">
        <v>0</v>
      </c>
      <c r="CH49" s="63">
        <v>0</v>
      </c>
      <c r="CI49" s="63">
        <v>0</v>
      </c>
      <c r="CJ49" s="63">
        <v>0</v>
      </c>
      <c r="CK49" s="63">
        <v>0</v>
      </c>
      <c r="CL49" s="63">
        <v>0</v>
      </c>
      <c r="CM49" s="63">
        <v>0</v>
      </c>
      <c r="CN49" s="63">
        <v>0</v>
      </c>
      <c r="CO49" s="63">
        <v>0</v>
      </c>
      <c r="CP49" s="78" t="str">
        <f t="shared" si="59"/>
        <v>OK</v>
      </c>
      <c r="CQ49" s="78" t="str">
        <f t="shared" si="8"/>
        <v>OK</v>
      </c>
      <c r="CR49" s="78" t="str">
        <f t="shared" si="9"/>
        <v>OK</v>
      </c>
      <c r="CS49" s="63">
        <v>0</v>
      </c>
      <c r="CT49" s="63">
        <v>0</v>
      </c>
      <c r="CU49" s="76">
        <v>0</v>
      </c>
      <c r="CV49" s="76">
        <v>0</v>
      </c>
      <c r="CW49" s="76">
        <v>0</v>
      </c>
      <c r="CX49" s="76">
        <v>0</v>
      </c>
      <c r="CY49" s="76">
        <v>0</v>
      </c>
      <c r="CZ49" s="76">
        <v>0</v>
      </c>
      <c r="DA49" s="76">
        <v>0</v>
      </c>
      <c r="DB49" s="76">
        <v>0</v>
      </c>
      <c r="DC49" s="76">
        <v>0</v>
      </c>
      <c r="DD49" s="63">
        <v>0</v>
      </c>
      <c r="DE49" s="63">
        <v>0</v>
      </c>
      <c r="DF49" s="63">
        <v>0</v>
      </c>
      <c r="DG49" s="76">
        <v>0</v>
      </c>
      <c r="DH49" s="81">
        <v>0</v>
      </c>
      <c r="DI49" s="78" t="str">
        <f t="shared" si="60"/>
        <v>OK</v>
      </c>
      <c r="DJ49" s="78" t="str">
        <f t="shared" si="10"/>
        <v>OK</v>
      </c>
      <c r="DK49" s="78" t="str">
        <f t="shared" si="11"/>
        <v>OK</v>
      </c>
      <c r="DL49" s="63">
        <v>1</v>
      </c>
      <c r="DM49" s="63">
        <v>0</v>
      </c>
      <c r="DN49" s="63">
        <v>4</v>
      </c>
      <c r="DO49" s="63">
        <v>0</v>
      </c>
      <c r="DP49" s="63">
        <v>1</v>
      </c>
      <c r="DQ49" s="63">
        <v>0</v>
      </c>
      <c r="DR49" s="63">
        <v>0</v>
      </c>
      <c r="DS49" s="63">
        <v>0</v>
      </c>
      <c r="DT49" s="63">
        <v>0</v>
      </c>
      <c r="DU49" s="63">
        <v>0</v>
      </c>
      <c r="DV49" s="64">
        <v>2</v>
      </c>
      <c r="DW49" s="64">
        <v>0</v>
      </c>
      <c r="DX49" s="63" t="s">
        <v>365</v>
      </c>
      <c r="DY49" s="63">
        <v>0</v>
      </c>
      <c r="DZ49" s="63">
        <v>0</v>
      </c>
      <c r="EA49" s="63">
        <v>0</v>
      </c>
      <c r="EB49" s="78" t="str">
        <f t="shared" si="61"/>
        <v>OK</v>
      </c>
      <c r="EC49" s="78" t="str">
        <f t="shared" si="12"/>
        <v>OK</v>
      </c>
      <c r="ED49" s="78" t="str">
        <f t="shared" si="13"/>
        <v>OK</v>
      </c>
      <c r="EE49" s="63">
        <v>0</v>
      </c>
      <c r="EF49" s="63">
        <v>0</v>
      </c>
      <c r="EG49" s="63">
        <v>28</v>
      </c>
      <c r="EH49" s="63" t="s">
        <v>366</v>
      </c>
      <c r="EI49" s="80" t="str">
        <f t="shared" si="14"/>
        <v>OK</v>
      </c>
      <c r="EJ49" s="78" t="str">
        <f t="shared" si="15"/>
        <v>OK</v>
      </c>
      <c r="EK49" s="63">
        <v>0</v>
      </c>
      <c r="EL49" s="63">
        <v>0</v>
      </c>
      <c r="EM49" s="63">
        <v>19</v>
      </c>
      <c r="EO49" s="80" t="str">
        <f t="shared" si="16"/>
        <v>OK</v>
      </c>
      <c r="EP49" s="78" t="str">
        <f t="shared" si="17"/>
        <v>ERR</v>
      </c>
      <c r="EQ49" s="63">
        <v>0</v>
      </c>
      <c r="ER49" s="63">
        <v>0</v>
      </c>
      <c r="ES49" s="63">
        <v>1</v>
      </c>
      <c r="EU49" s="80" t="str">
        <f t="shared" si="18"/>
        <v>OK</v>
      </c>
      <c r="EV49" s="78" t="str">
        <f t="shared" si="19"/>
        <v>ERR</v>
      </c>
      <c r="EW49" s="63">
        <v>0</v>
      </c>
      <c r="EX49" s="63">
        <v>0</v>
      </c>
      <c r="EY49" s="63">
        <v>0</v>
      </c>
      <c r="FA49" s="80" t="str">
        <f t="shared" si="20"/>
        <v>OK</v>
      </c>
      <c r="FB49" s="78" t="str">
        <f t="shared" si="21"/>
        <v>OK</v>
      </c>
      <c r="FC49" s="63">
        <v>0</v>
      </c>
      <c r="FD49" s="63">
        <v>0</v>
      </c>
      <c r="FE49" s="63">
        <v>4</v>
      </c>
      <c r="FG49" s="80" t="str">
        <f t="shared" si="22"/>
        <v>OK</v>
      </c>
      <c r="FH49" s="78" t="str">
        <f t="shared" si="23"/>
        <v>ERR</v>
      </c>
      <c r="FI49" s="63">
        <v>0</v>
      </c>
      <c r="FJ49" s="63">
        <v>0</v>
      </c>
      <c r="FK49" s="63">
        <v>0</v>
      </c>
      <c r="FM49" s="80" t="str">
        <f t="shared" si="24"/>
        <v>OK</v>
      </c>
      <c r="FN49" s="78" t="str">
        <f t="shared" si="25"/>
        <v>OK</v>
      </c>
      <c r="FO49" s="76">
        <v>0</v>
      </c>
      <c r="FP49" s="63">
        <v>1</v>
      </c>
      <c r="FQ49" s="63">
        <v>0</v>
      </c>
      <c r="FS49" s="80" t="str">
        <f t="shared" si="26"/>
        <v>OK</v>
      </c>
      <c r="FT49" s="78" t="str">
        <f t="shared" si="27"/>
        <v>OK</v>
      </c>
      <c r="FU49" s="63">
        <v>86</v>
      </c>
      <c r="FV49" s="63">
        <v>49</v>
      </c>
      <c r="FW49" s="76">
        <v>1</v>
      </c>
      <c r="FX49" s="63">
        <v>0</v>
      </c>
      <c r="FY49" s="63">
        <v>11</v>
      </c>
      <c r="FZ49" s="63">
        <v>0</v>
      </c>
      <c r="GA49" s="63">
        <v>4</v>
      </c>
      <c r="GB49" s="63">
        <v>16</v>
      </c>
      <c r="GC49" s="76">
        <v>8</v>
      </c>
      <c r="GD49" s="63">
        <v>0</v>
      </c>
      <c r="GE49" s="63">
        <v>0</v>
      </c>
      <c r="GF49" s="63">
        <v>0</v>
      </c>
      <c r="GG49" s="63">
        <v>0</v>
      </c>
      <c r="GH49" s="80" t="str">
        <f t="shared" si="73"/>
        <v>OK</v>
      </c>
      <c r="GI49" s="63">
        <v>8</v>
      </c>
      <c r="GJ49" s="76">
        <v>3</v>
      </c>
      <c r="GK49" s="63">
        <v>0</v>
      </c>
      <c r="GL49" s="63">
        <v>0</v>
      </c>
      <c r="GM49" s="63">
        <v>0</v>
      </c>
      <c r="GN49" s="63">
        <v>0</v>
      </c>
      <c r="GO49" s="80" t="str">
        <f t="shared" si="62"/>
        <v>OK</v>
      </c>
      <c r="GP49" s="63">
        <v>0</v>
      </c>
      <c r="GQ49" s="76">
        <v>1</v>
      </c>
      <c r="GR49" s="63">
        <v>0</v>
      </c>
      <c r="GS49" s="63">
        <v>0</v>
      </c>
      <c r="GT49" s="63">
        <v>0</v>
      </c>
      <c r="GU49" s="63">
        <v>0</v>
      </c>
      <c r="GV49" s="80" t="str">
        <f t="shared" si="72"/>
        <v>OK</v>
      </c>
      <c r="GW49" s="63">
        <v>0</v>
      </c>
      <c r="GX49" s="76">
        <v>0</v>
      </c>
      <c r="GY49" s="63">
        <v>0</v>
      </c>
      <c r="GZ49" s="63">
        <v>0</v>
      </c>
      <c r="HA49" s="63">
        <v>0</v>
      </c>
      <c r="HB49" s="63">
        <v>0</v>
      </c>
      <c r="HC49" s="80" t="str">
        <f t="shared" si="30"/>
        <v>OK</v>
      </c>
      <c r="HD49" s="63">
        <v>2</v>
      </c>
      <c r="HE49" s="63">
        <v>4</v>
      </c>
      <c r="HF49" s="63">
        <v>0</v>
      </c>
      <c r="HG49" s="63">
        <v>0</v>
      </c>
      <c r="HH49" s="63">
        <v>0</v>
      </c>
      <c r="HI49" s="63">
        <v>0</v>
      </c>
      <c r="HJ49" s="80" t="str">
        <f t="shared" si="31"/>
        <v>OK</v>
      </c>
      <c r="HK49" s="63">
        <v>0</v>
      </c>
      <c r="HL49" s="63">
        <v>0</v>
      </c>
      <c r="HM49" s="63">
        <v>0</v>
      </c>
      <c r="HN49" s="63">
        <v>0</v>
      </c>
      <c r="HO49" s="63">
        <v>0</v>
      </c>
      <c r="HP49" s="63">
        <v>0</v>
      </c>
      <c r="HQ49" s="80" t="str">
        <f t="shared" si="32"/>
        <v>OK</v>
      </c>
      <c r="HR49" s="63">
        <v>2</v>
      </c>
      <c r="HS49" s="63">
        <v>0</v>
      </c>
      <c r="HT49" s="63">
        <v>0</v>
      </c>
      <c r="HU49" s="63">
        <v>0</v>
      </c>
      <c r="HV49" s="76">
        <v>0</v>
      </c>
      <c r="HW49" s="63">
        <v>0</v>
      </c>
      <c r="HX49" s="80" t="str">
        <f t="shared" si="33"/>
        <v>OK</v>
      </c>
      <c r="HY49" s="63">
        <v>0</v>
      </c>
      <c r="HZ49" s="63">
        <v>0</v>
      </c>
      <c r="IA49" s="63">
        <v>0</v>
      </c>
      <c r="IB49" s="63">
        <v>0</v>
      </c>
      <c r="IC49" s="63">
        <v>0</v>
      </c>
      <c r="ID49" s="76">
        <v>0</v>
      </c>
      <c r="IE49" s="63">
        <v>0</v>
      </c>
      <c r="IH49" s="80" t="str">
        <f t="shared" si="34"/>
        <v>OK</v>
      </c>
      <c r="IK49" s="80" t="str">
        <f t="shared" si="35"/>
        <v>OK</v>
      </c>
      <c r="IM49" s="76"/>
      <c r="IN49" s="80" t="str">
        <f t="shared" si="36"/>
        <v>OK</v>
      </c>
      <c r="IQ49" s="80" t="str">
        <f t="shared" si="37"/>
        <v>OK</v>
      </c>
      <c r="IT49" s="80" t="str">
        <f t="shared" si="38"/>
        <v>OK</v>
      </c>
      <c r="IW49" s="80" t="str">
        <f t="shared" si="39"/>
        <v>OK</v>
      </c>
      <c r="IX49" s="76"/>
      <c r="IZ49" s="80" t="str">
        <f t="shared" si="40"/>
        <v>OK</v>
      </c>
      <c r="JA49" s="80">
        <f t="shared" si="41"/>
        <v>0</v>
      </c>
      <c r="JB49" s="78">
        <f t="shared" si="42"/>
        <v>3</v>
      </c>
      <c r="JC49" s="63">
        <v>52</v>
      </c>
      <c r="JD49" s="63">
        <v>58</v>
      </c>
      <c r="JE49" s="76">
        <v>60</v>
      </c>
      <c r="JF49" s="63">
        <v>2</v>
      </c>
      <c r="JG49" s="63">
        <v>0</v>
      </c>
      <c r="JH49" s="63">
        <v>17</v>
      </c>
      <c r="JI49" s="63">
        <v>0</v>
      </c>
      <c r="JJ49" s="63">
        <v>8</v>
      </c>
      <c r="JL49" s="63">
        <f t="shared" si="63"/>
        <v>24</v>
      </c>
      <c r="JM49" s="63">
        <f t="shared" si="64"/>
        <v>11</v>
      </c>
      <c r="JN49" s="63">
        <f t="shared" si="65"/>
        <v>1</v>
      </c>
      <c r="JO49" s="63">
        <f t="shared" si="66"/>
        <v>0</v>
      </c>
      <c r="JP49" s="63">
        <f t="shared" si="67"/>
        <v>6</v>
      </c>
      <c r="JQ49" s="63">
        <f t="shared" si="68"/>
        <v>0</v>
      </c>
      <c r="JR49" s="63">
        <f t="shared" si="69"/>
        <v>2</v>
      </c>
      <c r="JS49" s="76"/>
      <c r="JT49" s="63">
        <f t="shared" si="43"/>
        <v>110</v>
      </c>
      <c r="JU49" s="63">
        <f t="shared" si="44"/>
        <v>2</v>
      </c>
      <c r="JV49" s="63">
        <f t="shared" si="45"/>
        <v>0</v>
      </c>
      <c r="JW49" s="63">
        <f t="shared" si="46"/>
        <v>17</v>
      </c>
      <c r="JX49" s="63">
        <f t="shared" si="47"/>
        <v>0</v>
      </c>
      <c r="JY49" s="63">
        <f t="shared" si="48"/>
        <v>6</v>
      </c>
      <c r="JZ49" s="65">
        <f t="shared" si="70"/>
        <v>0.98540145985401462</v>
      </c>
      <c r="KA49" s="81">
        <f t="shared" si="49"/>
        <v>1</v>
      </c>
      <c r="KB49" s="81"/>
      <c r="KC49" s="79">
        <f t="shared" si="50"/>
        <v>60</v>
      </c>
      <c r="KD49" s="82">
        <f t="shared" si="71"/>
        <v>1</v>
      </c>
      <c r="KE49" s="63">
        <f t="shared" si="51"/>
        <v>2</v>
      </c>
      <c r="KF49" s="63">
        <f t="shared" si="52"/>
        <v>6</v>
      </c>
      <c r="KG49" s="63">
        <f t="shared" si="53"/>
        <v>0</v>
      </c>
      <c r="KH49" s="63">
        <f t="shared" si="54"/>
        <v>0</v>
      </c>
    </row>
    <row r="50" spans="1:294" ht="15" customHeight="1">
      <c r="A50" s="63" t="s">
        <v>367</v>
      </c>
      <c r="B50" s="63">
        <v>64</v>
      </c>
      <c r="C50" s="63">
        <v>46</v>
      </c>
      <c r="D50" s="76"/>
      <c r="H50" s="76"/>
      <c r="K50" s="76"/>
      <c r="O50" s="63">
        <v>49</v>
      </c>
      <c r="P50" s="63">
        <v>38</v>
      </c>
      <c r="Q50" s="63" t="s">
        <v>368</v>
      </c>
      <c r="R50" s="78" t="str">
        <f t="shared" si="55"/>
        <v>OK</v>
      </c>
      <c r="S50" s="78" t="str">
        <f t="shared" si="0"/>
        <v>OK</v>
      </c>
      <c r="T50" s="78" t="str">
        <f t="shared" si="1"/>
        <v>OK</v>
      </c>
      <c r="U50" s="63">
        <v>52</v>
      </c>
      <c r="V50" s="63">
        <v>36</v>
      </c>
      <c r="AB50" s="76"/>
      <c r="AH50" s="63">
        <v>36</v>
      </c>
      <c r="AI50" s="76">
        <v>29</v>
      </c>
      <c r="AJ50" s="63" t="s">
        <v>368</v>
      </c>
      <c r="AK50" s="78" t="str">
        <f t="shared" si="56"/>
        <v>OK</v>
      </c>
      <c r="AL50" s="78" t="str">
        <f t="shared" si="2"/>
        <v>OK</v>
      </c>
      <c r="AM50" s="78" t="str">
        <f t="shared" si="3"/>
        <v>OK</v>
      </c>
      <c r="AV50" s="76"/>
      <c r="BA50" s="63">
        <v>1</v>
      </c>
      <c r="BC50" s="76" t="s">
        <v>368</v>
      </c>
      <c r="BD50" s="78" t="str">
        <f t="shared" si="57"/>
        <v>OK</v>
      </c>
      <c r="BE50" s="78" t="str">
        <f t="shared" si="4"/>
        <v>OK</v>
      </c>
      <c r="BF50" s="78" t="str">
        <f t="shared" si="5"/>
        <v>OK</v>
      </c>
      <c r="BP50" s="76"/>
      <c r="BS50" s="76"/>
      <c r="BT50" s="63">
        <v>13</v>
      </c>
      <c r="BV50" s="76" t="s">
        <v>368</v>
      </c>
      <c r="BW50" s="78" t="str">
        <f t="shared" si="58"/>
        <v>OK</v>
      </c>
      <c r="BX50" s="78" t="str">
        <f t="shared" si="6"/>
        <v>OK</v>
      </c>
      <c r="BY50" s="78" t="str">
        <f t="shared" si="7"/>
        <v>OK</v>
      </c>
      <c r="BZ50" s="63">
        <v>99</v>
      </c>
      <c r="CA50" s="63">
        <v>59</v>
      </c>
      <c r="CB50" s="76"/>
      <c r="CE50" s="76"/>
      <c r="CF50" s="76"/>
      <c r="CM50" s="63">
        <v>60</v>
      </c>
      <c r="CN50" s="63">
        <v>40</v>
      </c>
      <c r="CO50" s="63" t="s">
        <v>368</v>
      </c>
      <c r="CP50" s="78" t="str">
        <f t="shared" si="59"/>
        <v>OK</v>
      </c>
      <c r="CQ50" s="78" t="str">
        <f t="shared" si="8"/>
        <v>OK</v>
      </c>
      <c r="CR50" s="78" t="str">
        <f t="shared" si="9"/>
        <v>OK</v>
      </c>
      <c r="CU50" s="76"/>
      <c r="CV50" s="76"/>
      <c r="CW50" s="76"/>
      <c r="CX50" s="76"/>
      <c r="CY50" s="76"/>
      <c r="CZ50" s="76"/>
      <c r="DA50" s="76"/>
      <c r="DB50" s="76"/>
      <c r="DC50" s="76"/>
      <c r="DF50" s="63">
        <v>1</v>
      </c>
      <c r="DG50" s="76"/>
      <c r="DH50" s="81" t="s">
        <v>368</v>
      </c>
      <c r="DI50" s="78" t="str">
        <f t="shared" si="60"/>
        <v>OK</v>
      </c>
      <c r="DJ50" s="78" t="str">
        <f t="shared" si="10"/>
        <v>OK</v>
      </c>
      <c r="DK50" s="78" t="str">
        <f t="shared" si="11"/>
        <v>OK</v>
      </c>
      <c r="DY50" s="63">
        <v>59</v>
      </c>
      <c r="EA50" s="63" t="s">
        <v>368</v>
      </c>
      <c r="EB50" s="78" t="str">
        <f t="shared" si="61"/>
        <v>OK</v>
      </c>
      <c r="EC50" s="78" t="str">
        <f t="shared" si="12"/>
        <v>OK</v>
      </c>
      <c r="ED50" s="78" t="str">
        <f t="shared" si="13"/>
        <v>OK</v>
      </c>
      <c r="EI50" s="80" t="str">
        <f t="shared" si="14"/>
        <v>OK</v>
      </c>
      <c r="EJ50" s="78" t="str">
        <f t="shared" si="15"/>
        <v>OK</v>
      </c>
      <c r="EO50" s="80" t="str">
        <f t="shared" si="16"/>
        <v>OK</v>
      </c>
      <c r="EP50" s="78" t="str">
        <f t="shared" si="17"/>
        <v>OK</v>
      </c>
      <c r="EU50" s="80" t="str">
        <f t="shared" si="18"/>
        <v>OK</v>
      </c>
      <c r="EV50" s="78" t="str">
        <f t="shared" si="19"/>
        <v>OK</v>
      </c>
      <c r="FA50" s="80" t="str">
        <f t="shared" si="20"/>
        <v>OK</v>
      </c>
      <c r="FB50" s="78" t="str">
        <f t="shared" si="21"/>
        <v>OK</v>
      </c>
      <c r="FG50" s="80" t="str">
        <f t="shared" si="22"/>
        <v>OK</v>
      </c>
      <c r="FH50" s="78" t="str">
        <f t="shared" si="23"/>
        <v>OK</v>
      </c>
      <c r="FM50" s="80" t="str">
        <f t="shared" si="24"/>
        <v>OK</v>
      </c>
      <c r="FN50" s="78" t="str">
        <f t="shared" si="25"/>
        <v>OK</v>
      </c>
      <c r="FO50" s="76"/>
      <c r="FS50" s="80" t="str">
        <f t="shared" si="26"/>
        <v>OK</v>
      </c>
      <c r="FT50" s="78" t="str">
        <f t="shared" si="27"/>
        <v>OK</v>
      </c>
      <c r="FU50" s="63">
        <v>56</v>
      </c>
      <c r="FV50" s="63">
        <v>47</v>
      </c>
      <c r="FW50" s="76"/>
      <c r="FY50" s="63">
        <v>57</v>
      </c>
      <c r="GC50" s="76">
        <v>8</v>
      </c>
      <c r="GH50" s="80" t="str">
        <f t="shared" si="73"/>
        <v>OK</v>
      </c>
      <c r="GJ50" s="76">
        <v>5</v>
      </c>
      <c r="GO50" s="80" t="str">
        <f t="shared" si="62"/>
        <v>OK</v>
      </c>
      <c r="GQ50" s="76"/>
      <c r="GV50" s="80" t="str">
        <f t="shared" si="72"/>
        <v>OK</v>
      </c>
      <c r="GX50" s="76"/>
      <c r="HC50" s="80" t="str">
        <f t="shared" si="30"/>
        <v>OK</v>
      </c>
      <c r="HE50" s="63">
        <v>42</v>
      </c>
      <c r="HJ50" s="80" t="str">
        <f t="shared" si="31"/>
        <v>OK</v>
      </c>
      <c r="HQ50" s="80" t="str">
        <f t="shared" si="32"/>
        <v>OK</v>
      </c>
      <c r="HV50" s="76"/>
      <c r="HX50" s="80" t="str">
        <f t="shared" si="33"/>
        <v>OK</v>
      </c>
      <c r="ID50" s="76"/>
      <c r="IH50" s="80" t="str">
        <f t="shared" si="34"/>
        <v>OK</v>
      </c>
      <c r="IK50" s="80" t="str">
        <f t="shared" si="35"/>
        <v>OK</v>
      </c>
      <c r="IM50" s="76"/>
      <c r="IN50" s="80" t="str">
        <f t="shared" si="36"/>
        <v>OK</v>
      </c>
      <c r="IQ50" s="80" t="str">
        <f t="shared" si="37"/>
        <v>OK</v>
      </c>
      <c r="IT50" s="80" t="str">
        <f t="shared" si="38"/>
        <v>OK</v>
      </c>
      <c r="IW50" s="80" t="str">
        <f t="shared" si="39"/>
        <v>OK</v>
      </c>
      <c r="IX50" s="76"/>
      <c r="IZ50" s="80" t="str">
        <f t="shared" si="40"/>
        <v>OK</v>
      </c>
      <c r="JA50" s="80">
        <f t="shared" si="41"/>
        <v>0</v>
      </c>
      <c r="JB50" s="78">
        <f t="shared" si="42"/>
        <v>0</v>
      </c>
      <c r="JC50" s="63">
        <v>21</v>
      </c>
      <c r="JD50" s="63">
        <v>92</v>
      </c>
      <c r="JE50" s="76">
        <v>88</v>
      </c>
      <c r="JF50" s="63">
        <v>1</v>
      </c>
      <c r="JG50" s="63">
        <v>13</v>
      </c>
      <c r="JH50" s="63">
        <v>159</v>
      </c>
      <c r="JI50" s="63">
        <v>1</v>
      </c>
      <c r="JJ50" s="63">
        <v>59</v>
      </c>
      <c r="JL50" s="63">
        <f t="shared" si="63"/>
        <v>8</v>
      </c>
      <c r="JM50" s="63">
        <f t="shared" si="64"/>
        <v>5</v>
      </c>
      <c r="JN50" s="63">
        <f t="shared" si="65"/>
        <v>0</v>
      </c>
      <c r="JO50" s="63">
        <f t="shared" si="66"/>
        <v>0</v>
      </c>
      <c r="JP50" s="63">
        <f t="shared" si="67"/>
        <v>42</v>
      </c>
      <c r="JQ50" s="63">
        <f t="shared" si="68"/>
        <v>0</v>
      </c>
      <c r="JR50" s="63">
        <f t="shared" si="69"/>
        <v>0</v>
      </c>
      <c r="JS50" s="76"/>
      <c r="JT50" s="63">
        <f t="shared" si="43"/>
        <v>64</v>
      </c>
      <c r="JU50" s="63">
        <f t="shared" si="44"/>
        <v>0</v>
      </c>
      <c r="JV50" s="63">
        <f t="shared" si="45"/>
        <v>0</v>
      </c>
      <c r="JW50" s="63">
        <f t="shared" si="46"/>
        <v>99</v>
      </c>
      <c r="JX50" s="63">
        <f t="shared" si="47"/>
        <v>0</v>
      </c>
      <c r="JY50" s="63">
        <f t="shared" si="48"/>
        <v>0</v>
      </c>
      <c r="JZ50" s="65">
        <f t="shared" si="70"/>
        <v>0.47109826589595377</v>
      </c>
      <c r="KA50" s="81">
        <f t="shared" si="49"/>
        <v>0</v>
      </c>
      <c r="KB50" s="81"/>
      <c r="KC50" s="79">
        <f t="shared" si="50"/>
        <v>52</v>
      </c>
      <c r="KD50" s="82">
        <f t="shared" si="71"/>
        <v>0.59090909090909094</v>
      </c>
      <c r="KE50" s="63">
        <f t="shared" si="51"/>
        <v>0</v>
      </c>
      <c r="KF50" s="63">
        <f t="shared" si="52"/>
        <v>0</v>
      </c>
      <c r="KG50" s="63">
        <f t="shared" si="53"/>
        <v>0</v>
      </c>
      <c r="KH50" s="63">
        <f t="shared" si="54"/>
        <v>0</v>
      </c>
    </row>
    <row r="51" spans="1:294" ht="15" customHeight="1">
      <c r="A51" s="63" t="s">
        <v>369</v>
      </c>
      <c r="B51" s="63">
        <v>209</v>
      </c>
      <c r="C51" s="63">
        <v>163</v>
      </c>
      <c r="D51" s="76"/>
      <c r="H51" s="76"/>
      <c r="K51" s="76"/>
      <c r="L51" s="63">
        <v>6</v>
      </c>
      <c r="M51" s="63">
        <v>3</v>
      </c>
      <c r="N51" s="63" t="s">
        <v>370</v>
      </c>
      <c r="R51" s="78" t="str">
        <f t="shared" si="55"/>
        <v>OK</v>
      </c>
      <c r="S51" s="78" t="str">
        <f t="shared" si="0"/>
        <v>OK</v>
      </c>
      <c r="T51" s="78" t="str">
        <f t="shared" si="1"/>
        <v>OK</v>
      </c>
      <c r="U51" s="63">
        <v>156</v>
      </c>
      <c r="V51" s="63">
        <v>122</v>
      </c>
      <c r="AB51" s="76"/>
      <c r="AE51" s="63">
        <v>2</v>
      </c>
      <c r="AF51" s="63">
        <v>2</v>
      </c>
      <c r="AG51" s="63" t="s">
        <v>370</v>
      </c>
      <c r="AI51" s="76"/>
      <c r="AK51" s="78" t="str">
        <f t="shared" si="56"/>
        <v>OK</v>
      </c>
      <c r="AL51" s="78" t="str">
        <f t="shared" si="2"/>
        <v>OK</v>
      </c>
      <c r="AM51" s="78" t="str">
        <f t="shared" si="3"/>
        <v>OK</v>
      </c>
      <c r="AN51" s="63">
        <v>10</v>
      </c>
      <c r="AO51" s="63">
        <v>7</v>
      </c>
      <c r="AV51" s="76"/>
      <c r="AX51" s="63">
        <v>3</v>
      </c>
      <c r="AY51" s="63">
        <v>1</v>
      </c>
      <c r="AZ51" s="63" t="s">
        <v>370</v>
      </c>
      <c r="BC51" s="76"/>
      <c r="BD51" s="78" t="str">
        <f t="shared" si="57"/>
        <v>OK</v>
      </c>
      <c r="BE51" s="78" t="str">
        <f t="shared" si="4"/>
        <v>OK</v>
      </c>
      <c r="BF51" s="78" t="str">
        <f t="shared" si="5"/>
        <v>OK</v>
      </c>
      <c r="BG51" s="63">
        <v>11</v>
      </c>
      <c r="BH51" s="63">
        <v>6</v>
      </c>
      <c r="BP51" s="76"/>
      <c r="BQ51" s="63">
        <v>0</v>
      </c>
      <c r="BR51" s="63">
        <v>0</v>
      </c>
      <c r="BS51" s="76" t="s">
        <v>370</v>
      </c>
      <c r="BV51" s="76"/>
      <c r="BW51" s="78" t="str">
        <f t="shared" si="58"/>
        <v>OK</v>
      </c>
      <c r="BX51" s="78" t="str">
        <f t="shared" si="6"/>
        <v>OK</v>
      </c>
      <c r="BY51" s="78" t="str">
        <f t="shared" si="7"/>
        <v>OK</v>
      </c>
      <c r="BZ51" s="63">
        <v>27</v>
      </c>
      <c r="CA51" s="63">
        <v>17</v>
      </c>
      <c r="CB51" s="76"/>
      <c r="CE51" s="76"/>
      <c r="CF51" s="76"/>
      <c r="CJ51" s="63">
        <v>4</v>
      </c>
      <c r="CK51" s="63">
        <v>1</v>
      </c>
      <c r="CL51" s="63" t="s">
        <v>370</v>
      </c>
      <c r="CP51" s="78" t="str">
        <f t="shared" si="59"/>
        <v>OK</v>
      </c>
      <c r="CQ51" s="78" t="str">
        <f t="shared" si="8"/>
        <v>OK</v>
      </c>
      <c r="CR51" s="78" t="str">
        <f t="shared" si="9"/>
        <v>OK</v>
      </c>
      <c r="CS51" s="63">
        <v>11</v>
      </c>
      <c r="CT51" s="63">
        <v>7</v>
      </c>
      <c r="CU51" s="76"/>
      <c r="CV51" s="76"/>
      <c r="CW51" s="76"/>
      <c r="CX51" s="76"/>
      <c r="CY51" s="76"/>
      <c r="CZ51" s="76"/>
      <c r="DA51" s="76"/>
      <c r="DB51" s="76"/>
      <c r="DC51" s="76">
        <v>3</v>
      </c>
      <c r="DD51" s="63">
        <v>0</v>
      </c>
      <c r="DE51" s="63" t="s">
        <v>370</v>
      </c>
      <c r="DG51" s="76"/>
      <c r="DH51" s="81"/>
      <c r="DI51" s="78" t="str">
        <f t="shared" si="60"/>
        <v>OK</v>
      </c>
      <c r="DJ51" s="78" t="str">
        <f t="shared" si="10"/>
        <v>OK</v>
      </c>
      <c r="DK51" s="78" t="str">
        <f t="shared" si="11"/>
        <v>OK</v>
      </c>
      <c r="DL51" s="63">
        <v>46</v>
      </c>
      <c r="DM51" s="63">
        <v>24</v>
      </c>
      <c r="DV51" s="64">
        <v>9</v>
      </c>
      <c r="DW51" s="64">
        <v>0</v>
      </c>
      <c r="DX51" s="63" t="s">
        <v>370</v>
      </c>
      <c r="EB51" s="78" t="str">
        <f t="shared" si="61"/>
        <v>OK</v>
      </c>
      <c r="EC51" s="78" t="str">
        <f t="shared" si="12"/>
        <v>OK</v>
      </c>
      <c r="ED51" s="78" t="str">
        <f t="shared" si="13"/>
        <v>OK</v>
      </c>
      <c r="EI51" s="80" t="str">
        <f t="shared" si="14"/>
        <v>OK</v>
      </c>
      <c r="EJ51" s="78" t="str">
        <f t="shared" si="15"/>
        <v>OK</v>
      </c>
      <c r="EO51" s="80" t="str">
        <f t="shared" si="16"/>
        <v>OK</v>
      </c>
      <c r="EP51" s="78" t="str">
        <f t="shared" si="17"/>
        <v>OK</v>
      </c>
      <c r="EU51" s="80" t="str">
        <f t="shared" si="18"/>
        <v>OK</v>
      </c>
      <c r="EV51" s="78" t="str">
        <f t="shared" si="19"/>
        <v>OK</v>
      </c>
      <c r="FA51" s="80" t="str">
        <f t="shared" si="20"/>
        <v>OK</v>
      </c>
      <c r="FB51" s="78" t="str">
        <f t="shared" si="21"/>
        <v>OK</v>
      </c>
      <c r="FG51" s="80" t="str">
        <f t="shared" si="22"/>
        <v>OK</v>
      </c>
      <c r="FH51" s="78" t="str">
        <f t="shared" si="23"/>
        <v>OK</v>
      </c>
      <c r="FM51" s="80" t="str">
        <f t="shared" si="24"/>
        <v>OK</v>
      </c>
      <c r="FN51" s="78" t="str">
        <f t="shared" si="25"/>
        <v>OK</v>
      </c>
      <c r="FO51" s="76"/>
      <c r="FS51" s="80" t="str">
        <f t="shared" si="26"/>
        <v>OK</v>
      </c>
      <c r="FT51" s="78" t="str">
        <f t="shared" si="27"/>
        <v>OK</v>
      </c>
      <c r="FU51" s="63">
        <v>79</v>
      </c>
      <c r="FV51" s="63">
        <v>56</v>
      </c>
      <c r="FW51" s="76">
        <v>3</v>
      </c>
      <c r="FX51" s="63">
        <v>3</v>
      </c>
      <c r="FY51" s="63">
        <v>3</v>
      </c>
      <c r="FZ51" s="63">
        <v>3</v>
      </c>
      <c r="GA51" s="63">
        <v>17</v>
      </c>
      <c r="GB51" s="63">
        <v>68</v>
      </c>
      <c r="GC51" s="76">
        <v>62</v>
      </c>
      <c r="GH51" s="80" t="str">
        <f t="shared" si="73"/>
        <v>OK</v>
      </c>
      <c r="GI51" s="63">
        <v>52</v>
      </c>
      <c r="GJ51" s="76">
        <v>48</v>
      </c>
      <c r="GO51" s="80" t="str">
        <f t="shared" si="62"/>
        <v>OK</v>
      </c>
      <c r="GP51" s="63">
        <v>2</v>
      </c>
      <c r="GQ51" s="76">
        <v>5</v>
      </c>
      <c r="GV51" s="80" t="str">
        <f t="shared" si="72"/>
        <v>OK</v>
      </c>
      <c r="GW51" s="63">
        <v>4</v>
      </c>
      <c r="GX51" s="76">
        <v>4</v>
      </c>
      <c r="HC51" s="80" t="str">
        <f t="shared" si="30"/>
        <v>OK</v>
      </c>
      <c r="HD51" s="63">
        <v>7</v>
      </c>
      <c r="HE51" s="63">
        <v>17</v>
      </c>
      <c r="HJ51" s="80" t="str">
        <f t="shared" si="31"/>
        <v>OK</v>
      </c>
      <c r="HK51" s="63">
        <v>3</v>
      </c>
      <c r="HL51" s="63">
        <v>5</v>
      </c>
      <c r="HQ51" s="80" t="str">
        <f t="shared" si="32"/>
        <v>OK</v>
      </c>
      <c r="HR51" s="63">
        <v>23</v>
      </c>
      <c r="HS51" s="63">
        <v>6</v>
      </c>
      <c r="HV51" s="76"/>
      <c r="HX51" s="80" t="str">
        <f t="shared" si="33"/>
        <v>OK</v>
      </c>
      <c r="HY51" s="63">
        <v>0</v>
      </c>
      <c r="HZ51" s="63">
        <v>0</v>
      </c>
      <c r="IA51" s="63">
        <v>0</v>
      </c>
      <c r="IB51" s="63">
        <v>0</v>
      </c>
      <c r="IC51" s="63">
        <v>0</v>
      </c>
      <c r="ID51" s="76">
        <v>0</v>
      </c>
      <c r="IE51" s="63">
        <v>0</v>
      </c>
      <c r="IF51" s="63">
        <v>0</v>
      </c>
      <c r="IG51" s="63">
        <v>0</v>
      </c>
      <c r="IH51" s="80" t="str">
        <f t="shared" si="34"/>
        <v>OK</v>
      </c>
      <c r="II51" s="63">
        <v>0</v>
      </c>
      <c r="IJ51" s="63">
        <v>0</v>
      </c>
      <c r="IK51" s="80" t="str">
        <f t="shared" si="35"/>
        <v>OK</v>
      </c>
      <c r="IL51" s="63">
        <v>0</v>
      </c>
      <c r="IM51" s="76">
        <v>0</v>
      </c>
      <c r="IN51" s="80" t="str">
        <f t="shared" si="36"/>
        <v>OK</v>
      </c>
      <c r="IO51" s="63">
        <v>0</v>
      </c>
      <c r="IP51" s="63">
        <v>0</v>
      </c>
      <c r="IQ51" s="80" t="str">
        <f t="shared" si="37"/>
        <v>OK</v>
      </c>
      <c r="IR51" s="63">
        <v>0</v>
      </c>
      <c r="IS51" s="63">
        <v>0</v>
      </c>
      <c r="IT51" s="80" t="str">
        <f t="shared" si="38"/>
        <v>OK</v>
      </c>
      <c r="IU51" s="63">
        <v>0</v>
      </c>
      <c r="IV51" s="63">
        <v>0</v>
      </c>
      <c r="IW51" s="80" t="str">
        <f t="shared" si="39"/>
        <v>OK</v>
      </c>
      <c r="IX51" s="76">
        <v>0</v>
      </c>
      <c r="IY51" s="63">
        <v>0</v>
      </c>
      <c r="IZ51" s="80" t="str">
        <f t="shared" si="40"/>
        <v>OK</v>
      </c>
      <c r="JA51" s="80">
        <f t="shared" si="41"/>
        <v>0</v>
      </c>
      <c r="JB51" s="78">
        <f t="shared" si="42"/>
        <v>0</v>
      </c>
      <c r="JC51" s="63">
        <v>41</v>
      </c>
      <c r="JD51" s="63">
        <v>174</v>
      </c>
      <c r="JE51" s="76">
        <v>158</v>
      </c>
      <c r="JF51" s="63">
        <v>13</v>
      </c>
      <c r="JG51" s="63">
        <v>11</v>
      </c>
      <c r="JH51" s="63">
        <v>31</v>
      </c>
      <c r="JI51" s="63">
        <v>14</v>
      </c>
      <c r="JJ51" s="63">
        <v>55</v>
      </c>
      <c r="JL51" s="63">
        <f t="shared" si="63"/>
        <v>130</v>
      </c>
      <c r="JM51" s="63">
        <f t="shared" si="64"/>
        <v>100</v>
      </c>
      <c r="JN51" s="63">
        <f t="shared" si="65"/>
        <v>7</v>
      </c>
      <c r="JO51" s="63">
        <f t="shared" si="66"/>
        <v>8</v>
      </c>
      <c r="JP51" s="63">
        <f t="shared" si="67"/>
        <v>24</v>
      </c>
      <c r="JQ51" s="63">
        <f t="shared" si="68"/>
        <v>8</v>
      </c>
      <c r="JR51" s="63">
        <f t="shared" si="69"/>
        <v>29</v>
      </c>
      <c r="JS51" s="76"/>
      <c r="JT51" s="63">
        <f t="shared" si="43"/>
        <v>209</v>
      </c>
      <c r="JU51" s="63">
        <f t="shared" si="44"/>
        <v>10</v>
      </c>
      <c r="JV51" s="63">
        <f t="shared" si="45"/>
        <v>11</v>
      </c>
      <c r="JW51" s="63">
        <f t="shared" si="46"/>
        <v>27</v>
      </c>
      <c r="JX51" s="63">
        <f t="shared" si="47"/>
        <v>11</v>
      </c>
      <c r="JY51" s="63">
        <f t="shared" si="48"/>
        <v>46</v>
      </c>
      <c r="JZ51" s="65">
        <f t="shared" si="70"/>
        <v>0.92625368731563418</v>
      </c>
      <c r="KA51" s="81">
        <f t="shared" si="49"/>
        <v>0.875</v>
      </c>
      <c r="KB51" s="81"/>
      <c r="KC51" s="79">
        <f t="shared" si="50"/>
        <v>156</v>
      </c>
      <c r="KD51" s="82">
        <f t="shared" si="71"/>
        <v>0.98734177215189878</v>
      </c>
      <c r="KE51" s="63">
        <f t="shared" si="51"/>
        <v>21</v>
      </c>
      <c r="KF51" s="63">
        <f t="shared" si="52"/>
        <v>57</v>
      </c>
      <c r="KG51" s="63">
        <f t="shared" si="53"/>
        <v>0</v>
      </c>
      <c r="KH51" s="63">
        <f t="shared" si="54"/>
        <v>0</v>
      </c>
    </row>
    <row r="52" spans="1:294" ht="15" customHeight="1">
      <c r="A52" s="63" t="s">
        <v>371</v>
      </c>
      <c r="B52" s="63">
        <v>117</v>
      </c>
      <c r="C52" s="63">
        <v>110</v>
      </c>
      <c r="D52" s="76"/>
      <c r="H52" s="76">
        <v>3</v>
      </c>
      <c r="I52" s="63">
        <v>3</v>
      </c>
      <c r="K52" s="76"/>
      <c r="R52" s="78" t="str">
        <f t="shared" si="55"/>
        <v>OK</v>
      </c>
      <c r="S52" s="78" t="str">
        <f t="shared" si="0"/>
        <v>OK</v>
      </c>
      <c r="T52" s="78" t="str">
        <f t="shared" si="1"/>
        <v>OK</v>
      </c>
      <c r="U52" s="63">
        <v>88</v>
      </c>
      <c r="V52" s="63">
        <v>83</v>
      </c>
      <c r="AB52" s="76"/>
      <c r="AI52" s="76"/>
      <c r="AK52" s="78" t="str">
        <f t="shared" si="56"/>
        <v>OK</v>
      </c>
      <c r="AL52" s="78" t="str">
        <f t="shared" si="2"/>
        <v>OK</v>
      </c>
      <c r="AM52" s="78" t="str">
        <f t="shared" si="3"/>
        <v>OK</v>
      </c>
      <c r="AN52" s="63">
        <v>3</v>
      </c>
      <c r="AO52" s="63">
        <v>0</v>
      </c>
      <c r="AV52" s="76"/>
      <c r="BC52" s="76"/>
      <c r="BD52" s="78" t="str">
        <f t="shared" si="57"/>
        <v>OK</v>
      </c>
      <c r="BE52" s="78" t="str">
        <f t="shared" si="4"/>
        <v>OK</v>
      </c>
      <c r="BF52" s="78" t="str">
        <f t="shared" si="5"/>
        <v>OK</v>
      </c>
      <c r="BG52" s="63">
        <v>1</v>
      </c>
      <c r="BH52" s="63">
        <v>0</v>
      </c>
      <c r="BP52" s="76"/>
      <c r="BS52" s="76"/>
      <c r="BV52" s="76"/>
      <c r="BW52" s="78" t="str">
        <f t="shared" si="58"/>
        <v>OK</v>
      </c>
      <c r="BX52" s="78" t="str">
        <f t="shared" si="6"/>
        <v>OK</v>
      </c>
      <c r="BY52" s="78" t="str">
        <f t="shared" si="7"/>
        <v>OK</v>
      </c>
      <c r="BZ52" s="63">
        <v>10</v>
      </c>
      <c r="CA52" s="63">
        <v>8</v>
      </c>
      <c r="CB52" s="76"/>
      <c r="CE52" s="76"/>
      <c r="CF52" s="76"/>
      <c r="CP52" s="78" t="str">
        <f t="shared" si="59"/>
        <v>OK</v>
      </c>
      <c r="CQ52" s="78" t="str">
        <f t="shared" si="8"/>
        <v>OK</v>
      </c>
      <c r="CR52" s="78" t="str">
        <f t="shared" si="9"/>
        <v>OK</v>
      </c>
      <c r="CS52" s="63">
        <v>5</v>
      </c>
      <c r="CT52" s="63">
        <v>0</v>
      </c>
      <c r="CU52" s="76"/>
      <c r="CV52" s="76"/>
      <c r="CW52" s="76"/>
      <c r="CX52" s="76"/>
      <c r="CY52" s="76"/>
      <c r="CZ52" s="76"/>
      <c r="DA52" s="76"/>
      <c r="DB52" s="76"/>
      <c r="DC52" s="76"/>
      <c r="DF52" s="63">
        <v>1</v>
      </c>
      <c r="DG52" s="76">
        <v>0</v>
      </c>
      <c r="DH52" s="81" t="s">
        <v>372</v>
      </c>
      <c r="DI52" s="78" t="str">
        <f t="shared" si="60"/>
        <v>OK</v>
      </c>
      <c r="DJ52" s="78" t="str">
        <f t="shared" si="10"/>
        <v>OK</v>
      </c>
      <c r="DK52" s="78" t="str">
        <f t="shared" si="11"/>
        <v>OK</v>
      </c>
      <c r="DN52" s="63">
        <v>23</v>
      </c>
      <c r="DO52" s="63">
        <v>0</v>
      </c>
      <c r="EB52" s="78" t="str">
        <f t="shared" si="61"/>
        <v>OK</v>
      </c>
      <c r="EC52" s="78" t="str">
        <f t="shared" si="12"/>
        <v>OK</v>
      </c>
      <c r="ED52" s="78" t="str">
        <f t="shared" si="13"/>
        <v>OK</v>
      </c>
      <c r="EI52" s="80" t="str">
        <f t="shared" si="14"/>
        <v>OK</v>
      </c>
      <c r="EJ52" s="78" t="str">
        <f t="shared" si="15"/>
        <v>OK</v>
      </c>
      <c r="EO52" s="80" t="str">
        <f t="shared" si="16"/>
        <v>OK</v>
      </c>
      <c r="EP52" s="78" t="str">
        <f t="shared" si="17"/>
        <v>OK</v>
      </c>
      <c r="EU52" s="80" t="str">
        <f t="shared" si="18"/>
        <v>OK</v>
      </c>
      <c r="EV52" s="78" t="str">
        <f t="shared" si="19"/>
        <v>OK</v>
      </c>
      <c r="FA52" s="80" t="str">
        <f t="shared" si="20"/>
        <v>OK</v>
      </c>
      <c r="FB52" s="78" t="str">
        <f t="shared" si="21"/>
        <v>OK</v>
      </c>
      <c r="FG52" s="80" t="str">
        <f t="shared" si="22"/>
        <v>OK</v>
      </c>
      <c r="FH52" s="78" t="str">
        <f t="shared" si="23"/>
        <v>OK</v>
      </c>
      <c r="FM52" s="80" t="str">
        <f t="shared" si="24"/>
        <v>OK</v>
      </c>
      <c r="FN52" s="78" t="str">
        <f t="shared" si="25"/>
        <v>OK</v>
      </c>
      <c r="FO52" s="76"/>
      <c r="FS52" s="80" t="str">
        <f t="shared" si="26"/>
        <v>OK</v>
      </c>
      <c r="FT52" s="78" t="str">
        <f t="shared" si="27"/>
        <v>OK</v>
      </c>
      <c r="FU52" s="63">
        <v>52</v>
      </c>
      <c r="FV52" s="63">
        <v>39</v>
      </c>
      <c r="FW52" s="76"/>
      <c r="FY52" s="63">
        <v>2</v>
      </c>
      <c r="GA52" s="63">
        <v>14</v>
      </c>
      <c r="GB52" s="63">
        <v>43</v>
      </c>
      <c r="GC52" s="76">
        <v>22</v>
      </c>
      <c r="GH52" s="80" t="str">
        <f t="shared" si="73"/>
        <v>OK</v>
      </c>
      <c r="GI52" s="63">
        <v>31</v>
      </c>
      <c r="GJ52" s="76">
        <v>18</v>
      </c>
      <c r="GK52" s="63">
        <v>0</v>
      </c>
      <c r="GO52" s="80" t="str">
        <f t="shared" si="62"/>
        <v>OK</v>
      </c>
      <c r="GP52" s="63">
        <v>1</v>
      </c>
      <c r="GQ52" s="76">
        <v>2</v>
      </c>
      <c r="GV52" s="80" t="str">
        <f t="shared" si="72"/>
        <v>OK</v>
      </c>
      <c r="GW52" s="63">
        <v>1</v>
      </c>
      <c r="GX52" s="76"/>
      <c r="HC52" s="80" t="str">
        <f t="shared" si="30"/>
        <v>OK</v>
      </c>
      <c r="HD52" s="63">
        <v>2</v>
      </c>
      <c r="HE52" s="63">
        <v>6</v>
      </c>
      <c r="HJ52" s="80" t="str">
        <f t="shared" si="31"/>
        <v>OK</v>
      </c>
      <c r="HK52" s="63">
        <v>1</v>
      </c>
      <c r="HL52" s="63">
        <v>4</v>
      </c>
      <c r="HQ52" s="80" t="str">
        <f t="shared" si="32"/>
        <v>OK</v>
      </c>
      <c r="HR52" s="63">
        <v>2</v>
      </c>
      <c r="HS52" s="63">
        <v>7</v>
      </c>
      <c r="HV52" s="76"/>
      <c r="HX52" s="80" t="str">
        <f t="shared" si="33"/>
        <v>OK</v>
      </c>
      <c r="HY52" s="63">
        <v>9</v>
      </c>
      <c r="HZ52" s="63">
        <v>7</v>
      </c>
      <c r="IB52" s="63">
        <v>1</v>
      </c>
      <c r="IC52" s="63">
        <v>3</v>
      </c>
      <c r="ID52" s="76"/>
      <c r="IH52" s="80" t="str">
        <f t="shared" si="34"/>
        <v>OK</v>
      </c>
      <c r="IK52" s="80" t="str">
        <f t="shared" si="35"/>
        <v>OK</v>
      </c>
      <c r="IM52" s="76"/>
      <c r="IN52" s="80" t="str">
        <f t="shared" si="36"/>
        <v>OK</v>
      </c>
      <c r="IQ52" s="80" t="str">
        <f t="shared" si="37"/>
        <v>OK</v>
      </c>
      <c r="IT52" s="80" t="str">
        <f t="shared" si="38"/>
        <v>OK</v>
      </c>
      <c r="IW52" s="80" t="str">
        <f t="shared" si="39"/>
        <v>OK</v>
      </c>
      <c r="IX52" s="76"/>
      <c r="IZ52" s="80" t="str">
        <f t="shared" si="40"/>
        <v>OK</v>
      </c>
      <c r="JA52" s="80">
        <f t="shared" si="41"/>
        <v>0</v>
      </c>
      <c r="JB52" s="78">
        <f t="shared" si="42"/>
        <v>0</v>
      </c>
      <c r="JC52" s="63">
        <v>23</v>
      </c>
      <c r="JD52" s="63">
        <v>97</v>
      </c>
      <c r="JE52" s="76">
        <v>88</v>
      </c>
      <c r="JF52" s="63">
        <v>3</v>
      </c>
      <c r="JG52" s="63">
        <v>1</v>
      </c>
      <c r="JH52" s="63">
        <v>10</v>
      </c>
      <c r="JI52" s="63">
        <v>6</v>
      </c>
      <c r="JJ52" s="63">
        <v>23</v>
      </c>
      <c r="JL52" s="63">
        <f t="shared" si="63"/>
        <v>65</v>
      </c>
      <c r="JM52" s="63">
        <f t="shared" si="64"/>
        <v>49</v>
      </c>
      <c r="JN52" s="63">
        <f t="shared" si="65"/>
        <v>3</v>
      </c>
      <c r="JO52" s="63">
        <f t="shared" si="66"/>
        <v>1</v>
      </c>
      <c r="JP52" s="63">
        <f t="shared" si="67"/>
        <v>8</v>
      </c>
      <c r="JQ52" s="63">
        <f t="shared" si="68"/>
        <v>5</v>
      </c>
      <c r="JR52" s="63">
        <f t="shared" si="69"/>
        <v>9</v>
      </c>
      <c r="JS52" s="76"/>
      <c r="JT52" s="63">
        <f t="shared" si="43"/>
        <v>117</v>
      </c>
      <c r="JU52" s="63">
        <f t="shared" si="44"/>
        <v>3</v>
      </c>
      <c r="JV52" s="63">
        <f t="shared" si="45"/>
        <v>1</v>
      </c>
      <c r="JW52" s="63">
        <f t="shared" si="46"/>
        <v>10</v>
      </c>
      <c r="JX52" s="63">
        <f t="shared" si="47"/>
        <v>5</v>
      </c>
      <c r="JY52" s="63">
        <f t="shared" si="48"/>
        <v>23</v>
      </c>
      <c r="JZ52" s="65">
        <f t="shared" si="70"/>
        <v>0.97546012269938653</v>
      </c>
      <c r="KA52" s="81">
        <f t="shared" si="49"/>
        <v>1</v>
      </c>
      <c r="KB52" s="81"/>
      <c r="KC52" s="79">
        <f t="shared" si="50"/>
        <v>88</v>
      </c>
      <c r="KD52" s="82">
        <f t="shared" si="71"/>
        <v>1</v>
      </c>
      <c r="KE52" s="63">
        <f t="shared" si="51"/>
        <v>4</v>
      </c>
      <c r="KF52" s="63">
        <f t="shared" si="52"/>
        <v>28</v>
      </c>
      <c r="KG52" s="63">
        <f t="shared" si="53"/>
        <v>1</v>
      </c>
      <c r="KH52" s="63">
        <f t="shared" si="54"/>
        <v>0</v>
      </c>
    </row>
    <row r="53" spans="1:294" ht="15" customHeight="1">
      <c r="A53" s="63" t="s">
        <v>373</v>
      </c>
      <c r="B53" s="63">
        <v>70</v>
      </c>
      <c r="C53" s="63">
        <v>66</v>
      </c>
      <c r="D53" s="76">
        <v>0</v>
      </c>
      <c r="E53" s="63">
        <v>0</v>
      </c>
      <c r="F53" s="63">
        <v>0</v>
      </c>
      <c r="G53" s="63">
        <v>0</v>
      </c>
      <c r="H53" s="76">
        <v>0</v>
      </c>
      <c r="I53" s="63">
        <v>0</v>
      </c>
      <c r="J53" s="63">
        <v>1</v>
      </c>
      <c r="K53" s="76">
        <v>0</v>
      </c>
      <c r="L53" s="63">
        <v>0</v>
      </c>
      <c r="M53" s="63">
        <v>0</v>
      </c>
      <c r="O53" s="63">
        <v>0</v>
      </c>
      <c r="P53" s="63">
        <v>0</v>
      </c>
      <c r="R53" s="78" t="str">
        <f t="shared" si="55"/>
        <v>OK</v>
      </c>
      <c r="S53" s="78" t="str">
        <f t="shared" si="0"/>
        <v>OK</v>
      </c>
      <c r="T53" s="78" t="str">
        <f t="shared" si="1"/>
        <v>OK</v>
      </c>
      <c r="U53" s="63">
        <v>41</v>
      </c>
      <c r="V53" s="63">
        <v>39</v>
      </c>
      <c r="W53" s="63">
        <v>0</v>
      </c>
      <c r="X53" s="63">
        <v>0</v>
      </c>
      <c r="Y53" s="63">
        <v>0</v>
      </c>
      <c r="Z53" s="63">
        <v>0</v>
      </c>
      <c r="AA53" s="63">
        <v>0</v>
      </c>
      <c r="AB53" s="76">
        <v>0</v>
      </c>
      <c r="AC53" s="63">
        <v>0</v>
      </c>
      <c r="AD53" s="63">
        <v>0</v>
      </c>
      <c r="AE53" s="63">
        <v>0</v>
      </c>
      <c r="AF53" s="63">
        <v>0</v>
      </c>
      <c r="AH53" s="63">
        <v>0</v>
      </c>
      <c r="AI53" s="76">
        <v>0</v>
      </c>
      <c r="AK53" s="78" t="str">
        <f t="shared" si="56"/>
        <v>OK</v>
      </c>
      <c r="AL53" s="78" t="str">
        <f t="shared" si="2"/>
        <v>OK</v>
      </c>
      <c r="AM53" s="78" t="str">
        <f t="shared" si="3"/>
        <v>OK</v>
      </c>
      <c r="AN53" s="63">
        <v>0</v>
      </c>
      <c r="AO53" s="63">
        <v>0</v>
      </c>
      <c r="AP53" s="63">
        <v>0</v>
      </c>
      <c r="AQ53" s="63">
        <v>0</v>
      </c>
      <c r="AR53" s="63">
        <v>0</v>
      </c>
      <c r="AS53" s="63">
        <v>0</v>
      </c>
      <c r="AT53" s="63">
        <v>0</v>
      </c>
      <c r="AU53" s="63">
        <v>0</v>
      </c>
      <c r="AV53" s="76">
        <v>2</v>
      </c>
      <c r="AW53" s="63">
        <v>0</v>
      </c>
      <c r="AX53" s="63">
        <v>0</v>
      </c>
      <c r="AY53" s="63">
        <v>0</v>
      </c>
      <c r="BA53" s="63">
        <v>0</v>
      </c>
      <c r="BB53" s="63">
        <v>0</v>
      </c>
      <c r="BC53" s="76"/>
      <c r="BD53" s="78" t="str">
        <f t="shared" si="57"/>
        <v>OK</v>
      </c>
      <c r="BE53" s="78" t="str">
        <f t="shared" si="4"/>
        <v>OK</v>
      </c>
      <c r="BF53" s="78" t="str">
        <f t="shared" si="5"/>
        <v>OK</v>
      </c>
      <c r="BG53" s="63">
        <v>6</v>
      </c>
      <c r="BH53" s="63">
        <v>1</v>
      </c>
      <c r="BI53" s="63">
        <v>0</v>
      </c>
      <c r="BJ53" s="63">
        <v>0</v>
      </c>
      <c r="BK53" s="63">
        <v>0</v>
      </c>
      <c r="BL53" s="63">
        <v>0</v>
      </c>
      <c r="BM53" s="63">
        <v>0</v>
      </c>
      <c r="BN53" s="63">
        <v>0</v>
      </c>
      <c r="BO53" s="63">
        <v>1</v>
      </c>
      <c r="BP53" s="76">
        <v>0</v>
      </c>
      <c r="BQ53" s="63">
        <v>0</v>
      </c>
      <c r="BR53" s="63">
        <v>0</v>
      </c>
      <c r="BS53" s="76"/>
      <c r="BT53" s="63">
        <v>0</v>
      </c>
      <c r="BU53" s="63">
        <v>0</v>
      </c>
      <c r="BV53" s="76"/>
      <c r="BW53" s="78" t="str">
        <f t="shared" si="58"/>
        <v>OK</v>
      </c>
      <c r="BX53" s="78" t="str">
        <f t="shared" si="6"/>
        <v>OK</v>
      </c>
      <c r="BY53" s="78" t="str">
        <f t="shared" si="7"/>
        <v>OK</v>
      </c>
      <c r="BZ53" s="63">
        <v>70</v>
      </c>
      <c r="CA53" s="63">
        <v>61</v>
      </c>
      <c r="CB53" s="76">
        <v>0</v>
      </c>
      <c r="CC53" s="63">
        <v>0</v>
      </c>
      <c r="CD53" s="63">
        <v>0</v>
      </c>
      <c r="CE53" s="76">
        <v>0</v>
      </c>
      <c r="CF53" s="76">
        <v>0</v>
      </c>
      <c r="CG53" s="63">
        <v>0</v>
      </c>
      <c r="CH53" s="63">
        <v>3</v>
      </c>
      <c r="CI53" s="63">
        <v>1</v>
      </c>
      <c r="CJ53" s="63">
        <v>1</v>
      </c>
      <c r="CK53" s="63">
        <v>0</v>
      </c>
      <c r="CL53" s="63" t="s">
        <v>374</v>
      </c>
      <c r="CM53" s="63">
        <v>0</v>
      </c>
      <c r="CN53" s="63">
        <v>0</v>
      </c>
      <c r="CP53" s="78" t="str">
        <f t="shared" si="59"/>
        <v>OK</v>
      </c>
      <c r="CQ53" s="78" t="str">
        <f t="shared" si="8"/>
        <v>OK</v>
      </c>
      <c r="CR53" s="78" t="str">
        <f t="shared" si="9"/>
        <v>OK</v>
      </c>
      <c r="CS53" s="63">
        <v>0</v>
      </c>
      <c r="CT53" s="63">
        <v>0</v>
      </c>
      <c r="CU53" s="76">
        <v>0</v>
      </c>
      <c r="CV53" s="76">
        <v>0</v>
      </c>
      <c r="CW53" s="76">
        <v>0</v>
      </c>
      <c r="CX53" s="76">
        <v>0</v>
      </c>
      <c r="CY53" s="76">
        <v>0</v>
      </c>
      <c r="CZ53" s="76">
        <v>0</v>
      </c>
      <c r="DA53" s="76">
        <v>0</v>
      </c>
      <c r="DB53" s="76">
        <v>0</v>
      </c>
      <c r="DC53" s="76">
        <v>0</v>
      </c>
      <c r="DD53" s="63">
        <v>0</v>
      </c>
      <c r="DF53" s="63">
        <v>0</v>
      </c>
      <c r="DG53" s="76">
        <v>0</v>
      </c>
      <c r="DH53" s="81"/>
      <c r="DI53" s="78" t="str">
        <f t="shared" si="60"/>
        <v>OK</v>
      </c>
      <c r="DJ53" s="78" t="str">
        <f t="shared" si="10"/>
        <v>OK</v>
      </c>
      <c r="DK53" s="78" t="str">
        <f t="shared" si="11"/>
        <v>OK</v>
      </c>
      <c r="DL53" s="63">
        <v>0</v>
      </c>
      <c r="DM53" s="63">
        <v>0</v>
      </c>
      <c r="DN53" s="63">
        <v>15</v>
      </c>
      <c r="DO53" s="63">
        <v>4</v>
      </c>
      <c r="DP53" s="63">
        <v>28</v>
      </c>
      <c r="DQ53" s="63">
        <v>4</v>
      </c>
      <c r="DR53" s="63">
        <v>0</v>
      </c>
      <c r="DS53" s="63">
        <v>0</v>
      </c>
      <c r="DT53" s="63">
        <v>13</v>
      </c>
      <c r="DU53" s="63">
        <v>0</v>
      </c>
      <c r="DV53" s="64">
        <v>34</v>
      </c>
      <c r="DW53" s="64">
        <v>0</v>
      </c>
      <c r="DX53" s="63" t="s">
        <v>375</v>
      </c>
      <c r="DY53" s="63">
        <v>0</v>
      </c>
      <c r="DZ53" s="63">
        <v>0</v>
      </c>
      <c r="EB53" s="78" t="str">
        <f t="shared" si="61"/>
        <v>OK</v>
      </c>
      <c r="EC53" s="78" t="str">
        <f t="shared" si="12"/>
        <v>OK</v>
      </c>
      <c r="ED53" s="78" t="str">
        <f t="shared" si="13"/>
        <v>OK</v>
      </c>
      <c r="EE53" s="63">
        <v>0</v>
      </c>
      <c r="EF53" s="63">
        <v>0</v>
      </c>
      <c r="EG53" s="63">
        <v>0</v>
      </c>
      <c r="EI53" s="80" t="str">
        <f t="shared" si="14"/>
        <v>OK</v>
      </c>
      <c r="EJ53" s="78" t="str">
        <f t="shared" si="15"/>
        <v>OK</v>
      </c>
      <c r="EK53" s="63">
        <v>0</v>
      </c>
      <c r="EL53" s="63">
        <v>0</v>
      </c>
      <c r="EM53" s="63">
        <v>0</v>
      </c>
      <c r="EO53" s="80" t="str">
        <f t="shared" si="16"/>
        <v>OK</v>
      </c>
      <c r="EP53" s="78" t="str">
        <f t="shared" si="17"/>
        <v>OK</v>
      </c>
      <c r="EQ53" s="63">
        <v>0</v>
      </c>
      <c r="ER53" s="63">
        <v>0</v>
      </c>
      <c r="ES53" s="63">
        <v>0</v>
      </c>
      <c r="EU53" s="80" t="str">
        <f t="shared" si="18"/>
        <v>OK</v>
      </c>
      <c r="EV53" s="78" t="str">
        <f t="shared" si="19"/>
        <v>OK</v>
      </c>
      <c r="EW53" s="63">
        <v>0</v>
      </c>
      <c r="EX53" s="63">
        <v>0</v>
      </c>
      <c r="EY53" s="63">
        <v>0</v>
      </c>
      <c r="FA53" s="80" t="str">
        <f t="shared" si="20"/>
        <v>OK</v>
      </c>
      <c r="FB53" s="78" t="str">
        <f t="shared" si="21"/>
        <v>OK</v>
      </c>
      <c r="FC53" s="63">
        <v>0</v>
      </c>
      <c r="FD53" s="63">
        <v>0</v>
      </c>
      <c r="FE53" s="63">
        <v>0</v>
      </c>
      <c r="FG53" s="80" t="str">
        <f t="shared" si="22"/>
        <v>OK</v>
      </c>
      <c r="FH53" s="78" t="str">
        <f t="shared" si="23"/>
        <v>OK</v>
      </c>
      <c r="FI53" s="63">
        <v>0</v>
      </c>
      <c r="FJ53" s="63">
        <v>0</v>
      </c>
      <c r="FK53" s="63">
        <v>0</v>
      </c>
      <c r="FM53" s="80" t="str">
        <f t="shared" si="24"/>
        <v>OK</v>
      </c>
      <c r="FN53" s="78" t="str">
        <f t="shared" si="25"/>
        <v>OK</v>
      </c>
      <c r="FO53" s="76">
        <v>0</v>
      </c>
      <c r="FP53" s="63">
        <v>28</v>
      </c>
      <c r="FQ53" s="63">
        <v>0</v>
      </c>
      <c r="FS53" s="80" t="str">
        <f t="shared" si="26"/>
        <v>OK</v>
      </c>
      <c r="FT53" s="78" t="str">
        <f t="shared" si="27"/>
        <v>OK</v>
      </c>
      <c r="FU53" s="63">
        <v>61</v>
      </c>
      <c r="FV53" s="63">
        <v>40</v>
      </c>
      <c r="FW53" s="76">
        <v>0</v>
      </c>
      <c r="FX53" s="63">
        <v>3</v>
      </c>
      <c r="FY53" s="63">
        <v>47</v>
      </c>
      <c r="FZ53" s="63">
        <v>0</v>
      </c>
      <c r="GA53" s="63">
        <v>21</v>
      </c>
      <c r="GB53" s="63">
        <v>4</v>
      </c>
      <c r="GC53" s="76">
        <v>5</v>
      </c>
      <c r="GD53" s="63">
        <v>0</v>
      </c>
      <c r="GE53" s="63">
        <v>0</v>
      </c>
      <c r="GF53" s="63">
        <v>0</v>
      </c>
      <c r="GG53" s="63">
        <v>0</v>
      </c>
      <c r="GH53" s="80" t="str">
        <f t="shared" si="73"/>
        <v>OK</v>
      </c>
      <c r="GI53" s="63">
        <v>1</v>
      </c>
      <c r="GJ53" s="76">
        <v>0</v>
      </c>
      <c r="GK53" s="63">
        <v>0</v>
      </c>
      <c r="GL53" s="63">
        <v>0</v>
      </c>
      <c r="GM53" s="63">
        <v>0</v>
      </c>
      <c r="GN53" s="63">
        <v>0</v>
      </c>
      <c r="GO53" s="80" t="str">
        <f t="shared" si="62"/>
        <v>OK</v>
      </c>
      <c r="GP53" s="63">
        <v>0</v>
      </c>
      <c r="GQ53" s="76">
        <v>0</v>
      </c>
      <c r="GR53" s="63">
        <v>0</v>
      </c>
      <c r="GS53" s="63">
        <v>0</v>
      </c>
      <c r="GT53" s="63">
        <v>0</v>
      </c>
      <c r="GU53" s="63">
        <v>0</v>
      </c>
      <c r="GV53" s="80" t="str">
        <f t="shared" si="72"/>
        <v>OK</v>
      </c>
      <c r="GW53" s="63">
        <v>1</v>
      </c>
      <c r="GX53" s="76">
        <v>2</v>
      </c>
      <c r="GY53" s="63">
        <v>0</v>
      </c>
      <c r="GZ53" s="63">
        <v>0</v>
      </c>
      <c r="HA53" s="63">
        <v>0</v>
      </c>
      <c r="HB53" s="63">
        <v>0</v>
      </c>
      <c r="HC53" s="80" t="str">
        <f t="shared" si="30"/>
        <v>OK</v>
      </c>
      <c r="HD53" s="63">
        <v>2</v>
      </c>
      <c r="HE53" s="63">
        <v>21</v>
      </c>
      <c r="HF53" s="63">
        <v>0</v>
      </c>
      <c r="HG53" s="63">
        <v>0</v>
      </c>
      <c r="HH53" s="63">
        <v>0</v>
      </c>
      <c r="HI53" s="63">
        <v>0</v>
      </c>
      <c r="HJ53" s="80" t="str">
        <f t="shared" si="31"/>
        <v>OK</v>
      </c>
      <c r="HK53" s="63">
        <v>0</v>
      </c>
      <c r="HL53" s="63">
        <v>0</v>
      </c>
      <c r="HM53" s="63">
        <v>0</v>
      </c>
      <c r="HN53" s="63">
        <v>0</v>
      </c>
      <c r="HO53" s="63">
        <v>0</v>
      </c>
      <c r="HP53" s="63">
        <v>0</v>
      </c>
      <c r="HQ53" s="80" t="str">
        <f t="shared" si="32"/>
        <v>OK</v>
      </c>
      <c r="HR53" s="63">
        <v>1</v>
      </c>
      <c r="HS53" s="63">
        <v>21</v>
      </c>
      <c r="HT53" s="63">
        <v>0</v>
      </c>
      <c r="HU53" s="63">
        <v>0</v>
      </c>
      <c r="HV53" s="76">
        <v>0</v>
      </c>
      <c r="HW53" s="63">
        <v>0</v>
      </c>
      <c r="HX53" s="80" t="str">
        <f t="shared" si="33"/>
        <v>OK</v>
      </c>
      <c r="HY53" s="63">
        <v>70</v>
      </c>
      <c r="HZ53" s="63">
        <v>41</v>
      </c>
      <c r="IA53" s="63">
        <v>0</v>
      </c>
      <c r="IB53" s="63">
        <v>4</v>
      </c>
      <c r="IC53" s="63">
        <v>60</v>
      </c>
      <c r="ID53" s="76">
        <v>0</v>
      </c>
      <c r="IE53" s="63">
        <v>0</v>
      </c>
      <c r="IF53" s="63">
        <v>0</v>
      </c>
      <c r="IG53" s="63">
        <v>0</v>
      </c>
      <c r="IH53" s="80" t="str">
        <f t="shared" si="34"/>
        <v>OK</v>
      </c>
      <c r="II53" s="63">
        <v>0</v>
      </c>
      <c r="IJ53" s="63">
        <v>0</v>
      </c>
      <c r="IK53" s="80" t="str">
        <f t="shared" si="35"/>
        <v>OK</v>
      </c>
      <c r="IL53" s="63">
        <v>0</v>
      </c>
      <c r="IM53" s="76">
        <v>0</v>
      </c>
      <c r="IN53" s="80" t="str">
        <f t="shared" si="36"/>
        <v>OK</v>
      </c>
      <c r="IO53" s="63">
        <v>0</v>
      </c>
      <c r="IP53" s="63">
        <v>0</v>
      </c>
      <c r="IQ53" s="80" t="str">
        <f t="shared" si="37"/>
        <v>OK</v>
      </c>
      <c r="IR53" s="63">
        <v>1</v>
      </c>
      <c r="IS53" s="63">
        <v>0</v>
      </c>
      <c r="IT53" s="80" t="str">
        <f t="shared" si="38"/>
        <v>OK</v>
      </c>
      <c r="IU53" s="63">
        <v>0</v>
      </c>
      <c r="IV53" s="63">
        <v>0</v>
      </c>
      <c r="IW53" s="80" t="str">
        <f t="shared" si="39"/>
        <v>OK</v>
      </c>
      <c r="IX53" s="76">
        <v>0</v>
      </c>
      <c r="IY53" s="63">
        <v>0</v>
      </c>
      <c r="IZ53" s="80" t="str">
        <f t="shared" si="40"/>
        <v>OK</v>
      </c>
      <c r="JA53" s="80">
        <f t="shared" si="41"/>
        <v>0</v>
      </c>
      <c r="JB53" s="78">
        <f t="shared" si="42"/>
        <v>0</v>
      </c>
      <c r="JC53" s="63">
        <v>19</v>
      </c>
      <c r="JD53" s="63">
        <v>52</v>
      </c>
      <c r="JE53" s="76">
        <v>41</v>
      </c>
      <c r="JF53" s="63">
        <v>2</v>
      </c>
      <c r="JG53" s="63">
        <v>7</v>
      </c>
      <c r="JH53" s="63">
        <v>74</v>
      </c>
      <c r="JI53" s="63">
        <v>0</v>
      </c>
      <c r="JJ53" s="63">
        <v>90</v>
      </c>
      <c r="JL53" s="63">
        <f t="shared" si="63"/>
        <v>9</v>
      </c>
      <c r="JM53" s="63">
        <f t="shared" si="64"/>
        <v>1</v>
      </c>
      <c r="JN53" s="63">
        <f t="shared" si="65"/>
        <v>0</v>
      </c>
      <c r="JO53" s="63">
        <f t="shared" si="66"/>
        <v>3</v>
      </c>
      <c r="JP53" s="63">
        <f t="shared" si="67"/>
        <v>23</v>
      </c>
      <c r="JQ53" s="63">
        <f t="shared" si="68"/>
        <v>0</v>
      </c>
      <c r="JR53" s="63">
        <f t="shared" si="69"/>
        <v>22</v>
      </c>
      <c r="JS53" s="76"/>
      <c r="JT53" s="63">
        <f t="shared" si="43"/>
        <v>70</v>
      </c>
      <c r="JU53" s="63">
        <f t="shared" si="44"/>
        <v>0</v>
      </c>
      <c r="JV53" s="63">
        <f t="shared" si="45"/>
        <v>6</v>
      </c>
      <c r="JW53" s="63">
        <f t="shared" si="46"/>
        <v>70</v>
      </c>
      <c r="JX53" s="63">
        <f t="shared" si="47"/>
        <v>0</v>
      </c>
      <c r="JY53" s="63">
        <f t="shared" si="48"/>
        <v>43</v>
      </c>
      <c r="JZ53" s="65">
        <f t="shared" si="70"/>
        <v>0.77459016393442626</v>
      </c>
      <c r="KA53" s="81">
        <f t="shared" si="49"/>
        <v>0.66666666666666663</v>
      </c>
      <c r="KB53" s="81"/>
      <c r="KC53" s="79">
        <f t="shared" si="50"/>
        <v>41</v>
      </c>
      <c r="KD53" s="82">
        <f t="shared" si="71"/>
        <v>1</v>
      </c>
      <c r="KE53" s="63">
        <f t="shared" si="51"/>
        <v>6</v>
      </c>
      <c r="KF53" s="63">
        <f t="shared" si="52"/>
        <v>43</v>
      </c>
      <c r="KG53" s="63">
        <f t="shared" si="53"/>
        <v>4</v>
      </c>
      <c r="KH53" s="63">
        <f t="shared" si="54"/>
        <v>0</v>
      </c>
    </row>
    <row r="54" spans="1:294" ht="15" customHeight="1">
      <c r="A54" s="63" t="s">
        <v>376</v>
      </c>
      <c r="B54" s="63">
        <v>24</v>
      </c>
      <c r="C54" s="63">
        <v>24</v>
      </c>
      <c r="D54" s="76"/>
      <c r="H54" s="76"/>
      <c r="K54" s="76"/>
      <c r="O54" s="63">
        <v>38</v>
      </c>
      <c r="P54" s="63">
        <v>36</v>
      </c>
      <c r="Q54" s="63" t="s">
        <v>377</v>
      </c>
      <c r="R54" s="78" t="str">
        <f t="shared" si="55"/>
        <v>OK</v>
      </c>
      <c r="S54" s="78" t="str">
        <f t="shared" si="0"/>
        <v>OK</v>
      </c>
      <c r="T54" s="78" t="str">
        <f t="shared" si="1"/>
        <v>OK</v>
      </c>
      <c r="U54" s="63">
        <v>9</v>
      </c>
      <c r="V54" s="63">
        <v>9</v>
      </c>
      <c r="AB54" s="76"/>
      <c r="AH54" s="63">
        <v>12</v>
      </c>
      <c r="AI54" s="76">
        <v>11</v>
      </c>
      <c r="AJ54" s="63" t="s">
        <v>377</v>
      </c>
      <c r="AK54" s="78" t="str">
        <f t="shared" si="56"/>
        <v>OK</v>
      </c>
      <c r="AL54" s="78" t="str">
        <f t="shared" si="2"/>
        <v>OK</v>
      </c>
      <c r="AM54" s="78" t="str">
        <f t="shared" si="3"/>
        <v>OK</v>
      </c>
      <c r="AV54" s="76"/>
      <c r="BA54" s="63">
        <v>3</v>
      </c>
      <c r="BB54" s="63">
        <v>2</v>
      </c>
      <c r="BC54" s="76" t="s">
        <v>377</v>
      </c>
      <c r="BD54" s="78" t="str">
        <f t="shared" si="57"/>
        <v>OK</v>
      </c>
      <c r="BE54" s="78" t="str">
        <f t="shared" si="4"/>
        <v>OK</v>
      </c>
      <c r="BF54" s="78" t="str">
        <f t="shared" si="5"/>
        <v>OK</v>
      </c>
      <c r="BP54" s="76"/>
      <c r="BS54" s="76"/>
      <c r="BT54" s="63">
        <v>4</v>
      </c>
      <c r="BU54" s="63">
        <v>3</v>
      </c>
      <c r="BV54" s="76" t="s">
        <v>377</v>
      </c>
      <c r="BW54" s="78" t="str">
        <f t="shared" si="58"/>
        <v>OK</v>
      </c>
      <c r="BX54" s="78" t="str">
        <f t="shared" si="6"/>
        <v>OK</v>
      </c>
      <c r="BY54" s="78" t="str">
        <f t="shared" si="7"/>
        <v>OK</v>
      </c>
      <c r="BZ54" s="63">
        <v>3</v>
      </c>
      <c r="CA54" s="63">
        <v>3</v>
      </c>
      <c r="CB54" s="76"/>
      <c r="CE54" s="76"/>
      <c r="CF54" s="76"/>
      <c r="CM54" s="63">
        <v>6</v>
      </c>
      <c r="CN54" s="63">
        <v>6</v>
      </c>
      <c r="CO54" s="63" t="s">
        <v>377</v>
      </c>
      <c r="CP54" s="78" t="str">
        <f t="shared" si="59"/>
        <v>OK</v>
      </c>
      <c r="CQ54" s="78" t="str">
        <f t="shared" si="8"/>
        <v>OK</v>
      </c>
      <c r="CR54" s="78" t="str">
        <f t="shared" si="9"/>
        <v>OK</v>
      </c>
      <c r="CU54" s="76">
        <v>2</v>
      </c>
      <c r="CV54" s="76">
        <v>2</v>
      </c>
      <c r="CW54" s="76"/>
      <c r="CX54" s="76"/>
      <c r="CY54" s="76"/>
      <c r="CZ54" s="76"/>
      <c r="DA54" s="76"/>
      <c r="DB54" s="76"/>
      <c r="DC54" s="76">
        <v>1</v>
      </c>
      <c r="DE54" s="63" t="s">
        <v>378</v>
      </c>
      <c r="DG54" s="76"/>
      <c r="DH54" s="81"/>
      <c r="DI54" s="78" t="str">
        <f t="shared" si="60"/>
        <v>OK</v>
      </c>
      <c r="DJ54" s="78" t="str">
        <f t="shared" si="10"/>
        <v>OK</v>
      </c>
      <c r="DK54" s="78" t="str">
        <f t="shared" si="11"/>
        <v>OK</v>
      </c>
      <c r="DN54" s="63">
        <v>6</v>
      </c>
      <c r="DO54" s="63">
        <v>6</v>
      </c>
      <c r="DV54" s="64">
        <v>51</v>
      </c>
      <c r="DX54" s="63" t="s">
        <v>378</v>
      </c>
      <c r="EB54" s="78" t="str">
        <f t="shared" si="61"/>
        <v>OK</v>
      </c>
      <c r="EC54" s="78" t="str">
        <f t="shared" si="12"/>
        <v>OK</v>
      </c>
      <c r="ED54" s="78" t="str">
        <f t="shared" si="13"/>
        <v>OK</v>
      </c>
      <c r="EI54" s="80" t="str">
        <f t="shared" si="14"/>
        <v>OK</v>
      </c>
      <c r="EJ54" s="78" t="str">
        <f t="shared" si="15"/>
        <v>OK</v>
      </c>
      <c r="EO54" s="80" t="str">
        <f t="shared" si="16"/>
        <v>OK</v>
      </c>
      <c r="EP54" s="78" t="str">
        <f t="shared" si="17"/>
        <v>OK</v>
      </c>
      <c r="EU54" s="80" t="str">
        <f t="shared" si="18"/>
        <v>OK</v>
      </c>
      <c r="EV54" s="78" t="str">
        <f t="shared" si="19"/>
        <v>OK</v>
      </c>
      <c r="FA54" s="80" t="str">
        <f t="shared" si="20"/>
        <v>OK</v>
      </c>
      <c r="FB54" s="78" t="str">
        <f t="shared" si="21"/>
        <v>OK</v>
      </c>
      <c r="FG54" s="80" t="str">
        <f t="shared" si="22"/>
        <v>OK</v>
      </c>
      <c r="FH54" s="78" t="str">
        <f t="shared" si="23"/>
        <v>OK</v>
      </c>
      <c r="FM54" s="80" t="str">
        <f t="shared" si="24"/>
        <v>OK</v>
      </c>
      <c r="FN54" s="78" t="str">
        <f t="shared" si="25"/>
        <v>OK</v>
      </c>
      <c r="FO54" s="76"/>
      <c r="FS54" s="80" t="str">
        <f t="shared" si="26"/>
        <v>OK</v>
      </c>
      <c r="FT54" s="78" t="str">
        <f t="shared" si="27"/>
        <v>OK</v>
      </c>
      <c r="FU54" s="63">
        <v>15</v>
      </c>
      <c r="FV54" s="63">
        <v>4</v>
      </c>
      <c r="FW54" s="76"/>
      <c r="FZ54" s="63">
        <v>2</v>
      </c>
      <c r="GA54" s="63">
        <v>6</v>
      </c>
      <c r="GB54" s="63">
        <v>5</v>
      </c>
      <c r="GC54" s="76">
        <v>4</v>
      </c>
      <c r="GH54" s="80" t="str">
        <f t="shared" si="73"/>
        <v>OK</v>
      </c>
      <c r="GI54" s="63">
        <v>3</v>
      </c>
      <c r="GJ54" s="76">
        <v>2</v>
      </c>
      <c r="GO54" s="80" t="str">
        <f t="shared" si="62"/>
        <v>OK</v>
      </c>
      <c r="GQ54" s="76"/>
      <c r="GV54" s="80" t="str">
        <f t="shared" si="72"/>
        <v>OK</v>
      </c>
      <c r="GX54" s="76"/>
      <c r="HC54" s="80" t="str">
        <f t="shared" si="30"/>
        <v>OK</v>
      </c>
      <c r="HD54" s="63">
        <v>2</v>
      </c>
      <c r="HE54" s="63">
        <v>1</v>
      </c>
      <c r="HJ54" s="80" t="str">
        <f t="shared" si="31"/>
        <v>OK</v>
      </c>
      <c r="HQ54" s="80" t="str">
        <f t="shared" si="32"/>
        <v>OK</v>
      </c>
      <c r="HV54" s="76"/>
      <c r="HX54" s="80" t="str">
        <f t="shared" si="33"/>
        <v>OK</v>
      </c>
      <c r="HY54" s="63">
        <v>62</v>
      </c>
      <c r="HZ54" s="63">
        <v>21</v>
      </c>
      <c r="IA54" s="63">
        <v>3</v>
      </c>
      <c r="IB54" s="63">
        <v>4</v>
      </c>
      <c r="IC54" s="63">
        <v>9</v>
      </c>
      <c r="ID54" s="76">
        <v>0</v>
      </c>
      <c r="IE54" s="63">
        <v>0</v>
      </c>
      <c r="IF54" s="63">
        <v>0</v>
      </c>
      <c r="IG54" s="63">
        <v>0</v>
      </c>
      <c r="IH54" s="80" t="str">
        <f t="shared" si="34"/>
        <v>OK</v>
      </c>
      <c r="II54" s="63">
        <v>0</v>
      </c>
      <c r="IJ54" s="63">
        <v>0</v>
      </c>
      <c r="IK54" s="80" t="str">
        <f t="shared" si="35"/>
        <v>OK</v>
      </c>
      <c r="IL54" s="63">
        <v>0</v>
      </c>
      <c r="IM54" s="76">
        <v>0</v>
      </c>
      <c r="IN54" s="80" t="str">
        <f t="shared" si="36"/>
        <v>OK</v>
      </c>
      <c r="IO54" s="63">
        <v>0</v>
      </c>
      <c r="IP54" s="63">
        <v>0</v>
      </c>
      <c r="IQ54" s="80" t="str">
        <f t="shared" si="37"/>
        <v>OK</v>
      </c>
      <c r="IR54" s="63">
        <v>0</v>
      </c>
      <c r="IS54" s="63">
        <v>0</v>
      </c>
      <c r="IT54" s="80" t="str">
        <f t="shared" si="38"/>
        <v>OK</v>
      </c>
      <c r="IU54" s="63">
        <v>0</v>
      </c>
      <c r="IV54" s="63">
        <v>0</v>
      </c>
      <c r="IW54" s="80" t="str">
        <f t="shared" si="39"/>
        <v>OK</v>
      </c>
      <c r="IX54" s="76">
        <v>0</v>
      </c>
      <c r="IY54" s="63">
        <v>0</v>
      </c>
      <c r="IZ54" s="80" t="str">
        <f t="shared" si="40"/>
        <v>OK</v>
      </c>
      <c r="JA54" s="80">
        <f t="shared" si="41"/>
        <v>0</v>
      </c>
      <c r="JB54" s="78">
        <f t="shared" si="42"/>
        <v>0</v>
      </c>
      <c r="JC54" s="63">
        <v>22</v>
      </c>
      <c r="JD54" s="63">
        <v>40</v>
      </c>
      <c r="JE54" s="76">
        <v>21</v>
      </c>
      <c r="JF54" s="63">
        <v>3</v>
      </c>
      <c r="JG54" s="63">
        <v>4</v>
      </c>
      <c r="JH54" s="63">
        <v>9</v>
      </c>
      <c r="JI54" s="63">
        <v>3</v>
      </c>
      <c r="JJ54" s="63">
        <v>57</v>
      </c>
      <c r="JL54" s="63">
        <f t="shared" si="63"/>
        <v>9</v>
      </c>
      <c r="JM54" s="63">
        <f t="shared" si="64"/>
        <v>5</v>
      </c>
      <c r="JN54" s="63">
        <f t="shared" si="65"/>
        <v>0</v>
      </c>
      <c r="JO54" s="63">
        <f t="shared" si="66"/>
        <v>0</v>
      </c>
      <c r="JP54" s="63">
        <f t="shared" si="67"/>
        <v>3</v>
      </c>
      <c r="JQ54" s="63">
        <f t="shared" si="68"/>
        <v>0</v>
      </c>
      <c r="JR54" s="63">
        <f t="shared" si="69"/>
        <v>0</v>
      </c>
      <c r="JS54" s="76"/>
      <c r="JT54" s="63">
        <f t="shared" si="43"/>
        <v>24</v>
      </c>
      <c r="JU54" s="63">
        <f t="shared" si="44"/>
        <v>0</v>
      </c>
      <c r="JV54" s="63">
        <f t="shared" si="45"/>
        <v>0</v>
      </c>
      <c r="JW54" s="63">
        <f t="shared" si="46"/>
        <v>3</v>
      </c>
      <c r="JX54" s="63">
        <f t="shared" si="47"/>
        <v>2</v>
      </c>
      <c r="JY54" s="63">
        <f t="shared" si="48"/>
        <v>6</v>
      </c>
      <c r="JZ54" s="65">
        <f t="shared" si="70"/>
        <v>0.25362318840579712</v>
      </c>
      <c r="KA54" s="81">
        <f t="shared" si="49"/>
        <v>0</v>
      </c>
      <c r="KB54" s="81"/>
      <c r="KC54" s="79">
        <f t="shared" si="50"/>
        <v>9</v>
      </c>
      <c r="KD54" s="82">
        <f t="shared" si="71"/>
        <v>0.42857142857142855</v>
      </c>
      <c r="KE54" s="63">
        <f t="shared" si="51"/>
        <v>0</v>
      </c>
      <c r="KF54" s="63">
        <f t="shared" si="52"/>
        <v>8</v>
      </c>
      <c r="KG54" s="63">
        <f t="shared" si="53"/>
        <v>7</v>
      </c>
      <c r="KH54" s="63">
        <f t="shared" si="54"/>
        <v>0</v>
      </c>
    </row>
    <row r="55" spans="1:294" ht="15" customHeight="1">
      <c r="A55" s="63" t="s">
        <v>379</v>
      </c>
      <c r="B55" s="63">
        <v>180</v>
      </c>
      <c r="C55" s="63">
        <v>175</v>
      </c>
      <c r="D55" s="76"/>
      <c r="H55" s="76"/>
      <c r="K55" s="76"/>
      <c r="L55" s="63">
        <v>1</v>
      </c>
      <c r="N55" s="63" t="s">
        <v>380</v>
      </c>
      <c r="Q55" s="83"/>
      <c r="R55" s="78" t="str">
        <f t="shared" si="55"/>
        <v>OK</v>
      </c>
      <c r="S55" s="78" t="str">
        <f t="shared" si="0"/>
        <v>OK</v>
      </c>
      <c r="T55" s="78" t="str">
        <f t="shared" si="1"/>
        <v>OK</v>
      </c>
      <c r="U55" s="63">
        <v>99</v>
      </c>
      <c r="V55" s="63">
        <v>96</v>
      </c>
      <c r="AB55" s="76"/>
      <c r="AE55" s="63">
        <v>1</v>
      </c>
      <c r="AG55" s="63" t="s">
        <v>380</v>
      </c>
      <c r="AI55" s="76"/>
      <c r="AK55" s="78" t="str">
        <f t="shared" si="56"/>
        <v>OK</v>
      </c>
      <c r="AL55" s="78" t="str">
        <f t="shared" si="2"/>
        <v>OK</v>
      </c>
      <c r="AM55" s="78" t="str">
        <f t="shared" si="3"/>
        <v>OK</v>
      </c>
      <c r="AN55" s="63">
        <v>23</v>
      </c>
      <c r="AO55" s="63">
        <v>21</v>
      </c>
      <c r="AV55" s="76"/>
      <c r="BC55" s="76"/>
      <c r="BD55" s="78" t="str">
        <f t="shared" si="57"/>
        <v>OK</v>
      </c>
      <c r="BE55" s="78" t="str">
        <f t="shared" si="4"/>
        <v>OK</v>
      </c>
      <c r="BF55" s="78" t="str">
        <f t="shared" si="5"/>
        <v>OK</v>
      </c>
      <c r="BG55" s="63">
        <v>28</v>
      </c>
      <c r="BH55" s="63">
        <v>20</v>
      </c>
      <c r="BP55" s="76"/>
      <c r="BS55" s="76"/>
      <c r="BV55" s="76"/>
      <c r="BW55" s="78" t="str">
        <f t="shared" si="58"/>
        <v>OK</v>
      </c>
      <c r="BX55" s="78" t="str">
        <f t="shared" si="6"/>
        <v>OK</v>
      </c>
      <c r="BY55" s="78" t="str">
        <f t="shared" si="7"/>
        <v>OK</v>
      </c>
      <c r="BZ55" s="63">
        <v>141</v>
      </c>
      <c r="CA55" s="63">
        <v>117</v>
      </c>
      <c r="CB55" s="76"/>
      <c r="CE55" s="76"/>
      <c r="CF55" s="76"/>
      <c r="CJ55" s="63">
        <v>1</v>
      </c>
      <c r="CL55" s="63" t="s">
        <v>380</v>
      </c>
      <c r="CP55" s="78" t="str">
        <f t="shared" si="59"/>
        <v>OK</v>
      </c>
      <c r="CQ55" s="78" t="str">
        <f t="shared" si="8"/>
        <v>OK</v>
      </c>
      <c r="CR55" s="78" t="str">
        <f t="shared" si="9"/>
        <v>OK</v>
      </c>
      <c r="CU55" s="76">
        <v>12</v>
      </c>
      <c r="CV55" s="76">
        <v>0</v>
      </c>
      <c r="CW55" s="76"/>
      <c r="CX55" s="76"/>
      <c r="CY55" s="76"/>
      <c r="CZ55" s="76"/>
      <c r="DA55" s="76">
        <v>1</v>
      </c>
      <c r="DB55" s="76">
        <v>0</v>
      </c>
      <c r="DC55" s="76">
        <v>6</v>
      </c>
      <c r="DD55" s="63">
        <v>0</v>
      </c>
      <c r="DE55" s="63" t="s">
        <v>381</v>
      </c>
      <c r="DG55" s="76"/>
      <c r="DH55" s="81"/>
      <c r="DI55" s="78" t="str">
        <f t="shared" si="60"/>
        <v>OK</v>
      </c>
      <c r="DJ55" s="78" t="str">
        <f t="shared" si="10"/>
        <v>OK</v>
      </c>
      <c r="DK55" s="78" t="str">
        <f t="shared" si="11"/>
        <v>OK</v>
      </c>
      <c r="DN55" s="63">
        <v>65</v>
      </c>
      <c r="DO55" s="63">
        <v>0</v>
      </c>
      <c r="DT55" s="63">
        <v>29</v>
      </c>
      <c r="DU55" s="63">
        <v>0</v>
      </c>
      <c r="DV55" s="64">
        <v>264</v>
      </c>
      <c r="DW55" s="64">
        <v>0</v>
      </c>
      <c r="DX55" s="63" t="s">
        <v>381</v>
      </c>
      <c r="EB55" s="78" t="str">
        <f t="shared" si="61"/>
        <v>OK</v>
      </c>
      <c r="EC55" s="78" t="str">
        <f t="shared" si="12"/>
        <v>OK</v>
      </c>
      <c r="ED55" s="78" t="str">
        <f t="shared" si="13"/>
        <v>OK</v>
      </c>
      <c r="EI55" s="80" t="str">
        <f t="shared" si="14"/>
        <v>OK</v>
      </c>
      <c r="EJ55" s="78" t="str">
        <f t="shared" si="15"/>
        <v>OK</v>
      </c>
      <c r="EO55" s="80" t="str">
        <f t="shared" si="16"/>
        <v>OK</v>
      </c>
      <c r="EP55" s="78" t="str">
        <f t="shared" si="17"/>
        <v>OK</v>
      </c>
      <c r="EU55" s="80" t="str">
        <f t="shared" si="18"/>
        <v>OK</v>
      </c>
      <c r="EV55" s="78" t="str">
        <f t="shared" si="19"/>
        <v>OK</v>
      </c>
      <c r="FA55" s="80" t="str">
        <f t="shared" si="20"/>
        <v>OK</v>
      </c>
      <c r="FB55" s="78" t="str">
        <f t="shared" si="21"/>
        <v>OK</v>
      </c>
      <c r="FG55" s="80" t="str">
        <f t="shared" si="22"/>
        <v>OK</v>
      </c>
      <c r="FH55" s="78" t="str">
        <f t="shared" si="23"/>
        <v>OK</v>
      </c>
      <c r="FM55" s="80" t="str">
        <f t="shared" si="24"/>
        <v>OK</v>
      </c>
      <c r="FN55" s="78" t="str">
        <f t="shared" si="25"/>
        <v>OK</v>
      </c>
      <c r="FO55" s="76"/>
      <c r="FS55" s="80" t="str">
        <f t="shared" si="26"/>
        <v>OK</v>
      </c>
      <c r="FT55" s="78" t="str">
        <f t="shared" si="27"/>
        <v>OK</v>
      </c>
      <c r="FU55" s="63">
        <v>177</v>
      </c>
      <c r="FV55" s="63">
        <v>98</v>
      </c>
      <c r="FW55" s="76">
        <v>21</v>
      </c>
      <c r="FX55" s="63">
        <v>26</v>
      </c>
      <c r="FY55" s="63">
        <v>124</v>
      </c>
      <c r="FZ55" s="63">
        <v>10</v>
      </c>
      <c r="GA55" s="63">
        <v>55</v>
      </c>
      <c r="GB55" s="63">
        <v>1</v>
      </c>
      <c r="GC55" s="76">
        <v>2</v>
      </c>
      <c r="GH55" s="80" t="str">
        <f t="shared" si="73"/>
        <v>OK</v>
      </c>
      <c r="GJ55" s="76">
        <v>1</v>
      </c>
      <c r="GO55" s="80" t="str">
        <f t="shared" si="62"/>
        <v>OK</v>
      </c>
      <c r="GQ55" s="76">
        <v>2</v>
      </c>
      <c r="GV55" s="80" t="str">
        <f t="shared" si="72"/>
        <v>OK</v>
      </c>
      <c r="GW55" s="63">
        <v>1</v>
      </c>
      <c r="GX55" s="76">
        <v>1</v>
      </c>
      <c r="HC55" s="80" t="str">
        <f t="shared" si="30"/>
        <v>OK</v>
      </c>
      <c r="HD55" s="63">
        <v>1</v>
      </c>
      <c r="HE55" s="63">
        <v>16</v>
      </c>
      <c r="HJ55" s="80" t="str">
        <f t="shared" si="31"/>
        <v>OK</v>
      </c>
      <c r="HK55" s="63">
        <v>1</v>
      </c>
      <c r="HL55" s="63">
        <v>1</v>
      </c>
      <c r="HQ55" s="80" t="str">
        <f t="shared" si="32"/>
        <v>OK</v>
      </c>
      <c r="HR55" s="63">
        <v>3</v>
      </c>
      <c r="HS55" s="63">
        <v>7</v>
      </c>
      <c r="HV55" s="76"/>
      <c r="HX55" s="80" t="str">
        <f t="shared" si="33"/>
        <v>OK</v>
      </c>
      <c r="HY55" s="63">
        <v>15</v>
      </c>
      <c r="HZ55" s="63">
        <v>8</v>
      </c>
      <c r="IA55" s="63">
        <v>2</v>
      </c>
      <c r="IB55" s="63">
        <v>2</v>
      </c>
      <c r="IC55" s="63">
        <v>25</v>
      </c>
      <c r="ID55" s="76">
        <v>0</v>
      </c>
      <c r="IE55" s="63">
        <v>0</v>
      </c>
      <c r="IF55" s="63">
        <v>1</v>
      </c>
      <c r="IG55" s="63">
        <v>1</v>
      </c>
      <c r="IH55" s="80" t="str">
        <f t="shared" si="34"/>
        <v>OK</v>
      </c>
      <c r="II55" s="63">
        <v>0</v>
      </c>
      <c r="IJ55" s="63">
        <v>0</v>
      </c>
      <c r="IK55" s="80" t="str">
        <f t="shared" si="35"/>
        <v>OK</v>
      </c>
      <c r="IL55" s="63">
        <v>3</v>
      </c>
      <c r="IM55" s="76">
        <v>3</v>
      </c>
      <c r="IN55" s="80" t="str">
        <f t="shared" si="36"/>
        <v>OK</v>
      </c>
      <c r="IO55" s="63">
        <v>1</v>
      </c>
      <c r="IP55" s="63">
        <v>0</v>
      </c>
      <c r="IQ55" s="80" t="str">
        <f t="shared" si="37"/>
        <v>OK</v>
      </c>
      <c r="IR55" s="63">
        <v>1</v>
      </c>
      <c r="IS55" s="63">
        <v>0</v>
      </c>
      <c r="IT55" s="80" t="str">
        <f t="shared" si="38"/>
        <v>OK</v>
      </c>
      <c r="IU55" s="63">
        <v>0</v>
      </c>
      <c r="IV55" s="63">
        <v>0</v>
      </c>
      <c r="IW55" s="80" t="str">
        <f t="shared" si="39"/>
        <v>OK</v>
      </c>
      <c r="IX55" s="76">
        <v>0</v>
      </c>
      <c r="IY55" s="63">
        <v>0</v>
      </c>
      <c r="IZ55" s="80" t="str">
        <f t="shared" si="40"/>
        <v>OK</v>
      </c>
      <c r="JA55" s="80">
        <f t="shared" si="41"/>
        <v>0</v>
      </c>
      <c r="JB55" s="78">
        <f t="shared" si="42"/>
        <v>0</v>
      </c>
      <c r="JC55" s="63">
        <v>61</v>
      </c>
      <c r="JD55" s="63">
        <v>120</v>
      </c>
      <c r="JE55" s="76">
        <v>100</v>
      </c>
      <c r="JF55" s="63">
        <v>23</v>
      </c>
      <c r="JG55" s="63">
        <v>28</v>
      </c>
      <c r="JH55" s="63">
        <v>142</v>
      </c>
      <c r="JI55" s="63">
        <v>19</v>
      </c>
      <c r="JJ55" s="63">
        <v>358</v>
      </c>
      <c r="JL55" s="63">
        <f t="shared" si="63"/>
        <v>3</v>
      </c>
      <c r="JM55" s="63">
        <f t="shared" si="64"/>
        <v>1</v>
      </c>
      <c r="JN55" s="63">
        <f t="shared" si="65"/>
        <v>2</v>
      </c>
      <c r="JO55" s="63">
        <f t="shared" si="66"/>
        <v>2</v>
      </c>
      <c r="JP55" s="63">
        <f t="shared" si="67"/>
        <v>17</v>
      </c>
      <c r="JQ55" s="63">
        <f t="shared" si="68"/>
        <v>2</v>
      </c>
      <c r="JR55" s="63">
        <f t="shared" si="69"/>
        <v>10</v>
      </c>
      <c r="JS55" s="76"/>
      <c r="JT55" s="63">
        <f t="shared" si="43"/>
        <v>180</v>
      </c>
      <c r="JU55" s="63">
        <f t="shared" si="44"/>
        <v>23</v>
      </c>
      <c r="JV55" s="63">
        <f t="shared" si="45"/>
        <v>28</v>
      </c>
      <c r="JW55" s="63">
        <f t="shared" si="46"/>
        <v>141</v>
      </c>
      <c r="JX55" s="63">
        <f t="shared" si="47"/>
        <v>12</v>
      </c>
      <c r="JY55" s="63">
        <f t="shared" si="48"/>
        <v>65</v>
      </c>
      <c r="JZ55" s="65">
        <f t="shared" si="70"/>
        <v>0.59786950732356858</v>
      </c>
      <c r="KA55" s="81">
        <f t="shared" si="49"/>
        <v>1</v>
      </c>
      <c r="KB55" s="81"/>
      <c r="KC55" s="79">
        <f t="shared" si="50"/>
        <v>99</v>
      </c>
      <c r="KD55" s="82">
        <f t="shared" si="71"/>
        <v>0.99</v>
      </c>
      <c r="KE55" s="63">
        <f t="shared" si="51"/>
        <v>51</v>
      </c>
      <c r="KF55" s="63">
        <f t="shared" si="52"/>
        <v>77</v>
      </c>
      <c r="KG55" s="63">
        <f t="shared" si="53"/>
        <v>4</v>
      </c>
      <c r="KH55" s="63">
        <f t="shared" si="54"/>
        <v>0</v>
      </c>
    </row>
    <row r="56" spans="1:294" ht="15" customHeight="1">
      <c r="A56" s="63" t="s">
        <v>382</v>
      </c>
      <c r="B56" s="63">
        <v>94</v>
      </c>
      <c r="C56" s="63">
        <v>96</v>
      </c>
      <c r="D56" s="76">
        <v>0</v>
      </c>
      <c r="E56" s="63">
        <v>0</v>
      </c>
      <c r="F56" s="63">
        <v>0</v>
      </c>
      <c r="G56" s="63">
        <v>0</v>
      </c>
      <c r="H56" s="76">
        <v>0</v>
      </c>
      <c r="I56" s="63">
        <v>0</v>
      </c>
      <c r="J56" s="63">
        <v>0</v>
      </c>
      <c r="K56" s="76">
        <v>0</v>
      </c>
      <c r="L56" s="63">
        <v>0</v>
      </c>
      <c r="M56" s="63">
        <v>0</v>
      </c>
      <c r="N56" s="63">
        <v>0</v>
      </c>
      <c r="O56" s="63">
        <v>0</v>
      </c>
      <c r="P56" s="63">
        <v>0</v>
      </c>
      <c r="Q56" s="63">
        <v>0</v>
      </c>
      <c r="R56" s="78" t="str">
        <f t="shared" si="55"/>
        <v>OK</v>
      </c>
      <c r="S56" s="78" t="str">
        <f t="shared" si="0"/>
        <v>OK</v>
      </c>
      <c r="T56" s="78" t="str">
        <f t="shared" si="1"/>
        <v>OK</v>
      </c>
      <c r="U56" s="63">
        <v>58</v>
      </c>
      <c r="V56" s="63">
        <v>58</v>
      </c>
      <c r="W56" s="63">
        <v>0</v>
      </c>
      <c r="X56" s="63">
        <v>0</v>
      </c>
      <c r="Y56" s="63">
        <v>0</v>
      </c>
      <c r="Z56" s="63">
        <v>0</v>
      </c>
      <c r="AA56" s="63">
        <v>0</v>
      </c>
      <c r="AB56" s="76">
        <v>0</v>
      </c>
      <c r="AC56" s="63">
        <v>0</v>
      </c>
      <c r="AD56" s="63">
        <v>0</v>
      </c>
      <c r="AE56" s="63">
        <v>0</v>
      </c>
      <c r="AF56" s="63">
        <v>0</v>
      </c>
      <c r="AG56" s="63">
        <v>0</v>
      </c>
      <c r="AH56" s="63">
        <v>0</v>
      </c>
      <c r="AI56" s="76">
        <v>0</v>
      </c>
      <c r="AJ56" s="63">
        <v>0</v>
      </c>
      <c r="AK56" s="78" t="str">
        <f t="shared" si="56"/>
        <v>OK</v>
      </c>
      <c r="AL56" s="78" t="str">
        <f t="shared" si="2"/>
        <v>OK</v>
      </c>
      <c r="AM56" s="78" t="str">
        <f t="shared" si="3"/>
        <v>OK</v>
      </c>
      <c r="AN56" s="63">
        <v>0</v>
      </c>
      <c r="AO56" s="63">
        <v>0</v>
      </c>
      <c r="AP56" s="63">
        <v>0</v>
      </c>
      <c r="AQ56" s="63">
        <v>0</v>
      </c>
      <c r="AR56" s="63">
        <v>0</v>
      </c>
      <c r="AS56" s="63">
        <v>0</v>
      </c>
      <c r="AT56" s="63">
        <v>0</v>
      </c>
      <c r="AU56" s="63">
        <v>0</v>
      </c>
      <c r="AV56" s="76">
        <v>0</v>
      </c>
      <c r="AW56" s="63">
        <v>0</v>
      </c>
      <c r="AX56" s="63">
        <v>0</v>
      </c>
      <c r="AY56" s="63">
        <v>0</v>
      </c>
      <c r="AZ56" s="63">
        <v>0</v>
      </c>
      <c r="BA56" s="63">
        <v>0</v>
      </c>
      <c r="BB56" s="63">
        <v>0</v>
      </c>
      <c r="BC56" s="76">
        <v>0</v>
      </c>
      <c r="BD56" s="78" t="str">
        <f t="shared" si="57"/>
        <v>OK</v>
      </c>
      <c r="BE56" s="78" t="str">
        <f t="shared" si="4"/>
        <v>OK</v>
      </c>
      <c r="BF56" s="78" t="str">
        <f t="shared" si="5"/>
        <v>OK</v>
      </c>
      <c r="BG56" s="63">
        <v>0</v>
      </c>
      <c r="BH56" s="63">
        <v>0</v>
      </c>
      <c r="BI56" s="63">
        <v>0</v>
      </c>
      <c r="BJ56" s="63">
        <v>0</v>
      </c>
      <c r="BK56" s="63">
        <v>0</v>
      </c>
      <c r="BL56" s="63">
        <v>0</v>
      </c>
      <c r="BM56" s="63">
        <v>0</v>
      </c>
      <c r="BN56" s="63">
        <v>0</v>
      </c>
      <c r="BO56" s="63">
        <v>0</v>
      </c>
      <c r="BP56" s="76">
        <v>0</v>
      </c>
      <c r="BQ56" s="63">
        <v>0</v>
      </c>
      <c r="BR56" s="63">
        <v>0</v>
      </c>
      <c r="BS56" s="76">
        <v>0</v>
      </c>
      <c r="BT56" s="63">
        <v>0</v>
      </c>
      <c r="BU56" s="63">
        <v>0</v>
      </c>
      <c r="BV56" s="76">
        <v>0</v>
      </c>
      <c r="BW56" s="78" t="str">
        <f t="shared" si="58"/>
        <v>OK</v>
      </c>
      <c r="BX56" s="78" t="str">
        <f t="shared" si="6"/>
        <v>OK</v>
      </c>
      <c r="BY56" s="78" t="str">
        <f t="shared" si="7"/>
        <v>OK</v>
      </c>
      <c r="BZ56" s="63">
        <v>112</v>
      </c>
      <c r="CA56" s="63">
        <v>126</v>
      </c>
      <c r="CB56" s="76">
        <v>0</v>
      </c>
      <c r="CC56" s="63">
        <v>0</v>
      </c>
      <c r="CD56" s="63">
        <v>0</v>
      </c>
      <c r="CE56" s="76">
        <v>0</v>
      </c>
      <c r="CF56" s="76">
        <v>0</v>
      </c>
      <c r="CG56" s="63">
        <v>0</v>
      </c>
      <c r="CH56" s="63">
        <v>0</v>
      </c>
      <c r="CI56" s="63">
        <v>0</v>
      </c>
      <c r="CJ56" s="63">
        <v>0</v>
      </c>
      <c r="CK56" s="63">
        <v>0</v>
      </c>
      <c r="CL56" s="63">
        <v>0</v>
      </c>
      <c r="CM56" s="63">
        <v>0</v>
      </c>
      <c r="CN56" s="63">
        <v>0</v>
      </c>
      <c r="CO56" s="63">
        <v>0</v>
      </c>
      <c r="CP56" s="78" t="str">
        <f t="shared" si="59"/>
        <v>OK</v>
      </c>
      <c r="CQ56" s="78" t="str">
        <f t="shared" si="8"/>
        <v>OK</v>
      </c>
      <c r="CR56" s="78" t="str">
        <f t="shared" si="9"/>
        <v>OK</v>
      </c>
      <c r="CS56" s="63">
        <v>0</v>
      </c>
      <c r="CT56" s="63">
        <v>0</v>
      </c>
      <c r="CU56" s="76">
        <v>6</v>
      </c>
      <c r="CV56" s="76">
        <v>0</v>
      </c>
      <c r="CW56" s="76">
        <v>0</v>
      </c>
      <c r="CX56" s="76">
        <v>0</v>
      </c>
      <c r="CY56" s="76">
        <v>0</v>
      </c>
      <c r="CZ56" s="76">
        <v>0</v>
      </c>
      <c r="DA56" s="76">
        <v>0</v>
      </c>
      <c r="DB56" s="76">
        <v>0</v>
      </c>
      <c r="DC56" s="76">
        <v>2</v>
      </c>
      <c r="DD56" s="63">
        <v>0</v>
      </c>
      <c r="DE56" s="63" t="s">
        <v>383</v>
      </c>
      <c r="DF56" s="63">
        <v>0</v>
      </c>
      <c r="DG56" s="76">
        <v>0</v>
      </c>
      <c r="DH56" s="81">
        <v>0</v>
      </c>
      <c r="DI56" s="78" t="str">
        <f t="shared" si="60"/>
        <v>OK</v>
      </c>
      <c r="DJ56" s="78" t="str">
        <f t="shared" si="10"/>
        <v>OK</v>
      </c>
      <c r="DK56" s="78" t="str">
        <f t="shared" si="11"/>
        <v>OK</v>
      </c>
      <c r="DL56" s="63">
        <v>0</v>
      </c>
      <c r="DM56" s="63">
        <v>0</v>
      </c>
      <c r="DN56" s="63">
        <v>52</v>
      </c>
      <c r="DO56" s="63">
        <v>0</v>
      </c>
      <c r="DP56" s="63">
        <v>0</v>
      </c>
      <c r="DQ56" s="63">
        <v>0</v>
      </c>
      <c r="DR56" s="63">
        <v>0</v>
      </c>
      <c r="DS56" s="63">
        <v>0</v>
      </c>
      <c r="DT56" s="63">
        <v>0</v>
      </c>
      <c r="DU56" s="63">
        <v>0</v>
      </c>
      <c r="DV56" s="64">
        <v>274</v>
      </c>
      <c r="DW56" s="64">
        <v>0</v>
      </c>
      <c r="DX56" s="63" t="s">
        <v>383</v>
      </c>
      <c r="DY56" s="63">
        <v>0</v>
      </c>
      <c r="DZ56" s="63">
        <v>0</v>
      </c>
      <c r="EA56" s="63">
        <v>0</v>
      </c>
      <c r="EB56" s="78" t="str">
        <f t="shared" si="61"/>
        <v>OK</v>
      </c>
      <c r="EC56" s="78" t="str">
        <f t="shared" si="12"/>
        <v>OK</v>
      </c>
      <c r="ED56" s="78" t="str">
        <f t="shared" si="13"/>
        <v>OK</v>
      </c>
      <c r="EI56" s="80" t="str">
        <f t="shared" si="14"/>
        <v>OK</v>
      </c>
      <c r="EJ56" s="78" t="str">
        <f t="shared" si="15"/>
        <v>OK</v>
      </c>
      <c r="EO56" s="80" t="str">
        <f t="shared" si="16"/>
        <v>OK</v>
      </c>
      <c r="EP56" s="78" t="str">
        <f t="shared" si="17"/>
        <v>OK</v>
      </c>
      <c r="EU56" s="80" t="str">
        <f t="shared" si="18"/>
        <v>OK</v>
      </c>
      <c r="EV56" s="78" t="str">
        <f t="shared" si="19"/>
        <v>OK</v>
      </c>
      <c r="FA56" s="80" t="str">
        <f t="shared" si="20"/>
        <v>OK</v>
      </c>
      <c r="FB56" s="78" t="str">
        <f t="shared" si="21"/>
        <v>OK</v>
      </c>
      <c r="FG56" s="80" t="str">
        <f t="shared" si="22"/>
        <v>OK</v>
      </c>
      <c r="FH56" s="78" t="str">
        <f t="shared" si="23"/>
        <v>OK</v>
      </c>
      <c r="FM56" s="80" t="str">
        <f t="shared" si="24"/>
        <v>OK</v>
      </c>
      <c r="FN56" s="78" t="str">
        <f t="shared" si="25"/>
        <v>OK</v>
      </c>
      <c r="FO56" s="76"/>
      <c r="FS56" s="80" t="str">
        <f t="shared" si="26"/>
        <v>OK</v>
      </c>
      <c r="FT56" s="78" t="str">
        <f t="shared" si="27"/>
        <v>OK</v>
      </c>
      <c r="FU56" s="63">
        <v>93</v>
      </c>
      <c r="FV56" s="63">
        <v>58</v>
      </c>
      <c r="FW56" s="76"/>
      <c r="FY56" s="63">
        <v>111</v>
      </c>
      <c r="FZ56" s="63">
        <v>2</v>
      </c>
      <c r="GA56" s="63">
        <v>47</v>
      </c>
      <c r="GB56" s="63">
        <v>1</v>
      </c>
      <c r="GC56" s="76"/>
      <c r="GH56" s="80" t="str">
        <f t="shared" si="73"/>
        <v>OK</v>
      </c>
      <c r="GJ56" s="76"/>
      <c r="GO56" s="80" t="str">
        <f t="shared" si="62"/>
        <v>OK</v>
      </c>
      <c r="GQ56" s="76"/>
      <c r="GV56" s="80" t="str">
        <f t="shared" si="72"/>
        <v>OK</v>
      </c>
      <c r="GX56" s="76"/>
      <c r="HC56" s="80" t="str">
        <f t="shared" si="30"/>
        <v>OK</v>
      </c>
      <c r="HD56" s="63">
        <v>1</v>
      </c>
      <c r="HJ56" s="80" t="str">
        <f t="shared" si="31"/>
        <v>OK</v>
      </c>
      <c r="HL56" s="63">
        <v>4</v>
      </c>
      <c r="HQ56" s="80" t="str">
        <f t="shared" si="32"/>
        <v>OK</v>
      </c>
      <c r="HS56" s="63">
        <v>5</v>
      </c>
      <c r="HV56" s="76"/>
      <c r="HX56" s="80" t="str">
        <f t="shared" si="33"/>
        <v>OK</v>
      </c>
      <c r="HY56" s="63">
        <v>94</v>
      </c>
      <c r="HZ56" s="63">
        <v>58</v>
      </c>
      <c r="IA56" s="63">
        <v>0</v>
      </c>
      <c r="IB56" s="63">
        <v>0</v>
      </c>
      <c r="IC56" s="63">
        <v>112</v>
      </c>
      <c r="ID56" s="76">
        <v>0</v>
      </c>
      <c r="IE56" s="63">
        <v>0</v>
      </c>
      <c r="IH56" s="80" t="str">
        <f t="shared" si="34"/>
        <v>OK</v>
      </c>
      <c r="IK56" s="80" t="str">
        <f t="shared" si="35"/>
        <v>OK</v>
      </c>
      <c r="IM56" s="76"/>
      <c r="IN56" s="80" t="str">
        <f t="shared" si="36"/>
        <v>OK</v>
      </c>
      <c r="IQ56" s="80" t="str">
        <f t="shared" si="37"/>
        <v>OK</v>
      </c>
      <c r="IR56" s="63">
        <v>3</v>
      </c>
      <c r="IT56" s="80" t="str">
        <f t="shared" si="38"/>
        <v>OK</v>
      </c>
      <c r="IW56" s="80" t="str">
        <f t="shared" si="39"/>
        <v>OK</v>
      </c>
      <c r="IX56" s="76"/>
      <c r="IZ56" s="80" t="str">
        <f t="shared" si="40"/>
        <v>OK</v>
      </c>
      <c r="JA56" s="80">
        <f t="shared" si="41"/>
        <v>0</v>
      </c>
      <c r="JB56" s="78">
        <f t="shared" si="42"/>
        <v>0</v>
      </c>
      <c r="JC56" s="63">
        <v>22</v>
      </c>
      <c r="JD56" s="63">
        <v>72</v>
      </c>
      <c r="JE56" s="76">
        <v>58</v>
      </c>
      <c r="JF56" s="63">
        <v>0</v>
      </c>
      <c r="JG56" s="63">
        <v>0</v>
      </c>
      <c r="JH56" s="63">
        <v>112</v>
      </c>
      <c r="JI56" s="63">
        <v>8</v>
      </c>
      <c r="JJ56" s="63">
        <v>326</v>
      </c>
      <c r="JL56" s="63">
        <f t="shared" si="63"/>
        <v>1</v>
      </c>
      <c r="JM56" s="63">
        <f t="shared" si="64"/>
        <v>0</v>
      </c>
      <c r="JN56" s="63">
        <f t="shared" si="65"/>
        <v>0</v>
      </c>
      <c r="JO56" s="63">
        <f t="shared" si="66"/>
        <v>0</v>
      </c>
      <c r="JP56" s="63">
        <f t="shared" si="67"/>
        <v>1</v>
      </c>
      <c r="JQ56" s="63">
        <f t="shared" si="68"/>
        <v>4</v>
      </c>
      <c r="JR56" s="63">
        <f t="shared" si="69"/>
        <v>5</v>
      </c>
      <c r="JS56" s="76"/>
      <c r="JT56" s="63">
        <f t="shared" si="43"/>
        <v>94</v>
      </c>
      <c r="JU56" s="63">
        <f t="shared" si="44"/>
        <v>0</v>
      </c>
      <c r="JV56" s="63">
        <f t="shared" si="45"/>
        <v>0</v>
      </c>
      <c r="JW56" s="63">
        <f t="shared" si="46"/>
        <v>112</v>
      </c>
      <c r="JX56" s="63">
        <f t="shared" si="47"/>
        <v>6</v>
      </c>
      <c r="JY56" s="63">
        <f t="shared" si="48"/>
        <v>52</v>
      </c>
      <c r="JZ56" s="65">
        <f t="shared" si="70"/>
        <v>0.48888888888888887</v>
      </c>
      <c r="KA56" s="81"/>
      <c r="KB56" s="81"/>
      <c r="KC56" s="79">
        <f t="shared" si="50"/>
        <v>58</v>
      </c>
      <c r="KD56" s="82">
        <f t="shared" si="71"/>
        <v>1</v>
      </c>
      <c r="KE56" s="63">
        <f t="shared" si="51"/>
        <v>0</v>
      </c>
      <c r="KF56" s="63">
        <f t="shared" si="52"/>
        <v>58</v>
      </c>
      <c r="KG56" s="63">
        <f t="shared" si="53"/>
        <v>0</v>
      </c>
      <c r="KH56" s="63">
        <f t="shared" si="54"/>
        <v>0</v>
      </c>
    </row>
    <row r="57" spans="1:294" ht="15" customHeight="1">
      <c r="A57" s="63" t="s">
        <v>384</v>
      </c>
      <c r="B57" s="63">
        <v>36</v>
      </c>
      <c r="C57" s="63">
        <v>34</v>
      </c>
      <c r="D57" s="76"/>
      <c r="H57" s="76"/>
      <c r="K57" s="76"/>
      <c r="R57" s="78" t="str">
        <f t="shared" si="55"/>
        <v>OK</v>
      </c>
      <c r="S57" s="78" t="str">
        <f t="shared" si="0"/>
        <v>OK</v>
      </c>
      <c r="T57" s="78" t="str">
        <f t="shared" si="1"/>
        <v>OK</v>
      </c>
      <c r="U57" s="63">
        <v>13</v>
      </c>
      <c r="V57" s="63">
        <v>13</v>
      </c>
      <c r="AB57" s="76"/>
      <c r="AI57" s="76"/>
      <c r="AK57" s="78" t="str">
        <f t="shared" si="56"/>
        <v>OK</v>
      </c>
      <c r="AL57" s="78" t="str">
        <f t="shared" si="2"/>
        <v>OK</v>
      </c>
      <c r="AM57" s="78" t="str">
        <f t="shared" si="3"/>
        <v>OK</v>
      </c>
      <c r="AN57" s="63">
        <v>3</v>
      </c>
      <c r="AO57" s="63">
        <v>2</v>
      </c>
      <c r="AV57" s="76"/>
      <c r="BC57" s="76"/>
      <c r="BD57" s="78" t="str">
        <f t="shared" si="57"/>
        <v>OK</v>
      </c>
      <c r="BE57" s="78" t="str">
        <f t="shared" si="4"/>
        <v>OK</v>
      </c>
      <c r="BF57" s="78" t="str">
        <f t="shared" si="5"/>
        <v>OK</v>
      </c>
      <c r="BG57" s="63">
        <v>0</v>
      </c>
      <c r="BH57" s="63">
        <v>0</v>
      </c>
      <c r="BP57" s="76"/>
      <c r="BS57" s="76"/>
      <c r="BV57" s="76"/>
      <c r="BW57" s="78" t="str">
        <f t="shared" si="58"/>
        <v>OK</v>
      </c>
      <c r="BX57" s="78" t="str">
        <f t="shared" si="6"/>
        <v>OK</v>
      </c>
      <c r="BY57" s="78" t="str">
        <f t="shared" si="7"/>
        <v>OK</v>
      </c>
      <c r="BZ57" s="63">
        <v>22</v>
      </c>
      <c r="CA57" s="63">
        <v>18</v>
      </c>
      <c r="CB57" s="76"/>
      <c r="CE57" s="76"/>
      <c r="CF57" s="76"/>
      <c r="CP57" s="78" t="str">
        <f t="shared" si="59"/>
        <v>OK</v>
      </c>
      <c r="CQ57" s="78" t="str">
        <f t="shared" si="8"/>
        <v>OK</v>
      </c>
      <c r="CR57" s="78" t="str">
        <f t="shared" si="9"/>
        <v>OK</v>
      </c>
      <c r="CU57" s="76"/>
      <c r="CV57" s="76"/>
      <c r="CW57" s="76"/>
      <c r="CX57" s="76"/>
      <c r="CY57" s="76"/>
      <c r="CZ57" s="76"/>
      <c r="DA57" s="76"/>
      <c r="DB57" s="76"/>
      <c r="DC57" s="76">
        <v>1</v>
      </c>
      <c r="DE57" s="63" t="s">
        <v>385</v>
      </c>
      <c r="DG57" s="76"/>
      <c r="DH57" s="81"/>
      <c r="DI57" s="78" t="str">
        <f t="shared" si="60"/>
        <v>OK</v>
      </c>
      <c r="DJ57" s="78" t="str">
        <f t="shared" si="10"/>
        <v>OK</v>
      </c>
      <c r="DK57" s="78" t="str">
        <f t="shared" si="11"/>
        <v>OK</v>
      </c>
      <c r="DN57" s="63">
        <v>13</v>
      </c>
      <c r="DO57" s="63">
        <v>0</v>
      </c>
      <c r="DV57" s="64">
        <v>28</v>
      </c>
      <c r="DX57" s="63" t="s">
        <v>385</v>
      </c>
      <c r="EB57" s="78" t="str">
        <f t="shared" si="61"/>
        <v>OK</v>
      </c>
      <c r="EC57" s="78" t="str">
        <f t="shared" si="12"/>
        <v>OK</v>
      </c>
      <c r="ED57" s="78" t="str">
        <f t="shared" si="13"/>
        <v>OK</v>
      </c>
      <c r="EI57" s="80" t="str">
        <f t="shared" si="14"/>
        <v>OK</v>
      </c>
      <c r="EJ57" s="78" t="str">
        <f t="shared" si="15"/>
        <v>OK</v>
      </c>
      <c r="EO57" s="80" t="str">
        <f t="shared" si="16"/>
        <v>OK</v>
      </c>
      <c r="EP57" s="78" t="str">
        <f t="shared" si="17"/>
        <v>OK</v>
      </c>
      <c r="EU57" s="80" t="str">
        <f t="shared" si="18"/>
        <v>OK</v>
      </c>
      <c r="EV57" s="78" t="str">
        <f t="shared" si="19"/>
        <v>OK</v>
      </c>
      <c r="FA57" s="80" t="str">
        <f t="shared" si="20"/>
        <v>OK</v>
      </c>
      <c r="FB57" s="78" t="str">
        <f t="shared" si="21"/>
        <v>OK</v>
      </c>
      <c r="FG57" s="80" t="str">
        <f t="shared" si="22"/>
        <v>OK</v>
      </c>
      <c r="FH57" s="78" t="str">
        <f t="shared" si="23"/>
        <v>OK</v>
      </c>
      <c r="FM57" s="80" t="str">
        <f t="shared" si="24"/>
        <v>OK</v>
      </c>
      <c r="FN57" s="78" t="str">
        <f t="shared" si="25"/>
        <v>OK</v>
      </c>
      <c r="FO57" s="76"/>
      <c r="FS57" s="80" t="str">
        <f t="shared" si="26"/>
        <v>OK</v>
      </c>
      <c r="FT57" s="78" t="str">
        <f t="shared" si="27"/>
        <v>OK</v>
      </c>
      <c r="FU57" s="63">
        <v>24</v>
      </c>
      <c r="FV57" s="63">
        <v>7</v>
      </c>
      <c r="FW57" s="76">
        <v>2</v>
      </c>
      <c r="FX57" s="63">
        <v>0</v>
      </c>
      <c r="FY57" s="63">
        <v>14</v>
      </c>
      <c r="GA57" s="63">
        <v>2</v>
      </c>
      <c r="GB57" s="63">
        <v>7</v>
      </c>
      <c r="GC57" s="76">
        <v>5</v>
      </c>
      <c r="GH57" s="80" t="str">
        <f t="shared" si="73"/>
        <v>OK</v>
      </c>
      <c r="GI57" s="63">
        <v>4</v>
      </c>
      <c r="GJ57" s="76">
        <v>2</v>
      </c>
      <c r="GO57" s="80" t="str">
        <f t="shared" si="62"/>
        <v>OK</v>
      </c>
      <c r="GP57" s="63">
        <v>0</v>
      </c>
      <c r="GQ57" s="76">
        <v>1</v>
      </c>
      <c r="GV57" s="80" t="str">
        <f t="shared" si="72"/>
        <v>OK</v>
      </c>
      <c r="GW57" s="63">
        <v>0</v>
      </c>
      <c r="GX57" s="76">
        <v>0</v>
      </c>
      <c r="HC57" s="80" t="str">
        <f t="shared" si="30"/>
        <v>OK</v>
      </c>
      <c r="HD57" s="63">
        <v>3</v>
      </c>
      <c r="HE57" s="63">
        <v>5</v>
      </c>
      <c r="HJ57" s="80" t="str">
        <f t="shared" si="31"/>
        <v>OK</v>
      </c>
      <c r="HQ57" s="80" t="str">
        <f t="shared" si="32"/>
        <v>OK</v>
      </c>
      <c r="HR57" s="63">
        <v>3</v>
      </c>
      <c r="HS57" s="63">
        <v>8</v>
      </c>
      <c r="HV57" s="76"/>
      <c r="HX57" s="80" t="str">
        <f t="shared" si="33"/>
        <v>OK</v>
      </c>
      <c r="HY57" s="63">
        <v>35</v>
      </c>
      <c r="HZ57" s="63">
        <v>13</v>
      </c>
      <c r="IA57" s="63">
        <v>3</v>
      </c>
      <c r="IB57" s="63">
        <v>0</v>
      </c>
      <c r="IC57" s="63">
        <v>20</v>
      </c>
      <c r="ID57" s="76">
        <v>0</v>
      </c>
      <c r="IE57" s="63">
        <v>0</v>
      </c>
      <c r="IH57" s="80" t="str">
        <f t="shared" si="34"/>
        <v>OK</v>
      </c>
      <c r="IK57" s="80" t="str">
        <f t="shared" si="35"/>
        <v>OK</v>
      </c>
      <c r="IM57" s="76"/>
      <c r="IN57" s="80" t="str">
        <f t="shared" si="36"/>
        <v>OK</v>
      </c>
      <c r="IQ57" s="80" t="str">
        <f t="shared" si="37"/>
        <v>OK</v>
      </c>
      <c r="IR57" s="63">
        <v>1</v>
      </c>
      <c r="IS57" s="63">
        <v>1</v>
      </c>
      <c r="IT57" s="80" t="str">
        <f t="shared" si="38"/>
        <v>OK</v>
      </c>
      <c r="IW57" s="80" t="str">
        <f t="shared" si="39"/>
        <v>OK</v>
      </c>
      <c r="IX57" s="76"/>
      <c r="IZ57" s="80" t="str">
        <f t="shared" si="40"/>
        <v>OK</v>
      </c>
      <c r="JA57" s="80">
        <f t="shared" si="41"/>
        <v>0</v>
      </c>
      <c r="JB57" s="78">
        <f t="shared" si="42"/>
        <v>0</v>
      </c>
      <c r="JC57" s="63">
        <v>15</v>
      </c>
      <c r="JD57" s="63">
        <v>21</v>
      </c>
      <c r="JE57" s="76">
        <v>13</v>
      </c>
      <c r="JF57" s="63">
        <v>3</v>
      </c>
      <c r="JG57" s="63">
        <v>0</v>
      </c>
      <c r="JH57" s="63">
        <v>22</v>
      </c>
      <c r="JI57" s="63">
        <v>1</v>
      </c>
      <c r="JJ57" s="63">
        <v>41</v>
      </c>
      <c r="JL57" s="63">
        <f t="shared" si="63"/>
        <v>12</v>
      </c>
      <c r="JM57" s="63">
        <f t="shared" si="64"/>
        <v>6</v>
      </c>
      <c r="JN57" s="63">
        <f t="shared" si="65"/>
        <v>1</v>
      </c>
      <c r="JO57" s="63">
        <f t="shared" si="66"/>
        <v>0</v>
      </c>
      <c r="JP57" s="63">
        <f t="shared" si="67"/>
        <v>8</v>
      </c>
      <c r="JQ57" s="63">
        <f t="shared" si="68"/>
        <v>0</v>
      </c>
      <c r="JR57" s="63">
        <f t="shared" si="69"/>
        <v>11</v>
      </c>
      <c r="JS57" s="76"/>
      <c r="JT57" s="63">
        <f t="shared" si="43"/>
        <v>36</v>
      </c>
      <c r="JU57" s="63">
        <f t="shared" si="44"/>
        <v>3</v>
      </c>
      <c r="JV57" s="63">
        <f t="shared" si="45"/>
        <v>0</v>
      </c>
      <c r="JW57" s="63">
        <f t="shared" si="46"/>
        <v>22</v>
      </c>
      <c r="JX57" s="63">
        <f t="shared" si="47"/>
        <v>0</v>
      </c>
      <c r="JY57" s="63">
        <f t="shared" si="48"/>
        <v>13</v>
      </c>
      <c r="JZ57" s="65">
        <f t="shared" si="70"/>
        <v>0.71844660194174759</v>
      </c>
      <c r="KA57" s="81">
        <f t="shared" si="49"/>
        <v>1</v>
      </c>
      <c r="KB57" s="81"/>
      <c r="KC57" s="79">
        <f t="shared" si="50"/>
        <v>13</v>
      </c>
      <c r="KD57" s="82">
        <f t="shared" si="71"/>
        <v>1</v>
      </c>
      <c r="KE57" s="63">
        <f t="shared" si="51"/>
        <v>3</v>
      </c>
      <c r="KF57" s="63">
        <f t="shared" si="52"/>
        <v>13</v>
      </c>
      <c r="KG57" s="63">
        <f t="shared" si="53"/>
        <v>3</v>
      </c>
      <c r="KH57" s="63">
        <f t="shared" si="54"/>
        <v>0</v>
      </c>
    </row>
    <row r="58" spans="1:294" ht="15" customHeight="1">
      <c r="A58" s="63" t="s">
        <v>386</v>
      </c>
      <c r="B58" s="63">
        <v>1</v>
      </c>
      <c r="C58" s="63">
        <v>1</v>
      </c>
      <c r="D58" s="76"/>
      <c r="H58" s="76">
        <v>27</v>
      </c>
      <c r="I58" s="63">
        <v>27</v>
      </c>
      <c r="K58" s="76"/>
      <c r="L58" s="63">
        <v>1</v>
      </c>
      <c r="N58" s="63" t="s">
        <v>387</v>
      </c>
      <c r="R58" s="78" t="str">
        <f t="shared" si="55"/>
        <v>OK</v>
      </c>
      <c r="S58" s="78" t="str">
        <f t="shared" si="0"/>
        <v>OK</v>
      </c>
      <c r="T58" s="78" t="str">
        <f t="shared" si="1"/>
        <v>OK</v>
      </c>
      <c r="U58" s="63">
        <v>1</v>
      </c>
      <c r="V58" s="63">
        <v>1</v>
      </c>
      <c r="AA58" s="63">
        <v>11</v>
      </c>
      <c r="AB58" s="76">
        <v>11</v>
      </c>
      <c r="AE58" s="63">
        <v>1</v>
      </c>
      <c r="AG58" s="63" t="s">
        <v>388</v>
      </c>
      <c r="AI58" s="76"/>
      <c r="AK58" s="78" t="str">
        <f t="shared" si="56"/>
        <v>OK</v>
      </c>
      <c r="AL58" s="78" t="str">
        <f t="shared" si="2"/>
        <v>OK</v>
      </c>
      <c r="AM58" s="78" t="str">
        <f t="shared" si="3"/>
        <v>OK</v>
      </c>
      <c r="AN58" s="63">
        <v>2</v>
      </c>
      <c r="AO58" s="63">
        <v>2</v>
      </c>
      <c r="AV58" s="76"/>
      <c r="BC58" s="76"/>
      <c r="BD58" s="78" t="str">
        <f t="shared" si="57"/>
        <v>OK</v>
      </c>
      <c r="BE58" s="78" t="str">
        <f t="shared" si="4"/>
        <v>OK</v>
      </c>
      <c r="BF58" s="78" t="str">
        <f t="shared" si="5"/>
        <v>OK</v>
      </c>
      <c r="BG58" s="63">
        <v>1</v>
      </c>
      <c r="BH58" s="63">
        <v>1</v>
      </c>
      <c r="BP58" s="76"/>
      <c r="BS58" s="76"/>
      <c r="BV58" s="76"/>
      <c r="BW58" s="78" t="str">
        <f t="shared" si="58"/>
        <v>OK</v>
      </c>
      <c r="BX58" s="78" t="str">
        <f t="shared" si="6"/>
        <v>OK</v>
      </c>
      <c r="BY58" s="78" t="str">
        <f t="shared" si="7"/>
        <v>OK</v>
      </c>
      <c r="BZ58" s="63">
        <v>1</v>
      </c>
      <c r="CB58" s="76"/>
      <c r="CE58" s="76"/>
      <c r="CF58" s="76">
        <v>6</v>
      </c>
      <c r="CG58" s="63">
        <v>6</v>
      </c>
      <c r="CM58" s="63">
        <v>1</v>
      </c>
      <c r="CO58" s="63" t="s">
        <v>389</v>
      </c>
      <c r="CP58" s="78" t="str">
        <f t="shared" si="59"/>
        <v>OK</v>
      </c>
      <c r="CQ58" s="78" t="str">
        <f t="shared" si="8"/>
        <v>OK</v>
      </c>
      <c r="CR58" s="78" t="str">
        <f t="shared" si="9"/>
        <v>OK</v>
      </c>
      <c r="CU58" s="76"/>
      <c r="CV58" s="76"/>
      <c r="CW58" s="76"/>
      <c r="CX58" s="76"/>
      <c r="CY58" s="76"/>
      <c r="CZ58" s="76"/>
      <c r="DA58" s="76"/>
      <c r="DB58" s="76"/>
      <c r="DC58" s="76">
        <v>3</v>
      </c>
      <c r="DE58" s="63" t="s">
        <v>390</v>
      </c>
      <c r="DG58" s="76"/>
      <c r="DH58" s="81"/>
      <c r="DI58" s="78" t="str">
        <f t="shared" si="60"/>
        <v>OK</v>
      </c>
      <c r="DJ58" s="78" t="str">
        <f t="shared" si="10"/>
        <v>OK</v>
      </c>
      <c r="DK58" s="78" t="str">
        <f t="shared" si="11"/>
        <v>OK</v>
      </c>
      <c r="DV58" s="64">
        <v>5</v>
      </c>
      <c r="DX58" s="63" t="s">
        <v>390</v>
      </c>
      <c r="EB58" s="78" t="str">
        <f t="shared" si="61"/>
        <v>OK</v>
      </c>
      <c r="EC58" s="78" t="str">
        <f t="shared" si="12"/>
        <v>OK</v>
      </c>
      <c r="ED58" s="78" t="str">
        <f t="shared" si="13"/>
        <v>OK</v>
      </c>
      <c r="EI58" s="80" t="str">
        <f t="shared" si="14"/>
        <v>OK</v>
      </c>
      <c r="EJ58" s="78" t="str">
        <f t="shared" si="15"/>
        <v>OK</v>
      </c>
      <c r="EO58" s="80" t="str">
        <f t="shared" si="16"/>
        <v>OK</v>
      </c>
      <c r="EP58" s="78" t="str">
        <f t="shared" si="17"/>
        <v>OK</v>
      </c>
      <c r="EU58" s="80" t="str">
        <f t="shared" si="18"/>
        <v>OK</v>
      </c>
      <c r="EV58" s="78" t="str">
        <f t="shared" si="19"/>
        <v>OK</v>
      </c>
      <c r="FA58" s="80" t="str">
        <f t="shared" si="20"/>
        <v>OK</v>
      </c>
      <c r="FB58" s="78" t="str">
        <f t="shared" si="21"/>
        <v>OK</v>
      </c>
      <c r="FG58" s="80" t="str">
        <f t="shared" si="22"/>
        <v>OK</v>
      </c>
      <c r="FH58" s="78" t="str">
        <f t="shared" si="23"/>
        <v>OK</v>
      </c>
      <c r="FM58" s="80" t="str">
        <f t="shared" si="24"/>
        <v>OK</v>
      </c>
      <c r="FN58" s="78" t="str">
        <f t="shared" si="25"/>
        <v>OK</v>
      </c>
      <c r="FO58" s="76"/>
      <c r="FS58" s="80" t="str">
        <f t="shared" si="26"/>
        <v>OK</v>
      </c>
      <c r="FT58" s="78" t="str">
        <f t="shared" si="27"/>
        <v>OK</v>
      </c>
      <c r="FW58" s="76">
        <v>1</v>
      </c>
      <c r="FX58" s="63">
        <v>1</v>
      </c>
      <c r="FY58" s="63">
        <v>1</v>
      </c>
      <c r="GC58" s="76">
        <v>1</v>
      </c>
      <c r="GH58" s="80" t="str">
        <f t="shared" si="73"/>
        <v>OK</v>
      </c>
      <c r="GJ58" s="76">
        <v>1</v>
      </c>
      <c r="GO58" s="80" t="str">
        <f t="shared" si="62"/>
        <v>OK</v>
      </c>
      <c r="GQ58" s="76">
        <v>1</v>
      </c>
      <c r="GV58" s="80" t="str">
        <f t="shared" si="72"/>
        <v>OK</v>
      </c>
      <c r="GX58" s="76"/>
      <c r="HC58" s="80" t="str">
        <f t="shared" si="30"/>
        <v>OK</v>
      </c>
      <c r="HJ58" s="80" t="str">
        <f t="shared" si="31"/>
        <v>OK</v>
      </c>
      <c r="HQ58" s="80" t="str">
        <f t="shared" si="32"/>
        <v>OK</v>
      </c>
      <c r="HV58" s="76"/>
      <c r="HX58" s="80" t="str">
        <f t="shared" si="33"/>
        <v>OK</v>
      </c>
      <c r="ID58" s="76"/>
      <c r="IH58" s="80" t="str">
        <f t="shared" si="34"/>
        <v>OK</v>
      </c>
      <c r="IK58" s="80" t="str">
        <f t="shared" si="35"/>
        <v>OK</v>
      </c>
      <c r="IM58" s="76"/>
      <c r="IN58" s="80" t="str">
        <f t="shared" si="36"/>
        <v>OK</v>
      </c>
      <c r="IQ58" s="80" t="str">
        <f t="shared" si="37"/>
        <v>OK</v>
      </c>
      <c r="IT58" s="80" t="str">
        <f t="shared" si="38"/>
        <v>OK</v>
      </c>
      <c r="IW58" s="80" t="str">
        <f t="shared" si="39"/>
        <v>OK</v>
      </c>
      <c r="IX58" s="76"/>
      <c r="IZ58" s="80" t="str">
        <f t="shared" si="40"/>
        <v>OK</v>
      </c>
      <c r="JA58" s="80">
        <f t="shared" si="41"/>
        <v>0</v>
      </c>
      <c r="JB58" s="78">
        <f t="shared" si="42"/>
        <v>0</v>
      </c>
      <c r="JC58" s="63">
        <v>13</v>
      </c>
      <c r="JD58" s="63">
        <v>16</v>
      </c>
      <c r="JE58" s="76">
        <v>13</v>
      </c>
      <c r="JF58" s="63">
        <v>2</v>
      </c>
      <c r="JG58" s="63">
        <v>1</v>
      </c>
      <c r="JH58" s="63">
        <v>8</v>
      </c>
      <c r="JI58" s="63">
        <v>3</v>
      </c>
      <c r="JJ58" s="63">
        <v>5</v>
      </c>
      <c r="JL58" s="63">
        <f t="shared" si="63"/>
        <v>1</v>
      </c>
      <c r="JM58" s="63">
        <f t="shared" si="64"/>
        <v>1</v>
      </c>
      <c r="JN58" s="63">
        <f t="shared" si="65"/>
        <v>1</v>
      </c>
      <c r="JO58" s="63">
        <f t="shared" si="66"/>
        <v>0</v>
      </c>
      <c r="JP58" s="63">
        <f t="shared" si="67"/>
        <v>0</v>
      </c>
      <c r="JQ58" s="63">
        <f t="shared" si="68"/>
        <v>0</v>
      </c>
      <c r="JR58" s="63">
        <f t="shared" si="69"/>
        <v>0</v>
      </c>
      <c r="JS58" s="76"/>
      <c r="JT58" s="63">
        <f t="shared" si="43"/>
        <v>1</v>
      </c>
      <c r="JU58" s="63">
        <f t="shared" si="44"/>
        <v>2</v>
      </c>
      <c r="JV58" s="63">
        <f t="shared" si="45"/>
        <v>1</v>
      </c>
      <c r="JW58" s="63">
        <f t="shared" si="46"/>
        <v>1</v>
      </c>
      <c r="JX58" s="63">
        <f t="shared" si="47"/>
        <v>0</v>
      </c>
      <c r="JY58" s="63">
        <f t="shared" si="48"/>
        <v>0</v>
      </c>
      <c r="JZ58" s="65">
        <f t="shared" si="70"/>
        <v>0.10416666666666667</v>
      </c>
      <c r="KA58" s="81">
        <f t="shared" si="49"/>
        <v>1</v>
      </c>
      <c r="KB58" s="81"/>
      <c r="KC58" s="79">
        <f t="shared" si="50"/>
        <v>1</v>
      </c>
      <c r="KD58" s="82">
        <f t="shared" si="71"/>
        <v>7.6923076923076927E-2</v>
      </c>
      <c r="KE58" s="63">
        <f t="shared" si="51"/>
        <v>3</v>
      </c>
      <c r="KF58" s="63">
        <f t="shared" si="52"/>
        <v>0</v>
      </c>
      <c r="KG58" s="63">
        <f t="shared" si="53"/>
        <v>0</v>
      </c>
      <c r="KH58" s="63">
        <f t="shared" si="54"/>
        <v>0</v>
      </c>
    </row>
    <row r="59" spans="1:294" ht="15" customHeight="1">
      <c r="A59" s="63" t="s">
        <v>391</v>
      </c>
      <c r="B59" s="63">
        <v>35</v>
      </c>
      <c r="D59" s="76"/>
      <c r="H59" s="76"/>
      <c r="K59" s="76"/>
      <c r="O59" s="63">
        <v>5</v>
      </c>
      <c r="Q59" s="63" t="s">
        <v>392</v>
      </c>
      <c r="R59" s="78" t="str">
        <f t="shared" si="55"/>
        <v>OK</v>
      </c>
      <c r="S59" s="78" t="str">
        <f t="shared" si="0"/>
        <v>OK</v>
      </c>
      <c r="T59" s="78" t="str">
        <f t="shared" si="1"/>
        <v>OK</v>
      </c>
      <c r="U59" s="63">
        <v>11</v>
      </c>
      <c r="AB59" s="76"/>
      <c r="AI59" s="76"/>
      <c r="AK59" s="78" t="str">
        <f t="shared" si="56"/>
        <v>OK</v>
      </c>
      <c r="AL59" s="78" t="str">
        <f t="shared" si="2"/>
        <v>OK</v>
      </c>
      <c r="AM59" s="78" t="str">
        <f t="shared" si="3"/>
        <v>OK</v>
      </c>
      <c r="AN59" s="63">
        <v>4</v>
      </c>
      <c r="AV59" s="76"/>
      <c r="BC59" s="76"/>
      <c r="BD59" s="78" t="str">
        <f t="shared" si="57"/>
        <v>OK</v>
      </c>
      <c r="BE59" s="78" t="str">
        <f t="shared" si="4"/>
        <v>OK</v>
      </c>
      <c r="BF59" s="78" t="str">
        <f t="shared" si="5"/>
        <v>OK</v>
      </c>
      <c r="BG59" s="63">
        <v>3</v>
      </c>
      <c r="BP59" s="76"/>
      <c r="BS59" s="76"/>
      <c r="BV59" s="76"/>
      <c r="BW59" s="78" t="str">
        <f t="shared" si="58"/>
        <v>OK</v>
      </c>
      <c r="BX59" s="78" t="str">
        <f t="shared" si="6"/>
        <v>OK</v>
      </c>
      <c r="BY59" s="78" t="str">
        <f t="shared" si="7"/>
        <v>OK</v>
      </c>
      <c r="BZ59" s="63">
        <v>6</v>
      </c>
      <c r="CB59" s="76"/>
      <c r="CE59" s="76"/>
      <c r="CF59" s="76"/>
      <c r="CP59" s="78" t="str">
        <f t="shared" si="59"/>
        <v>OK</v>
      </c>
      <c r="CQ59" s="78" t="str">
        <f t="shared" si="8"/>
        <v>OK</v>
      </c>
      <c r="CR59" s="78" t="str">
        <f t="shared" si="9"/>
        <v>OK</v>
      </c>
      <c r="CU59" s="76">
        <v>4</v>
      </c>
      <c r="CV59" s="76"/>
      <c r="CW59" s="76"/>
      <c r="CX59" s="76"/>
      <c r="CY59" s="76"/>
      <c r="CZ59" s="76"/>
      <c r="DA59" s="76"/>
      <c r="DB59" s="76"/>
      <c r="DC59" s="76"/>
      <c r="DG59" s="76"/>
      <c r="DH59" s="81"/>
      <c r="DI59" s="78" t="str">
        <f t="shared" si="60"/>
        <v>OK</v>
      </c>
      <c r="DJ59" s="78" t="str">
        <f t="shared" si="10"/>
        <v>OK</v>
      </c>
      <c r="DK59" s="78" t="str">
        <f t="shared" si="11"/>
        <v>OK</v>
      </c>
      <c r="DN59" s="63">
        <v>6</v>
      </c>
      <c r="DY59" s="63">
        <v>1</v>
      </c>
      <c r="EA59" s="63" t="s">
        <v>393</v>
      </c>
      <c r="EB59" s="78" t="str">
        <f t="shared" si="61"/>
        <v>OK</v>
      </c>
      <c r="EC59" s="78" t="str">
        <f t="shared" si="12"/>
        <v>OK</v>
      </c>
      <c r="ED59" s="78" t="str">
        <f t="shared" si="13"/>
        <v>OK</v>
      </c>
      <c r="EI59" s="80" t="str">
        <f t="shared" si="14"/>
        <v>OK</v>
      </c>
      <c r="EJ59" s="78" t="str">
        <f t="shared" si="15"/>
        <v>OK</v>
      </c>
      <c r="EO59" s="80" t="str">
        <f t="shared" si="16"/>
        <v>OK</v>
      </c>
      <c r="EP59" s="78" t="str">
        <f t="shared" si="17"/>
        <v>OK</v>
      </c>
      <c r="EU59" s="80" t="str">
        <f t="shared" si="18"/>
        <v>OK</v>
      </c>
      <c r="EV59" s="78" t="str">
        <f t="shared" si="19"/>
        <v>OK</v>
      </c>
      <c r="FA59" s="80" t="str">
        <f t="shared" si="20"/>
        <v>OK</v>
      </c>
      <c r="FB59" s="78" t="str">
        <f t="shared" si="21"/>
        <v>OK</v>
      </c>
      <c r="FG59" s="80" t="str">
        <f t="shared" si="22"/>
        <v>OK</v>
      </c>
      <c r="FH59" s="78" t="str">
        <f t="shared" si="23"/>
        <v>OK</v>
      </c>
      <c r="FM59" s="80" t="str">
        <f t="shared" si="24"/>
        <v>OK</v>
      </c>
      <c r="FN59" s="78" t="str">
        <f t="shared" si="25"/>
        <v>OK</v>
      </c>
      <c r="FO59" s="76"/>
      <c r="FS59" s="80" t="str">
        <f t="shared" si="26"/>
        <v>OK</v>
      </c>
      <c r="FT59" s="78" t="str">
        <f t="shared" si="27"/>
        <v>OK</v>
      </c>
      <c r="FU59" s="63">
        <v>32</v>
      </c>
      <c r="FV59" s="63">
        <v>11</v>
      </c>
      <c r="FW59" s="76">
        <v>2</v>
      </c>
      <c r="FX59" s="63">
        <v>3</v>
      </c>
      <c r="FY59" s="63">
        <v>3</v>
      </c>
      <c r="FZ59" s="63">
        <v>0</v>
      </c>
      <c r="GA59" s="63">
        <v>5</v>
      </c>
      <c r="GB59" s="63">
        <v>3</v>
      </c>
      <c r="GC59" s="76"/>
      <c r="GH59" s="80" t="str">
        <f t="shared" si="73"/>
        <v>OK</v>
      </c>
      <c r="GJ59" s="76"/>
      <c r="GO59" s="80" t="str">
        <f t="shared" si="62"/>
        <v>OK</v>
      </c>
      <c r="GQ59" s="76">
        <v>2</v>
      </c>
      <c r="GV59" s="80" t="str">
        <f t="shared" si="72"/>
        <v>OK</v>
      </c>
      <c r="GX59" s="76"/>
      <c r="HC59" s="80" t="str">
        <f t="shared" si="30"/>
        <v>OK</v>
      </c>
      <c r="HE59" s="63">
        <v>3</v>
      </c>
      <c r="HJ59" s="80" t="str">
        <f t="shared" si="31"/>
        <v>OK</v>
      </c>
      <c r="HK59" s="63">
        <v>1</v>
      </c>
      <c r="HL59" s="63">
        <v>3</v>
      </c>
      <c r="HQ59" s="80" t="str">
        <f t="shared" si="32"/>
        <v>OK</v>
      </c>
      <c r="HR59" s="63">
        <v>1</v>
      </c>
      <c r="HV59" s="76"/>
      <c r="HX59" s="80" t="str">
        <f t="shared" si="33"/>
        <v>OK</v>
      </c>
      <c r="HY59" s="63">
        <v>35</v>
      </c>
      <c r="HZ59" s="63">
        <v>11</v>
      </c>
      <c r="IA59" s="63">
        <v>4</v>
      </c>
      <c r="IB59" s="63">
        <v>3</v>
      </c>
      <c r="IC59" s="63">
        <v>6</v>
      </c>
      <c r="ID59" s="76">
        <v>4</v>
      </c>
      <c r="IE59" s="63">
        <v>6</v>
      </c>
      <c r="IH59" s="80" t="str">
        <f t="shared" si="34"/>
        <v>OK</v>
      </c>
      <c r="IK59" s="80" t="str">
        <f t="shared" si="35"/>
        <v>OK</v>
      </c>
      <c r="IL59" s="63">
        <v>0</v>
      </c>
      <c r="IM59" s="76"/>
      <c r="IN59" s="80" t="str">
        <f t="shared" si="36"/>
        <v>OK</v>
      </c>
      <c r="IO59" s="63">
        <v>2</v>
      </c>
      <c r="IP59" s="63">
        <v>2</v>
      </c>
      <c r="IQ59" s="80" t="str">
        <f t="shared" si="37"/>
        <v>OK</v>
      </c>
      <c r="IT59" s="80" t="str">
        <f t="shared" si="38"/>
        <v>OK</v>
      </c>
      <c r="IW59" s="80" t="str">
        <f t="shared" si="39"/>
        <v>OK</v>
      </c>
      <c r="IX59" s="76"/>
      <c r="IZ59" s="80" t="str">
        <f t="shared" si="40"/>
        <v>OK</v>
      </c>
      <c r="JA59" s="80">
        <f t="shared" si="41"/>
        <v>0</v>
      </c>
      <c r="JB59" s="78">
        <f t="shared" si="42"/>
        <v>0</v>
      </c>
      <c r="JC59" s="63">
        <v>12</v>
      </c>
      <c r="JD59" s="63">
        <v>28</v>
      </c>
      <c r="JE59" s="76">
        <v>11</v>
      </c>
      <c r="JF59" s="63">
        <v>4</v>
      </c>
      <c r="JG59" s="63">
        <v>3</v>
      </c>
      <c r="JH59" s="63">
        <v>6</v>
      </c>
      <c r="JI59" s="63">
        <v>4</v>
      </c>
      <c r="JJ59" s="63">
        <v>7</v>
      </c>
      <c r="JL59" s="63">
        <f t="shared" si="63"/>
        <v>3</v>
      </c>
      <c r="JM59" s="63">
        <f t="shared" si="64"/>
        <v>0</v>
      </c>
      <c r="JN59" s="63">
        <f t="shared" si="65"/>
        <v>2</v>
      </c>
      <c r="JO59" s="63">
        <f t="shared" si="66"/>
        <v>0</v>
      </c>
      <c r="JP59" s="63">
        <f t="shared" si="67"/>
        <v>3</v>
      </c>
      <c r="JQ59" s="63">
        <f t="shared" si="68"/>
        <v>4</v>
      </c>
      <c r="JR59" s="63">
        <f t="shared" si="69"/>
        <v>1</v>
      </c>
      <c r="JS59" s="76"/>
      <c r="JT59" s="63">
        <f t="shared" si="43"/>
        <v>35</v>
      </c>
      <c r="JU59" s="63">
        <f t="shared" si="44"/>
        <v>4</v>
      </c>
      <c r="JV59" s="63">
        <f t="shared" si="45"/>
        <v>3</v>
      </c>
      <c r="JW59" s="63">
        <f t="shared" si="46"/>
        <v>6</v>
      </c>
      <c r="JX59" s="63">
        <f t="shared" si="47"/>
        <v>4</v>
      </c>
      <c r="JY59" s="63">
        <f t="shared" si="48"/>
        <v>6</v>
      </c>
      <c r="JZ59" s="65">
        <f t="shared" si="70"/>
        <v>0.90625</v>
      </c>
      <c r="KA59" s="81">
        <f t="shared" si="49"/>
        <v>1</v>
      </c>
      <c r="KB59" s="81"/>
      <c r="KC59" s="79">
        <f t="shared" si="50"/>
        <v>11</v>
      </c>
      <c r="KD59" s="82">
        <f t="shared" si="71"/>
        <v>1</v>
      </c>
      <c r="KE59" s="63">
        <f t="shared" si="51"/>
        <v>7</v>
      </c>
      <c r="KF59" s="63">
        <f t="shared" si="52"/>
        <v>10</v>
      </c>
      <c r="KG59" s="63">
        <f t="shared" si="53"/>
        <v>7</v>
      </c>
      <c r="KH59" s="63">
        <f t="shared" si="54"/>
        <v>10</v>
      </c>
    </row>
    <row r="60" spans="1:294" ht="15" customHeight="1">
      <c r="A60" s="63" t="s">
        <v>394</v>
      </c>
      <c r="B60" s="63">
        <v>61</v>
      </c>
      <c r="C60" s="63">
        <v>47</v>
      </c>
      <c r="D60" s="76"/>
      <c r="H60" s="76"/>
      <c r="K60" s="76"/>
      <c r="R60" s="78" t="str">
        <f t="shared" si="55"/>
        <v>OK</v>
      </c>
      <c r="S60" s="78" t="str">
        <f t="shared" si="0"/>
        <v>OK</v>
      </c>
      <c r="T60" s="78" t="str">
        <f t="shared" si="1"/>
        <v>OK</v>
      </c>
      <c r="U60" s="63">
        <v>35</v>
      </c>
      <c r="V60" s="63">
        <v>36</v>
      </c>
      <c r="AB60" s="76"/>
      <c r="AI60" s="76"/>
      <c r="AK60" s="78" t="str">
        <f t="shared" si="56"/>
        <v>OK</v>
      </c>
      <c r="AL60" s="78" t="str">
        <f t="shared" si="2"/>
        <v>OK</v>
      </c>
      <c r="AM60" s="78" t="str">
        <f t="shared" si="3"/>
        <v>OK</v>
      </c>
      <c r="AN60" s="63">
        <v>2</v>
      </c>
      <c r="AO60" s="63">
        <v>2</v>
      </c>
      <c r="AV60" s="76"/>
      <c r="BC60" s="76"/>
      <c r="BD60" s="78" t="str">
        <f t="shared" si="57"/>
        <v>OK</v>
      </c>
      <c r="BE60" s="78" t="str">
        <f t="shared" si="4"/>
        <v>OK</v>
      </c>
      <c r="BF60" s="78" t="str">
        <f t="shared" si="5"/>
        <v>OK</v>
      </c>
      <c r="BG60" s="63">
        <v>2</v>
      </c>
      <c r="BH60" s="63">
        <v>2</v>
      </c>
      <c r="BP60" s="76"/>
      <c r="BS60" s="76"/>
      <c r="BV60" s="76"/>
      <c r="BW60" s="78" t="str">
        <f t="shared" si="58"/>
        <v>OK</v>
      </c>
      <c r="BX60" s="78" t="str">
        <f t="shared" si="6"/>
        <v>OK</v>
      </c>
      <c r="BY60" s="78" t="str">
        <f t="shared" si="7"/>
        <v>OK</v>
      </c>
      <c r="BZ60" s="63">
        <v>17</v>
      </c>
      <c r="CA60" s="63">
        <v>17</v>
      </c>
      <c r="CB60" s="76">
        <v>4</v>
      </c>
      <c r="CC60" s="63">
        <v>0</v>
      </c>
      <c r="CE60" s="76"/>
      <c r="CF60" s="76"/>
      <c r="CP60" s="78" t="str">
        <f t="shared" si="59"/>
        <v>OK</v>
      </c>
      <c r="CQ60" s="78" t="str">
        <f t="shared" si="8"/>
        <v>OK</v>
      </c>
      <c r="CR60" s="78" t="str">
        <f t="shared" si="9"/>
        <v>OK</v>
      </c>
      <c r="CS60" s="63">
        <v>5</v>
      </c>
      <c r="CT60" s="63">
        <v>1</v>
      </c>
      <c r="CU60" s="76">
        <v>1</v>
      </c>
      <c r="CV60" s="76">
        <v>0</v>
      </c>
      <c r="CW60" s="76"/>
      <c r="CX60" s="76"/>
      <c r="CY60" s="76"/>
      <c r="CZ60" s="76"/>
      <c r="DA60" s="76"/>
      <c r="DB60" s="76"/>
      <c r="DC60" s="76"/>
      <c r="DG60" s="76"/>
      <c r="DH60" s="81"/>
      <c r="DI60" s="78" t="str">
        <f t="shared" si="60"/>
        <v>OK</v>
      </c>
      <c r="DJ60" s="78" t="str">
        <f t="shared" si="10"/>
        <v>OK</v>
      </c>
      <c r="DK60" s="78" t="str">
        <f t="shared" si="11"/>
        <v>OK</v>
      </c>
      <c r="DN60" s="63">
        <v>11</v>
      </c>
      <c r="DO60" s="63">
        <v>0</v>
      </c>
      <c r="EB60" s="78" t="str">
        <f t="shared" si="61"/>
        <v>OK</v>
      </c>
      <c r="EC60" s="78" t="str">
        <f t="shared" si="12"/>
        <v>OK</v>
      </c>
      <c r="ED60" s="78" t="str">
        <f t="shared" si="13"/>
        <v>OK</v>
      </c>
      <c r="EI60" s="80" t="str">
        <f t="shared" si="14"/>
        <v>OK</v>
      </c>
      <c r="EJ60" s="78" t="str">
        <f t="shared" si="15"/>
        <v>OK</v>
      </c>
      <c r="EO60" s="80" t="str">
        <f t="shared" si="16"/>
        <v>OK</v>
      </c>
      <c r="EP60" s="78" t="str">
        <f t="shared" si="17"/>
        <v>OK</v>
      </c>
      <c r="EU60" s="80" t="str">
        <f t="shared" si="18"/>
        <v>OK</v>
      </c>
      <c r="EV60" s="78" t="str">
        <f t="shared" si="19"/>
        <v>OK</v>
      </c>
      <c r="FA60" s="80" t="str">
        <f t="shared" si="20"/>
        <v>OK</v>
      </c>
      <c r="FB60" s="78" t="str">
        <f t="shared" si="21"/>
        <v>OK</v>
      </c>
      <c r="FG60" s="80" t="str">
        <f t="shared" si="22"/>
        <v>OK</v>
      </c>
      <c r="FH60" s="78" t="str">
        <f t="shared" si="23"/>
        <v>OK</v>
      </c>
      <c r="FM60" s="80" t="str">
        <f t="shared" si="24"/>
        <v>OK</v>
      </c>
      <c r="FN60" s="78" t="str">
        <f t="shared" si="25"/>
        <v>OK</v>
      </c>
      <c r="FO60" s="76"/>
      <c r="FS60" s="80" t="str">
        <f t="shared" si="26"/>
        <v>OK</v>
      </c>
      <c r="FT60" s="78" t="str">
        <f t="shared" si="27"/>
        <v>OK</v>
      </c>
      <c r="FU60" s="63">
        <v>61</v>
      </c>
      <c r="FV60" s="63">
        <v>35</v>
      </c>
      <c r="FW60" s="76">
        <v>2</v>
      </c>
      <c r="FX60" s="63">
        <v>2</v>
      </c>
      <c r="FY60" s="63">
        <v>16</v>
      </c>
      <c r="FZ60" s="63">
        <v>4</v>
      </c>
      <c r="GA60" s="63">
        <v>0</v>
      </c>
      <c r="GC60" s="76"/>
      <c r="GH60" s="80" t="str">
        <f t="shared" si="73"/>
        <v>OK</v>
      </c>
      <c r="GJ60" s="76"/>
      <c r="GO60" s="80" t="str">
        <f t="shared" si="62"/>
        <v>OK</v>
      </c>
      <c r="GQ60" s="76"/>
      <c r="GV60" s="80" t="str">
        <f t="shared" si="72"/>
        <v>OK</v>
      </c>
      <c r="GX60" s="76"/>
      <c r="HC60" s="80" t="str">
        <f t="shared" si="30"/>
        <v>OK</v>
      </c>
      <c r="HE60" s="63">
        <v>5</v>
      </c>
      <c r="HJ60" s="80" t="str">
        <f t="shared" si="31"/>
        <v>OK</v>
      </c>
      <c r="HL60" s="63">
        <v>2</v>
      </c>
      <c r="HQ60" s="80" t="str">
        <f t="shared" si="32"/>
        <v>OK</v>
      </c>
      <c r="HS60" s="63">
        <v>11</v>
      </c>
      <c r="HV60" s="76"/>
      <c r="HX60" s="80" t="str">
        <f t="shared" si="33"/>
        <v>OK</v>
      </c>
      <c r="HY60" s="63">
        <v>0</v>
      </c>
      <c r="HZ60" s="63">
        <v>0</v>
      </c>
      <c r="IA60" s="63">
        <v>0</v>
      </c>
      <c r="IB60" s="63">
        <v>0</v>
      </c>
      <c r="IC60" s="63">
        <v>0</v>
      </c>
      <c r="ID60" s="76">
        <v>0</v>
      </c>
      <c r="IE60" s="63">
        <v>0</v>
      </c>
      <c r="IF60" s="63">
        <v>0</v>
      </c>
      <c r="IG60" s="63">
        <v>0</v>
      </c>
      <c r="IH60" s="80" t="str">
        <f t="shared" si="34"/>
        <v>OK</v>
      </c>
      <c r="II60" s="63">
        <v>0</v>
      </c>
      <c r="IJ60" s="63">
        <v>0</v>
      </c>
      <c r="IK60" s="80" t="str">
        <f t="shared" si="35"/>
        <v>OK</v>
      </c>
      <c r="IL60" s="63">
        <v>0</v>
      </c>
      <c r="IM60" s="76">
        <v>0</v>
      </c>
      <c r="IN60" s="80" t="str">
        <f t="shared" si="36"/>
        <v>OK</v>
      </c>
      <c r="IO60" s="63">
        <v>0</v>
      </c>
      <c r="IP60" s="63">
        <v>0</v>
      </c>
      <c r="IQ60" s="80" t="str">
        <f t="shared" si="37"/>
        <v>OK</v>
      </c>
      <c r="IR60" s="63">
        <v>0</v>
      </c>
      <c r="IS60" s="63">
        <v>0</v>
      </c>
      <c r="IT60" s="80" t="str">
        <f t="shared" si="38"/>
        <v>OK</v>
      </c>
      <c r="IU60" s="63">
        <v>0</v>
      </c>
      <c r="IV60" s="63">
        <v>0</v>
      </c>
      <c r="IW60" s="80" t="str">
        <f t="shared" si="39"/>
        <v>OK</v>
      </c>
      <c r="IX60" s="76">
        <v>0</v>
      </c>
      <c r="IY60" s="63">
        <v>0</v>
      </c>
      <c r="IZ60" s="80" t="str">
        <f t="shared" si="40"/>
        <v>OK</v>
      </c>
      <c r="JA60" s="80">
        <f t="shared" si="41"/>
        <v>0</v>
      </c>
      <c r="JB60" s="78">
        <f t="shared" si="42"/>
        <v>0</v>
      </c>
      <c r="JC60" s="63">
        <v>13</v>
      </c>
      <c r="JD60" s="63">
        <v>48</v>
      </c>
      <c r="JE60" s="76">
        <v>35</v>
      </c>
      <c r="JF60" s="63">
        <v>2</v>
      </c>
      <c r="JG60" s="63">
        <v>2</v>
      </c>
      <c r="JH60" s="63">
        <v>21</v>
      </c>
      <c r="JI60" s="63">
        <v>6</v>
      </c>
      <c r="JJ60" s="63">
        <v>11</v>
      </c>
      <c r="JL60" s="63">
        <f t="shared" si="63"/>
        <v>0</v>
      </c>
      <c r="JM60" s="63">
        <f t="shared" si="64"/>
        <v>0</v>
      </c>
      <c r="JN60" s="63">
        <f t="shared" si="65"/>
        <v>0</v>
      </c>
      <c r="JO60" s="63">
        <f t="shared" si="66"/>
        <v>0</v>
      </c>
      <c r="JP60" s="63">
        <f t="shared" si="67"/>
        <v>5</v>
      </c>
      <c r="JQ60" s="63">
        <f t="shared" si="68"/>
        <v>2</v>
      </c>
      <c r="JR60" s="63">
        <f t="shared" si="69"/>
        <v>11</v>
      </c>
      <c r="JS60" s="76"/>
      <c r="JT60" s="63">
        <f t="shared" si="43"/>
        <v>61</v>
      </c>
      <c r="JU60" s="63">
        <f t="shared" si="44"/>
        <v>2</v>
      </c>
      <c r="JV60" s="63">
        <f t="shared" si="45"/>
        <v>2</v>
      </c>
      <c r="JW60" s="63">
        <f t="shared" si="46"/>
        <v>21</v>
      </c>
      <c r="JX60" s="63">
        <f t="shared" si="47"/>
        <v>6</v>
      </c>
      <c r="JY60" s="63">
        <f t="shared" si="48"/>
        <v>11</v>
      </c>
      <c r="JZ60" s="65">
        <f t="shared" si="70"/>
        <v>1</v>
      </c>
      <c r="KA60" s="81">
        <f t="shared" si="49"/>
        <v>1</v>
      </c>
      <c r="KB60" s="81"/>
      <c r="KC60" s="79">
        <f t="shared" si="50"/>
        <v>35</v>
      </c>
      <c r="KD60" s="82">
        <f t="shared" si="71"/>
        <v>1</v>
      </c>
      <c r="KE60" s="63">
        <f t="shared" si="51"/>
        <v>4</v>
      </c>
      <c r="KF60" s="63">
        <f t="shared" si="52"/>
        <v>17</v>
      </c>
      <c r="KG60" s="63">
        <f t="shared" si="53"/>
        <v>0</v>
      </c>
      <c r="KH60" s="63">
        <f t="shared" si="54"/>
        <v>0</v>
      </c>
    </row>
    <row r="61" spans="1:294" ht="15" customHeight="1">
      <c r="A61" s="63" t="s">
        <v>395</v>
      </c>
      <c r="B61" s="63">
        <v>102</v>
      </c>
      <c r="C61" s="63">
        <v>40</v>
      </c>
      <c r="D61" s="76"/>
      <c r="H61" s="76">
        <v>58</v>
      </c>
      <c r="I61" s="63">
        <v>35</v>
      </c>
      <c r="K61" s="76"/>
      <c r="R61" s="78" t="str">
        <f t="shared" si="55"/>
        <v>OK</v>
      </c>
      <c r="S61" s="78" t="str">
        <f t="shared" si="0"/>
        <v>OK</v>
      </c>
      <c r="T61" s="78" t="str">
        <f t="shared" si="1"/>
        <v>OK</v>
      </c>
      <c r="U61" s="63">
        <v>42</v>
      </c>
      <c r="V61" s="63">
        <v>24</v>
      </c>
      <c r="AA61" s="63">
        <v>48</v>
      </c>
      <c r="AB61" s="76">
        <v>34</v>
      </c>
      <c r="AI61" s="76"/>
      <c r="AK61" s="78" t="str">
        <f t="shared" si="56"/>
        <v>OK</v>
      </c>
      <c r="AL61" s="78" t="str">
        <f t="shared" si="2"/>
        <v>OK</v>
      </c>
      <c r="AM61" s="78" t="str">
        <f t="shared" si="3"/>
        <v>OK</v>
      </c>
      <c r="AN61" s="63">
        <v>16</v>
      </c>
      <c r="AO61" s="63">
        <v>3</v>
      </c>
      <c r="AV61" s="76"/>
      <c r="BC61" s="76"/>
      <c r="BD61" s="78" t="str">
        <f t="shared" si="57"/>
        <v>OK</v>
      </c>
      <c r="BE61" s="78" t="str">
        <f t="shared" si="4"/>
        <v>OK</v>
      </c>
      <c r="BF61" s="78" t="str">
        <f t="shared" si="5"/>
        <v>OK</v>
      </c>
      <c r="BG61" s="63">
        <v>8</v>
      </c>
      <c r="BH61" s="63">
        <v>2</v>
      </c>
      <c r="BP61" s="76"/>
      <c r="BS61" s="76"/>
      <c r="BV61" s="76"/>
      <c r="BW61" s="78" t="str">
        <f t="shared" si="58"/>
        <v>OK</v>
      </c>
      <c r="BX61" s="78" t="str">
        <f t="shared" si="6"/>
        <v>OK</v>
      </c>
      <c r="BY61" s="78" t="str">
        <f t="shared" si="7"/>
        <v>OK</v>
      </c>
      <c r="BZ61" s="63">
        <v>54</v>
      </c>
      <c r="CA61" s="63">
        <v>17</v>
      </c>
      <c r="CB61" s="76"/>
      <c r="CE61" s="76"/>
      <c r="CF61" s="76">
        <v>3</v>
      </c>
      <c r="CG61" s="63">
        <v>2</v>
      </c>
      <c r="CP61" s="78" t="str">
        <f t="shared" si="59"/>
        <v>OK</v>
      </c>
      <c r="CQ61" s="78" t="str">
        <f t="shared" si="8"/>
        <v>OK</v>
      </c>
      <c r="CR61" s="78" t="str">
        <f t="shared" si="9"/>
        <v>OK</v>
      </c>
      <c r="CS61" s="63">
        <v>15</v>
      </c>
      <c r="CT61" s="63">
        <v>0</v>
      </c>
      <c r="CU61" s="76">
        <v>0</v>
      </c>
      <c r="CV61" s="76">
        <v>0</v>
      </c>
      <c r="CW61" s="76">
        <v>0</v>
      </c>
      <c r="CX61" s="76">
        <v>0</v>
      </c>
      <c r="CY61" s="76">
        <v>0</v>
      </c>
      <c r="CZ61" s="76">
        <v>0</v>
      </c>
      <c r="DA61" s="76">
        <v>0</v>
      </c>
      <c r="DB61" s="76">
        <v>0</v>
      </c>
      <c r="DC61" s="76">
        <v>5</v>
      </c>
      <c r="DD61" s="63">
        <v>0</v>
      </c>
      <c r="DE61" s="63" t="s">
        <v>396</v>
      </c>
      <c r="DG61" s="76"/>
      <c r="DH61" s="81"/>
      <c r="DI61" s="78" t="str">
        <f t="shared" si="60"/>
        <v>OK</v>
      </c>
      <c r="DJ61" s="78" t="str">
        <f t="shared" si="10"/>
        <v>OK</v>
      </c>
      <c r="DK61" s="78" t="str">
        <f t="shared" si="11"/>
        <v>OK</v>
      </c>
      <c r="DL61" s="63">
        <v>35</v>
      </c>
      <c r="DM61" s="63">
        <v>0</v>
      </c>
      <c r="DN61" s="63">
        <v>0</v>
      </c>
      <c r="DO61" s="63">
        <v>0</v>
      </c>
      <c r="DP61" s="63">
        <v>0</v>
      </c>
      <c r="DQ61" s="63">
        <v>0</v>
      </c>
      <c r="DR61" s="63">
        <v>0</v>
      </c>
      <c r="DS61" s="63">
        <v>0</v>
      </c>
      <c r="DT61" s="63">
        <v>0</v>
      </c>
      <c r="DU61" s="63">
        <v>0</v>
      </c>
      <c r="DV61" s="64">
        <v>35</v>
      </c>
      <c r="DW61" s="64">
        <v>0</v>
      </c>
      <c r="DX61" s="63" t="s">
        <v>396</v>
      </c>
      <c r="EB61" s="78" t="str">
        <f t="shared" si="61"/>
        <v>OK</v>
      </c>
      <c r="EC61" s="78" t="str">
        <f t="shared" si="12"/>
        <v>OK</v>
      </c>
      <c r="ED61" s="78" t="str">
        <f t="shared" si="13"/>
        <v>OK</v>
      </c>
      <c r="EI61" s="80" t="str">
        <f t="shared" si="14"/>
        <v>OK</v>
      </c>
      <c r="EJ61" s="78" t="str">
        <f t="shared" si="15"/>
        <v>OK</v>
      </c>
      <c r="EO61" s="80" t="str">
        <f t="shared" si="16"/>
        <v>OK</v>
      </c>
      <c r="EP61" s="78" t="str">
        <f t="shared" si="17"/>
        <v>OK</v>
      </c>
      <c r="EU61" s="80" t="str">
        <f t="shared" si="18"/>
        <v>OK</v>
      </c>
      <c r="EV61" s="78" t="str">
        <f t="shared" si="19"/>
        <v>OK</v>
      </c>
      <c r="FA61" s="80" t="str">
        <f t="shared" si="20"/>
        <v>OK</v>
      </c>
      <c r="FB61" s="78" t="str">
        <f t="shared" si="21"/>
        <v>OK</v>
      </c>
      <c r="FG61" s="80" t="str">
        <f t="shared" si="22"/>
        <v>OK</v>
      </c>
      <c r="FH61" s="78" t="str">
        <f t="shared" si="23"/>
        <v>OK</v>
      </c>
      <c r="FI61" s="63">
        <v>0</v>
      </c>
      <c r="FJ61" s="63">
        <v>0</v>
      </c>
      <c r="FK61" s="63">
        <v>0</v>
      </c>
      <c r="FL61" s="63" t="s">
        <v>397</v>
      </c>
      <c r="FM61" s="80" t="str">
        <f t="shared" si="24"/>
        <v>OK</v>
      </c>
      <c r="FN61" s="78" t="str">
        <f t="shared" si="25"/>
        <v>OK</v>
      </c>
      <c r="FO61" s="76">
        <v>0</v>
      </c>
      <c r="FP61" s="63">
        <v>0</v>
      </c>
      <c r="FQ61" s="63">
        <v>0</v>
      </c>
      <c r="FR61" s="63" t="s">
        <v>397</v>
      </c>
      <c r="FS61" s="80" t="str">
        <f t="shared" si="26"/>
        <v>OK</v>
      </c>
      <c r="FT61" s="78" t="str">
        <f t="shared" si="27"/>
        <v>OK</v>
      </c>
      <c r="FU61" s="63">
        <v>47</v>
      </c>
      <c r="FV61" s="63">
        <v>26</v>
      </c>
      <c r="FW61" s="76">
        <v>3</v>
      </c>
      <c r="FX61" s="63">
        <v>2</v>
      </c>
      <c r="FY61" s="63">
        <v>19</v>
      </c>
      <c r="FZ61" s="63">
        <v>0</v>
      </c>
      <c r="GA61" s="63">
        <v>0</v>
      </c>
      <c r="GB61" s="63">
        <v>28</v>
      </c>
      <c r="GC61" s="76">
        <v>27</v>
      </c>
      <c r="GH61" s="80" t="str">
        <f t="shared" si="73"/>
        <v>OK</v>
      </c>
      <c r="GI61" s="63">
        <v>13</v>
      </c>
      <c r="GJ61" s="76">
        <v>3</v>
      </c>
      <c r="GO61" s="80" t="str">
        <f t="shared" si="62"/>
        <v>OK</v>
      </c>
      <c r="GP61" s="63">
        <v>2</v>
      </c>
      <c r="GQ61" s="76">
        <v>11</v>
      </c>
      <c r="GV61" s="80" t="str">
        <f t="shared" si="72"/>
        <v>OK</v>
      </c>
      <c r="GW61" s="63">
        <v>1</v>
      </c>
      <c r="GX61" s="76">
        <v>5</v>
      </c>
      <c r="HC61" s="80" t="str">
        <f t="shared" si="30"/>
        <v>OK</v>
      </c>
      <c r="HD61" s="63">
        <v>27</v>
      </c>
      <c r="HE61" s="63">
        <v>8</v>
      </c>
      <c r="HJ61" s="80" t="str">
        <f t="shared" si="31"/>
        <v>OK</v>
      </c>
      <c r="HK61" s="63">
        <v>2</v>
      </c>
      <c r="HL61" s="63">
        <v>13</v>
      </c>
      <c r="HQ61" s="80" t="str">
        <f t="shared" si="32"/>
        <v>OK</v>
      </c>
      <c r="HR61" s="63">
        <v>16</v>
      </c>
      <c r="HS61" s="63">
        <v>19</v>
      </c>
      <c r="HV61" s="76"/>
      <c r="HX61" s="80" t="str">
        <f t="shared" si="33"/>
        <v>OK</v>
      </c>
      <c r="HY61" s="63">
        <v>146</v>
      </c>
      <c r="HZ61" s="63">
        <v>87</v>
      </c>
      <c r="IA61" s="63">
        <v>16</v>
      </c>
      <c r="IB61" s="63">
        <v>7</v>
      </c>
      <c r="IC61" s="63">
        <v>50</v>
      </c>
      <c r="ID61" s="76">
        <v>0</v>
      </c>
      <c r="IE61" s="63">
        <v>0</v>
      </c>
      <c r="IF61" s="63">
        <v>0</v>
      </c>
      <c r="IG61" s="63">
        <v>0</v>
      </c>
      <c r="IH61" s="80" t="str">
        <f t="shared" si="34"/>
        <v>OK</v>
      </c>
      <c r="IK61" s="80" t="str">
        <f t="shared" si="35"/>
        <v>OK</v>
      </c>
      <c r="IM61" s="76"/>
      <c r="IN61" s="80" t="str">
        <f t="shared" si="36"/>
        <v>OK</v>
      </c>
      <c r="IQ61" s="80" t="str">
        <f t="shared" si="37"/>
        <v>OK</v>
      </c>
      <c r="IT61" s="80" t="str">
        <f t="shared" si="38"/>
        <v>OK</v>
      </c>
      <c r="IW61" s="80" t="str">
        <f t="shared" si="39"/>
        <v>OK</v>
      </c>
      <c r="IX61" s="76"/>
      <c r="IZ61" s="80" t="str">
        <f t="shared" si="40"/>
        <v>OK</v>
      </c>
      <c r="JA61" s="80">
        <f t="shared" si="41"/>
        <v>0</v>
      </c>
      <c r="JB61" s="78">
        <f t="shared" si="42"/>
        <v>0</v>
      </c>
      <c r="JC61" s="63">
        <v>41</v>
      </c>
      <c r="JD61" s="63">
        <v>119</v>
      </c>
      <c r="JE61" s="76">
        <v>90</v>
      </c>
      <c r="JF61" s="63">
        <v>16</v>
      </c>
      <c r="JG61" s="63">
        <v>8</v>
      </c>
      <c r="JH61" s="63">
        <v>57</v>
      </c>
      <c r="JI61" s="63">
        <v>20</v>
      </c>
      <c r="JJ61" s="63">
        <v>70</v>
      </c>
      <c r="JL61" s="63">
        <f t="shared" si="63"/>
        <v>55</v>
      </c>
      <c r="JM61" s="63">
        <f t="shared" si="64"/>
        <v>16</v>
      </c>
      <c r="JN61" s="63">
        <f t="shared" si="65"/>
        <v>13</v>
      </c>
      <c r="JO61" s="63">
        <f t="shared" si="66"/>
        <v>6</v>
      </c>
      <c r="JP61" s="63">
        <f t="shared" si="67"/>
        <v>35</v>
      </c>
      <c r="JQ61" s="63">
        <f t="shared" si="68"/>
        <v>15</v>
      </c>
      <c r="JR61" s="63">
        <f t="shared" si="69"/>
        <v>35</v>
      </c>
      <c r="JS61" s="76"/>
      <c r="JT61" s="63">
        <f t="shared" si="43"/>
        <v>102</v>
      </c>
      <c r="JU61" s="63">
        <f t="shared" si="44"/>
        <v>16</v>
      </c>
      <c r="JV61" s="63">
        <f t="shared" si="45"/>
        <v>8</v>
      </c>
      <c r="JW61" s="63">
        <f t="shared" si="46"/>
        <v>54</v>
      </c>
      <c r="JX61" s="63">
        <f t="shared" si="47"/>
        <v>15</v>
      </c>
      <c r="JY61" s="63">
        <f t="shared" si="48"/>
        <v>35</v>
      </c>
      <c r="JZ61" s="65">
        <f t="shared" si="70"/>
        <v>0.69486404833836857</v>
      </c>
      <c r="KA61" s="81">
        <f t="shared" si="49"/>
        <v>1</v>
      </c>
      <c r="KB61" s="81"/>
      <c r="KC61" s="79">
        <f t="shared" si="50"/>
        <v>42</v>
      </c>
      <c r="KD61" s="82">
        <f t="shared" si="71"/>
        <v>0.46666666666666667</v>
      </c>
      <c r="KE61" s="63">
        <f t="shared" si="51"/>
        <v>24</v>
      </c>
      <c r="KF61" s="63">
        <f t="shared" si="52"/>
        <v>50</v>
      </c>
      <c r="KG61" s="63">
        <f t="shared" si="53"/>
        <v>23</v>
      </c>
      <c r="KH61" s="63">
        <f t="shared" si="54"/>
        <v>0</v>
      </c>
    </row>
    <row r="62" spans="1:294" ht="15" customHeight="1">
      <c r="A62" s="63" t="s">
        <v>398</v>
      </c>
      <c r="B62" s="63">
        <v>77</v>
      </c>
      <c r="C62" s="63">
        <v>65</v>
      </c>
      <c r="D62" s="76"/>
      <c r="H62" s="76"/>
      <c r="K62" s="76"/>
      <c r="O62" s="63">
        <v>1</v>
      </c>
      <c r="P62" s="63">
        <v>0</v>
      </c>
      <c r="Q62" s="63" t="s">
        <v>399</v>
      </c>
      <c r="R62" s="78" t="str">
        <f t="shared" si="55"/>
        <v>OK</v>
      </c>
      <c r="S62" s="78" t="str">
        <f t="shared" si="0"/>
        <v>OK</v>
      </c>
      <c r="T62" s="78" t="str">
        <f t="shared" si="1"/>
        <v>OK</v>
      </c>
      <c r="U62" s="63">
        <v>42</v>
      </c>
      <c r="V62" s="63">
        <v>38</v>
      </c>
      <c r="AB62" s="76"/>
      <c r="AI62" s="76"/>
      <c r="AK62" s="78" t="str">
        <f t="shared" si="56"/>
        <v>OK</v>
      </c>
      <c r="AL62" s="78" t="str">
        <f t="shared" si="2"/>
        <v>OK</v>
      </c>
      <c r="AM62" s="78" t="str">
        <f t="shared" si="3"/>
        <v>OK</v>
      </c>
      <c r="AN62" s="63">
        <v>6</v>
      </c>
      <c r="AO62" s="63">
        <v>3</v>
      </c>
      <c r="AV62" s="76"/>
      <c r="BC62" s="76"/>
      <c r="BD62" s="78" t="str">
        <f t="shared" si="57"/>
        <v>OK</v>
      </c>
      <c r="BE62" s="78" t="str">
        <f t="shared" si="4"/>
        <v>OK</v>
      </c>
      <c r="BF62" s="78" t="str">
        <f t="shared" si="5"/>
        <v>OK</v>
      </c>
      <c r="BG62" s="63">
        <v>7</v>
      </c>
      <c r="BH62" s="63">
        <v>2</v>
      </c>
      <c r="BP62" s="76"/>
      <c r="BS62" s="76"/>
      <c r="BV62" s="76"/>
      <c r="BW62" s="78" t="str">
        <f t="shared" si="58"/>
        <v>OK</v>
      </c>
      <c r="BX62" s="78" t="str">
        <f t="shared" si="6"/>
        <v>OK</v>
      </c>
      <c r="BY62" s="78" t="str">
        <f t="shared" si="7"/>
        <v>OK</v>
      </c>
      <c r="BZ62" s="63">
        <v>29</v>
      </c>
      <c r="CA62" s="63">
        <v>22</v>
      </c>
      <c r="CB62" s="76"/>
      <c r="CE62" s="76"/>
      <c r="CF62" s="76"/>
      <c r="CP62" s="78" t="str">
        <f t="shared" si="59"/>
        <v>OK</v>
      </c>
      <c r="CQ62" s="78" t="str">
        <f t="shared" si="8"/>
        <v>OK</v>
      </c>
      <c r="CR62" s="78" t="str">
        <f t="shared" si="9"/>
        <v>OK</v>
      </c>
      <c r="CS62" s="63">
        <v>6</v>
      </c>
      <c r="CT62" s="63">
        <v>1</v>
      </c>
      <c r="CU62" s="76"/>
      <c r="CV62" s="76"/>
      <c r="CW62" s="76"/>
      <c r="CX62" s="76"/>
      <c r="CY62" s="76"/>
      <c r="CZ62" s="76"/>
      <c r="DA62" s="76"/>
      <c r="DB62" s="76"/>
      <c r="DC62" s="76"/>
      <c r="DG62" s="76"/>
      <c r="DH62" s="81"/>
      <c r="DI62" s="78" t="str">
        <f t="shared" si="60"/>
        <v>OK</v>
      </c>
      <c r="DJ62" s="78" t="str">
        <f t="shared" si="10"/>
        <v>OK</v>
      </c>
      <c r="DK62" s="78" t="str">
        <f t="shared" si="11"/>
        <v>OK</v>
      </c>
      <c r="DL62" s="63">
        <v>15</v>
      </c>
      <c r="DM62" s="63">
        <v>11</v>
      </c>
      <c r="DY62" s="63">
        <v>54</v>
      </c>
      <c r="DZ62" s="63">
        <v>0</v>
      </c>
      <c r="EA62" s="63" t="s">
        <v>400</v>
      </c>
      <c r="EB62" s="78" t="str">
        <f t="shared" si="61"/>
        <v>OK</v>
      </c>
      <c r="EC62" s="78" t="str">
        <f t="shared" si="12"/>
        <v>OK</v>
      </c>
      <c r="ED62" s="78" t="str">
        <f t="shared" si="13"/>
        <v>OK</v>
      </c>
      <c r="EI62" s="80" t="str">
        <f t="shared" si="14"/>
        <v>OK</v>
      </c>
      <c r="EJ62" s="78" t="str">
        <f t="shared" si="15"/>
        <v>OK</v>
      </c>
      <c r="EO62" s="80" t="str">
        <f t="shared" si="16"/>
        <v>OK</v>
      </c>
      <c r="EP62" s="78" t="str">
        <f t="shared" si="17"/>
        <v>OK</v>
      </c>
      <c r="EU62" s="80" t="str">
        <f t="shared" si="18"/>
        <v>OK</v>
      </c>
      <c r="EV62" s="78" t="str">
        <f t="shared" si="19"/>
        <v>OK</v>
      </c>
      <c r="FA62" s="80" t="str">
        <f t="shared" si="20"/>
        <v>OK</v>
      </c>
      <c r="FB62" s="78" t="str">
        <f t="shared" si="21"/>
        <v>OK</v>
      </c>
      <c r="FG62" s="80" t="str">
        <f t="shared" si="22"/>
        <v>OK</v>
      </c>
      <c r="FH62" s="78" t="str">
        <f t="shared" si="23"/>
        <v>OK</v>
      </c>
      <c r="FM62" s="80" t="str">
        <f t="shared" si="24"/>
        <v>OK</v>
      </c>
      <c r="FN62" s="78" t="str">
        <f t="shared" si="25"/>
        <v>OK</v>
      </c>
      <c r="FO62" s="76"/>
      <c r="FS62" s="80" t="str">
        <f t="shared" si="26"/>
        <v>OK</v>
      </c>
      <c r="FT62" s="78" t="str">
        <f t="shared" si="27"/>
        <v>OK</v>
      </c>
      <c r="FU62" s="63">
        <v>69</v>
      </c>
      <c r="FV62" s="63">
        <v>41</v>
      </c>
      <c r="FW62" s="76">
        <v>4</v>
      </c>
      <c r="FX62" s="63">
        <v>5</v>
      </c>
      <c r="FY62" s="63">
        <v>24</v>
      </c>
      <c r="FZ62" s="63">
        <v>5</v>
      </c>
      <c r="GA62" s="63">
        <v>14</v>
      </c>
      <c r="GC62" s="76">
        <v>8</v>
      </c>
      <c r="GH62" s="80" t="str">
        <f t="shared" si="73"/>
        <v>OK</v>
      </c>
      <c r="GJ62" s="76">
        <v>1</v>
      </c>
      <c r="GO62" s="80" t="str">
        <f t="shared" si="62"/>
        <v>OK</v>
      </c>
      <c r="GQ62" s="76">
        <v>2</v>
      </c>
      <c r="GV62" s="80" t="str">
        <f t="shared" si="72"/>
        <v>OK</v>
      </c>
      <c r="GX62" s="76">
        <v>2</v>
      </c>
      <c r="HC62" s="80" t="str">
        <f t="shared" si="30"/>
        <v>OK</v>
      </c>
      <c r="HE62" s="63">
        <v>5</v>
      </c>
      <c r="HJ62" s="80" t="str">
        <f t="shared" si="31"/>
        <v>OK</v>
      </c>
      <c r="HL62" s="63">
        <v>1</v>
      </c>
      <c r="HQ62" s="80" t="str">
        <f t="shared" si="32"/>
        <v>OK</v>
      </c>
      <c r="HS62" s="63">
        <v>1</v>
      </c>
      <c r="HV62" s="76"/>
      <c r="HX62" s="80" t="str">
        <f t="shared" si="33"/>
        <v>OK</v>
      </c>
      <c r="HY62" s="63">
        <v>74</v>
      </c>
      <c r="HZ62" s="63">
        <v>42</v>
      </c>
      <c r="IA62" s="63">
        <v>6</v>
      </c>
      <c r="IB62" s="63">
        <v>4</v>
      </c>
      <c r="IC62" s="63">
        <v>27</v>
      </c>
      <c r="ID62" s="76">
        <v>0</v>
      </c>
      <c r="IE62" s="63">
        <v>0</v>
      </c>
      <c r="IH62" s="80" t="str">
        <f t="shared" si="34"/>
        <v>OK</v>
      </c>
      <c r="IK62" s="80" t="str">
        <f t="shared" si="35"/>
        <v>OK</v>
      </c>
      <c r="IM62" s="76"/>
      <c r="IN62" s="80" t="str">
        <f t="shared" si="36"/>
        <v>OK</v>
      </c>
      <c r="IQ62" s="80" t="str">
        <f t="shared" si="37"/>
        <v>OK</v>
      </c>
      <c r="IT62" s="80" t="str">
        <f t="shared" si="38"/>
        <v>OK</v>
      </c>
      <c r="IW62" s="80" t="str">
        <f t="shared" si="39"/>
        <v>OK</v>
      </c>
      <c r="IX62" s="76"/>
      <c r="IZ62" s="80" t="str">
        <f t="shared" si="40"/>
        <v>OK</v>
      </c>
      <c r="JA62" s="80">
        <f t="shared" si="41"/>
        <v>0</v>
      </c>
      <c r="JB62" s="78">
        <f t="shared" si="42"/>
        <v>0</v>
      </c>
      <c r="JC62" s="63">
        <v>26</v>
      </c>
      <c r="JD62" s="63">
        <v>52</v>
      </c>
      <c r="JE62" s="76">
        <v>42</v>
      </c>
      <c r="JF62" s="63">
        <v>6</v>
      </c>
      <c r="JG62" s="63">
        <v>7</v>
      </c>
      <c r="JH62" s="63">
        <v>29</v>
      </c>
      <c r="JI62" s="63">
        <v>6</v>
      </c>
      <c r="JJ62" s="63">
        <v>69</v>
      </c>
      <c r="JL62" s="63">
        <f t="shared" si="63"/>
        <v>8</v>
      </c>
      <c r="JM62" s="63">
        <f t="shared" si="64"/>
        <v>1</v>
      </c>
      <c r="JN62" s="63">
        <f t="shared" si="65"/>
        <v>2</v>
      </c>
      <c r="JO62" s="63">
        <f t="shared" si="66"/>
        <v>2</v>
      </c>
      <c r="JP62" s="63">
        <f t="shared" si="67"/>
        <v>5</v>
      </c>
      <c r="JQ62" s="63">
        <f t="shared" si="68"/>
        <v>1</v>
      </c>
      <c r="JR62" s="63">
        <f t="shared" si="69"/>
        <v>1</v>
      </c>
      <c r="JS62" s="76"/>
      <c r="JT62" s="63">
        <f t="shared" si="43"/>
        <v>77</v>
      </c>
      <c r="JU62" s="63">
        <f t="shared" si="44"/>
        <v>6</v>
      </c>
      <c r="JV62" s="63">
        <f t="shared" si="45"/>
        <v>7</v>
      </c>
      <c r="JW62" s="63">
        <f t="shared" si="46"/>
        <v>29</v>
      </c>
      <c r="JX62" s="63">
        <f t="shared" si="47"/>
        <v>6</v>
      </c>
      <c r="JY62" s="63">
        <f t="shared" si="48"/>
        <v>15</v>
      </c>
      <c r="JZ62" s="65">
        <f t="shared" si="70"/>
        <v>0.71794871794871795</v>
      </c>
      <c r="KA62" s="81">
        <f t="shared" si="49"/>
        <v>1</v>
      </c>
      <c r="KB62" s="81"/>
      <c r="KC62" s="79">
        <f t="shared" si="50"/>
        <v>42</v>
      </c>
      <c r="KD62" s="82">
        <f t="shared" si="71"/>
        <v>1</v>
      </c>
      <c r="KE62" s="63">
        <f t="shared" si="51"/>
        <v>13</v>
      </c>
      <c r="KF62" s="63">
        <f t="shared" si="52"/>
        <v>21</v>
      </c>
      <c r="KG62" s="63">
        <f t="shared" si="53"/>
        <v>10</v>
      </c>
      <c r="KH62" s="63">
        <f t="shared" si="54"/>
        <v>0</v>
      </c>
    </row>
    <row r="63" spans="1:294" ht="15" customHeight="1">
      <c r="A63" s="63" t="s">
        <v>401</v>
      </c>
      <c r="B63" s="63">
        <v>300</v>
      </c>
      <c r="C63" s="63">
        <v>289</v>
      </c>
      <c r="D63" s="76"/>
      <c r="H63" s="76"/>
      <c r="K63" s="76"/>
      <c r="L63" s="63">
        <v>2</v>
      </c>
      <c r="M63" s="63">
        <v>1</v>
      </c>
      <c r="N63" s="63" t="s">
        <v>402</v>
      </c>
      <c r="R63" s="78" t="str">
        <f t="shared" si="55"/>
        <v>OK</v>
      </c>
      <c r="S63" s="78" t="str">
        <f t="shared" si="0"/>
        <v>OK</v>
      </c>
      <c r="T63" s="78" t="str">
        <f t="shared" si="1"/>
        <v>OK</v>
      </c>
      <c r="U63" s="63">
        <v>243</v>
      </c>
      <c r="V63" s="63">
        <v>235</v>
      </c>
      <c r="AB63" s="76"/>
      <c r="AE63" s="63">
        <v>2</v>
      </c>
      <c r="AF63" s="63">
        <v>1</v>
      </c>
      <c r="AG63" s="63" t="s">
        <v>402</v>
      </c>
      <c r="AI63" s="76"/>
      <c r="AK63" s="78" t="str">
        <f t="shared" si="56"/>
        <v>OK</v>
      </c>
      <c r="AL63" s="78" t="str">
        <f t="shared" si="2"/>
        <v>OK</v>
      </c>
      <c r="AM63" s="78" t="str">
        <f t="shared" si="3"/>
        <v>OK</v>
      </c>
      <c r="AN63" s="63">
        <v>15</v>
      </c>
      <c r="AO63" s="63">
        <v>10</v>
      </c>
      <c r="AV63" s="76"/>
      <c r="AX63" s="63">
        <v>0</v>
      </c>
      <c r="AY63" s="63">
        <v>0</v>
      </c>
      <c r="BC63" s="76"/>
      <c r="BD63" s="78" t="str">
        <f t="shared" si="57"/>
        <v>OK</v>
      </c>
      <c r="BE63" s="78" t="str">
        <f t="shared" si="4"/>
        <v>OK</v>
      </c>
      <c r="BF63" s="78" t="str">
        <f t="shared" si="5"/>
        <v>OK</v>
      </c>
      <c r="BG63" s="63">
        <v>10</v>
      </c>
      <c r="BH63" s="63">
        <v>8</v>
      </c>
      <c r="BP63" s="76"/>
      <c r="BQ63" s="63">
        <v>0</v>
      </c>
      <c r="BR63" s="63">
        <v>0</v>
      </c>
      <c r="BS63" s="76"/>
      <c r="BV63" s="76"/>
      <c r="BW63" s="78" t="str">
        <f t="shared" si="58"/>
        <v>OK</v>
      </c>
      <c r="BX63" s="78" t="str">
        <f t="shared" si="6"/>
        <v>OK</v>
      </c>
      <c r="BY63" s="78" t="str">
        <f t="shared" si="7"/>
        <v>OK</v>
      </c>
      <c r="BZ63" s="63">
        <v>70</v>
      </c>
      <c r="CA63" s="63">
        <v>57</v>
      </c>
      <c r="CB63" s="76"/>
      <c r="CE63" s="76"/>
      <c r="CF63" s="76"/>
      <c r="CJ63" s="63">
        <v>2</v>
      </c>
      <c r="CK63" s="63">
        <v>0</v>
      </c>
      <c r="CL63" s="63" t="s">
        <v>402</v>
      </c>
      <c r="CP63" s="78" t="str">
        <f t="shared" si="59"/>
        <v>OK</v>
      </c>
      <c r="CQ63" s="78" t="str">
        <f t="shared" si="8"/>
        <v>OK</v>
      </c>
      <c r="CR63" s="78" t="str">
        <f t="shared" si="9"/>
        <v>OK</v>
      </c>
      <c r="CS63" s="63">
        <v>13</v>
      </c>
      <c r="CT63" s="63">
        <v>9</v>
      </c>
      <c r="CU63" s="76"/>
      <c r="CV63" s="76"/>
      <c r="CW63" s="76"/>
      <c r="CX63" s="76"/>
      <c r="CY63" s="76"/>
      <c r="CZ63" s="76"/>
      <c r="DA63" s="76"/>
      <c r="DB63" s="76"/>
      <c r="DC63" s="76">
        <v>0</v>
      </c>
      <c r="DD63" s="63">
        <v>0</v>
      </c>
      <c r="DG63" s="76"/>
      <c r="DH63" s="81"/>
      <c r="DI63" s="78" t="str">
        <f t="shared" si="60"/>
        <v>OK</v>
      </c>
      <c r="DJ63" s="78" t="str">
        <f t="shared" si="10"/>
        <v>OK</v>
      </c>
      <c r="DK63" s="78" t="str">
        <f t="shared" si="11"/>
        <v>OK</v>
      </c>
      <c r="DL63" s="63">
        <v>97</v>
      </c>
      <c r="DM63" s="63">
        <v>51</v>
      </c>
      <c r="DV63" s="64">
        <v>25</v>
      </c>
      <c r="DW63" s="64">
        <v>2</v>
      </c>
      <c r="DX63" s="63" t="s">
        <v>403</v>
      </c>
      <c r="EB63" s="78" t="str">
        <f t="shared" si="61"/>
        <v>OK</v>
      </c>
      <c r="EC63" s="78" t="str">
        <f t="shared" si="12"/>
        <v>OK</v>
      </c>
      <c r="ED63" s="78" t="str">
        <f t="shared" si="13"/>
        <v>OK</v>
      </c>
      <c r="EI63" s="80" t="str">
        <f t="shared" si="14"/>
        <v>OK</v>
      </c>
      <c r="EJ63" s="78" t="str">
        <f t="shared" si="15"/>
        <v>OK</v>
      </c>
      <c r="EO63" s="80" t="str">
        <f t="shared" si="16"/>
        <v>OK</v>
      </c>
      <c r="EP63" s="78" t="str">
        <f t="shared" si="17"/>
        <v>OK</v>
      </c>
      <c r="EU63" s="80" t="str">
        <f t="shared" si="18"/>
        <v>OK</v>
      </c>
      <c r="EV63" s="78" t="str">
        <f t="shared" si="19"/>
        <v>OK</v>
      </c>
      <c r="FA63" s="80" t="str">
        <f t="shared" si="20"/>
        <v>OK</v>
      </c>
      <c r="FB63" s="78" t="str">
        <f t="shared" si="21"/>
        <v>OK</v>
      </c>
      <c r="FG63" s="80" t="str">
        <f t="shared" si="22"/>
        <v>OK</v>
      </c>
      <c r="FH63" s="78" t="str">
        <f t="shared" si="23"/>
        <v>OK</v>
      </c>
      <c r="FM63" s="80" t="str">
        <f t="shared" si="24"/>
        <v>OK</v>
      </c>
      <c r="FN63" s="78" t="str">
        <f t="shared" si="25"/>
        <v>OK</v>
      </c>
      <c r="FO63" s="76"/>
      <c r="FS63" s="80" t="str">
        <f t="shared" si="26"/>
        <v>OK</v>
      </c>
      <c r="FT63" s="78" t="str">
        <f t="shared" si="27"/>
        <v>OK</v>
      </c>
      <c r="FU63" s="63">
        <v>289</v>
      </c>
      <c r="FV63" s="63">
        <v>237</v>
      </c>
      <c r="FW63" s="76">
        <v>10</v>
      </c>
      <c r="FX63" s="63">
        <v>10</v>
      </c>
      <c r="FY63" s="63">
        <v>62</v>
      </c>
      <c r="FZ63" s="63">
        <v>9</v>
      </c>
      <c r="GA63" s="63">
        <v>83</v>
      </c>
      <c r="GB63" s="63">
        <v>1</v>
      </c>
      <c r="GC63" s="76">
        <v>10</v>
      </c>
      <c r="GH63" s="80" t="str">
        <f t="shared" si="73"/>
        <v>OK</v>
      </c>
      <c r="GJ63" s="76">
        <v>6</v>
      </c>
      <c r="GO63" s="80" t="str">
        <f t="shared" si="62"/>
        <v>OK</v>
      </c>
      <c r="GQ63" s="76">
        <v>5</v>
      </c>
      <c r="GV63" s="80" t="str">
        <f t="shared" si="72"/>
        <v>OK</v>
      </c>
      <c r="GX63" s="76"/>
      <c r="HC63" s="80" t="str">
        <f t="shared" si="30"/>
        <v>OK</v>
      </c>
      <c r="HE63" s="63">
        <v>8</v>
      </c>
      <c r="HJ63" s="80" t="str">
        <f t="shared" si="31"/>
        <v>OK</v>
      </c>
      <c r="HL63" s="63">
        <v>4</v>
      </c>
      <c r="HQ63" s="80" t="str">
        <f t="shared" si="32"/>
        <v>OK</v>
      </c>
      <c r="HR63" s="63">
        <v>2</v>
      </c>
      <c r="HS63" s="63">
        <v>12</v>
      </c>
      <c r="HV63" s="76"/>
      <c r="HX63" s="80" t="str">
        <f t="shared" si="33"/>
        <v>OK</v>
      </c>
      <c r="HY63" s="63">
        <v>294</v>
      </c>
      <c r="HZ63" s="63">
        <v>239</v>
      </c>
      <c r="IA63" s="63">
        <v>14</v>
      </c>
      <c r="IB63" s="63">
        <v>8</v>
      </c>
      <c r="IC63" s="63">
        <v>67</v>
      </c>
      <c r="ID63" s="76"/>
      <c r="IH63" s="80" t="str">
        <f t="shared" si="34"/>
        <v>OK</v>
      </c>
      <c r="IK63" s="80" t="str">
        <f t="shared" si="35"/>
        <v>OK</v>
      </c>
      <c r="IL63" s="63">
        <v>1</v>
      </c>
      <c r="IM63" s="76">
        <v>1</v>
      </c>
      <c r="IN63" s="80" t="str">
        <f t="shared" si="36"/>
        <v>OK</v>
      </c>
      <c r="IO63" s="63">
        <v>3</v>
      </c>
      <c r="IP63" s="63">
        <v>1</v>
      </c>
      <c r="IQ63" s="80" t="str">
        <f t="shared" si="37"/>
        <v>OK</v>
      </c>
      <c r="IT63" s="80" t="str">
        <f t="shared" si="38"/>
        <v>OK</v>
      </c>
      <c r="IW63" s="80" t="str">
        <f t="shared" si="39"/>
        <v>OK</v>
      </c>
      <c r="IX63" s="76"/>
      <c r="IZ63" s="80" t="str">
        <f t="shared" si="40"/>
        <v>OK</v>
      </c>
      <c r="JA63" s="80">
        <f t="shared" si="41"/>
        <v>0</v>
      </c>
      <c r="JB63" s="78">
        <f t="shared" si="42"/>
        <v>0</v>
      </c>
      <c r="JC63" s="63">
        <v>47</v>
      </c>
      <c r="JD63" s="63">
        <v>255</v>
      </c>
      <c r="JE63" s="76">
        <v>245</v>
      </c>
      <c r="JF63" s="63">
        <v>15</v>
      </c>
      <c r="JG63" s="63">
        <v>10</v>
      </c>
      <c r="JH63" s="63">
        <v>72</v>
      </c>
      <c r="JI63" s="63">
        <v>13</v>
      </c>
      <c r="JJ63" s="63">
        <v>122</v>
      </c>
      <c r="JL63" s="63">
        <f t="shared" si="63"/>
        <v>11</v>
      </c>
      <c r="JM63" s="63">
        <f t="shared" si="64"/>
        <v>6</v>
      </c>
      <c r="JN63" s="63">
        <f t="shared" si="65"/>
        <v>5</v>
      </c>
      <c r="JO63" s="63">
        <f t="shared" si="66"/>
        <v>0</v>
      </c>
      <c r="JP63" s="63">
        <f t="shared" si="67"/>
        <v>8</v>
      </c>
      <c r="JQ63" s="63">
        <f t="shared" si="68"/>
        <v>4</v>
      </c>
      <c r="JR63" s="63">
        <f t="shared" si="69"/>
        <v>14</v>
      </c>
      <c r="JS63" s="76"/>
      <c r="JT63" s="63">
        <f t="shared" si="43"/>
        <v>300</v>
      </c>
      <c r="JU63" s="63">
        <f t="shared" si="44"/>
        <v>15</v>
      </c>
      <c r="JV63" s="63">
        <f t="shared" si="45"/>
        <v>10</v>
      </c>
      <c r="JW63" s="63">
        <f t="shared" si="46"/>
        <v>70</v>
      </c>
      <c r="JX63" s="63">
        <f t="shared" si="47"/>
        <v>13</v>
      </c>
      <c r="JY63" s="63">
        <f t="shared" si="48"/>
        <v>97</v>
      </c>
      <c r="JZ63" s="65">
        <f t="shared" si="70"/>
        <v>0.94569288389513106</v>
      </c>
      <c r="KA63" s="81">
        <f t="shared" si="49"/>
        <v>1</v>
      </c>
      <c r="KB63" s="81"/>
      <c r="KC63" s="79">
        <f t="shared" si="50"/>
        <v>243</v>
      </c>
      <c r="KD63" s="82">
        <f t="shared" si="71"/>
        <v>0.99183673469387756</v>
      </c>
      <c r="KE63" s="63">
        <f t="shared" si="51"/>
        <v>25</v>
      </c>
      <c r="KF63" s="63">
        <f t="shared" si="52"/>
        <v>110</v>
      </c>
      <c r="KG63" s="63">
        <f t="shared" si="53"/>
        <v>22</v>
      </c>
      <c r="KH63" s="63">
        <f t="shared" si="54"/>
        <v>0</v>
      </c>
    </row>
    <row r="64" spans="1:294" ht="15" customHeight="1">
      <c r="A64" s="63" t="s">
        <v>404</v>
      </c>
      <c r="B64" s="63">
        <v>52</v>
      </c>
      <c r="C64" s="63">
        <v>51</v>
      </c>
      <c r="D64" s="76"/>
      <c r="H64" s="76"/>
      <c r="K64" s="76"/>
      <c r="R64" s="78" t="str">
        <f t="shared" si="55"/>
        <v>OK</v>
      </c>
      <c r="S64" s="78" t="str">
        <f t="shared" si="0"/>
        <v>OK</v>
      </c>
      <c r="T64" s="78" t="str">
        <f t="shared" si="1"/>
        <v>OK</v>
      </c>
      <c r="U64" s="63">
        <v>29</v>
      </c>
      <c r="V64" s="63">
        <v>26</v>
      </c>
      <c r="AB64" s="76"/>
      <c r="AI64" s="76"/>
      <c r="AK64" s="78" t="str">
        <f t="shared" si="56"/>
        <v>OK</v>
      </c>
      <c r="AL64" s="78" t="str">
        <f t="shared" si="2"/>
        <v>OK</v>
      </c>
      <c r="AM64" s="78" t="str">
        <f t="shared" si="3"/>
        <v>OK</v>
      </c>
      <c r="AN64" s="63">
        <v>1</v>
      </c>
      <c r="AO64" s="63">
        <v>1</v>
      </c>
      <c r="AV64" s="76"/>
      <c r="BC64" s="76"/>
      <c r="BD64" s="78" t="str">
        <f t="shared" si="57"/>
        <v>OK</v>
      </c>
      <c r="BE64" s="78" t="str">
        <f t="shared" si="4"/>
        <v>OK</v>
      </c>
      <c r="BF64" s="78" t="str">
        <f t="shared" si="5"/>
        <v>OK</v>
      </c>
      <c r="BP64" s="76"/>
      <c r="BS64" s="76"/>
      <c r="BV64" s="76"/>
      <c r="BW64" s="78" t="str">
        <f t="shared" si="58"/>
        <v>OK</v>
      </c>
      <c r="BX64" s="78" t="str">
        <f t="shared" si="6"/>
        <v>OK</v>
      </c>
      <c r="BY64" s="78" t="str">
        <f t="shared" si="7"/>
        <v>OK</v>
      </c>
      <c r="BZ64" s="63">
        <v>11</v>
      </c>
      <c r="CA64" s="63">
        <v>11</v>
      </c>
      <c r="CB64" s="76"/>
      <c r="CE64" s="76"/>
      <c r="CF64" s="76"/>
      <c r="CP64" s="78" t="str">
        <f t="shared" si="59"/>
        <v>OK</v>
      </c>
      <c r="CQ64" s="78" t="str">
        <f t="shared" si="8"/>
        <v>OK</v>
      </c>
      <c r="CR64" s="78" t="str">
        <f t="shared" si="9"/>
        <v>OK</v>
      </c>
      <c r="CU64" s="76">
        <v>1</v>
      </c>
      <c r="CV64" s="76">
        <v>1</v>
      </c>
      <c r="CW64" s="76"/>
      <c r="CX64" s="76"/>
      <c r="CY64" s="76"/>
      <c r="CZ64" s="76"/>
      <c r="DA64" s="76"/>
      <c r="DB64" s="76"/>
      <c r="DC64" s="76"/>
      <c r="DG64" s="76"/>
      <c r="DH64" s="81"/>
      <c r="DI64" s="78" t="str">
        <f t="shared" si="60"/>
        <v>OK</v>
      </c>
      <c r="DJ64" s="78" t="str">
        <f t="shared" si="10"/>
        <v>OK</v>
      </c>
      <c r="DK64" s="78" t="str">
        <f t="shared" si="11"/>
        <v>OK</v>
      </c>
      <c r="DN64" s="63">
        <v>13</v>
      </c>
      <c r="DO64" s="63">
        <v>9</v>
      </c>
      <c r="EB64" s="78" t="str">
        <f t="shared" si="61"/>
        <v>OK</v>
      </c>
      <c r="EC64" s="78" t="str">
        <f t="shared" si="12"/>
        <v>OK</v>
      </c>
      <c r="ED64" s="78" t="str">
        <f t="shared" si="13"/>
        <v>OK</v>
      </c>
      <c r="EI64" s="80" t="str">
        <f t="shared" si="14"/>
        <v>OK</v>
      </c>
      <c r="EJ64" s="78" t="str">
        <f t="shared" si="15"/>
        <v>OK</v>
      </c>
      <c r="EO64" s="80" t="str">
        <f t="shared" si="16"/>
        <v>OK</v>
      </c>
      <c r="EP64" s="78" t="str">
        <f t="shared" si="17"/>
        <v>OK</v>
      </c>
      <c r="EU64" s="80" t="str">
        <f t="shared" si="18"/>
        <v>OK</v>
      </c>
      <c r="EV64" s="78" t="str">
        <f t="shared" si="19"/>
        <v>OK</v>
      </c>
      <c r="FA64" s="80" t="str">
        <f t="shared" si="20"/>
        <v>OK</v>
      </c>
      <c r="FB64" s="78" t="str">
        <f t="shared" si="21"/>
        <v>OK</v>
      </c>
      <c r="FG64" s="80" t="str">
        <f t="shared" si="22"/>
        <v>OK</v>
      </c>
      <c r="FH64" s="78" t="str">
        <f t="shared" si="23"/>
        <v>OK</v>
      </c>
      <c r="FM64" s="80" t="str">
        <f t="shared" si="24"/>
        <v>OK</v>
      </c>
      <c r="FN64" s="78" t="str">
        <f t="shared" si="25"/>
        <v>OK</v>
      </c>
      <c r="FO64" s="76"/>
      <c r="FS64" s="80" t="str">
        <f t="shared" si="26"/>
        <v>OK</v>
      </c>
      <c r="FT64" s="78" t="str">
        <f t="shared" si="27"/>
        <v>OK</v>
      </c>
      <c r="FU64" s="63">
        <v>51</v>
      </c>
      <c r="FV64" s="63">
        <v>29</v>
      </c>
      <c r="FW64" s="76">
        <v>1</v>
      </c>
      <c r="FY64" s="63">
        <v>11</v>
      </c>
      <c r="FZ64" s="63">
        <v>1</v>
      </c>
      <c r="GA64" s="63">
        <v>13</v>
      </c>
      <c r="GC64" s="76">
        <v>1</v>
      </c>
      <c r="GH64" s="80" t="str">
        <f t="shared" si="73"/>
        <v>OK</v>
      </c>
      <c r="GJ64" s="76"/>
      <c r="GO64" s="80" t="str">
        <f t="shared" si="62"/>
        <v>OK</v>
      </c>
      <c r="GQ64" s="76"/>
      <c r="GV64" s="80" t="str">
        <f t="shared" si="72"/>
        <v>OK</v>
      </c>
      <c r="GX64" s="76"/>
      <c r="HC64" s="80" t="str">
        <f t="shared" si="30"/>
        <v>OK</v>
      </c>
      <c r="HJ64" s="80" t="str">
        <f t="shared" si="31"/>
        <v>OK</v>
      </c>
      <c r="HQ64" s="80" t="str">
        <f t="shared" si="32"/>
        <v>OK</v>
      </c>
      <c r="HV64" s="76"/>
      <c r="HX64" s="80" t="str">
        <f t="shared" si="33"/>
        <v>OK</v>
      </c>
      <c r="HY64" s="63">
        <v>49</v>
      </c>
      <c r="HZ64" s="63">
        <v>29</v>
      </c>
      <c r="IA64" s="63">
        <v>1</v>
      </c>
      <c r="IC64" s="63">
        <v>9</v>
      </c>
      <c r="ID64" s="76">
        <v>0</v>
      </c>
      <c r="IE64" s="63">
        <v>0</v>
      </c>
      <c r="IF64" s="63">
        <v>1</v>
      </c>
      <c r="IG64" s="63">
        <v>1</v>
      </c>
      <c r="IH64" s="80" t="str">
        <f t="shared" si="34"/>
        <v>OK</v>
      </c>
      <c r="IK64" s="80" t="str">
        <f t="shared" si="35"/>
        <v>OK</v>
      </c>
      <c r="IM64" s="76"/>
      <c r="IN64" s="80" t="str">
        <f t="shared" si="36"/>
        <v>OK</v>
      </c>
      <c r="IQ64" s="80" t="str">
        <f t="shared" si="37"/>
        <v>OK</v>
      </c>
      <c r="IT64" s="80" t="str">
        <f t="shared" si="38"/>
        <v>OK</v>
      </c>
      <c r="IW64" s="80" t="str">
        <f t="shared" si="39"/>
        <v>OK</v>
      </c>
      <c r="IX64" s="76"/>
      <c r="IZ64" s="80" t="str">
        <f t="shared" si="40"/>
        <v>OK</v>
      </c>
      <c r="JA64" s="80">
        <f t="shared" si="41"/>
        <v>0</v>
      </c>
      <c r="JB64" s="78">
        <f t="shared" si="42"/>
        <v>0</v>
      </c>
      <c r="JC64" s="63">
        <v>22</v>
      </c>
      <c r="JD64" s="63">
        <v>30</v>
      </c>
      <c r="JE64" s="76">
        <v>29</v>
      </c>
      <c r="JF64" s="63">
        <v>1</v>
      </c>
      <c r="JG64" s="63">
        <v>0</v>
      </c>
      <c r="JH64" s="63">
        <v>11</v>
      </c>
      <c r="JI64" s="63">
        <v>1</v>
      </c>
      <c r="JJ64" s="63">
        <v>13</v>
      </c>
      <c r="JL64" s="63">
        <f t="shared" si="63"/>
        <v>1</v>
      </c>
      <c r="JM64" s="63">
        <f t="shared" si="64"/>
        <v>0</v>
      </c>
      <c r="JN64" s="63">
        <f t="shared" si="65"/>
        <v>0</v>
      </c>
      <c r="JO64" s="63">
        <f t="shared" si="66"/>
        <v>0</v>
      </c>
      <c r="JP64" s="63">
        <f t="shared" si="67"/>
        <v>0</v>
      </c>
      <c r="JQ64" s="63">
        <f t="shared" si="68"/>
        <v>0</v>
      </c>
      <c r="JR64" s="63">
        <f t="shared" si="69"/>
        <v>0</v>
      </c>
      <c r="JS64" s="76"/>
      <c r="JT64" s="63">
        <f t="shared" si="43"/>
        <v>52</v>
      </c>
      <c r="JU64" s="63">
        <f t="shared" si="44"/>
        <v>1</v>
      </c>
      <c r="JV64" s="63">
        <f t="shared" si="45"/>
        <v>0</v>
      </c>
      <c r="JW64" s="63">
        <f t="shared" si="46"/>
        <v>11</v>
      </c>
      <c r="JX64" s="63">
        <f t="shared" si="47"/>
        <v>1</v>
      </c>
      <c r="JY64" s="63">
        <f t="shared" si="48"/>
        <v>13</v>
      </c>
      <c r="JZ64" s="65">
        <f t="shared" si="70"/>
        <v>1</v>
      </c>
      <c r="KA64" s="81">
        <f t="shared" si="49"/>
        <v>1</v>
      </c>
      <c r="KB64" s="81"/>
      <c r="KC64" s="79">
        <f t="shared" si="50"/>
        <v>29</v>
      </c>
      <c r="KD64" s="82">
        <f t="shared" si="71"/>
        <v>1</v>
      </c>
      <c r="KE64" s="63">
        <f t="shared" si="51"/>
        <v>1</v>
      </c>
      <c r="KF64" s="63">
        <f t="shared" si="52"/>
        <v>14</v>
      </c>
      <c r="KG64" s="63">
        <f t="shared" si="53"/>
        <v>1</v>
      </c>
      <c r="KH64" s="63">
        <f t="shared" si="54"/>
        <v>0</v>
      </c>
    </row>
    <row r="65" spans="1:294" ht="15" customHeight="1">
      <c r="A65" s="63" t="s">
        <v>405</v>
      </c>
      <c r="B65" s="63">
        <v>120</v>
      </c>
      <c r="C65" s="63">
        <v>118</v>
      </c>
      <c r="D65" s="76">
        <v>0</v>
      </c>
      <c r="E65" s="63">
        <v>0</v>
      </c>
      <c r="F65" s="63">
        <v>0</v>
      </c>
      <c r="G65" s="63">
        <v>0</v>
      </c>
      <c r="H65" s="76">
        <v>0</v>
      </c>
      <c r="I65" s="63">
        <v>0</v>
      </c>
      <c r="J65" s="63">
        <v>0</v>
      </c>
      <c r="K65" s="76">
        <v>0</v>
      </c>
      <c r="L65" s="63">
        <v>6</v>
      </c>
      <c r="M65" s="63">
        <v>0</v>
      </c>
      <c r="N65" s="63" t="s">
        <v>406</v>
      </c>
      <c r="R65" s="78" t="str">
        <f t="shared" si="55"/>
        <v>OK</v>
      </c>
      <c r="S65" s="78" t="str">
        <f t="shared" si="0"/>
        <v>OK</v>
      </c>
      <c r="T65" s="78" t="str">
        <f t="shared" si="1"/>
        <v>OK</v>
      </c>
      <c r="U65" s="63">
        <v>69</v>
      </c>
      <c r="V65" s="63">
        <v>69</v>
      </c>
      <c r="W65" s="63">
        <v>0</v>
      </c>
      <c r="X65" s="63">
        <v>0</v>
      </c>
      <c r="Y65" s="63">
        <v>0</v>
      </c>
      <c r="Z65" s="63">
        <v>0</v>
      </c>
      <c r="AA65" s="63">
        <v>0</v>
      </c>
      <c r="AB65" s="76">
        <v>0</v>
      </c>
      <c r="AC65" s="63">
        <v>0</v>
      </c>
      <c r="AD65" s="63">
        <v>0</v>
      </c>
      <c r="AE65" s="63">
        <v>0</v>
      </c>
      <c r="AF65" s="63">
        <v>0</v>
      </c>
      <c r="AI65" s="76"/>
      <c r="AK65" s="78" t="str">
        <f t="shared" si="56"/>
        <v>OK</v>
      </c>
      <c r="AL65" s="78" t="str">
        <f t="shared" si="2"/>
        <v>OK</v>
      </c>
      <c r="AM65" s="78" t="str">
        <f t="shared" si="3"/>
        <v>OK</v>
      </c>
      <c r="AN65" s="63">
        <v>10</v>
      </c>
      <c r="AO65" s="63">
        <v>8</v>
      </c>
      <c r="AP65" s="63">
        <v>0</v>
      </c>
      <c r="AQ65" s="63">
        <v>0</v>
      </c>
      <c r="AR65" s="63">
        <v>0</v>
      </c>
      <c r="AS65" s="63">
        <v>0</v>
      </c>
      <c r="AT65" s="63">
        <v>0</v>
      </c>
      <c r="AU65" s="63">
        <v>0</v>
      </c>
      <c r="AV65" s="76">
        <v>0</v>
      </c>
      <c r="AW65" s="63">
        <v>0</v>
      </c>
      <c r="AX65" s="63">
        <v>0</v>
      </c>
      <c r="AY65" s="63">
        <v>0</v>
      </c>
      <c r="BC65" s="76"/>
      <c r="BD65" s="78" t="str">
        <f t="shared" si="57"/>
        <v>OK</v>
      </c>
      <c r="BE65" s="78" t="str">
        <f t="shared" si="4"/>
        <v>OK</v>
      </c>
      <c r="BF65" s="78" t="str">
        <f t="shared" si="5"/>
        <v>OK</v>
      </c>
      <c r="BG65" s="63">
        <v>5</v>
      </c>
      <c r="BH65" s="63">
        <v>5</v>
      </c>
      <c r="BI65" s="63">
        <v>0</v>
      </c>
      <c r="BJ65" s="63">
        <v>0</v>
      </c>
      <c r="BK65" s="63">
        <v>0</v>
      </c>
      <c r="BL65" s="63">
        <v>0</v>
      </c>
      <c r="BM65" s="63">
        <v>0</v>
      </c>
      <c r="BN65" s="63">
        <v>0</v>
      </c>
      <c r="BO65" s="63">
        <v>0</v>
      </c>
      <c r="BP65" s="76">
        <v>0</v>
      </c>
      <c r="BQ65" s="63">
        <v>0</v>
      </c>
      <c r="BR65" s="63">
        <v>0</v>
      </c>
      <c r="BS65" s="76"/>
      <c r="BV65" s="76"/>
      <c r="BW65" s="78" t="str">
        <f t="shared" si="58"/>
        <v>OK</v>
      </c>
      <c r="BX65" s="78" t="str">
        <f t="shared" si="6"/>
        <v>OK</v>
      </c>
      <c r="BY65" s="78" t="str">
        <f t="shared" si="7"/>
        <v>OK</v>
      </c>
      <c r="BZ65" s="63">
        <v>41</v>
      </c>
      <c r="CA65" s="63">
        <v>36</v>
      </c>
      <c r="CB65" s="76">
        <v>0</v>
      </c>
      <c r="CC65" s="63">
        <v>0</v>
      </c>
      <c r="CD65" s="63">
        <v>0</v>
      </c>
      <c r="CE65" s="76">
        <v>0</v>
      </c>
      <c r="CF65" s="76">
        <v>0</v>
      </c>
      <c r="CG65" s="63">
        <v>0</v>
      </c>
      <c r="CH65" s="63">
        <v>0</v>
      </c>
      <c r="CI65" s="63">
        <v>0</v>
      </c>
      <c r="CJ65" s="63">
        <v>2</v>
      </c>
      <c r="CK65" s="63">
        <v>0</v>
      </c>
      <c r="CL65" s="83" t="s">
        <v>407</v>
      </c>
      <c r="CP65" s="78" t="str">
        <f t="shared" si="59"/>
        <v>OK</v>
      </c>
      <c r="CQ65" s="78" t="str">
        <f t="shared" si="8"/>
        <v>OK</v>
      </c>
      <c r="CR65" s="78" t="str">
        <f t="shared" si="9"/>
        <v>OK</v>
      </c>
      <c r="CS65" s="63">
        <v>0</v>
      </c>
      <c r="CT65" s="63">
        <v>0</v>
      </c>
      <c r="CU65" s="76">
        <v>0</v>
      </c>
      <c r="CV65" s="76">
        <v>0</v>
      </c>
      <c r="CW65" s="76">
        <v>0</v>
      </c>
      <c r="CX65" s="76">
        <v>0</v>
      </c>
      <c r="CY65" s="76">
        <v>0</v>
      </c>
      <c r="CZ65" s="76">
        <v>0</v>
      </c>
      <c r="DA65" s="76">
        <v>0</v>
      </c>
      <c r="DB65" s="76">
        <v>0</v>
      </c>
      <c r="DC65" s="76">
        <v>2</v>
      </c>
      <c r="DD65" s="63">
        <v>0</v>
      </c>
      <c r="DE65" s="63" t="s">
        <v>408</v>
      </c>
      <c r="DG65" s="76"/>
      <c r="DH65" s="81"/>
      <c r="DI65" s="78" t="str">
        <f t="shared" si="60"/>
        <v>OK</v>
      </c>
      <c r="DJ65" s="78" t="str">
        <f t="shared" si="10"/>
        <v>OK</v>
      </c>
      <c r="DK65" s="78" t="str">
        <f t="shared" si="11"/>
        <v>OK</v>
      </c>
      <c r="DL65" s="63">
        <v>0</v>
      </c>
      <c r="DM65" s="63">
        <v>0</v>
      </c>
      <c r="DN65" s="63">
        <v>0</v>
      </c>
      <c r="DO65" s="63">
        <v>3</v>
      </c>
      <c r="DP65" s="63">
        <v>0</v>
      </c>
      <c r="DQ65" s="63">
        <v>0</v>
      </c>
      <c r="DR65" s="63">
        <v>0</v>
      </c>
      <c r="DS65" s="63">
        <v>0</v>
      </c>
      <c r="DT65" s="63">
        <v>0</v>
      </c>
      <c r="DU65" s="63">
        <v>0</v>
      </c>
      <c r="DV65" s="64">
        <v>89</v>
      </c>
      <c r="DW65" s="64">
        <v>0</v>
      </c>
      <c r="DX65" s="63" t="s">
        <v>408</v>
      </c>
      <c r="EB65" s="78" t="str">
        <f t="shared" si="61"/>
        <v>OK</v>
      </c>
      <c r="EC65" s="78" t="str">
        <f t="shared" si="12"/>
        <v>OK</v>
      </c>
      <c r="ED65" s="78" t="str">
        <f t="shared" si="13"/>
        <v>OK</v>
      </c>
      <c r="EI65" s="80" t="str">
        <f t="shared" si="14"/>
        <v>OK</v>
      </c>
      <c r="EJ65" s="78" t="str">
        <f t="shared" si="15"/>
        <v>OK</v>
      </c>
      <c r="EO65" s="80" t="str">
        <f t="shared" si="16"/>
        <v>OK</v>
      </c>
      <c r="EP65" s="78" t="str">
        <f t="shared" si="17"/>
        <v>OK</v>
      </c>
      <c r="EU65" s="80" t="str">
        <f t="shared" si="18"/>
        <v>OK</v>
      </c>
      <c r="EV65" s="78" t="str">
        <f t="shared" si="19"/>
        <v>OK</v>
      </c>
      <c r="FA65" s="80" t="str">
        <f t="shared" si="20"/>
        <v>OK</v>
      </c>
      <c r="FB65" s="78" t="str">
        <f t="shared" si="21"/>
        <v>OK</v>
      </c>
      <c r="FG65" s="80" t="str">
        <f t="shared" si="22"/>
        <v>OK</v>
      </c>
      <c r="FH65" s="78" t="str">
        <f t="shared" si="23"/>
        <v>OK</v>
      </c>
      <c r="FM65" s="80" t="str">
        <f t="shared" si="24"/>
        <v>OK</v>
      </c>
      <c r="FN65" s="78" t="str">
        <f t="shared" si="25"/>
        <v>OK</v>
      </c>
      <c r="FO65" s="76"/>
      <c r="FS65" s="80" t="str">
        <f t="shared" si="26"/>
        <v>OK</v>
      </c>
      <c r="FT65" s="78" t="str">
        <f t="shared" si="27"/>
        <v>OK</v>
      </c>
      <c r="FU65" s="63">
        <v>118</v>
      </c>
      <c r="FV65" s="63">
        <v>69</v>
      </c>
      <c r="FW65" s="76">
        <v>8</v>
      </c>
      <c r="FX65" s="63">
        <v>5</v>
      </c>
      <c r="FY65" s="63">
        <v>36</v>
      </c>
      <c r="FZ65" s="63">
        <v>0</v>
      </c>
      <c r="GA65" s="63">
        <v>0</v>
      </c>
      <c r="GB65" s="63">
        <v>2</v>
      </c>
      <c r="GC65" s="76">
        <v>0</v>
      </c>
      <c r="GD65" s="63">
        <v>0</v>
      </c>
      <c r="GE65" s="63">
        <v>0</v>
      </c>
      <c r="GF65" s="63">
        <v>0</v>
      </c>
      <c r="GG65" s="63">
        <v>0</v>
      </c>
      <c r="GH65" s="80" t="str">
        <f t="shared" si="73"/>
        <v>OK</v>
      </c>
      <c r="GI65" s="63">
        <v>0</v>
      </c>
      <c r="GJ65" s="76">
        <v>0</v>
      </c>
      <c r="GK65" s="63">
        <v>0</v>
      </c>
      <c r="GL65" s="63">
        <v>0</v>
      </c>
      <c r="GM65" s="63">
        <v>0</v>
      </c>
      <c r="GN65" s="63">
        <v>0</v>
      </c>
      <c r="GO65" s="80" t="str">
        <f t="shared" si="62"/>
        <v>OK</v>
      </c>
      <c r="GP65" s="63">
        <v>0</v>
      </c>
      <c r="GQ65" s="76">
        <v>2</v>
      </c>
      <c r="GR65" s="63">
        <v>0</v>
      </c>
      <c r="GS65" s="63">
        <v>0</v>
      </c>
      <c r="GT65" s="63">
        <v>0</v>
      </c>
      <c r="GU65" s="63">
        <v>0</v>
      </c>
      <c r="GV65" s="80" t="str">
        <f t="shared" si="72"/>
        <v>OK</v>
      </c>
      <c r="GW65" s="63">
        <v>0</v>
      </c>
      <c r="GX65" s="76">
        <v>0</v>
      </c>
      <c r="GY65" s="63">
        <v>0</v>
      </c>
      <c r="GZ65" s="63">
        <v>0</v>
      </c>
      <c r="HA65" s="63">
        <v>0</v>
      </c>
      <c r="HB65" s="63">
        <v>0</v>
      </c>
      <c r="HC65" s="80" t="str">
        <f t="shared" si="30"/>
        <v>OK</v>
      </c>
      <c r="HD65" s="63">
        <v>0</v>
      </c>
      <c r="HE65" s="63">
        <v>5</v>
      </c>
      <c r="HF65" s="63">
        <v>0</v>
      </c>
      <c r="HG65" s="63">
        <v>0</v>
      </c>
      <c r="HH65" s="63">
        <v>0</v>
      </c>
      <c r="HI65" s="63">
        <v>0</v>
      </c>
      <c r="HJ65" s="80" t="str">
        <f t="shared" si="31"/>
        <v>OK</v>
      </c>
      <c r="HK65" s="63">
        <v>0</v>
      </c>
      <c r="HL65" s="63">
        <v>0</v>
      </c>
      <c r="HM65" s="63">
        <v>0</v>
      </c>
      <c r="HN65" s="63">
        <v>0</v>
      </c>
      <c r="HO65" s="63">
        <v>0</v>
      </c>
      <c r="HP65" s="63">
        <v>0</v>
      </c>
      <c r="HQ65" s="80" t="str">
        <f t="shared" si="32"/>
        <v>OK</v>
      </c>
      <c r="HR65" s="63">
        <v>0</v>
      </c>
      <c r="HS65" s="63">
        <v>0</v>
      </c>
      <c r="HT65" s="63">
        <v>0</v>
      </c>
      <c r="HU65" s="63">
        <v>0</v>
      </c>
      <c r="HV65" s="76">
        <v>0</v>
      </c>
      <c r="HW65" s="63">
        <v>0</v>
      </c>
      <c r="HX65" s="80" t="str">
        <f t="shared" si="33"/>
        <v>OK</v>
      </c>
      <c r="HY65" s="63">
        <v>107</v>
      </c>
      <c r="HZ65" s="63">
        <v>59</v>
      </c>
      <c r="IA65" s="63">
        <v>0</v>
      </c>
      <c r="IB65" s="63">
        <v>0</v>
      </c>
      <c r="IC65" s="63">
        <v>26</v>
      </c>
      <c r="ID65" s="76">
        <v>0</v>
      </c>
      <c r="IE65" s="63">
        <v>0</v>
      </c>
      <c r="IF65" s="63">
        <v>0</v>
      </c>
      <c r="IG65" s="63">
        <v>0</v>
      </c>
      <c r="IH65" s="80" t="str">
        <f t="shared" si="34"/>
        <v>OK</v>
      </c>
      <c r="II65" s="63">
        <v>0</v>
      </c>
      <c r="IJ65" s="63">
        <v>0</v>
      </c>
      <c r="IK65" s="80" t="str">
        <f t="shared" si="35"/>
        <v>OK</v>
      </c>
      <c r="IL65" s="63">
        <v>0</v>
      </c>
      <c r="IM65" s="76">
        <v>0</v>
      </c>
      <c r="IN65" s="80" t="str">
        <f t="shared" si="36"/>
        <v>OK</v>
      </c>
      <c r="IO65" s="63">
        <v>0</v>
      </c>
      <c r="IP65" s="63">
        <v>0</v>
      </c>
      <c r="IQ65" s="80" t="str">
        <f t="shared" si="37"/>
        <v>OK</v>
      </c>
      <c r="IR65" s="63">
        <v>0</v>
      </c>
      <c r="IS65" s="63">
        <v>0</v>
      </c>
      <c r="IT65" s="80" t="str">
        <f t="shared" si="38"/>
        <v>OK</v>
      </c>
      <c r="IU65" s="63">
        <v>0</v>
      </c>
      <c r="IV65" s="63">
        <v>0</v>
      </c>
      <c r="IW65" s="80" t="str">
        <f t="shared" si="39"/>
        <v>OK</v>
      </c>
      <c r="IX65" s="76">
        <v>0</v>
      </c>
      <c r="IY65" s="63">
        <v>0</v>
      </c>
      <c r="IZ65" s="80" t="str">
        <f t="shared" si="40"/>
        <v>OK</v>
      </c>
      <c r="JA65" s="80">
        <f t="shared" si="41"/>
        <v>0</v>
      </c>
      <c r="JB65" s="78">
        <f t="shared" si="42"/>
        <v>0</v>
      </c>
      <c r="JC65" s="63">
        <v>36</v>
      </c>
      <c r="JD65" s="63">
        <v>90</v>
      </c>
      <c r="JE65" s="76">
        <v>69</v>
      </c>
      <c r="JF65" s="63">
        <v>10</v>
      </c>
      <c r="JG65" s="63">
        <v>5</v>
      </c>
      <c r="JH65" s="63">
        <v>43</v>
      </c>
      <c r="JI65" s="63">
        <v>2</v>
      </c>
      <c r="JJ65" s="63">
        <v>89</v>
      </c>
      <c r="JL65" s="63">
        <f t="shared" si="63"/>
        <v>2</v>
      </c>
      <c r="JM65" s="63">
        <f t="shared" si="64"/>
        <v>0</v>
      </c>
      <c r="JN65" s="63">
        <f t="shared" si="65"/>
        <v>2</v>
      </c>
      <c r="JO65" s="63">
        <f t="shared" si="66"/>
        <v>0</v>
      </c>
      <c r="JP65" s="63">
        <f t="shared" si="67"/>
        <v>5</v>
      </c>
      <c r="JQ65" s="63">
        <f t="shared" si="68"/>
        <v>0</v>
      </c>
      <c r="JR65" s="63">
        <f t="shared" si="69"/>
        <v>0</v>
      </c>
      <c r="JS65" s="76"/>
      <c r="JT65" s="63">
        <f t="shared" si="43"/>
        <v>120</v>
      </c>
      <c r="JU65" s="63">
        <f t="shared" si="44"/>
        <v>10</v>
      </c>
      <c r="JV65" s="63">
        <f t="shared" si="45"/>
        <v>5</v>
      </c>
      <c r="JW65" s="63">
        <f t="shared" si="46"/>
        <v>41</v>
      </c>
      <c r="JX65" s="63">
        <f t="shared" si="47"/>
        <v>0</v>
      </c>
      <c r="JY65" s="63">
        <f t="shared" si="48"/>
        <v>0</v>
      </c>
      <c r="JZ65" s="65">
        <f t="shared" si="70"/>
        <v>0.64</v>
      </c>
      <c r="KA65" s="81">
        <f t="shared" si="49"/>
        <v>1</v>
      </c>
      <c r="KB65" s="81"/>
      <c r="KC65" s="79">
        <f t="shared" si="50"/>
        <v>69</v>
      </c>
      <c r="KD65" s="82">
        <f t="shared" si="71"/>
        <v>1</v>
      </c>
      <c r="KE65" s="63">
        <f t="shared" si="51"/>
        <v>15</v>
      </c>
      <c r="KF65" s="63">
        <f t="shared" si="52"/>
        <v>0</v>
      </c>
      <c r="KG65" s="63">
        <f t="shared" si="53"/>
        <v>0</v>
      </c>
      <c r="KH65" s="63">
        <f t="shared" si="54"/>
        <v>0</v>
      </c>
    </row>
    <row r="66" spans="1:294" ht="15" customHeight="1">
      <c r="A66" s="63" t="s">
        <v>409</v>
      </c>
      <c r="B66" s="63">
        <v>73</v>
      </c>
      <c r="C66" s="63">
        <v>73</v>
      </c>
      <c r="D66" s="76">
        <v>0</v>
      </c>
      <c r="E66" s="63">
        <v>0</v>
      </c>
      <c r="F66" s="63">
        <v>0</v>
      </c>
      <c r="G66" s="63">
        <v>0</v>
      </c>
      <c r="H66" s="76">
        <v>0</v>
      </c>
      <c r="I66" s="63">
        <v>0</v>
      </c>
      <c r="J66" s="63">
        <v>0</v>
      </c>
      <c r="K66" s="76">
        <v>0</v>
      </c>
      <c r="L66" s="63">
        <v>0</v>
      </c>
      <c r="M66" s="63">
        <v>0</v>
      </c>
      <c r="O66" s="63">
        <v>0</v>
      </c>
      <c r="P66" s="63">
        <v>0</v>
      </c>
      <c r="R66" s="78" t="str">
        <f t="shared" si="55"/>
        <v>OK</v>
      </c>
      <c r="S66" s="78" t="str">
        <f t="shared" si="0"/>
        <v>OK</v>
      </c>
      <c r="T66" s="78" t="str">
        <f t="shared" si="1"/>
        <v>OK</v>
      </c>
      <c r="U66" s="63">
        <v>54</v>
      </c>
      <c r="V66" s="63">
        <v>53</v>
      </c>
      <c r="W66" s="63">
        <v>0</v>
      </c>
      <c r="X66" s="63">
        <v>0</v>
      </c>
      <c r="Y66" s="63">
        <v>0</v>
      </c>
      <c r="Z66" s="63">
        <v>0</v>
      </c>
      <c r="AA66" s="63">
        <v>0</v>
      </c>
      <c r="AB66" s="76">
        <v>0</v>
      </c>
      <c r="AC66" s="63">
        <v>0</v>
      </c>
      <c r="AD66" s="63">
        <v>0</v>
      </c>
      <c r="AE66" s="63">
        <v>0</v>
      </c>
      <c r="AF66" s="63">
        <v>0</v>
      </c>
      <c r="AH66" s="63">
        <v>0</v>
      </c>
      <c r="AI66" s="76">
        <v>0</v>
      </c>
      <c r="AK66" s="78" t="str">
        <f t="shared" si="56"/>
        <v>OK</v>
      </c>
      <c r="AL66" s="78" t="str">
        <f t="shared" si="2"/>
        <v>OK</v>
      </c>
      <c r="AM66" s="78" t="str">
        <f t="shared" si="3"/>
        <v>OK</v>
      </c>
      <c r="AN66" s="63">
        <v>5</v>
      </c>
      <c r="AO66" s="63">
        <v>5</v>
      </c>
      <c r="AP66" s="63">
        <v>0</v>
      </c>
      <c r="AQ66" s="63">
        <v>0</v>
      </c>
      <c r="AR66" s="63">
        <v>0</v>
      </c>
      <c r="AS66" s="63">
        <v>0</v>
      </c>
      <c r="AT66" s="63">
        <v>0</v>
      </c>
      <c r="AU66" s="63">
        <v>0</v>
      </c>
      <c r="AV66" s="76">
        <v>0</v>
      </c>
      <c r="AW66" s="63">
        <v>0</v>
      </c>
      <c r="AX66" s="63">
        <v>0</v>
      </c>
      <c r="AY66" s="63">
        <v>0</v>
      </c>
      <c r="BA66" s="63">
        <v>0</v>
      </c>
      <c r="BB66" s="63">
        <v>0</v>
      </c>
      <c r="BC66" s="76"/>
      <c r="BD66" s="78" t="str">
        <f t="shared" si="57"/>
        <v>OK</v>
      </c>
      <c r="BE66" s="78" t="str">
        <f t="shared" si="4"/>
        <v>OK</v>
      </c>
      <c r="BF66" s="78" t="str">
        <f t="shared" si="5"/>
        <v>OK</v>
      </c>
      <c r="BG66" s="63">
        <v>2</v>
      </c>
      <c r="BH66" s="63">
        <v>2</v>
      </c>
      <c r="BI66" s="63">
        <v>0</v>
      </c>
      <c r="BJ66" s="63">
        <v>0</v>
      </c>
      <c r="BK66" s="63">
        <v>0</v>
      </c>
      <c r="BL66" s="63">
        <v>0</v>
      </c>
      <c r="BM66" s="63">
        <v>0</v>
      </c>
      <c r="BN66" s="63">
        <v>0</v>
      </c>
      <c r="BO66" s="63">
        <v>0</v>
      </c>
      <c r="BP66" s="76">
        <v>0</v>
      </c>
      <c r="BQ66" s="63">
        <v>0</v>
      </c>
      <c r="BR66" s="63">
        <v>0</v>
      </c>
      <c r="BS66" s="76"/>
      <c r="BT66" s="63">
        <v>0</v>
      </c>
      <c r="BU66" s="63">
        <v>0</v>
      </c>
      <c r="BV66" s="76"/>
      <c r="BW66" s="78" t="str">
        <f t="shared" si="58"/>
        <v>OK</v>
      </c>
      <c r="BX66" s="78" t="str">
        <f t="shared" si="6"/>
        <v>OK</v>
      </c>
      <c r="BY66" s="78" t="str">
        <f t="shared" si="7"/>
        <v>OK</v>
      </c>
      <c r="BZ66" s="63">
        <v>35</v>
      </c>
      <c r="CA66" s="63">
        <v>34</v>
      </c>
      <c r="CB66" s="76">
        <v>0</v>
      </c>
      <c r="CC66" s="63">
        <v>0</v>
      </c>
      <c r="CD66" s="63">
        <v>0</v>
      </c>
      <c r="CE66" s="76">
        <v>0</v>
      </c>
      <c r="CF66" s="76">
        <v>0</v>
      </c>
      <c r="CG66" s="63">
        <v>0</v>
      </c>
      <c r="CH66" s="63">
        <v>0</v>
      </c>
      <c r="CI66" s="63">
        <v>0</v>
      </c>
      <c r="CJ66" s="63">
        <v>1</v>
      </c>
      <c r="CK66" s="63">
        <v>1</v>
      </c>
      <c r="CL66" s="63" t="s">
        <v>410</v>
      </c>
      <c r="CM66" s="63">
        <v>0</v>
      </c>
      <c r="CN66" s="63">
        <v>0</v>
      </c>
      <c r="CP66" s="78" t="str">
        <f t="shared" si="59"/>
        <v>OK</v>
      </c>
      <c r="CQ66" s="78" t="str">
        <f t="shared" si="8"/>
        <v>OK</v>
      </c>
      <c r="CR66" s="78" t="str">
        <f t="shared" si="9"/>
        <v>OK</v>
      </c>
      <c r="CS66" s="63">
        <v>4</v>
      </c>
      <c r="CT66" s="63">
        <v>3</v>
      </c>
      <c r="CU66" s="76">
        <v>0</v>
      </c>
      <c r="CV66" s="76">
        <v>0</v>
      </c>
      <c r="CW66" s="76">
        <v>0</v>
      </c>
      <c r="CX66" s="76">
        <v>0</v>
      </c>
      <c r="CY66" s="76">
        <v>0</v>
      </c>
      <c r="CZ66" s="76">
        <v>0</v>
      </c>
      <c r="DA66" s="76">
        <v>0</v>
      </c>
      <c r="DB66" s="76">
        <v>0</v>
      </c>
      <c r="DC66" s="76">
        <v>1</v>
      </c>
      <c r="DD66" s="63">
        <v>1</v>
      </c>
      <c r="DE66" s="63" t="s">
        <v>410</v>
      </c>
      <c r="DF66" s="63">
        <v>0</v>
      </c>
      <c r="DG66" s="76">
        <v>0</v>
      </c>
      <c r="DH66" s="81"/>
      <c r="DI66" s="78" t="str">
        <f t="shared" si="60"/>
        <v>OK</v>
      </c>
      <c r="DJ66" s="78" t="str">
        <f t="shared" si="10"/>
        <v>OK</v>
      </c>
      <c r="DK66" s="78" t="str">
        <f t="shared" si="11"/>
        <v>OK</v>
      </c>
      <c r="DL66" s="63">
        <v>7</v>
      </c>
      <c r="DM66" s="63">
        <v>5</v>
      </c>
      <c r="DN66" s="63">
        <v>0</v>
      </c>
      <c r="DO66" s="63">
        <v>0</v>
      </c>
      <c r="DP66" s="63">
        <v>0</v>
      </c>
      <c r="DQ66" s="63">
        <v>0</v>
      </c>
      <c r="DR66" s="63">
        <v>0</v>
      </c>
      <c r="DS66" s="63">
        <v>0</v>
      </c>
      <c r="DT66" s="63">
        <v>0</v>
      </c>
      <c r="DU66" s="63">
        <v>0</v>
      </c>
      <c r="DV66" s="64">
        <v>0</v>
      </c>
      <c r="DW66" s="64">
        <v>0</v>
      </c>
      <c r="DX66" s="83"/>
      <c r="DY66" s="63">
        <v>0</v>
      </c>
      <c r="DZ66" s="63">
        <v>0</v>
      </c>
      <c r="EB66" s="78" t="str">
        <f t="shared" si="61"/>
        <v>OK</v>
      </c>
      <c r="EC66" s="78" t="str">
        <f t="shared" si="12"/>
        <v>OK</v>
      </c>
      <c r="ED66" s="78" t="str">
        <f t="shared" si="13"/>
        <v>OK</v>
      </c>
      <c r="EE66" s="63">
        <v>0</v>
      </c>
      <c r="EF66" s="63">
        <v>0</v>
      </c>
      <c r="EG66" s="63">
        <v>0</v>
      </c>
      <c r="EI66" s="80" t="str">
        <f t="shared" si="14"/>
        <v>OK</v>
      </c>
      <c r="EJ66" s="78" t="str">
        <f t="shared" si="15"/>
        <v>OK</v>
      </c>
      <c r="EK66" s="63">
        <v>0</v>
      </c>
      <c r="EL66" s="63">
        <v>0</v>
      </c>
      <c r="EM66" s="63">
        <v>0</v>
      </c>
      <c r="EO66" s="80" t="str">
        <f t="shared" si="16"/>
        <v>OK</v>
      </c>
      <c r="EP66" s="78" t="str">
        <f t="shared" si="17"/>
        <v>OK</v>
      </c>
      <c r="EQ66" s="63">
        <v>0</v>
      </c>
      <c r="ER66" s="63">
        <v>0</v>
      </c>
      <c r="ES66" s="63">
        <v>0</v>
      </c>
      <c r="EU66" s="80" t="str">
        <f t="shared" si="18"/>
        <v>OK</v>
      </c>
      <c r="EV66" s="78" t="str">
        <f t="shared" si="19"/>
        <v>OK</v>
      </c>
      <c r="EW66" s="63">
        <v>0</v>
      </c>
      <c r="EX66" s="63">
        <v>0</v>
      </c>
      <c r="EY66" s="63">
        <v>0</v>
      </c>
      <c r="FA66" s="80" t="str">
        <f t="shared" si="20"/>
        <v>OK</v>
      </c>
      <c r="FB66" s="78" t="str">
        <f t="shared" si="21"/>
        <v>OK</v>
      </c>
      <c r="FC66" s="63">
        <v>0</v>
      </c>
      <c r="FD66" s="63">
        <v>0</v>
      </c>
      <c r="FE66" s="63">
        <v>0</v>
      </c>
      <c r="FG66" s="80" t="str">
        <f t="shared" si="22"/>
        <v>OK</v>
      </c>
      <c r="FH66" s="78" t="str">
        <f t="shared" si="23"/>
        <v>OK</v>
      </c>
      <c r="FI66" s="63">
        <v>0</v>
      </c>
      <c r="FJ66" s="63">
        <v>0</v>
      </c>
      <c r="FK66" s="63">
        <v>0</v>
      </c>
      <c r="FM66" s="80" t="str">
        <f t="shared" si="24"/>
        <v>OK</v>
      </c>
      <c r="FN66" s="78" t="str">
        <f t="shared" si="25"/>
        <v>OK</v>
      </c>
      <c r="FO66" s="76">
        <v>0</v>
      </c>
      <c r="FP66" s="63">
        <v>0</v>
      </c>
      <c r="FQ66" s="63">
        <v>0</v>
      </c>
      <c r="FS66" s="80" t="str">
        <f t="shared" si="26"/>
        <v>OK</v>
      </c>
      <c r="FT66" s="78" t="str">
        <f t="shared" si="27"/>
        <v>OK</v>
      </c>
      <c r="FU66" s="63">
        <v>66</v>
      </c>
      <c r="FV66" s="63">
        <v>28</v>
      </c>
      <c r="FW66" s="76">
        <v>1</v>
      </c>
      <c r="FX66" s="63">
        <v>2</v>
      </c>
      <c r="FY66" s="63">
        <v>9</v>
      </c>
      <c r="FZ66" s="63">
        <v>1</v>
      </c>
      <c r="GA66" s="63">
        <v>7</v>
      </c>
      <c r="GB66" s="63">
        <v>4</v>
      </c>
      <c r="GC66" s="76">
        <v>3</v>
      </c>
      <c r="GD66" s="63">
        <v>0</v>
      </c>
      <c r="GE66" s="63">
        <v>0</v>
      </c>
      <c r="GF66" s="63">
        <v>0</v>
      </c>
      <c r="GG66" s="63">
        <v>0</v>
      </c>
      <c r="GH66" s="80" t="str">
        <f t="shared" si="73"/>
        <v>OK</v>
      </c>
      <c r="GI66" s="63">
        <v>19</v>
      </c>
      <c r="GJ66" s="76">
        <v>7</v>
      </c>
      <c r="GK66" s="63">
        <v>0</v>
      </c>
      <c r="GL66" s="63">
        <v>0</v>
      </c>
      <c r="GM66" s="63">
        <v>0</v>
      </c>
      <c r="GN66" s="63">
        <v>0</v>
      </c>
      <c r="GO66" s="80" t="str">
        <f t="shared" si="62"/>
        <v>OK</v>
      </c>
      <c r="GP66" s="63">
        <v>2</v>
      </c>
      <c r="GQ66" s="76">
        <v>2</v>
      </c>
      <c r="GR66" s="63">
        <v>0</v>
      </c>
      <c r="GS66" s="63">
        <v>0</v>
      </c>
      <c r="GT66" s="63">
        <v>0</v>
      </c>
      <c r="GU66" s="63">
        <v>0</v>
      </c>
      <c r="GV66" s="80" t="str">
        <f t="shared" si="72"/>
        <v>OK</v>
      </c>
      <c r="GW66" s="63">
        <v>0</v>
      </c>
      <c r="GX66" s="76">
        <v>0</v>
      </c>
      <c r="GY66" s="63">
        <v>0</v>
      </c>
      <c r="GZ66" s="63">
        <v>0</v>
      </c>
      <c r="HA66" s="63">
        <v>0</v>
      </c>
      <c r="HB66" s="63">
        <v>0</v>
      </c>
      <c r="HC66" s="80" t="str">
        <f t="shared" si="30"/>
        <v>OK</v>
      </c>
      <c r="HD66" s="63">
        <v>14</v>
      </c>
      <c r="HE66" s="63">
        <v>12</v>
      </c>
      <c r="HF66" s="63">
        <v>0</v>
      </c>
      <c r="HG66" s="63">
        <v>0</v>
      </c>
      <c r="HH66" s="63">
        <v>0</v>
      </c>
      <c r="HI66" s="63">
        <v>0</v>
      </c>
      <c r="HJ66" s="80" t="str">
        <f t="shared" si="31"/>
        <v>OK</v>
      </c>
      <c r="HK66" s="63">
        <v>0</v>
      </c>
      <c r="HL66" s="63">
        <v>3</v>
      </c>
      <c r="HM66" s="63">
        <v>0</v>
      </c>
      <c r="HN66" s="63">
        <v>0</v>
      </c>
      <c r="HO66" s="63">
        <v>0</v>
      </c>
      <c r="HP66" s="63">
        <v>0</v>
      </c>
      <c r="HQ66" s="80" t="str">
        <f t="shared" si="32"/>
        <v>OK</v>
      </c>
      <c r="HR66" s="63">
        <v>0</v>
      </c>
      <c r="HS66" s="63">
        <v>0</v>
      </c>
      <c r="HT66" s="63">
        <v>0</v>
      </c>
      <c r="HU66" s="63">
        <v>0</v>
      </c>
      <c r="HV66" s="76">
        <v>0</v>
      </c>
      <c r="HW66" s="63">
        <v>0</v>
      </c>
      <c r="HX66" s="80" t="str">
        <f t="shared" si="33"/>
        <v>OK</v>
      </c>
      <c r="HY66" s="63">
        <v>6</v>
      </c>
      <c r="HZ66" s="63">
        <v>18</v>
      </c>
      <c r="IA66" s="63">
        <v>1</v>
      </c>
      <c r="IB66" s="63">
        <v>0</v>
      </c>
      <c r="IC66" s="63">
        <v>12</v>
      </c>
      <c r="ID66" s="76">
        <v>0</v>
      </c>
      <c r="IE66" s="63">
        <v>0</v>
      </c>
      <c r="IF66" s="63">
        <v>0</v>
      </c>
      <c r="IG66" s="63">
        <v>0</v>
      </c>
      <c r="IH66" s="80" t="str">
        <f t="shared" si="34"/>
        <v>OK</v>
      </c>
      <c r="II66" s="63">
        <v>0</v>
      </c>
      <c r="IJ66" s="63">
        <v>0</v>
      </c>
      <c r="IK66" s="80" t="str">
        <f t="shared" si="35"/>
        <v>OK</v>
      </c>
      <c r="IL66" s="63">
        <v>0</v>
      </c>
      <c r="IM66" s="76">
        <v>0</v>
      </c>
      <c r="IN66" s="80" t="str">
        <f t="shared" si="36"/>
        <v>OK</v>
      </c>
      <c r="IO66" s="63">
        <v>0</v>
      </c>
      <c r="IP66" s="63">
        <v>0</v>
      </c>
      <c r="IQ66" s="80" t="str">
        <f t="shared" si="37"/>
        <v>OK</v>
      </c>
      <c r="IR66" s="63">
        <v>0</v>
      </c>
      <c r="IS66" s="63">
        <v>0</v>
      </c>
      <c r="IT66" s="80" t="str">
        <f t="shared" si="38"/>
        <v>OK</v>
      </c>
      <c r="IU66" s="63">
        <v>0</v>
      </c>
      <c r="IV66" s="63">
        <v>0</v>
      </c>
      <c r="IW66" s="80" t="str">
        <f t="shared" si="39"/>
        <v>OK</v>
      </c>
      <c r="IX66" s="76">
        <v>0</v>
      </c>
      <c r="IY66" s="63">
        <v>0</v>
      </c>
      <c r="IZ66" s="80" t="str">
        <f t="shared" si="40"/>
        <v>OK</v>
      </c>
      <c r="JA66" s="80">
        <f t="shared" si="41"/>
        <v>0</v>
      </c>
      <c r="JB66" s="78">
        <f t="shared" si="42"/>
        <v>0</v>
      </c>
      <c r="JC66" s="63">
        <v>19</v>
      </c>
      <c r="JD66" s="63">
        <v>54</v>
      </c>
      <c r="JE66" s="76">
        <v>54</v>
      </c>
      <c r="JF66" s="63">
        <v>5</v>
      </c>
      <c r="JG66" s="63">
        <v>2</v>
      </c>
      <c r="JH66" s="63">
        <v>36</v>
      </c>
      <c r="JI66" s="63">
        <v>5</v>
      </c>
      <c r="JJ66" s="63">
        <v>7</v>
      </c>
      <c r="JL66" s="63">
        <f t="shared" si="63"/>
        <v>7</v>
      </c>
      <c r="JM66" s="63">
        <f t="shared" si="64"/>
        <v>26</v>
      </c>
      <c r="JN66" s="63">
        <f t="shared" si="65"/>
        <v>4</v>
      </c>
      <c r="JO66" s="63">
        <f t="shared" si="66"/>
        <v>0</v>
      </c>
      <c r="JP66" s="63">
        <f t="shared" si="67"/>
        <v>26</v>
      </c>
      <c r="JQ66" s="63">
        <f t="shared" si="68"/>
        <v>3</v>
      </c>
      <c r="JR66" s="63">
        <f t="shared" si="69"/>
        <v>0</v>
      </c>
      <c r="JS66" s="76"/>
      <c r="JT66" s="63">
        <f t="shared" si="43"/>
        <v>73</v>
      </c>
      <c r="JU66" s="63">
        <f t="shared" si="44"/>
        <v>5</v>
      </c>
      <c r="JV66" s="63">
        <f t="shared" si="45"/>
        <v>2</v>
      </c>
      <c r="JW66" s="63">
        <f t="shared" si="46"/>
        <v>35</v>
      </c>
      <c r="JX66" s="63">
        <f t="shared" si="47"/>
        <v>4</v>
      </c>
      <c r="JY66" s="63">
        <f t="shared" si="48"/>
        <v>7</v>
      </c>
      <c r="JZ66" s="65">
        <f t="shared" si="70"/>
        <v>0.984375</v>
      </c>
      <c r="KA66" s="81">
        <f t="shared" si="49"/>
        <v>1</v>
      </c>
      <c r="KB66" s="81"/>
      <c r="KC66" s="79">
        <f t="shared" si="50"/>
        <v>54</v>
      </c>
      <c r="KD66" s="82">
        <f t="shared" si="71"/>
        <v>1</v>
      </c>
      <c r="KE66" s="63">
        <f t="shared" si="51"/>
        <v>7</v>
      </c>
      <c r="KF66" s="63">
        <f t="shared" si="52"/>
        <v>11</v>
      </c>
      <c r="KG66" s="63">
        <f t="shared" si="53"/>
        <v>1</v>
      </c>
      <c r="KH66" s="63">
        <f t="shared" si="54"/>
        <v>0</v>
      </c>
    </row>
    <row r="67" spans="1:294" ht="15" customHeight="1">
      <c r="A67" s="63" t="s">
        <v>411</v>
      </c>
      <c r="B67" s="63">
        <v>85</v>
      </c>
      <c r="C67" s="63">
        <v>81</v>
      </c>
      <c r="D67" s="76"/>
      <c r="H67" s="76"/>
      <c r="K67" s="76"/>
      <c r="R67" s="78" t="str">
        <f t="shared" si="55"/>
        <v>OK</v>
      </c>
      <c r="S67" s="78" t="str">
        <f t="shared" si="0"/>
        <v>OK</v>
      </c>
      <c r="T67" s="78" t="str">
        <f t="shared" si="1"/>
        <v>OK</v>
      </c>
      <c r="U67" s="63">
        <v>55</v>
      </c>
      <c r="V67" s="63">
        <v>52</v>
      </c>
      <c r="AB67" s="76"/>
      <c r="AI67" s="76"/>
      <c r="AK67" s="78" t="str">
        <f t="shared" si="56"/>
        <v>OK</v>
      </c>
      <c r="AL67" s="78" t="str">
        <f t="shared" si="2"/>
        <v>OK</v>
      </c>
      <c r="AM67" s="78" t="str">
        <f t="shared" si="3"/>
        <v>OK</v>
      </c>
      <c r="AN67" s="63">
        <v>3</v>
      </c>
      <c r="AO67" s="63">
        <v>3</v>
      </c>
      <c r="AV67" s="76"/>
      <c r="BC67" s="76"/>
      <c r="BD67" s="78" t="str">
        <f t="shared" si="57"/>
        <v>OK</v>
      </c>
      <c r="BE67" s="78" t="str">
        <f t="shared" si="4"/>
        <v>OK</v>
      </c>
      <c r="BF67" s="78" t="str">
        <f t="shared" si="5"/>
        <v>OK</v>
      </c>
      <c r="BP67" s="76"/>
      <c r="BS67" s="76"/>
      <c r="BV67" s="76"/>
      <c r="BW67" s="78" t="str">
        <f t="shared" si="58"/>
        <v>OK</v>
      </c>
      <c r="BX67" s="78" t="str">
        <f t="shared" si="6"/>
        <v>OK</v>
      </c>
      <c r="BY67" s="78" t="str">
        <f t="shared" si="7"/>
        <v>OK</v>
      </c>
      <c r="BZ67" s="63">
        <v>22</v>
      </c>
      <c r="CA67" s="63">
        <v>20</v>
      </c>
      <c r="CB67" s="76"/>
      <c r="CE67" s="76"/>
      <c r="CF67" s="76"/>
      <c r="CJ67" s="63">
        <v>1</v>
      </c>
      <c r="CK67" s="63">
        <v>0</v>
      </c>
      <c r="CL67" s="63" t="s">
        <v>412</v>
      </c>
      <c r="CP67" s="78" t="str">
        <f t="shared" si="59"/>
        <v>OK</v>
      </c>
      <c r="CQ67" s="78" t="str">
        <f t="shared" si="8"/>
        <v>OK</v>
      </c>
      <c r="CR67" s="78" t="str">
        <f t="shared" si="9"/>
        <v>OK</v>
      </c>
      <c r="CU67" s="76">
        <v>6</v>
      </c>
      <c r="CV67" s="76">
        <v>1</v>
      </c>
      <c r="CW67" s="76"/>
      <c r="CX67" s="76"/>
      <c r="CY67" s="76"/>
      <c r="CZ67" s="76"/>
      <c r="DA67" s="76"/>
      <c r="DB67" s="76"/>
      <c r="DC67" s="76"/>
      <c r="DG67" s="76"/>
      <c r="DH67" s="81"/>
      <c r="DI67" s="78" t="str">
        <f t="shared" si="60"/>
        <v>OK</v>
      </c>
      <c r="DJ67" s="78" t="str">
        <f t="shared" si="10"/>
        <v>OK</v>
      </c>
      <c r="DK67" s="78" t="str">
        <f t="shared" si="11"/>
        <v>OK</v>
      </c>
      <c r="DN67" s="63">
        <v>12</v>
      </c>
      <c r="DO67" s="63">
        <v>2</v>
      </c>
      <c r="DV67" s="64">
        <v>2</v>
      </c>
      <c r="DW67" s="64">
        <v>0</v>
      </c>
      <c r="DX67" s="63" t="s">
        <v>413</v>
      </c>
      <c r="EB67" s="78" t="str">
        <f t="shared" si="61"/>
        <v>OK</v>
      </c>
      <c r="EC67" s="78" t="str">
        <f t="shared" si="12"/>
        <v>OK</v>
      </c>
      <c r="ED67" s="78" t="str">
        <f t="shared" si="13"/>
        <v>OK</v>
      </c>
      <c r="EI67" s="80" t="str">
        <f t="shared" si="14"/>
        <v>OK</v>
      </c>
      <c r="EJ67" s="78" t="str">
        <f t="shared" si="15"/>
        <v>OK</v>
      </c>
      <c r="EO67" s="80" t="str">
        <f t="shared" si="16"/>
        <v>OK</v>
      </c>
      <c r="EP67" s="78" t="str">
        <f t="shared" si="17"/>
        <v>OK</v>
      </c>
      <c r="EU67" s="80" t="str">
        <f t="shared" si="18"/>
        <v>OK</v>
      </c>
      <c r="EV67" s="78" t="str">
        <f t="shared" si="19"/>
        <v>OK</v>
      </c>
      <c r="FA67" s="80" t="str">
        <f t="shared" si="20"/>
        <v>OK</v>
      </c>
      <c r="FB67" s="78" t="str">
        <f t="shared" si="21"/>
        <v>OK</v>
      </c>
      <c r="FG67" s="80" t="str">
        <f t="shared" si="22"/>
        <v>OK</v>
      </c>
      <c r="FH67" s="78" t="str">
        <f t="shared" si="23"/>
        <v>OK</v>
      </c>
      <c r="FM67" s="80" t="str">
        <f t="shared" si="24"/>
        <v>OK</v>
      </c>
      <c r="FN67" s="78" t="str">
        <f t="shared" si="25"/>
        <v>OK</v>
      </c>
      <c r="FO67" s="76"/>
      <c r="FS67" s="80" t="str">
        <f t="shared" si="26"/>
        <v>OK</v>
      </c>
      <c r="FT67" s="78" t="str">
        <f t="shared" si="27"/>
        <v>OK</v>
      </c>
      <c r="FU67" s="63">
        <v>82</v>
      </c>
      <c r="FV67" s="63">
        <v>52</v>
      </c>
      <c r="FW67" s="76">
        <v>2</v>
      </c>
      <c r="FY67" s="63">
        <v>21</v>
      </c>
      <c r="FZ67" s="63">
        <v>4</v>
      </c>
      <c r="GA67" s="63">
        <v>3</v>
      </c>
      <c r="GC67" s="76">
        <v>3</v>
      </c>
      <c r="GH67" s="80" t="str">
        <f t="shared" si="73"/>
        <v>OK</v>
      </c>
      <c r="GJ67" s="76">
        <v>3</v>
      </c>
      <c r="GO67" s="80" t="str">
        <f t="shared" si="62"/>
        <v>OK</v>
      </c>
      <c r="GQ67" s="76">
        <v>1</v>
      </c>
      <c r="GV67" s="80" t="str">
        <f t="shared" si="72"/>
        <v>OK</v>
      </c>
      <c r="GX67" s="76"/>
      <c r="HC67" s="80" t="str">
        <f t="shared" si="30"/>
        <v>OK</v>
      </c>
      <c r="HE67" s="63">
        <v>1</v>
      </c>
      <c r="HJ67" s="80" t="str">
        <f t="shared" si="31"/>
        <v>OK</v>
      </c>
      <c r="HK67" s="63">
        <v>2</v>
      </c>
      <c r="HQ67" s="80" t="str">
        <f t="shared" si="32"/>
        <v>OK</v>
      </c>
      <c r="HR67" s="63">
        <v>9</v>
      </c>
      <c r="HV67" s="76"/>
      <c r="HX67" s="80" t="str">
        <f t="shared" si="33"/>
        <v>OK</v>
      </c>
      <c r="HY67" s="63">
        <v>0</v>
      </c>
      <c r="HZ67" s="63">
        <v>0</v>
      </c>
      <c r="IA67" s="63">
        <v>0</v>
      </c>
      <c r="IB67" s="63">
        <v>0</v>
      </c>
      <c r="IC67" s="63">
        <v>0</v>
      </c>
      <c r="ID67" s="76">
        <v>0</v>
      </c>
      <c r="IE67" s="63">
        <v>0</v>
      </c>
      <c r="IF67" s="63">
        <v>0</v>
      </c>
      <c r="IG67" s="63">
        <v>0</v>
      </c>
      <c r="IH67" s="80" t="str">
        <f t="shared" si="34"/>
        <v>OK</v>
      </c>
      <c r="II67" s="63">
        <v>0</v>
      </c>
      <c r="IJ67" s="63">
        <v>0</v>
      </c>
      <c r="IK67" s="80" t="str">
        <f t="shared" si="35"/>
        <v>OK</v>
      </c>
      <c r="IL67" s="63">
        <v>0</v>
      </c>
      <c r="IM67" s="76">
        <v>0</v>
      </c>
      <c r="IN67" s="80" t="str">
        <f t="shared" si="36"/>
        <v>OK</v>
      </c>
      <c r="IO67" s="63">
        <v>5</v>
      </c>
      <c r="IP67" s="63">
        <v>5</v>
      </c>
      <c r="IQ67" s="80" t="str">
        <f t="shared" si="37"/>
        <v>OK</v>
      </c>
      <c r="IR67" s="63">
        <v>0</v>
      </c>
      <c r="IS67" s="63">
        <v>0</v>
      </c>
      <c r="IT67" s="80" t="str">
        <f t="shared" si="38"/>
        <v>OK</v>
      </c>
      <c r="IU67" s="63">
        <v>0</v>
      </c>
      <c r="IV67" s="63">
        <v>0</v>
      </c>
      <c r="IW67" s="80" t="str">
        <f t="shared" si="39"/>
        <v>OK</v>
      </c>
      <c r="IX67" s="76">
        <v>0</v>
      </c>
      <c r="IY67" s="63">
        <v>0</v>
      </c>
      <c r="IZ67" s="80" t="str">
        <f t="shared" si="40"/>
        <v>OK</v>
      </c>
      <c r="JA67" s="80">
        <f t="shared" si="41"/>
        <v>0</v>
      </c>
      <c r="JB67" s="78">
        <f t="shared" si="42"/>
        <v>0</v>
      </c>
      <c r="JC67" s="63">
        <v>21</v>
      </c>
      <c r="JD67" s="63">
        <v>64</v>
      </c>
      <c r="JE67" s="76">
        <v>55</v>
      </c>
      <c r="JF67" s="63">
        <v>3</v>
      </c>
      <c r="JG67" s="63">
        <v>0</v>
      </c>
      <c r="JH67" s="63">
        <v>23</v>
      </c>
      <c r="JI67" s="63">
        <v>6</v>
      </c>
      <c r="JJ67" s="63">
        <v>14</v>
      </c>
      <c r="JL67" s="63">
        <f t="shared" si="63"/>
        <v>3</v>
      </c>
      <c r="JM67" s="63">
        <f t="shared" si="64"/>
        <v>3</v>
      </c>
      <c r="JN67" s="63">
        <f t="shared" si="65"/>
        <v>1</v>
      </c>
      <c r="JO67" s="63">
        <f t="shared" si="66"/>
        <v>0</v>
      </c>
      <c r="JP67" s="63">
        <f t="shared" si="67"/>
        <v>1</v>
      </c>
      <c r="JQ67" s="63">
        <f t="shared" si="68"/>
        <v>2</v>
      </c>
      <c r="JR67" s="63">
        <f t="shared" si="69"/>
        <v>9</v>
      </c>
      <c r="JS67" s="76"/>
      <c r="JT67" s="63">
        <f t="shared" si="43"/>
        <v>85</v>
      </c>
      <c r="JU67" s="63">
        <f t="shared" si="44"/>
        <v>3</v>
      </c>
      <c r="JV67" s="63">
        <f t="shared" si="45"/>
        <v>0</v>
      </c>
      <c r="JW67" s="63">
        <f t="shared" si="46"/>
        <v>22</v>
      </c>
      <c r="JX67" s="63">
        <f t="shared" si="47"/>
        <v>6</v>
      </c>
      <c r="JY67" s="63">
        <f t="shared" si="48"/>
        <v>12</v>
      </c>
      <c r="JZ67" s="65">
        <f t="shared" si="70"/>
        <v>0.97709923664122134</v>
      </c>
      <c r="KA67" s="81">
        <f t="shared" si="49"/>
        <v>1</v>
      </c>
      <c r="KB67" s="81"/>
      <c r="KC67" s="79">
        <f t="shared" si="50"/>
        <v>55</v>
      </c>
      <c r="KD67" s="82">
        <f t="shared" si="71"/>
        <v>1</v>
      </c>
      <c r="KE67" s="63">
        <f t="shared" ref="KE67:KE130" si="74">SUM(JU67:JV67)</f>
        <v>3</v>
      </c>
      <c r="KF67" s="63">
        <f t="shared" si="52"/>
        <v>18</v>
      </c>
      <c r="KG67" s="63">
        <f t="shared" si="53"/>
        <v>0</v>
      </c>
      <c r="KH67" s="63">
        <f t="shared" si="54"/>
        <v>0</v>
      </c>
    </row>
    <row r="68" spans="1:294" ht="15" customHeight="1">
      <c r="A68" s="63" t="s">
        <v>414</v>
      </c>
      <c r="B68" s="63">
        <v>59</v>
      </c>
      <c r="C68" s="63">
        <v>59</v>
      </c>
      <c r="D68" s="76"/>
      <c r="H68" s="76"/>
      <c r="K68" s="76"/>
      <c r="R68" s="78" t="str">
        <f t="shared" si="55"/>
        <v>OK</v>
      </c>
      <c r="S68" s="78" t="str">
        <f t="shared" ref="S68:S131" si="75">IF(AND(L68&lt;&gt;0,N68=""),"ERR","OK")</f>
        <v>OK</v>
      </c>
      <c r="T68" s="78" t="str">
        <f t="shared" ref="T68:T131" si="76">IF(AND(O68&lt;&gt;0,Q68=""),"ERR","OK")</f>
        <v>OK</v>
      </c>
      <c r="U68" s="63">
        <v>29</v>
      </c>
      <c r="V68" s="63">
        <v>29</v>
      </c>
      <c r="AB68" s="76"/>
      <c r="AI68" s="76"/>
      <c r="AK68" s="78" t="str">
        <f t="shared" si="56"/>
        <v>OK</v>
      </c>
      <c r="AL68" s="78" t="str">
        <f t="shared" ref="AL68:AL131" si="77">IF(AND(AE68&lt;&gt;0,AG68=""),"ERR","OK")</f>
        <v>OK</v>
      </c>
      <c r="AM68" s="78" t="str">
        <f t="shared" ref="AM68:AM131" si="78">IF(AND(AH68&lt;&gt;0,AJ68=""),"ERR","OK")</f>
        <v>OK</v>
      </c>
      <c r="AN68" s="63">
        <v>5</v>
      </c>
      <c r="AO68" s="63">
        <v>5</v>
      </c>
      <c r="AV68" s="76"/>
      <c r="BC68" s="76"/>
      <c r="BD68" s="78" t="str">
        <f t="shared" si="57"/>
        <v>OK</v>
      </c>
      <c r="BE68" s="78" t="str">
        <f t="shared" ref="BE68:BE131" si="79">IF(AND(AX68&lt;&gt;0,AZ68=""),"ERR","OK")</f>
        <v>OK</v>
      </c>
      <c r="BF68" s="78" t="str">
        <f t="shared" ref="BF68:BF131" si="80">IF(AND(BA68&lt;&gt;0,BC68=""),"ERR","OK")</f>
        <v>OK</v>
      </c>
      <c r="BG68" s="63">
        <v>8</v>
      </c>
      <c r="BH68" s="63">
        <v>8</v>
      </c>
      <c r="BP68" s="76"/>
      <c r="BS68" s="76"/>
      <c r="BV68" s="76"/>
      <c r="BW68" s="78" t="str">
        <f t="shared" si="58"/>
        <v>OK</v>
      </c>
      <c r="BX68" s="78" t="str">
        <f t="shared" ref="BX68:BX131" si="81">IF(AND(BQ68&lt;&gt;0,BS68=""),"ERR","OK")</f>
        <v>OK</v>
      </c>
      <c r="BY68" s="78" t="str">
        <f t="shared" ref="BY68:BY131" si="82">IF(AND(BT68&lt;&gt;0,BV68=""),"ERR","OK")</f>
        <v>OK</v>
      </c>
      <c r="BZ68" s="63">
        <v>19</v>
      </c>
      <c r="CA68" s="63">
        <v>19</v>
      </c>
      <c r="CB68" s="76"/>
      <c r="CE68" s="76"/>
      <c r="CF68" s="76"/>
      <c r="CP68" s="78" t="str">
        <f t="shared" si="59"/>
        <v>OK</v>
      </c>
      <c r="CQ68" s="78" t="str">
        <f t="shared" ref="CQ68:CQ131" si="83">IF(AND(CJ68&lt;&gt;0,CL68=""),"ERR","OK")</f>
        <v>OK</v>
      </c>
      <c r="CR68" s="78" t="str">
        <f t="shared" ref="CR68:CR131" si="84">IF(AND(CM68&lt;&gt;0,CO68=""),"ERR","OK")</f>
        <v>OK</v>
      </c>
      <c r="CS68" s="63">
        <v>4</v>
      </c>
      <c r="CT68" s="63">
        <v>2</v>
      </c>
      <c r="CU68" s="76"/>
      <c r="CV68" s="76"/>
      <c r="CW68" s="76"/>
      <c r="CX68" s="76"/>
      <c r="CY68" s="76"/>
      <c r="CZ68" s="76"/>
      <c r="DA68" s="76"/>
      <c r="DB68" s="76"/>
      <c r="DC68" s="76"/>
      <c r="DG68" s="76"/>
      <c r="DH68" s="81"/>
      <c r="DI68" s="78" t="str">
        <f t="shared" si="60"/>
        <v>OK</v>
      </c>
      <c r="DJ68" s="78" t="str">
        <f t="shared" ref="DJ68:DJ131" si="85">IF(AND(DC68&lt;&gt;0,DE68=""),"ERR","OK")</f>
        <v>OK</v>
      </c>
      <c r="DK68" s="78" t="str">
        <f t="shared" ref="DK68:DK131" si="86">IF(AND(DF68&lt;&gt;0,DH68=""),"ERR","OK")</f>
        <v>OK</v>
      </c>
      <c r="DL68" s="63">
        <v>12</v>
      </c>
      <c r="DM68" s="63">
        <v>12</v>
      </c>
      <c r="EB68" s="78" t="str">
        <f t="shared" si="61"/>
        <v>OK</v>
      </c>
      <c r="EC68" s="78" t="str">
        <f t="shared" ref="EC68:EC131" si="87">IF(AND(DV68&lt;&gt;0,DX68=""),"ERR","OK")</f>
        <v>OK</v>
      </c>
      <c r="ED68" s="78" t="str">
        <f t="shared" ref="ED68:ED131" si="88">IF(AND(DY68&lt;&gt;0,EA68=""),"ERR","OK")</f>
        <v>OK</v>
      </c>
      <c r="EI68" s="80" t="str">
        <f t="shared" ref="EI68:EI131" si="89">IF(SUM(EE68:EG68)=F68,"OK","NG")</f>
        <v>OK</v>
      </c>
      <c r="EJ68" s="78" t="str">
        <f t="shared" ref="EJ68:EJ131" si="90">IF(AND(EG68&lt;&gt;0,EH68=""),"ERR","OK")</f>
        <v>OK</v>
      </c>
      <c r="EO68" s="80" t="str">
        <f t="shared" ref="EO68:EO131" si="91">IF(SUM(EK68:EM68)=Y68,"OK","NG")</f>
        <v>OK</v>
      </c>
      <c r="EP68" s="78" t="str">
        <f t="shared" ref="EP68:EP131" si="92">IF(AND(EM68&lt;&gt;0,EN68=""),"ERR","OK")</f>
        <v>OK</v>
      </c>
      <c r="EU68" s="80" t="str">
        <f t="shared" ref="EU68:EU124" si="93">IF(SUM(EQ68:ES68)=AR68,"OK","NG")</f>
        <v>OK</v>
      </c>
      <c r="EV68" s="78" t="str">
        <f t="shared" ref="EV68:EV131" si="94">IF(AND(ES68&lt;&gt;0,ET68=""),"ERR","OK")</f>
        <v>OK</v>
      </c>
      <c r="FA68" s="80" t="str">
        <f t="shared" ref="FA68:FA131" si="95">IF(SUM(EW68:EY68)=BK68,"OK","NG")</f>
        <v>OK</v>
      </c>
      <c r="FB68" s="78" t="str">
        <f t="shared" ref="FB68:FB131" si="96">IF(AND(EY68&lt;&gt;0,EZ68=""),"ERR","OK")</f>
        <v>OK</v>
      </c>
      <c r="FG68" s="80" t="str">
        <f t="shared" ref="FG68:FG131" si="97">IF(SUM(FC68:FE68)=CD68,"OK","NG")</f>
        <v>OK</v>
      </c>
      <c r="FH68" s="78" t="str">
        <f t="shared" ref="FH68:FH131" si="98">IF(AND(FE68&lt;&gt;0,FF68=""),"ERR","OK")</f>
        <v>OK</v>
      </c>
      <c r="FM68" s="80" t="str">
        <f t="shared" ref="FM68:FM131" si="99">IF(SUM(FI68:FK68)=CW68,"OK","NG")</f>
        <v>OK</v>
      </c>
      <c r="FN68" s="78" t="str">
        <f t="shared" ref="FN68:FN131" si="100">IF(AND(FK68&lt;&gt;0,FL68=""),"ERR","OK")</f>
        <v>OK</v>
      </c>
      <c r="FO68" s="76"/>
      <c r="FS68" s="80" t="str">
        <f t="shared" ref="FS68:FS131" si="101">IF(SUM(FO68:FQ68)=DP68,"OK","NG")</f>
        <v>OK</v>
      </c>
      <c r="FT68" s="78" t="str">
        <f t="shared" ref="FT68:FT131" si="102">IF(AND(FQ68&lt;&gt;0,FR68=""),"ERR","OK")</f>
        <v>OK</v>
      </c>
      <c r="FU68" s="63">
        <v>57</v>
      </c>
      <c r="FV68" s="63">
        <v>27</v>
      </c>
      <c r="FW68" s="76">
        <v>5</v>
      </c>
      <c r="FX68" s="63">
        <v>8</v>
      </c>
      <c r="FY68" s="63">
        <v>17</v>
      </c>
      <c r="FZ68" s="63">
        <v>0</v>
      </c>
      <c r="GA68" s="63">
        <v>11</v>
      </c>
      <c r="GB68" s="63">
        <v>2</v>
      </c>
      <c r="GC68" s="76"/>
      <c r="GH68" s="80" t="str">
        <f t="shared" si="73"/>
        <v>OK</v>
      </c>
      <c r="GI68" s="63">
        <v>2</v>
      </c>
      <c r="GJ68" s="76"/>
      <c r="GO68" s="80" t="str">
        <f t="shared" si="62"/>
        <v>OK</v>
      </c>
      <c r="GQ68" s="76"/>
      <c r="GV68" s="80" t="str">
        <f t="shared" si="72"/>
        <v>OK</v>
      </c>
      <c r="GX68" s="76"/>
      <c r="HC68" s="80" t="str">
        <f t="shared" ref="HC68:HC131" si="103">IF(SUM(GW68:HB68)=(BG68+BI68+BK68-FX68),"OK","NG")</f>
        <v>OK</v>
      </c>
      <c r="HD68" s="63">
        <v>2</v>
      </c>
      <c r="HJ68" s="80" t="str">
        <f t="shared" ref="HJ68:HJ131" si="104">IF(SUM(HD68:HI68)=(BZ68+CB68+CD68-FY68),"OK","NG")</f>
        <v>OK</v>
      </c>
      <c r="HL68" s="63">
        <v>4</v>
      </c>
      <c r="HQ68" s="80" t="str">
        <f t="shared" ref="HQ68:HQ131" si="105">IF(SUM(HK68:HP68)=(CS68+CU68+CW68-FZ68),"OK","NG")</f>
        <v>OK</v>
      </c>
      <c r="HS68" s="63">
        <v>1</v>
      </c>
      <c r="HV68" s="76"/>
      <c r="HX68" s="80" t="str">
        <f t="shared" ref="HX68:HX131" si="106">IF(SUM(HR68:HW68)=(DL68+DN68+DP68-GA68),"OK","NG")</f>
        <v>OK</v>
      </c>
      <c r="HY68" s="63">
        <v>59</v>
      </c>
      <c r="HZ68" s="63">
        <v>29</v>
      </c>
      <c r="IA68" s="63">
        <v>5</v>
      </c>
      <c r="IB68" s="63">
        <v>8</v>
      </c>
      <c r="IC68" s="63">
        <v>19</v>
      </c>
      <c r="ID68" s="76">
        <v>4</v>
      </c>
      <c r="IE68" s="63">
        <v>12</v>
      </c>
      <c r="IH68" s="80" t="str">
        <f t="shared" ref="IH68:IH131" si="107">IF(IF68&gt;=IG68,"OK","NG")</f>
        <v>OK</v>
      </c>
      <c r="IK68" s="80" t="str">
        <f t="shared" ref="IK68:IK131" si="108">IF(II68&gt;=IJ68,"OK","NG")</f>
        <v>OK</v>
      </c>
      <c r="IM68" s="76"/>
      <c r="IN68" s="80" t="str">
        <f t="shared" ref="IN68:IN131" si="109">IF(IL68&gt;=IM68,"OK","NG")</f>
        <v>OK</v>
      </c>
      <c r="IQ68" s="80" t="str">
        <f t="shared" ref="IQ68:IQ131" si="110">IF(IO68&gt;=IP68,"OK","NG")</f>
        <v>OK</v>
      </c>
      <c r="IT68" s="80" t="str">
        <f t="shared" ref="IT68:IT131" si="111">IF(IR68&gt;=IS68,"OK","NG")</f>
        <v>OK</v>
      </c>
      <c r="IW68" s="80" t="str">
        <f t="shared" ref="IW68:IW131" si="112">IF(IU68&gt;=IV68,"OK","NG")</f>
        <v>OK</v>
      </c>
      <c r="IX68" s="76"/>
      <c r="IZ68" s="80" t="str">
        <f t="shared" ref="IZ68:IZ131" si="113">IF(IX68&gt;=IY68,"OK","NG")</f>
        <v>OK</v>
      </c>
      <c r="JA68" s="80">
        <f t="shared" ref="JA68:JA131" si="114">COUNTIF(B68:IZ68,"NG")</f>
        <v>0</v>
      </c>
      <c r="JB68" s="78">
        <f t="shared" ref="JB68:JB131" si="115">COUNTIF(R68:IZ68,"ERR")</f>
        <v>0</v>
      </c>
      <c r="JC68" s="63">
        <v>21</v>
      </c>
      <c r="JD68" s="63">
        <v>38</v>
      </c>
      <c r="JE68" s="76">
        <v>29</v>
      </c>
      <c r="JF68" s="63">
        <v>5</v>
      </c>
      <c r="JG68" s="63">
        <v>8</v>
      </c>
      <c r="JH68" s="63">
        <v>19</v>
      </c>
      <c r="JI68" s="63">
        <v>4</v>
      </c>
      <c r="JJ68" s="63">
        <v>12</v>
      </c>
      <c r="JL68" s="63">
        <f t="shared" si="63"/>
        <v>2</v>
      </c>
      <c r="JM68" s="63">
        <f t="shared" si="64"/>
        <v>2</v>
      </c>
      <c r="JN68" s="63">
        <f t="shared" si="65"/>
        <v>0</v>
      </c>
      <c r="JO68" s="63">
        <f t="shared" si="66"/>
        <v>0</v>
      </c>
      <c r="JP68" s="63">
        <f t="shared" si="67"/>
        <v>2</v>
      </c>
      <c r="JQ68" s="63">
        <f t="shared" si="68"/>
        <v>4</v>
      </c>
      <c r="JR68" s="63">
        <f t="shared" si="69"/>
        <v>1</v>
      </c>
      <c r="JS68" s="76"/>
      <c r="JT68" s="63">
        <f t="shared" ref="JT68:JT131" si="116">B68+D68+F68</f>
        <v>59</v>
      </c>
      <c r="JU68" s="63">
        <f t="shared" ref="JU68:JU131" si="117">AN68+AP68+AR68</f>
        <v>5</v>
      </c>
      <c r="JV68" s="63">
        <f t="shared" ref="JV68:JV131" si="118">BG68+BI68+BK68</f>
        <v>8</v>
      </c>
      <c r="JW68" s="63">
        <f t="shared" ref="JW68:JW131" si="119">BZ68+CB68+CD68</f>
        <v>19</v>
      </c>
      <c r="JX68" s="63">
        <f t="shared" ref="JX68:JX131" si="120">CS68+CU68+CW68</f>
        <v>4</v>
      </c>
      <c r="JY68" s="63">
        <f t="shared" ref="JY68:JY131" si="121">DL68+DN68+DP68</f>
        <v>12</v>
      </c>
      <c r="JZ68" s="65">
        <f t="shared" si="70"/>
        <v>1</v>
      </c>
      <c r="KA68" s="81">
        <f t="shared" si="49"/>
        <v>1</v>
      </c>
      <c r="KB68" s="81"/>
      <c r="KC68" s="79">
        <f t="shared" ref="KC68:KC131" si="122">U68+W68+Y68</f>
        <v>29</v>
      </c>
      <c r="KD68" s="82">
        <f t="shared" si="71"/>
        <v>1</v>
      </c>
      <c r="KE68" s="63">
        <f t="shared" si="74"/>
        <v>13</v>
      </c>
      <c r="KF68" s="63">
        <f t="shared" ref="KF68:KF131" si="123">SUM(JX68:JY68)</f>
        <v>16</v>
      </c>
      <c r="KG68" s="63">
        <f t="shared" ref="KG68:KG131" si="124">SUM(IA68:IB68)</f>
        <v>13</v>
      </c>
      <c r="KH68" s="63">
        <f t="shared" ref="KH68:KH131" si="125">SUM(ID68:IE68)</f>
        <v>16</v>
      </c>
    </row>
    <row r="69" spans="1:294" ht="15" customHeight="1">
      <c r="A69" s="63" t="s">
        <v>415</v>
      </c>
      <c r="B69" s="63">
        <v>221</v>
      </c>
      <c r="C69" s="63">
        <v>185</v>
      </c>
      <c r="D69" s="76">
        <v>0</v>
      </c>
      <c r="E69" s="63">
        <v>0</v>
      </c>
      <c r="F69" s="63">
        <v>0</v>
      </c>
      <c r="G69" s="63">
        <v>0</v>
      </c>
      <c r="H69" s="76">
        <v>1</v>
      </c>
      <c r="I69" s="63">
        <v>0</v>
      </c>
      <c r="J69" s="63">
        <v>0</v>
      </c>
      <c r="K69" s="76">
        <v>0</v>
      </c>
      <c r="L69" s="63">
        <v>0</v>
      </c>
      <c r="M69" s="63">
        <v>0</v>
      </c>
      <c r="R69" s="78" t="str">
        <f t="shared" ref="R69:R132" si="126">IF(B69+D69+F69+H69+J69+L69+O69=JC69+JD69,"OK","NG")</f>
        <v>OK</v>
      </c>
      <c r="S69" s="78" t="str">
        <f t="shared" si="75"/>
        <v>OK</v>
      </c>
      <c r="T69" s="78" t="str">
        <f t="shared" si="76"/>
        <v>OK</v>
      </c>
      <c r="U69" s="63">
        <v>180</v>
      </c>
      <c r="V69" s="63">
        <v>152</v>
      </c>
      <c r="W69" s="63">
        <v>0</v>
      </c>
      <c r="X69" s="63">
        <v>0</v>
      </c>
      <c r="Y69" s="63">
        <v>0</v>
      </c>
      <c r="Z69" s="63">
        <v>0</v>
      </c>
      <c r="AA69" s="63">
        <v>0</v>
      </c>
      <c r="AB69" s="76">
        <v>0</v>
      </c>
      <c r="AC69" s="63">
        <v>0</v>
      </c>
      <c r="AD69" s="63">
        <v>0</v>
      </c>
      <c r="AE69" s="63">
        <v>0</v>
      </c>
      <c r="AF69" s="63">
        <v>0</v>
      </c>
      <c r="AI69" s="76"/>
      <c r="AK69" s="78" t="str">
        <f t="shared" ref="AK69:AK132" si="127">IF(U69+W69+Y69+AA69+AC69+AE69+AH69=JE69,"OK","NG")</f>
        <v>OK</v>
      </c>
      <c r="AL69" s="78" t="str">
        <f t="shared" si="77"/>
        <v>OK</v>
      </c>
      <c r="AM69" s="78" t="str">
        <f t="shared" si="78"/>
        <v>OK</v>
      </c>
      <c r="AN69" s="63">
        <v>17</v>
      </c>
      <c r="AO69" s="63">
        <v>14</v>
      </c>
      <c r="AP69" s="63">
        <v>0</v>
      </c>
      <c r="AQ69" s="63">
        <v>0</v>
      </c>
      <c r="AR69" s="63">
        <v>0</v>
      </c>
      <c r="AS69" s="63">
        <v>0</v>
      </c>
      <c r="AT69" s="63">
        <v>0</v>
      </c>
      <c r="AU69" s="63">
        <v>0</v>
      </c>
      <c r="AV69" s="76">
        <v>0</v>
      </c>
      <c r="AW69" s="63">
        <v>0</v>
      </c>
      <c r="AX69" s="63">
        <v>0</v>
      </c>
      <c r="AY69" s="63">
        <v>0</v>
      </c>
      <c r="BC69" s="76"/>
      <c r="BD69" s="78" t="str">
        <f t="shared" ref="BD69:BD132" si="128">IF(AN69+AP69+AR69+AT69+AV69+AX69+BA69=JF69,"OK","NG")</f>
        <v>OK</v>
      </c>
      <c r="BE69" s="78" t="str">
        <f t="shared" si="79"/>
        <v>OK</v>
      </c>
      <c r="BF69" s="78" t="str">
        <f t="shared" si="80"/>
        <v>OK</v>
      </c>
      <c r="BG69" s="63">
        <v>12</v>
      </c>
      <c r="BH69" s="63">
        <v>7</v>
      </c>
      <c r="BI69" s="63">
        <v>0</v>
      </c>
      <c r="BJ69" s="63">
        <v>0</v>
      </c>
      <c r="BK69" s="63">
        <v>0</v>
      </c>
      <c r="BL69" s="63">
        <v>0</v>
      </c>
      <c r="BM69" s="63">
        <v>0</v>
      </c>
      <c r="BN69" s="63">
        <v>0</v>
      </c>
      <c r="BO69" s="63">
        <v>0</v>
      </c>
      <c r="BP69" s="76">
        <v>0</v>
      </c>
      <c r="BQ69" s="63">
        <v>3</v>
      </c>
      <c r="BR69" s="63">
        <v>0</v>
      </c>
      <c r="BS69" s="76" t="s">
        <v>416</v>
      </c>
      <c r="BV69" s="76"/>
      <c r="BW69" s="78" t="str">
        <f t="shared" ref="BW69:BW132" si="129">IF(BG69+BI69+BK69+BM69+BO69+BQ69+BT69=JG69,"OK","NG")</f>
        <v>OK</v>
      </c>
      <c r="BX69" s="78" t="str">
        <f t="shared" si="81"/>
        <v>OK</v>
      </c>
      <c r="BY69" s="78" t="str">
        <f t="shared" si="82"/>
        <v>OK</v>
      </c>
      <c r="BZ69" s="63">
        <v>70</v>
      </c>
      <c r="CA69" s="63">
        <v>60</v>
      </c>
      <c r="CB69" s="76">
        <v>0</v>
      </c>
      <c r="CC69" s="63">
        <v>0</v>
      </c>
      <c r="CD69" s="63">
        <v>0</v>
      </c>
      <c r="CE69" s="76">
        <v>0</v>
      </c>
      <c r="CF69" s="76">
        <v>0</v>
      </c>
      <c r="CG69" s="63">
        <v>0</v>
      </c>
      <c r="CH69" s="63">
        <v>0</v>
      </c>
      <c r="CI69" s="63">
        <v>0</v>
      </c>
      <c r="CJ69" s="63">
        <v>1</v>
      </c>
      <c r="CK69" s="63">
        <v>0</v>
      </c>
      <c r="CL69" s="63" t="s">
        <v>417</v>
      </c>
      <c r="CP69" s="78" t="str">
        <f t="shared" ref="CP69:CP132" si="130">IF(BZ69+CB69+CD69+CF69+CH69+CJ69+CM69=JH69,"OK","NG")</f>
        <v>OK</v>
      </c>
      <c r="CQ69" s="78" t="str">
        <f t="shared" si="83"/>
        <v>OK</v>
      </c>
      <c r="CR69" s="78" t="str">
        <f t="shared" si="84"/>
        <v>OK</v>
      </c>
      <c r="CS69" s="63">
        <v>10</v>
      </c>
      <c r="CT69" s="63">
        <v>1</v>
      </c>
      <c r="CU69" s="76">
        <v>0</v>
      </c>
      <c r="CV69" s="76">
        <v>0</v>
      </c>
      <c r="CW69" s="76">
        <v>0</v>
      </c>
      <c r="CX69" s="76">
        <v>0</v>
      </c>
      <c r="CY69" s="76">
        <v>0</v>
      </c>
      <c r="CZ69" s="76">
        <v>0</v>
      </c>
      <c r="DA69" s="76">
        <v>0</v>
      </c>
      <c r="DB69" s="76">
        <v>0</v>
      </c>
      <c r="DC69" s="76">
        <v>1</v>
      </c>
      <c r="DD69" s="63">
        <v>0</v>
      </c>
      <c r="DE69" s="63" t="s">
        <v>416</v>
      </c>
      <c r="DG69" s="76"/>
      <c r="DH69" s="81"/>
      <c r="DI69" s="78" t="str">
        <f t="shared" ref="DI69:DI132" si="131">IF(CS69+CU69+CW69+CY69+DA69+DC69+DF69=JI69,"OK","NG")</f>
        <v>OK</v>
      </c>
      <c r="DJ69" s="78" t="str">
        <f t="shared" si="85"/>
        <v>OK</v>
      </c>
      <c r="DK69" s="78" t="str">
        <f t="shared" si="86"/>
        <v>OK</v>
      </c>
      <c r="DL69" s="63">
        <v>55</v>
      </c>
      <c r="DM69" s="63">
        <v>0</v>
      </c>
      <c r="DN69" s="63">
        <v>0</v>
      </c>
      <c r="DO69" s="63">
        <v>0</v>
      </c>
      <c r="DP69" s="63">
        <v>0</v>
      </c>
      <c r="DQ69" s="63">
        <v>0</v>
      </c>
      <c r="DR69" s="63">
        <v>0</v>
      </c>
      <c r="DS69" s="63">
        <v>0</v>
      </c>
      <c r="DT69" s="63">
        <v>0</v>
      </c>
      <c r="DU69" s="63">
        <v>0</v>
      </c>
      <c r="DV69" s="64">
        <v>28</v>
      </c>
      <c r="DW69" s="64">
        <v>0</v>
      </c>
      <c r="DX69" s="63" t="s">
        <v>416</v>
      </c>
      <c r="EB69" s="78" t="str">
        <f t="shared" ref="EB69:EB132" si="132">IF(DL69+DN69+DP69+DR69+DT69+DV69+DY69=JJ69,"OK","NG")</f>
        <v>OK</v>
      </c>
      <c r="EC69" s="78" t="str">
        <f t="shared" si="87"/>
        <v>OK</v>
      </c>
      <c r="ED69" s="78" t="str">
        <f t="shared" si="88"/>
        <v>OK</v>
      </c>
      <c r="EE69" s="63">
        <v>0</v>
      </c>
      <c r="EF69" s="63">
        <v>0</v>
      </c>
      <c r="EI69" s="80" t="str">
        <f t="shared" si="89"/>
        <v>OK</v>
      </c>
      <c r="EJ69" s="78" t="str">
        <f t="shared" si="90"/>
        <v>OK</v>
      </c>
      <c r="EK69" s="63">
        <v>0</v>
      </c>
      <c r="EL69" s="63">
        <v>0</v>
      </c>
      <c r="EO69" s="80" t="str">
        <f t="shared" si="91"/>
        <v>OK</v>
      </c>
      <c r="EP69" s="78" t="str">
        <f t="shared" si="92"/>
        <v>OK</v>
      </c>
      <c r="EQ69" s="63">
        <v>0</v>
      </c>
      <c r="ER69" s="63">
        <v>0</v>
      </c>
      <c r="EU69" s="80" t="str">
        <f t="shared" si="93"/>
        <v>OK</v>
      </c>
      <c r="EV69" s="78" t="str">
        <f t="shared" si="94"/>
        <v>OK</v>
      </c>
      <c r="EW69" s="63">
        <v>0</v>
      </c>
      <c r="EX69" s="63">
        <v>0</v>
      </c>
      <c r="FA69" s="80" t="str">
        <f t="shared" si="95"/>
        <v>OK</v>
      </c>
      <c r="FB69" s="78" t="str">
        <f t="shared" si="96"/>
        <v>OK</v>
      </c>
      <c r="FC69" s="63">
        <v>0</v>
      </c>
      <c r="FD69" s="63">
        <v>0</v>
      </c>
      <c r="FG69" s="80" t="str">
        <f t="shared" si="97"/>
        <v>OK</v>
      </c>
      <c r="FH69" s="78" t="str">
        <f t="shared" si="98"/>
        <v>OK</v>
      </c>
      <c r="FI69" s="63">
        <v>0</v>
      </c>
      <c r="FJ69" s="63">
        <v>0</v>
      </c>
      <c r="FM69" s="80" t="str">
        <f t="shared" si="99"/>
        <v>OK</v>
      </c>
      <c r="FN69" s="78" t="str">
        <f t="shared" si="100"/>
        <v>OK</v>
      </c>
      <c r="FO69" s="76">
        <v>0</v>
      </c>
      <c r="FP69" s="63">
        <v>0</v>
      </c>
      <c r="FS69" s="80" t="str">
        <f t="shared" si="101"/>
        <v>OK</v>
      </c>
      <c r="FT69" s="78" t="str">
        <f t="shared" si="102"/>
        <v>OK</v>
      </c>
      <c r="FU69" s="63">
        <v>211</v>
      </c>
      <c r="FV69" s="63">
        <v>177</v>
      </c>
      <c r="FW69" s="76">
        <v>14</v>
      </c>
      <c r="FX69" s="63">
        <v>7</v>
      </c>
      <c r="FY69" s="63">
        <v>58</v>
      </c>
      <c r="FZ69" s="63">
        <v>5</v>
      </c>
      <c r="GA69" s="63">
        <v>42</v>
      </c>
      <c r="GB69" s="63">
        <v>5</v>
      </c>
      <c r="GC69" s="76">
        <v>5</v>
      </c>
      <c r="GD69" s="63">
        <v>0</v>
      </c>
      <c r="GE69" s="63">
        <v>0</v>
      </c>
      <c r="GF69" s="63">
        <v>0</v>
      </c>
      <c r="GG69" s="63">
        <v>0</v>
      </c>
      <c r="GH69" s="80" t="str">
        <f t="shared" si="73"/>
        <v>OK</v>
      </c>
      <c r="GI69" s="63">
        <v>3</v>
      </c>
      <c r="GJ69" s="76">
        <v>0</v>
      </c>
      <c r="GK69" s="63">
        <v>0</v>
      </c>
      <c r="GL69" s="63">
        <v>0</v>
      </c>
      <c r="GM69" s="63">
        <v>0</v>
      </c>
      <c r="GN69" s="63">
        <v>0</v>
      </c>
      <c r="GO69" s="80" t="str">
        <f t="shared" ref="GO69:GO124" si="133">IF(SUM(GI69:GN69)=(U69+W69+Y69-FV69),"OK","NG")</f>
        <v>OK</v>
      </c>
      <c r="GP69" s="63">
        <v>0</v>
      </c>
      <c r="GQ69" s="76">
        <v>3</v>
      </c>
      <c r="GR69" s="63">
        <v>0</v>
      </c>
      <c r="GS69" s="63">
        <v>0</v>
      </c>
      <c r="GT69" s="63">
        <v>0</v>
      </c>
      <c r="GU69" s="63">
        <v>0</v>
      </c>
      <c r="GV69" s="80" t="str">
        <f t="shared" si="72"/>
        <v>OK</v>
      </c>
      <c r="GW69" s="63">
        <v>3</v>
      </c>
      <c r="GX69" s="76">
        <v>2</v>
      </c>
      <c r="GY69" s="63">
        <v>0</v>
      </c>
      <c r="GZ69" s="63">
        <v>0</v>
      </c>
      <c r="HA69" s="63">
        <v>0</v>
      </c>
      <c r="HB69" s="63">
        <v>0</v>
      </c>
      <c r="HC69" s="80" t="str">
        <f t="shared" si="103"/>
        <v>OK</v>
      </c>
      <c r="HD69" s="63">
        <v>3</v>
      </c>
      <c r="HE69" s="63">
        <v>9</v>
      </c>
      <c r="HF69" s="63">
        <v>0</v>
      </c>
      <c r="HG69" s="63">
        <v>0</v>
      </c>
      <c r="HH69" s="63">
        <v>0</v>
      </c>
      <c r="HI69" s="63">
        <v>0</v>
      </c>
      <c r="HJ69" s="80" t="str">
        <f t="shared" si="104"/>
        <v>OK</v>
      </c>
      <c r="HK69" s="63">
        <v>0</v>
      </c>
      <c r="HL69" s="63">
        <v>5</v>
      </c>
      <c r="HM69" s="63">
        <v>0</v>
      </c>
      <c r="HN69" s="63">
        <v>0</v>
      </c>
      <c r="HO69" s="63">
        <v>0</v>
      </c>
      <c r="HP69" s="63">
        <v>0</v>
      </c>
      <c r="HQ69" s="80" t="str">
        <f t="shared" si="105"/>
        <v>OK</v>
      </c>
      <c r="HR69" s="63">
        <v>3</v>
      </c>
      <c r="HS69" s="63">
        <v>10</v>
      </c>
      <c r="HT69" s="63">
        <v>0</v>
      </c>
      <c r="HU69" s="63">
        <v>0</v>
      </c>
      <c r="HV69" s="76">
        <v>0</v>
      </c>
      <c r="HW69" s="63">
        <v>0</v>
      </c>
      <c r="HX69" s="80" t="str">
        <f t="shared" si="106"/>
        <v>OK</v>
      </c>
      <c r="HY69" s="63">
        <v>0</v>
      </c>
      <c r="HZ69" s="63">
        <v>0</v>
      </c>
      <c r="IA69" s="63">
        <v>0</v>
      </c>
      <c r="IB69" s="63">
        <v>0</v>
      </c>
      <c r="IC69" s="63">
        <v>0</v>
      </c>
      <c r="ID69" s="76">
        <v>0</v>
      </c>
      <c r="IE69" s="63">
        <v>0</v>
      </c>
      <c r="IF69" s="63">
        <v>0</v>
      </c>
      <c r="IG69" s="63">
        <v>0</v>
      </c>
      <c r="IH69" s="80" t="str">
        <f t="shared" si="107"/>
        <v>OK</v>
      </c>
      <c r="II69" s="63">
        <v>0</v>
      </c>
      <c r="IJ69" s="63">
        <v>0</v>
      </c>
      <c r="IK69" s="80" t="str">
        <f t="shared" si="108"/>
        <v>OK</v>
      </c>
      <c r="IL69" s="63">
        <v>0</v>
      </c>
      <c r="IM69" s="76">
        <v>0</v>
      </c>
      <c r="IN69" s="80" t="str">
        <f t="shared" si="109"/>
        <v>OK</v>
      </c>
      <c r="IO69" s="63">
        <v>0</v>
      </c>
      <c r="IP69" s="63">
        <v>0</v>
      </c>
      <c r="IQ69" s="80" t="str">
        <f t="shared" si="110"/>
        <v>OK</v>
      </c>
      <c r="IR69" s="63">
        <v>2</v>
      </c>
      <c r="IS69" s="63">
        <v>0</v>
      </c>
      <c r="IT69" s="80" t="str">
        <f t="shared" si="111"/>
        <v>OK</v>
      </c>
      <c r="IU69" s="63">
        <v>0</v>
      </c>
      <c r="IV69" s="63">
        <v>0</v>
      </c>
      <c r="IW69" s="80" t="str">
        <f t="shared" si="112"/>
        <v>OK</v>
      </c>
      <c r="IX69" s="76">
        <v>0</v>
      </c>
      <c r="IY69" s="63">
        <v>0</v>
      </c>
      <c r="IZ69" s="80" t="str">
        <f t="shared" si="113"/>
        <v>OK</v>
      </c>
      <c r="JA69" s="80">
        <f t="shared" si="114"/>
        <v>0</v>
      </c>
      <c r="JB69" s="78">
        <f t="shared" si="115"/>
        <v>0</v>
      </c>
      <c r="JC69" s="63">
        <v>33</v>
      </c>
      <c r="JD69" s="63">
        <v>189</v>
      </c>
      <c r="JE69" s="76">
        <v>180</v>
      </c>
      <c r="JF69" s="63">
        <v>17</v>
      </c>
      <c r="JG69" s="63">
        <v>15</v>
      </c>
      <c r="JH69" s="63">
        <v>71</v>
      </c>
      <c r="JI69" s="63">
        <v>11</v>
      </c>
      <c r="JJ69" s="63">
        <v>83</v>
      </c>
      <c r="JL69" s="63">
        <f t="shared" ref="JL69:JL132" si="134">SUM(GB69:GG69)</f>
        <v>10</v>
      </c>
      <c r="JM69" s="63">
        <f t="shared" ref="JM69:JM132" si="135">SUM(GI69:GN69)</f>
        <v>3</v>
      </c>
      <c r="JN69" s="63">
        <f t="shared" ref="JN69:JN132" si="136">SUM(GP69:GU69)</f>
        <v>3</v>
      </c>
      <c r="JO69" s="63">
        <f t="shared" ref="JO69:JO132" si="137">SUM(GW69:HB69)</f>
        <v>5</v>
      </c>
      <c r="JP69" s="63">
        <f t="shared" ref="JP69:JP132" si="138">SUM(HD69:HI69)</f>
        <v>12</v>
      </c>
      <c r="JQ69" s="63">
        <f t="shared" ref="JQ69:JQ132" si="139">SUM(HK69:HP69)</f>
        <v>5</v>
      </c>
      <c r="JR69" s="63">
        <f t="shared" ref="JR69:JR132" si="140">SUM(HR69:HW69)</f>
        <v>13</v>
      </c>
      <c r="JS69" s="76"/>
      <c r="JT69" s="63">
        <f t="shared" si="116"/>
        <v>221</v>
      </c>
      <c r="JU69" s="63">
        <f t="shared" si="117"/>
        <v>17</v>
      </c>
      <c r="JV69" s="63">
        <f t="shared" si="118"/>
        <v>12</v>
      </c>
      <c r="JW69" s="63">
        <f t="shared" si="119"/>
        <v>70</v>
      </c>
      <c r="JX69" s="63">
        <f t="shared" si="120"/>
        <v>10</v>
      </c>
      <c r="JY69" s="63">
        <f t="shared" si="121"/>
        <v>55</v>
      </c>
      <c r="JZ69" s="65">
        <f t="shared" ref="JZ69:JZ132" si="141">SUM(JT69:JY69)/SUM(JC69:JD69,JF69:JJ69)</f>
        <v>0.91885441527446299</v>
      </c>
      <c r="KA69" s="81">
        <f t="shared" si="49"/>
        <v>0.90625</v>
      </c>
      <c r="KB69" s="81"/>
      <c r="KC69" s="79">
        <f t="shared" si="122"/>
        <v>180</v>
      </c>
      <c r="KD69" s="82">
        <f t="shared" ref="KD69:KD132" si="142">KC69/JE69</f>
        <v>1</v>
      </c>
      <c r="KE69" s="63">
        <f t="shared" si="74"/>
        <v>29</v>
      </c>
      <c r="KF69" s="63">
        <f t="shared" si="123"/>
        <v>65</v>
      </c>
      <c r="KG69" s="63">
        <f t="shared" si="124"/>
        <v>0</v>
      </c>
      <c r="KH69" s="63">
        <f t="shared" si="125"/>
        <v>0</v>
      </c>
    </row>
    <row r="70" spans="1:294" ht="15" customHeight="1">
      <c r="A70" s="63" t="s">
        <v>418</v>
      </c>
      <c r="B70" s="63">
        <v>30</v>
      </c>
      <c r="C70" s="63">
        <v>3</v>
      </c>
      <c r="D70" s="76">
        <v>0</v>
      </c>
      <c r="E70" s="63">
        <v>0</v>
      </c>
      <c r="F70" s="63">
        <v>0</v>
      </c>
      <c r="G70" s="63">
        <v>0</v>
      </c>
      <c r="H70" s="76">
        <v>0</v>
      </c>
      <c r="I70" s="63">
        <v>0</v>
      </c>
      <c r="J70" s="63">
        <v>0</v>
      </c>
      <c r="K70" s="76"/>
      <c r="L70" s="63">
        <v>58</v>
      </c>
      <c r="M70" s="63">
        <v>42</v>
      </c>
      <c r="N70" s="63" t="s">
        <v>419</v>
      </c>
      <c r="R70" s="78" t="str">
        <f t="shared" si="126"/>
        <v>OK</v>
      </c>
      <c r="S70" s="78" t="str">
        <f t="shared" si="75"/>
        <v>OK</v>
      </c>
      <c r="T70" s="78" t="str">
        <f t="shared" si="76"/>
        <v>OK</v>
      </c>
      <c r="U70" s="63">
        <v>27</v>
      </c>
      <c r="V70" s="63">
        <v>2</v>
      </c>
      <c r="W70" s="63">
        <v>0</v>
      </c>
      <c r="X70" s="63">
        <v>0</v>
      </c>
      <c r="Y70" s="63">
        <v>0</v>
      </c>
      <c r="Z70" s="63">
        <v>0</v>
      </c>
      <c r="AA70" s="63">
        <v>0</v>
      </c>
      <c r="AB70" s="76">
        <v>0</v>
      </c>
      <c r="AC70" s="63">
        <v>0</v>
      </c>
      <c r="AD70" s="63">
        <v>0</v>
      </c>
      <c r="AE70" s="63">
        <v>40</v>
      </c>
      <c r="AF70" s="63">
        <v>29</v>
      </c>
      <c r="AG70" s="63" t="s">
        <v>420</v>
      </c>
      <c r="AI70" s="76"/>
      <c r="AK70" s="78" t="str">
        <f t="shared" si="127"/>
        <v>OK</v>
      </c>
      <c r="AL70" s="78" t="str">
        <f t="shared" si="77"/>
        <v>OK</v>
      </c>
      <c r="AM70" s="78" t="str">
        <f t="shared" si="78"/>
        <v>OK</v>
      </c>
      <c r="AN70" s="63">
        <v>2</v>
      </c>
      <c r="AO70" s="63">
        <v>0</v>
      </c>
      <c r="AP70" s="63">
        <v>0</v>
      </c>
      <c r="AQ70" s="63">
        <v>0</v>
      </c>
      <c r="AR70" s="63">
        <v>0</v>
      </c>
      <c r="AS70" s="63">
        <v>0</v>
      </c>
      <c r="AT70" s="63">
        <v>0</v>
      </c>
      <c r="AU70" s="63">
        <v>0</v>
      </c>
      <c r="AV70" s="76">
        <v>0</v>
      </c>
      <c r="AW70" s="63">
        <v>0</v>
      </c>
      <c r="AX70" s="63">
        <v>4</v>
      </c>
      <c r="AY70" s="63">
        <v>1</v>
      </c>
      <c r="AZ70" s="63" t="s">
        <v>420</v>
      </c>
      <c r="BC70" s="76"/>
      <c r="BD70" s="78" t="str">
        <f t="shared" si="128"/>
        <v>OK</v>
      </c>
      <c r="BE70" s="78" t="str">
        <f t="shared" si="79"/>
        <v>OK</v>
      </c>
      <c r="BF70" s="78" t="str">
        <f t="shared" si="80"/>
        <v>OK</v>
      </c>
      <c r="BG70" s="63">
        <v>0</v>
      </c>
      <c r="BH70" s="63">
        <v>0</v>
      </c>
      <c r="BI70" s="63">
        <v>0</v>
      </c>
      <c r="BJ70" s="63">
        <v>0</v>
      </c>
      <c r="BK70" s="63">
        <v>0</v>
      </c>
      <c r="BL70" s="63">
        <v>0</v>
      </c>
      <c r="BM70" s="63">
        <v>0</v>
      </c>
      <c r="BN70" s="63">
        <v>0</v>
      </c>
      <c r="BO70" s="63">
        <v>0</v>
      </c>
      <c r="BP70" s="76">
        <v>0</v>
      </c>
      <c r="BQ70" s="63">
        <v>0</v>
      </c>
      <c r="BR70" s="63">
        <v>0</v>
      </c>
      <c r="BS70" s="76"/>
      <c r="BV70" s="76"/>
      <c r="BW70" s="78" t="str">
        <f t="shared" si="129"/>
        <v>OK</v>
      </c>
      <c r="BX70" s="78" t="str">
        <f t="shared" si="81"/>
        <v>OK</v>
      </c>
      <c r="BY70" s="78" t="str">
        <f t="shared" si="82"/>
        <v>OK</v>
      </c>
      <c r="BZ70" s="63">
        <v>4</v>
      </c>
      <c r="CA70" s="63">
        <v>0</v>
      </c>
      <c r="CB70" s="76">
        <v>0</v>
      </c>
      <c r="CC70" s="63">
        <v>0</v>
      </c>
      <c r="CD70" s="63">
        <v>0</v>
      </c>
      <c r="CE70" s="76">
        <v>0</v>
      </c>
      <c r="CF70" s="76">
        <v>0</v>
      </c>
      <c r="CG70" s="63">
        <v>0</v>
      </c>
      <c r="CH70" s="63">
        <v>0</v>
      </c>
      <c r="CI70" s="63">
        <v>0</v>
      </c>
      <c r="CJ70" s="63">
        <v>15</v>
      </c>
      <c r="CK70" s="63">
        <v>12</v>
      </c>
      <c r="CL70" s="63" t="s">
        <v>420</v>
      </c>
      <c r="CP70" s="78" t="str">
        <f t="shared" si="130"/>
        <v>OK</v>
      </c>
      <c r="CQ70" s="78" t="str">
        <f t="shared" si="83"/>
        <v>OK</v>
      </c>
      <c r="CR70" s="78" t="str">
        <f t="shared" si="84"/>
        <v>OK</v>
      </c>
      <c r="CS70" s="63">
        <v>0</v>
      </c>
      <c r="CT70" s="63">
        <v>0</v>
      </c>
      <c r="CU70" s="76">
        <v>0</v>
      </c>
      <c r="CV70" s="76">
        <v>0</v>
      </c>
      <c r="CW70" s="76">
        <v>0</v>
      </c>
      <c r="CX70" s="76">
        <v>0</v>
      </c>
      <c r="CY70" s="76">
        <v>0</v>
      </c>
      <c r="CZ70" s="76">
        <v>0</v>
      </c>
      <c r="DA70" s="76">
        <v>0</v>
      </c>
      <c r="DB70" s="76">
        <v>0</v>
      </c>
      <c r="DC70" s="76">
        <v>6</v>
      </c>
      <c r="DD70" s="63">
        <v>0</v>
      </c>
      <c r="DE70" s="63" t="s">
        <v>420</v>
      </c>
      <c r="DG70" s="76"/>
      <c r="DH70" s="81"/>
      <c r="DI70" s="78" t="str">
        <f t="shared" si="131"/>
        <v>OK</v>
      </c>
      <c r="DJ70" s="78" t="str">
        <f t="shared" si="85"/>
        <v>OK</v>
      </c>
      <c r="DK70" s="78" t="str">
        <f t="shared" si="86"/>
        <v>OK</v>
      </c>
      <c r="DL70" s="63">
        <v>0</v>
      </c>
      <c r="DM70" s="63">
        <v>0</v>
      </c>
      <c r="DN70" s="63">
        <v>0</v>
      </c>
      <c r="DO70" s="63">
        <v>0</v>
      </c>
      <c r="DP70" s="63">
        <v>0</v>
      </c>
      <c r="DQ70" s="63">
        <v>0</v>
      </c>
      <c r="DR70" s="63">
        <v>0</v>
      </c>
      <c r="DS70" s="63">
        <v>0</v>
      </c>
      <c r="DT70" s="63">
        <v>0</v>
      </c>
      <c r="DU70" s="63">
        <v>0</v>
      </c>
      <c r="DV70" s="64">
        <v>10</v>
      </c>
      <c r="DW70" s="64">
        <v>1</v>
      </c>
      <c r="DX70" s="63" t="s">
        <v>420</v>
      </c>
      <c r="EB70" s="78" t="str">
        <f t="shared" si="132"/>
        <v>OK</v>
      </c>
      <c r="EC70" s="78" t="str">
        <f t="shared" si="87"/>
        <v>OK</v>
      </c>
      <c r="ED70" s="78" t="str">
        <f t="shared" si="88"/>
        <v>OK</v>
      </c>
      <c r="EI70" s="80" t="str">
        <f t="shared" si="89"/>
        <v>OK</v>
      </c>
      <c r="EJ70" s="78" t="str">
        <f t="shared" si="90"/>
        <v>OK</v>
      </c>
      <c r="EO70" s="80" t="str">
        <f t="shared" si="91"/>
        <v>OK</v>
      </c>
      <c r="EP70" s="78" t="str">
        <f t="shared" si="92"/>
        <v>OK</v>
      </c>
      <c r="EU70" s="80" t="str">
        <f t="shared" si="93"/>
        <v>OK</v>
      </c>
      <c r="EV70" s="78" t="str">
        <f t="shared" si="94"/>
        <v>OK</v>
      </c>
      <c r="FA70" s="80" t="str">
        <f t="shared" si="95"/>
        <v>OK</v>
      </c>
      <c r="FB70" s="78" t="str">
        <f t="shared" si="96"/>
        <v>OK</v>
      </c>
      <c r="FG70" s="80" t="str">
        <f t="shared" si="97"/>
        <v>OK</v>
      </c>
      <c r="FH70" s="78" t="str">
        <f t="shared" si="98"/>
        <v>OK</v>
      </c>
      <c r="FM70" s="80" t="str">
        <f t="shared" si="99"/>
        <v>OK</v>
      </c>
      <c r="FN70" s="78" t="str">
        <f t="shared" si="100"/>
        <v>OK</v>
      </c>
      <c r="FO70" s="76"/>
      <c r="FS70" s="80" t="str">
        <f t="shared" si="101"/>
        <v>OK</v>
      </c>
      <c r="FT70" s="78" t="str">
        <f t="shared" si="102"/>
        <v>OK</v>
      </c>
      <c r="FU70" s="63">
        <v>13</v>
      </c>
      <c r="FV70" s="63">
        <v>13</v>
      </c>
      <c r="FW70" s="76">
        <v>0</v>
      </c>
      <c r="FX70" s="63">
        <v>0</v>
      </c>
      <c r="FY70" s="63">
        <v>3</v>
      </c>
      <c r="FZ70" s="63">
        <v>0</v>
      </c>
      <c r="GA70" s="63">
        <v>0</v>
      </c>
      <c r="GB70" s="63">
        <v>2</v>
      </c>
      <c r="GC70" s="76">
        <v>15</v>
      </c>
      <c r="GH70" s="80" t="str">
        <f t="shared" si="73"/>
        <v>OK</v>
      </c>
      <c r="GI70" s="63">
        <v>1</v>
      </c>
      <c r="GJ70" s="76">
        <v>13</v>
      </c>
      <c r="GO70" s="80" t="str">
        <f t="shared" si="133"/>
        <v>OK</v>
      </c>
      <c r="GQ70" s="76">
        <v>2</v>
      </c>
      <c r="GV70" s="80" t="str">
        <f t="shared" si="72"/>
        <v>OK</v>
      </c>
      <c r="GX70" s="76">
        <v>0</v>
      </c>
      <c r="HC70" s="80" t="str">
        <f t="shared" si="103"/>
        <v>OK</v>
      </c>
      <c r="HE70" s="63">
        <v>1</v>
      </c>
      <c r="HJ70" s="80" t="str">
        <f t="shared" si="104"/>
        <v>OK</v>
      </c>
      <c r="HL70" s="63">
        <v>0</v>
      </c>
      <c r="HQ70" s="80" t="str">
        <f t="shared" si="105"/>
        <v>OK</v>
      </c>
      <c r="HS70" s="63">
        <v>0</v>
      </c>
      <c r="HV70" s="76"/>
      <c r="HX70" s="80" t="str">
        <f t="shared" si="106"/>
        <v>OK</v>
      </c>
      <c r="HY70" s="63">
        <v>4</v>
      </c>
      <c r="HZ70" s="63">
        <v>4</v>
      </c>
      <c r="IA70" s="63">
        <v>0</v>
      </c>
      <c r="IB70" s="63">
        <v>0</v>
      </c>
      <c r="IC70" s="63">
        <v>0</v>
      </c>
      <c r="ID70" s="76">
        <v>0</v>
      </c>
      <c r="IE70" s="63">
        <v>0</v>
      </c>
      <c r="IF70" s="63">
        <v>0</v>
      </c>
      <c r="IG70" s="63">
        <v>0</v>
      </c>
      <c r="IH70" s="80" t="str">
        <f t="shared" si="107"/>
        <v>OK</v>
      </c>
      <c r="II70" s="63">
        <v>0</v>
      </c>
      <c r="IJ70" s="63">
        <v>0</v>
      </c>
      <c r="IK70" s="80" t="str">
        <f t="shared" si="108"/>
        <v>OK</v>
      </c>
      <c r="IL70" s="63">
        <v>0</v>
      </c>
      <c r="IM70" s="76">
        <v>0</v>
      </c>
      <c r="IN70" s="80" t="str">
        <f t="shared" si="109"/>
        <v>OK</v>
      </c>
      <c r="IO70" s="63">
        <v>0</v>
      </c>
      <c r="IP70" s="63">
        <v>0</v>
      </c>
      <c r="IQ70" s="80" t="str">
        <f t="shared" si="110"/>
        <v>OK</v>
      </c>
      <c r="IR70" s="63">
        <v>0</v>
      </c>
      <c r="IS70" s="63">
        <v>0</v>
      </c>
      <c r="IT70" s="80" t="str">
        <f t="shared" si="111"/>
        <v>OK</v>
      </c>
      <c r="IU70" s="63">
        <v>0</v>
      </c>
      <c r="IV70" s="63">
        <v>0</v>
      </c>
      <c r="IW70" s="80" t="str">
        <f t="shared" si="112"/>
        <v>OK</v>
      </c>
      <c r="IX70" s="76">
        <v>0</v>
      </c>
      <c r="IY70" s="63">
        <v>0</v>
      </c>
      <c r="IZ70" s="80" t="str">
        <f t="shared" si="113"/>
        <v>OK</v>
      </c>
      <c r="JA70" s="80">
        <f t="shared" si="114"/>
        <v>0</v>
      </c>
      <c r="JB70" s="78">
        <f t="shared" si="115"/>
        <v>0</v>
      </c>
      <c r="JC70" s="63">
        <v>25</v>
      </c>
      <c r="JD70" s="63">
        <v>63</v>
      </c>
      <c r="JE70" s="76">
        <v>67</v>
      </c>
      <c r="JF70" s="63">
        <v>6</v>
      </c>
      <c r="JG70" s="63">
        <v>0</v>
      </c>
      <c r="JH70" s="63">
        <v>19</v>
      </c>
      <c r="JI70" s="63">
        <v>6</v>
      </c>
      <c r="JJ70" s="63">
        <v>10</v>
      </c>
      <c r="JL70" s="63">
        <f t="shared" si="134"/>
        <v>17</v>
      </c>
      <c r="JM70" s="63">
        <f t="shared" si="135"/>
        <v>14</v>
      </c>
      <c r="JN70" s="63">
        <f t="shared" si="136"/>
        <v>2</v>
      </c>
      <c r="JO70" s="63">
        <f t="shared" si="137"/>
        <v>0</v>
      </c>
      <c r="JP70" s="63">
        <f t="shared" si="138"/>
        <v>1</v>
      </c>
      <c r="JQ70" s="63">
        <f t="shared" si="139"/>
        <v>0</v>
      </c>
      <c r="JR70" s="63">
        <f t="shared" si="140"/>
        <v>0</v>
      </c>
      <c r="JS70" s="76"/>
      <c r="JT70" s="63">
        <f t="shared" si="116"/>
        <v>30</v>
      </c>
      <c r="JU70" s="63">
        <f t="shared" si="117"/>
        <v>2</v>
      </c>
      <c r="JV70" s="63">
        <f t="shared" si="118"/>
        <v>0</v>
      </c>
      <c r="JW70" s="63">
        <f t="shared" si="119"/>
        <v>4</v>
      </c>
      <c r="JX70" s="63">
        <f t="shared" si="120"/>
        <v>0</v>
      </c>
      <c r="JY70" s="63">
        <f t="shared" si="121"/>
        <v>0</v>
      </c>
      <c r="JZ70" s="65">
        <f t="shared" si="141"/>
        <v>0.27906976744186046</v>
      </c>
      <c r="KA70" s="81">
        <f t="shared" ref="KA70:KA133" si="143">SUM(JU70:JV70)/SUM(JF70:JG70)</f>
        <v>0.33333333333333331</v>
      </c>
      <c r="KB70" s="81"/>
      <c r="KC70" s="79">
        <f t="shared" si="122"/>
        <v>27</v>
      </c>
      <c r="KD70" s="82">
        <f t="shared" si="142"/>
        <v>0.40298507462686567</v>
      </c>
      <c r="KE70" s="63">
        <f t="shared" si="74"/>
        <v>2</v>
      </c>
      <c r="KF70" s="63">
        <f t="shared" si="123"/>
        <v>0</v>
      </c>
      <c r="KG70" s="63">
        <f t="shared" si="124"/>
        <v>0</v>
      </c>
      <c r="KH70" s="63">
        <f t="shared" si="125"/>
        <v>0</v>
      </c>
    </row>
    <row r="71" spans="1:294" ht="15" customHeight="1">
      <c r="A71" s="63" t="s">
        <v>421</v>
      </c>
      <c r="B71" s="63">
        <v>18</v>
      </c>
      <c r="D71" s="76"/>
      <c r="H71" s="76"/>
      <c r="K71" s="76"/>
      <c r="R71" s="78" t="str">
        <f t="shared" si="126"/>
        <v>OK</v>
      </c>
      <c r="S71" s="78" t="str">
        <f t="shared" si="75"/>
        <v>OK</v>
      </c>
      <c r="T71" s="78" t="str">
        <f t="shared" si="76"/>
        <v>OK</v>
      </c>
      <c r="U71" s="63">
        <v>10</v>
      </c>
      <c r="AB71" s="76"/>
      <c r="AI71" s="76"/>
      <c r="AK71" s="78" t="str">
        <f t="shared" si="127"/>
        <v>OK</v>
      </c>
      <c r="AL71" s="78" t="str">
        <f t="shared" si="77"/>
        <v>OK</v>
      </c>
      <c r="AM71" s="78" t="str">
        <f t="shared" si="78"/>
        <v>OK</v>
      </c>
      <c r="AN71" s="63">
        <v>2</v>
      </c>
      <c r="AV71" s="76"/>
      <c r="BC71" s="76"/>
      <c r="BD71" s="78" t="str">
        <f t="shared" si="128"/>
        <v>OK</v>
      </c>
      <c r="BE71" s="78" t="str">
        <f t="shared" si="79"/>
        <v>OK</v>
      </c>
      <c r="BF71" s="78" t="str">
        <f t="shared" si="80"/>
        <v>OK</v>
      </c>
      <c r="BP71" s="76"/>
      <c r="BS71" s="76"/>
      <c r="BV71" s="76"/>
      <c r="BW71" s="78" t="str">
        <f t="shared" si="129"/>
        <v>OK</v>
      </c>
      <c r="BX71" s="78" t="str">
        <f t="shared" si="81"/>
        <v>OK</v>
      </c>
      <c r="BY71" s="78" t="str">
        <f t="shared" si="82"/>
        <v>OK</v>
      </c>
      <c r="BZ71" s="63">
        <v>2</v>
      </c>
      <c r="CB71" s="76"/>
      <c r="CE71" s="76"/>
      <c r="CF71" s="76"/>
      <c r="CP71" s="78" t="str">
        <f t="shared" si="130"/>
        <v>OK</v>
      </c>
      <c r="CQ71" s="78" t="str">
        <f t="shared" si="83"/>
        <v>OK</v>
      </c>
      <c r="CR71" s="78" t="str">
        <f t="shared" si="84"/>
        <v>OK</v>
      </c>
      <c r="CU71" s="76"/>
      <c r="CV71" s="76"/>
      <c r="CW71" s="76"/>
      <c r="CX71" s="76"/>
      <c r="CY71" s="76"/>
      <c r="CZ71" s="76"/>
      <c r="DA71" s="76"/>
      <c r="DB71" s="76"/>
      <c r="DC71" s="76"/>
      <c r="DG71" s="76"/>
      <c r="DH71" s="81"/>
      <c r="DI71" s="78" t="str">
        <f t="shared" si="131"/>
        <v>OK</v>
      </c>
      <c r="DJ71" s="78" t="str">
        <f t="shared" si="85"/>
        <v>OK</v>
      </c>
      <c r="DK71" s="78" t="str">
        <f t="shared" si="86"/>
        <v>OK</v>
      </c>
      <c r="DL71" s="63">
        <v>1</v>
      </c>
      <c r="EB71" s="78" t="str">
        <f t="shared" si="132"/>
        <v>OK</v>
      </c>
      <c r="EC71" s="78" t="str">
        <f t="shared" si="87"/>
        <v>OK</v>
      </c>
      <c r="ED71" s="78" t="str">
        <f t="shared" si="88"/>
        <v>OK</v>
      </c>
      <c r="EI71" s="80" t="str">
        <f t="shared" si="89"/>
        <v>OK</v>
      </c>
      <c r="EJ71" s="78" t="str">
        <f t="shared" si="90"/>
        <v>OK</v>
      </c>
      <c r="EO71" s="80" t="str">
        <f t="shared" si="91"/>
        <v>OK</v>
      </c>
      <c r="EP71" s="78" t="str">
        <f t="shared" si="92"/>
        <v>OK</v>
      </c>
      <c r="EU71" s="80" t="str">
        <f t="shared" si="93"/>
        <v>OK</v>
      </c>
      <c r="EV71" s="78" t="str">
        <f t="shared" si="94"/>
        <v>OK</v>
      </c>
      <c r="FA71" s="80" t="str">
        <f t="shared" si="95"/>
        <v>OK</v>
      </c>
      <c r="FB71" s="78" t="str">
        <f t="shared" si="96"/>
        <v>OK</v>
      </c>
      <c r="FG71" s="80" t="str">
        <f t="shared" si="97"/>
        <v>OK</v>
      </c>
      <c r="FH71" s="78" t="str">
        <f t="shared" si="98"/>
        <v>OK</v>
      </c>
      <c r="FM71" s="80" t="str">
        <f t="shared" si="99"/>
        <v>OK</v>
      </c>
      <c r="FN71" s="78" t="str">
        <f t="shared" si="100"/>
        <v>OK</v>
      </c>
      <c r="FO71" s="76"/>
      <c r="FS71" s="80" t="str">
        <f t="shared" si="101"/>
        <v>OK</v>
      </c>
      <c r="FT71" s="78" t="str">
        <f t="shared" si="102"/>
        <v>OK</v>
      </c>
      <c r="FU71" s="63">
        <v>18</v>
      </c>
      <c r="FV71" s="63">
        <v>10</v>
      </c>
      <c r="FW71" s="76">
        <v>2</v>
      </c>
      <c r="FX71" s="63">
        <v>0</v>
      </c>
      <c r="FY71" s="63">
        <v>2</v>
      </c>
      <c r="GA71" s="63">
        <v>1</v>
      </c>
      <c r="GC71" s="76"/>
      <c r="GH71" s="80" t="str">
        <f t="shared" si="73"/>
        <v>OK</v>
      </c>
      <c r="GJ71" s="76"/>
      <c r="GO71" s="80" t="str">
        <f t="shared" si="133"/>
        <v>OK</v>
      </c>
      <c r="GQ71" s="76"/>
      <c r="GV71" s="80" t="str">
        <f t="shared" si="72"/>
        <v>OK</v>
      </c>
      <c r="GX71" s="76"/>
      <c r="HC71" s="80" t="str">
        <f t="shared" si="103"/>
        <v>OK</v>
      </c>
      <c r="HJ71" s="80" t="str">
        <f t="shared" si="104"/>
        <v>OK</v>
      </c>
      <c r="HQ71" s="80" t="str">
        <f t="shared" si="105"/>
        <v>OK</v>
      </c>
      <c r="HV71" s="76"/>
      <c r="HX71" s="80" t="str">
        <f t="shared" si="106"/>
        <v>OK</v>
      </c>
      <c r="ID71" s="76"/>
      <c r="IF71" s="63">
        <v>0</v>
      </c>
      <c r="IG71" s="63">
        <v>0</v>
      </c>
      <c r="IH71" s="80" t="str">
        <f t="shared" si="107"/>
        <v>OK</v>
      </c>
      <c r="II71" s="63">
        <v>0</v>
      </c>
      <c r="IJ71" s="63">
        <v>0</v>
      </c>
      <c r="IK71" s="80" t="str">
        <f t="shared" si="108"/>
        <v>OK</v>
      </c>
      <c r="IL71" s="63">
        <v>0</v>
      </c>
      <c r="IM71" s="76">
        <v>0</v>
      </c>
      <c r="IN71" s="80" t="str">
        <f t="shared" si="109"/>
        <v>OK</v>
      </c>
      <c r="IO71" s="63">
        <v>0</v>
      </c>
      <c r="IP71" s="63">
        <v>0</v>
      </c>
      <c r="IQ71" s="80" t="str">
        <f t="shared" si="110"/>
        <v>OK</v>
      </c>
      <c r="IR71" s="63">
        <v>0</v>
      </c>
      <c r="IS71" s="63">
        <v>0</v>
      </c>
      <c r="IT71" s="80" t="str">
        <f t="shared" si="111"/>
        <v>OK</v>
      </c>
      <c r="IU71" s="63">
        <v>0</v>
      </c>
      <c r="IV71" s="63">
        <v>0</v>
      </c>
      <c r="IW71" s="80" t="str">
        <f t="shared" si="112"/>
        <v>OK</v>
      </c>
      <c r="IX71" s="76">
        <v>0</v>
      </c>
      <c r="IY71" s="63">
        <v>0</v>
      </c>
      <c r="IZ71" s="80" t="str">
        <f t="shared" si="113"/>
        <v>OK</v>
      </c>
      <c r="JA71" s="80">
        <f t="shared" si="114"/>
        <v>0</v>
      </c>
      <c r="JB71" s="78">
        <f t="shared" si="115"/>
        <v>0</v>
      </c>
      <c r="JC71" s="63">
        <v>11</v>
      </c>
      <c r="JD71" s="63">
        <v>7</v>
      </c>
      <c r="JE71" s="76">
        <v>10</v>
      </c>
      <c r="JF71" s="63">
        <v>2</v>
      </c>
      <c r="JG71" s="63">
        <v>0</v>
      </c>
      <c r="JH71" s="63">
        <v>2</v>
      </c>
      <c r="JI71" s="63">
        <v>0</v>
      </c>
      <c r="JJ71" s="63">
        <v>1</v>
      </c>
      <c r="JL71" s="63">
        <f t="shared" si="134"/>
        <v>0</v>
      </c>
      <c r="JM71" s="63">
        <f t="shared" si="135"/>
        <v>0</v>
      </c>
      <c r="JN71" s="63">
        <f t="shared" si="136"/>
        <v>0</v>
      </c>
      <c r="JO71" s="63">
        <f t="shared" si="137"/>
        <v>0</v>
      </c>
      <c r="JP71" s="63">
        <f t="shared" si="138"/>
        <v>0</v>
      </c>
      <c r="JQ71" s="63">
        <f t="shared" si="139"/>
        <v>0</v>
      </c>
      <c r="JR71" s="63">
        <f t="shared" si="140"/>
        <v>0</v>
      </c>
      <c r="JS71" s="76"/>
      <c r="JT71" s="63">
        <f t="shared" si="116"/>
        <v>18</v>
      </c>
      <c r="JU71" s="63">
        <f t="shared" si="117"/>
        <v>2</v>
      </c>
      <c r="JV71" s="63">
        <f t="shared" si="118"/>
        <v>0</v>
      </c>
      <c r="JW71" s="63">
        <f t="shared" si="119"/>
        <v>2</v>
      </c>
      <c r="JX71" s="63">
        <f t="shared" si="120"/>
        <v>0</v>
      </c>
      <c r="JY71" s="63">
        <f t="shared" si="121"/>
        <v>1</v>
      </c>
      <c r="JZ71" s="65">
        <f t="shared" si="141"/>
        <v>1</v>
      </c>
      <c r="KA71" s="81">
        <f t="shared" si="143"/>
        <v>1</v>
      </c>
      <c r="KB71" s="81"/>
      <c r="KC71" s="79">
        <f t="shared" si="122"/>
        <v>10</v>
      </c>
      <c r="KD71" s="82">
        <f t="shared" si="142"/>
        <v>1</v>
      </c>
      <c r="KE71" s="63">
        <f t="shared" si="74"/>
        <v>2</v>
      </c>
      <c r="KF71" s="63">
        <f t="shared" si="123"/>
        <v>1</v>
      </c>
      <c r="KG71" s="63">
        <f t="shared" si="124"/>
        <v>0</v>
      </c>
      <c r="KH71" s="63">
        <f t="shared" si="125"/>
        <v>0</v>
      </c>
    </row>
    <row r="72" spans="1:294" ht="15" customHeight="1">
      <c r="A72" s="63" t="s">
        <v>422</v>
      </c>
      <c r="B72" s="63">
        <v>19</v>
      </c>
      <c r="C72" s="63">
        <v>19</v>
      </c>
      <c r="D72" s="76"/>
      <c r="H72" s="76"/>
      <c r="K72" s="76"/>
      <c r="R72" s="78" t="str">
        <f t="shared" si="126"/>
        <v>OK</v>
      </c>
      <c r="S72" s="78" t="str">
        <f t="shared" si="75"/>
        <v>OK</v>
      </c>
      <c r="T72" s="78" t="str">
        <f t="shared" si="76"/>
        <v>OK</v>
      </c>
      <c r="U72" s="63">
        <v>8</v>
      </c>
      <c r="V72" s="63">
        <v>8</v>
      </c>
      <c r="AB72" s="76"/>
      <c r="AI72" s="76"/>
      <c r="AK72" s="78" t="str">
        <f t="shared" si="127"/>
        <v>OK</v>
      </c>
      <c r="AL72" s="78" t="str">
        <f t="shared" si="77"/>
        <v>OK</v>
      </c>
      <c r="AM72" s="78" t="str">
        <f t="shared" si="78"/>
        <v>OK</v>
      </c>
      <c r="AV72" s="76"/>
      <c r="BC72" s="76"/>
      <c r="BD72" s="78" t="str">
        <f t="shared" si="128"/>
        <v>OK</v>
      </c>
      <c r="BE72" s="78" t="str">
        <f t="shared" si="79"/>
        <v>OK</v>
      </c>
      <c r="BF72" s="78" t="str">
        <f t="shared" si="80"/>
        <v>OK</v>
      </c>
      <c r="BP72" s="76"/>
      <c r="BS72" s="76"/>
      <c r="BV72" s="76"/>
      <c r="BW72" s="78" t="str">
        <f t="shared" si="129"/>
        <v>OK</v>
      </c>
      <c r="BX72" s="78" t="str">
        <f t="shared" si="81"/>
        <v>OK</v>
      </c>
      <c r="BY72" s="78" t="str">
        <f t="shared" si="82"/>
        <v>OK</v>
      </c>
      <c r="BZ72" s="63">
        <v>9</v>
      </c>
      <c r="CA72" s="63">
        <v>8</v>
      </c>
      <c r="CB72" s="76"/>
      <c r="CD72" s="63">
        <v>6</v>
      </c>
      <c r="CE72" s="76">
        <v>6</v>
      </c>
      <c r="CF72" s="76"/>
      <c r="CP72" s="78" t="str">
        <f t="shared" si="130"/>
        <v>OK</v>
      </c>
      <c r="CQ72" s="78" t="str">
        <f t="shared" si="83"/>
        <v>OK</v>
      </c>
      <c r="CR72" s="78" t="str">
        <f t="shared" si="84"/>
        <v>OK</v>
      </c>
      <c r="CU72" s="76"/>
      <c r="CV72" s="76"/>
      <c r="CW72" s="76"/>
      <c r="CX72" s="76"/>
      <c r="CY72" s="76"/>
      <c r="CZ72" s="76"/>
      <c r="DA72" s="76"/>
      <c r="DB72" s="76"/>
      <c r="DC72" s="76"/>
      <c r="DG72" s="76"/>
      <c r="DH72" s="81"/>
      <c r="DI72" s="78" t="str">
        <f t="shared" si="131"/>
        <v>OK</v>
      </c>
      <c r="DJ72" s="78" t="str">
        <f t="shared" si="85"/>
        <v>OK</v>
      </c>
      <c r="DK72" s="78" t="str">
        <f t="shared" si="86"/>
        <v>OK</v>
      </c>
      <c r="DP72" s="63">
        <v>3</v>
      </c>
      <c r="DQ72" s="63">
        <v>3</v>
      </c>
      <c r="EB72" s="78" t="str">
        <f t="shared" si="132"/>
        <v>OK</v>
      </c>
      <c r="EC72" s="78" t="str">
        <f t="shared" si="87"/>
        <v>OK</v>
      </c>
      <c r="ED72" s="78" t="str">
        <f t="shared" si="88"/>
        <v>OK</v>
      </c>
      <c r="EI72" s="80" t="str">
        <f t="shared" si="89"/>
        <v>OK</v>
      </c>
      <c r="EJ72" s="78" t="str">
        <f t="shared" si="90"/>
        <v>OK</v>
      </c>
      <c r="EO72" s="80" t="str">
        <f t="shared" si="91"/>
        <v>OK</v>
      </c>
      <c r="EP72" s="78" t="str">
        <f t="shared" si="92"/>
        <v>OK</v>
      </c>
      <c r="EU72" s="80" t="str">
        <f t="shared" si="93"/>
        <v>OK</v>
      </c>
      <c r="EV72" s="78" t="str">
        <f t="shared" si="94"/>
        <v>OK</v>
      </c>
      <c r="FA72" s="80" t="str">
        <f t="shared" si="95"/>
        <v>OK</v>
      </c>
      <c r="FB72" s="78" t="str">
        <f t="shared" si="96"/>
        <v>OK</v>
      </c>
      <c r="FD72" s="63">
        <v>6</v>
      </c>
      <c r="FG72" s="80" t="str">
        <f t="shared" si="97"/>
        <v>OK</v>
      </c>
      <c r="FH72" s="78" t="str">
        <f t="shared" si="98"/>
        <v>OK</v>
      </c>
      <c r="FM72" s="80" t="str">
        <f t="shared" si="99"/>
        <v>OK</v>
      </c>
      <c r="FN72" s="78" t="str">
        <f t="shared" si="100"/>
        <v>OK</v>
      </c>
      <c r="FO72" s="76"/>
      <c r="FQ72" s="63">
        <v>3</v>
      </c>
      <c r="FR72" s="63" t="s">
        <v>423</v>
      </c>
      <c r="FS72" s="80" t="str">
        <f t="shared" si="101"/>
        <v>OK</v>
      </c>
      <c r="FT72" s="78" t="str">
        <f t="shared" si="102"/>
        <v>OK</v>
      </c>
      <c r="FU72" s="63">
        <v>19</v>
      </c>
      <c r="FV72" s="63">
        <v>8</v>
      </c>
      <c r="FW72" s="76"/>
      <c r="FY72" s="63">
        <v>14</v>
      </c>
      <c r="GA72" s="63">
        <v>2</v>
      </c>
      <c r="GC72" s="76"/>
      <c r="GH72" s="80" t="str">
        <f t="shared" si="73"/>
        <v>OK</v>
      </c>
      <c r="GJ72" s="76"/>
      <c r="GO72" s="80" t="str">
        <f t="shared" si="133"/>
        <v>OK</v>
      </c>
      <c r="GQ72" s="76"/>
      <c r="GV72" s="80" t="str">
        <f t="shared" si="72"/>
        <v>OK</v>
      </c>
      <c r="GX72" s="76"/>
      <c r="HC72" s="80" t="str">
        <f t="shared" si="103"/>
        <v>OK</v>
      </c>
      <c r="HE72" s="63">
        <v>1</v>
      </c>
      <c r="HJ72" s="80" t="str">
        <f t="shared" si="104"/>
        <v>OK</v>
      </c>
      <c r="HQ72" s="80" t="str">
        <f t="shared" si="105"/>
        <v>OK</v>
      </c>
      <c r="HR72" s="63">
        <v>1</v>
      </c>
      <c r="HV72" s="76"/>
      <c r="HX72" s="80" t="str">
        <f t="shared" si="106"/>
        <v>OK</v>
      </c>
      <c r="ID72" s="76"/>
      <c r="IH72" s="80" t="str">
        <f t="shared" si="107"/>
        <v>OK</v>
      </c>
      <c r="IK72" s="80" t="str">
        <f t="shared" si="108"/>
        <v>OK</v>
      </c>
      <c r="IM72" s="76"/>
      <c r="IN72" s="80" t="str">
        <f t="shared" si="109"/>
        <v>OK</v>
      </c>
      <c r="IQ72" s="80" t="str">
        <f t="shared" si="110"/>
        <v>OK</v>
      </c>
      <c r="IT72" s="80" t="str">
        <f t="shared" si="111"/>
        <v>OK</v>
      </c>
      <c r="IW72" s="80" t="str">
        <f t="shared" si="112"/>
        <v>OK</v>
      </c>
      <c r="IX72" s="76"/>
      <c r="IZ72" s="80" t="str">
        <f t="shared" si="113"/>
        <v>OK</v>
      </c>
      <c r="JA72" s="80">
        <f t="shared" si="114"/>
        <v>0</v>
      </c>
      <c r="JB72" s="78">
        <f t="shared" si="115"/>
        <v>0</v>
      </c>
      <c r="JC72" s="63">
        <v>8</v>
      </c>
      <c r="JD72" s="63">
        <v>11</v>
      </c>
      <c r="JE72" s="76">
        <v>8</v>
      </c>
      <c r="JF72" s="63">
        <v>0</v>
      </c>
      <c r="JG72" s="63">
        <v>0</v>
      </c>
      <c r="JH72" s="63">
        <v>15</v>
      </c>
      <c r="JI72" s="63">
        <v>0</v>
      </c>
      <c r="JJ72" s="63">
        <v>3</v>
      </c>
      <c r="JL72" s="63">
        <f t="shared" si="134"/>
        <v>0</v>
      </c>
      <c r="JM72" s="63">
        <f t="shared" si="135"/>
        <v>0</v>
      </c>
      <c r="JN72" s="63">
        <f t="shared" si="136"/>
        <v>0</v>
      </c>
      <c r="JO72" s="63">
        <f t="shared" si="137"/>
        <v>0</v>
      </c>
      <c r="JP72" s="63">
        <f t="shared" si="138"/>
        <v>1</v>
      </c>
      <c r="JQ72" s="63">
        <f t="shared" si="139"/>
        <v>0</v>
      </c>
      <c r="JR72" s="63">
        <f t="shared" si="140"/>
        <v>1</v>
      </c>
      <c r="JS72" s="76"/>
      <c r="JT72" s="63">
        <f t="shared" si="116"/>
        <v>19</v>
      </c>
      <c r="JU72" s="63">
        <f t="shared" si="117"/>
        <v>0</v>
      </c>
      <c r="JV72" s="63">
        <f t="shared" si="118"/>
        <v>0</v>
      </c>
      <c r="JW72" s="63">
        <f t="shared" si="119"/>
        <v>15</v>
      </c>
      <c r="JX72" s="63">
        <f t="shared" si="120"/>
        <v>0</v>
      </c>
      <c r="JY72" s="63">
        <f t="shared" si="121"/>
        <v>3</v>
      </c>
      <c r="JZ72" s="65">
        <f t="shared" si="141"/>
        <v>1</v>
      </c>
      <c r="KA72" s="81"/>
      <c r="KB72" s="81"/>
      <c r="KC72" s="79">
        <f t="shared" si="122"/>
        <v>8</v>
      </c>
      <c r="KD72" s="82">
        <f t="shared" si="142"/>
        <v>1</v>
      </c>
      <c r="KE72" s="63">
        <f t="shared" si="74"/>
        <v>0</v>
      </c>
      <c r="KF72" s="63">
        <f t="shared" si="123"/>
        <v>3</v>
      </c>
      <c r="KG72" s="63">
        <f t="shared" si="124"/>
        <v>0</v>
      </c>
      <c r="KH72" s="63">
        <f t="shared" si="125"/>
        <v>0</v>
      </c>
    </row>
    <row r="73" spans="1:294" ht="15" customHeight="1">
      <c r="A73" s="63" t="s">
        <v>424</v>
      </c>
      <c r="B73" s="63">
        <v>13</v>
      </c>
      <c r="C73" s="63">
        <v>13</v>
      </c>
      <c r="D73" s="76">
        <v>0</v>
      </c>
      <c r="E73" s="63">
        <v>0</v>
      </c>
      <c r="F73" s="63">
        <v>0</v>
      </c>
      <c r="G73" s="63">
        <v>0</v>
      </c>
      <c r="H73" s="76">
        <v>0</v>
      </c>
      <c r="I73" s="63">
        <v>0</v>
      </c>
      <c r="J73" s="63">
        <v>0</v>
      </c>
      <c r="K73" s="76">
        <v>0</v>
      </c>
      <c r="L73" s="63">
        <v>0</v>
      </c>
      <c r="M73" s="63">
        <v>0</v>
      </c>
      <c r="N73" s="63">
        <v>0</v>
      </c>
      <c r="O73" s="63">
        <v>0</v>
      </c>
      <c r="P73" s="63">
        <v>0</v>
      </c>
      <c r="Q73" s="63">
        <v>0</v>
      </c>
      <c r="R73" s="78" t="str">
        <f t="shared" si="126"/>
        <v>OK</v>
      </c>
      <c r="S73" s="78" t="str">
        <f t="shared" si="75"/>
        <v>OK</v>
      </c>
      <c r="T73" s="78" t="str">
        <f t="shared" si="76"/>
        <v>OK</v>
      </c>
      <c r="U73" s="63">
        <v>8</v>
      </c>
      <c r="V73" s="63">
        <v>8</v>
      </c>
      <c r="W73" s="63">
        <v>0</v>
      </c>
      <c r="X73" s="63">
        <v>0</v>
      </c>
      <c r="Y73" s="63">
        <v>0</v>
      </c>
      <c r="Z73" s="63">
        <v>0</v>
      </c>
      <c r="AA73" s="63">
        <v>0</v>
      </c>
      <c r="AB73" s="76">
        <v>0</v>
      </c>
      <c r="AC73" s="63">
        <v>0</v>
      </c>
      <c r="AD73" s="63">
        <v>0</v>
      </c>
      <c r="AE73" s="63">
        <v>0</v>
      </c>
      <c r="AF73" s="63">
        <v>0</v>
      </c>
      <c r="AG73" s="63">
        <v>0</v>
      </c>
      <c r="AH73" s="63">
        <v>0</v>
      </c>
      <c r="AI73" s="76">
        <v>0</v>
      </c>
      <c r="AJ73" s="63">
        <v>0</v>
      </c>
      <c r="AK73" s="78" t="str">
        <f t="shared" si="127"/>
        <v>OK</v>
      </c>
      <c r="AL73" s="78" t="str">
        <f t="shared" si="77"/>
        <v>OK</v>
      </c>
      <c r="AM73" s="78" t="str">
        <f t="shared" si="78"/>
        <v>OK</v>
      </c>
      <c r="AN73" s="63">
        <v>1</v>
      </c>
      <c r="AO73" s="63">
        <v>1</v>
      </c>
      <c r="AP73" s="63">
        <v>0</v>
      </c>
      <c r="AQ73" s="63">
        <v>0</v>
      </c>
      <c r="AR73" s="63">
        <v>0</v>
      </c>
      <c r="AS73" s="63">
        <v>0</v>
      </c>
      <c r="AT73" s="63">
        <v>0</v>
      </c>
      <c r="AU73" s="63">
        <v>0</v>
      </c>
      <c r="AV73" s="76">
        <v>0</v>
      </c>
      <c r="AW73" s="63">
        <v>0</v>
      </c>
      <c r="AX73" s="63">
        <v>0</v>
      </c>
      <c r="AY73" s="63">
        <v>0</v>
      </c>
      <c r="AZ73" s="63">
        <v>0</v>
      </c>
      <c r="BA73" s="63">
        <v>0</v>
      </c>
      <c r="BB73" s="63">
        <v>0</v>
      </c>
      <c r="BC73" s="76">
        <v>0</v>
      </c>
      <c r="BD73" s="78" t="str">
        <f t="shared" si="128"/>
        <v>OK</v>
      </c>
      <c r="BE73" s="78" t="str">
        <f t="shared" si="79"/>
        <v>OK</v>
      </c>
      <c r="BF73" s="78" t="str">
        <f t="shared" si="80"/>
        <v>OK</v>
      </c>
      <c r="BG73" s="63">
        <v>1</v>
      </c>
      <c r="BH73" s="63">
        <v>1</v>
      </c>
      <c r="BI73" s="63">
        <v>0</v>
      </c>
      <c r="BJ73" s="63">
        <v>0</v>
      </c>
      <c r="BK73" s="63">
        <v>0</v>
      </c>
      <c r="BL73" s="63">
        <v>0</v>
      </c>
      <c r="BM73" s="63">
        <v>0</v>
      </c>
      <c r="BN73" s="63">
        <v>0</v>
      </c>
      <c r="BO73" s="63">
        <v>0</v>
      </c>
      <c r="BP73" s="76">
        <v>0</v>
      </c>
      <c r="BQ73" s="63">
        <v>0</v>
      </c>
      <c r="BR73" s="63">
        <v>0</v>
      </c>
      <c r="BS73" s="76">
        <v>0</v>
      </c>
      <c r="BT73" s="63">
        <v>0</v>
      </c>
      <c r="BU73" s="63">
        <v>0</v>
      </c>
      <c r="BV73" s="76">
        <v>0</v>
      </c>
      <c r="BW73" s="78" t="str">
        <f t="shared" si="129"/>
        <v>OK</v>
      </c>
      <c r="BX73" s="78" t="str">
        <f t="shared" si="81"/>
        <v>OK</v>
      </c>
      <c r="BY73" s="78" t="str">
        <f t="shared" si="82"/>
        <v>OK</v>
      </c>
      <c r="BZ73" s="63">
        <v>2</v>
      </c>
      <c r="CA73" s="63">
        <v>2</v>
      </c>
      <c r="CB73" s="76">
        <v>0</v>
      </c>
      <c r="CC73" s="63">
        <v>0</v>
      </c>
      <c r="CD73" s="63">
        <v>0</v>
      </c>
      <c r="CE73" s="76">
        <v>0</v>
      </c>
      <c r="CF73" s="76">
        <v>0</v>
      </c>
      <c r="CG73" s="63">
        <v>0</v>
      </c>
      <c r="CH73" s="63">
        <v>0</v>
      </c>
      <c r="CI73" s="63">
        <v>0</v>
      </c>
      <c r="CJ73" s="63">
        <v>0</v>
      </c>
      <c r="CK73" s="63">
        <v>0</v>
      </c>
      <c r="CL73" s="63">
        <v>0</v>
      </c>
      <c r="CM73" s="63">
        <v>0</v>
      </c>
      <c r="CN73" s="63">
        <v>0</v>
      </c>
      <c r="CO73" s="63">
        <v>0</v>
      </c>
      <c r="CP73" s="78" t="str">
        <f t="shared" si="130"/>
        <v>OK</v>
      </c>
      <c r="CQ73" s="78" t="str">
        <f t="shared" si="83"/>
        <v>OK</v>
      </c>
      <c r="CR73" s="78" t="str">
        <f t="shared" si="84"/>
        <v>OK</v>
      </c>
      <c r="CS73" s="63">
        <v>0</v>
      </c>
      <c r="CT73" s="63">
        <v>0</v>
      </c>
      <c r="CU73" s="76">
        <v>0</v>
      </c>
      <c r="CV73" s="76">
        <v>0</v>
      </c>
      <c r="CW73" s="76">
        <v>0</v>
      </c>
      <c r="CX73" s="76">
        <v>0</v>
      </c>
      <c r="CY73" s="76">
        <v>0</v>
      </c>
      <c r="CZ73" s="76">
        <v>0</v>
      </c>
      <c r="DA73" s="76">
        <v>0</v>
      </c>
      <c r="DB73" s="76">
        <v>0</v>
      </c>
      <c r="DC73" s="76">
        <v>0</v>
      </c>
      <c r="DD73" s="63">
        <v>0</v>
      </c>
      <c r="DE73" s="83">
        <v>0</v>
      </c>
      <c r="DF73" s="63">
        <v>0</v>
      </c>
      <c r="DG73" s="76">
        <v>0</v>
      </c>
      <c r="DH73" s="81">
        <v>0</v>
      </c>
      <c r="DI73" s="78" t="str">
        <f t="shared" si="131"/>
        <v>OK</v>
      </c>
      <c r="DJ73" s="78" t="str">
        <f t="shared" si="85"/>
        <v>OK</v>
      </c>
      <c r="DK73" s="78" t="str">
        <f t="shared" si="86"/>
        <v>OK</v>
      </c>
      <c r="DL73" s="63">
        <v>1</v>
      </c>
      <c r="DM73" s="63">
        <v>1</v>
      </c>
      <c r="DN73" s="63">
        <v>0</v>
      </c>
      <c r="DO73" s="63">
        <v>0</v>
      </c>
      <c r="DP73" s="63">
        <v>0</v>
      </c>
      <c r="DQ73" s="63">
        <v>0</v>
      </c>
      <c r="DR73" s="63">
        <v>0</v>
      </c>
      <c r="DS73" s="63">
        <v>0</v>
      </c>
      <c r="DT73" s="63">
        <v>0</v>
      </c>
      <c r="DU73" s="63">
        <v>0</v>
      </c>
      <c r="DV73" s="64">
        <v>0</v>
      </c>
      <c r="DW73" s="64">
        <v>0</v>
      </c>
      <c r="DX73" s="83">
        <v>0</v>
      </c>
      <c r="DY73" s="63">
        <v>0</v>
      </c>
      <c r="DZ73" s="63">
        <v>0</v>
      </c>
      <c r="EA73" s="63">
        <v>0</v>
      </c>
      <c r="EB73" s="78" t="str">
        <f t="shared" si="132"/>
        <v>OK</v>
      </c>
      <c r="EC73" s="78" t="str">
        <f t="shared" si="87"/>
        <v>OK</v>
      </c>
      <c r="ED73" s="78" t="str">
        <f t="shared" si="88"/>
        <v>OK</v>
      </c>
      <c r="EE73" s="63">
        <v>0</v>
      </c>
      <c r="EF73" s="63">
        <v>0</v>
      </c>
      <c r="EG73" s="63">
        <v>0</v>
      </c>
      <c r="EI73" s="80" t="str">
        <f t="shared" si="89"/>
        <v>OK</v>
      </c>
      <c r="EJ73" s="78" t="str">
        <f t="shared" si="90"/>
        <v>OK</v>
      </c>
      <c r="EK73" s="63">
        <v>0</v>
      </c>
      <c r="EL73" s="63">
        <v>0</v>
      </c>
      <c r="EM73" s="63">
        <v>0</v>
      </c>
      <c r="EO73" s="80" t="str">
        <f t="shared" si="91"/>
        <v>OK</v>
      </c>
      <c r="EP73" s="78" t="str">
        <f t="shared" si="92"/>
        <v>OK</v>
      </c>
      <c r="EQ73" s="63">
        <v>0</v>
      </c>
      <c r="ER73" s="63">
        <v>0</v>
      </c>
      <c r="ES73" s="63">
        <v>0</v>
      </c>
      <c r="EU73" s="80" t="str">
        <f t="shared" si="93"/>
        <v>OK</v>
      </c>
      <c r="EV73" s="78" t="str">
        <f t="shared" si="94"/>
        <v>OK</v>
      </c>
      <c r="EW73" s="63">
        <v>0</v>
      </c>
      <c r="EX73" s="63">
        <v>0</v>
      </c>
      <c r="EY73" s="63">
        <v>0</v>
      </c>
      <c r="FA73" s="80" t="str">
        <f t="shared" si="95"/>
        <v>OK</v>
      </c>
      <c r="FB73" s="78" t="str">
        <f t="shared" si="96"/>
        <v>OK</v>
      </c>
      <c r="FC73" s="63">
        <v>0</v>
      </c>
      <c r="FD73" s="63">
        <v>0</v>
      </c>
      <c r="FE73" s="63">
        <v>0</v>
      </c>
      <c r="FG73" s="80" t="str">
        <f t="shared" si="97"/>
        <v>OK</v>
      </c>
      <c r="FH73" s="78" t="str">
        <f t="shared" si="98"/>
        <v>OK</v>
      </c>
      <c r="FI73" s="63">
        <v>0</v>
      </c>
      <c r="FJ73" s="63">
        <v>0</v>
      </c>
      <c r="FK73" s="63">
        <v>0</v>
      </c>
      <c r="FM73" s="80" t="str">
        <f t="shared" si="99"/>
        <v>OK</v>
      </c>
      <c r="FN73" s="78" t="str">
        <f t="shared" si="100"/>
        <v>OK</v>
      </c>
      <c r="FO73" s="76">
        <v>0</v>
      </c>
      <c r="FP73" s="63">
        <v>0</v>
      </c>
      <c r="FQ73" s="63">
        <v>0</v>
      </c>
      <c r="FS73" s="80" t="str">
        <f t="shared" si="101"/>
        <v>OK</v>
      </c>
      <c r="FT73" s="78" t="str">
        <f t="shared" si="102"/>
        <v>OK</v>
      </c>
      <c r="FU73" s="63">
        <v>13</v>
      </c>
      <c r="FV73" s="63">
        <v>8</v>
      </c>
      <c r="FW73" s="76">
        <v>1</v>
      </c>
      <c r="FX73" s="63">
        <v>1</v>
      </c>
      <c r="FY73" s="63">
        <v>2</v>
      </c>
      <c r="FZ73" s="63">
        <v>0</v>
      </c>
      <c r="GA73" s="63">
        <v>1</v>
      </c>
      <c r="GB73" s="63">
        <v>0</v>
      </c>
      <c r="GC73" s="76">
        <v>0</v>
      </c>
      <c r="GD73" s="63">
        <v>0</v>
      </c>
      <c r="GE73" s="63">
        <v>0</v>
      </c>
      <c r="GF73" s="63">
        <v>0</v>
      </c>
      <c r="GG73" s="63">
        <v>0</v>
      </c>
      <c r="GH73" s="80" t="str">
        <f t="shared" si="73"/>
        <v>OK</v>
      </c>
      <c r="GI73" s="63">
        <v>0</v>
      </c>
      <c r="GJ73" s="76">
        <v>0</v>
      </c>
      <c r="GK73" s="63">
        <v>0</v>
      </c>
      <c r="GL73" s="63">
        <v>0</v>
      </c>
      <c r="GM73" s="63">
        <v>0</v>
      </c>
      <c r="GN73" s="63">
        <v>0</v>
      </c>
      <c r="GO73" s="80" t="str">
        <f t="shared" si="133"/>
        <v>OK</v>
      </c>
      <c r="GP73" s="63">
        <v>0</v>
      </c>
      <c r="GQ73" s="76">
        <v>0</v>
      </c>
      <c r="GR73" s="63">
        <v>0</v>
      </c>
      <c r="GS73" s="63">
        <v>0</v>
      </c>
      <c r="GT73" s="63">
        <v>0</v>
      </c>
      <c r="GU73" s="63">
        <v>0</v>
      </c>
      <c r="GV73" s="80" t="str">
        <f t="shared" si="72"/>
        <v>OK</v>
      </c>
      <c r="GW73" s="63">
        <v>0</v>
      </c>
      <c r="GX73" s="76">
        <v>0</v>
      </c>
      <c r="GY73" s="63">
        <v>0</v>
      </c>
      <c r="GZ73" s="63">
        <v>0</v>
      </c>
      <c r="HA73" s="63">
        <v>0</v>
      </c>
      <c r="HB73" s="63">
        <v>0</v>
      </c>
      <c r="HC73" s="80" t="str">
        <f t="shared" si="103"/>
        <v>OK</v>
      </c>
      <c r="HD73" s="63">
        <v>0</v>
      </c>
      <c r="HE73" s="63">
        <v>0</v>
      </c>
      <c r="HF73" s="63">
        <v>0</v>
      </c>
      <c r="HG73" s="63">
        <v>0</v>
      </c>
      <c r="HH73" s="63">
        <v>0</v>
      </c>
      <c r="HI73" s="63">
        <v>0</v>
      </c>
      <c r="HJ73" s="80" t="str">
        <f t="shared" si="104"/>
        <v>OK</v>
      </c>
      <c r="HK73" s="63">
        <v>0</v>
      </c>
      <c r="HL73" s="63">
        <v>0</v>
      </c>
      <c r="HM73" s="63">
        <v>0</v>
      </c>
      <c r="HN73" s="63">
        <v>0</v>
      </c>
      <c r="HO73" s="63">
        <v>0</v>
      </c>
      <c r="HP73" s="63">
        <v>0</v>
      </c>
      <c r="HQ73" s="80" t="str">
        <f t="shared" si="105"/>
        <v>OK</v>
      </c>
      <c r="HR73" s="63">
        <v>0</v>
      </c>
      <c r="HS73" s="63">
        <v>0</v>
      </c>
      <c r="HT73" s="63">
        <v>0</v>
      </c>
      <c r="HU73" s="63">
        <v>0</v>
      </c>
      <c r="HV73" s="76">
        <v>0</v>
      </c>
      <c r="HW73" s="63">
        <v>0</v>
      </c>
      <c r="HX73" s="80" t="str">
        <f t="shared" si="106"/>
        <v>OK</v>
      </c>
      <c r="HY73" s="63">
        <v>0</v>
      </c>
      <c r="HZ73" s="63">
        <v>0</v>
      </c>
      <c r="IA73" s="63">
        <v>0</v>
      </c>
      <c r="IB73" s="63">
        <v>0</v>
      </c>
      <c r="IC73" s="63">
        <v>0</v>
      </c>
      <c r="ID73" s="76">
        <v>0</v>
      </c>
      <c r="IE73" s="63">
        <v>0</v>
      </c>
      <c r="IF73" s="63">
        <v>0</v>
      </c>
      <c r="IG73" s="63">
        <v>0</v>
      </c>
      <c r="IH73" s="80" t="str">
        <f t="shared" si="107"/>
        <v>OK</v>
      </c>
      <c r="II73" s="63">
        <v>0</v>
      </c>
      <c r="IJ73" s="63">
        <v>0</v>
      </c>
      <c r="IK73" s="80" t="str">
        <f t="shared" si="108"/>
        <v>OK</v>
      </c>
      <c r="IL73" s="63">
        <v>0</v>
      </c>
      <c r="IM73" s="76">
        <v>0</v>
      </c>
      <c r="IN73" s="80" t="str">
        <f t="shared" si="109"/>
        <v>OK</v>
      </c>
      <c r="IO73" s="63">
        <v>0</v>
      </c>
      <c r="IP73" s="63">
        <v>0</v>
      </c>
      <c r="IQ73" s="80" t="str">
        <f t="shared" si="110"/>
        <v>OK</v>
      </c>
      <c r="IR73" s="63">
        <v>0</v>
      </c>
      <c r="IS73" s="63">
        <v>0</v>
      </c>
      <c r="IT73" s="80" t="str">
        <f t="shared" si="111"/>
        <v>OK</v>
      </c>
      <c r="IU73" s="63">
        <v>0</v>
      </c>
      <c r="IV73" s="63">
        <v>0</v>
      </c>
      <c r="IW73" s="80" t="str">
        <f t="shared" si="112"/>
        <v>OK</v>
      </c>
      <c r="IX73" s="76">
        <v>0</v>
      </c>
      <c r="IY73" s="63">
        <v>0</v>
      </c>
      <c r="IZ73" s="80" t="str">
        <f t="shared" si="113"/>
        <v>OK</v>
      </c>
      <c r="JA73" s="80">
        <f t="shared" si="114"/>
        <v>0</v>
      </c>
      <c r="JB73" s="78">
        <f t="shared" si="115"/>
        <v>0</v>
      </c>
      <c r="JC73" s="63">
        <v>5</v>
      </c>
      <c r="JD73" s="63">
        <v>8</v>
      </c>
      <c r="JE73" s="76">
        <v>8</v>
      </c>
      <c r="JF73" s="63">
        <v>1</v>
      </c>
      <c r="JG73" s="63">
        <v>1</v>
      </c>
      <c r="JH73" s="63">
        <v>2</v>
      </c>
      <c r="JI73" s="63">
        <v>0</v>
      </c>
      <c r="JJ73" s="63">
        <v>1</v>
      </c>
      <c r="JL73" s="63">
        <f t="shared" si="134"/>
        <v>0</v>
      </c>
      <c r="JM73" s="63">
        <f t="shared" si="135"/>
        <v>0</v>
      </c>
      <c r="JN73" s="63">
        <f t="shared" si="136"/>
        <v>0</v>
      </c>
      <c r="JO73" s="63">
        <f t="shared" si="137"/>
        <v>0</v>
      </c>
      <c r="JP73" s="63">
        <f t="shared" si="138"/>
        <v>0</v>
      </c>
      <c r="JQ73" s="63">
        <f t="shared" si="139"/>
        <v>0</v>
      </c>
      <c r="JR73" s="63">
        <f t="shared" si="140"/>
        <v>0</v>
      </c>
      <c r="JS73" s="76"/>
      <c r="JT73" s="63">
        <f t="shared" si="116"/>
        <v>13</v>
      </c>
      <c r="JU73" s="63">
        <f t="shared" si="117"/>
        <v>1</v>
      </c>
      <c r="JV73" s="63">
        <f t="shared" si="118"/>
        <v>1</v>
      </c>
      <c r="JW73" s="63">
        <f t="shared" si="119"/>
        <v>2</v>
      </c>
      <c r="JX73" s="63">
        <f t="shared" si="120"/>
        <v>0</v>
      </c>
      <c r="JY73" s="63">
        <f t="shared" si="121"/>
        <v>1</v>
      </c>
      <c r="JZ73" s="65">
        <f t="shared" si="141"/>
        <v>1</v>
      </c>
      <c r="KA73" s="81">
        <f t="shared" si="143"/>
        <v>1</v>
      </c>
      <c r="KB73" s="81"/>
      <c r="KC73" s="79">
        <f t="shared" si="122"/>
        <v>8</v>
      </c>
      <c r="KD73" s="82">
        <f t="shared" si="142"/>
        <v>1</v>
      </c>
      <c r="KE73" s="63">
        <f t="shared" si="74"/>
        <v>2</v>
      </c>
      <c r="KF73" s="63">
        <f t="shared" si="123"/>
        <v>1</v>
      </c>
      <c r="KG73" s="63">
        <f t="shared" si="124"/>
        <v>0</v>
      </c>
      <c r="KH73" s="63">
        <f t="shared" si="125"/>
        <v>0</v>
      </c>
    </row>
    <row r="74" spans="1:294" ht="15" customHeight="1">
      <c r="A74" s="63" t="s">
        <v>425</v>
      </c>
      <c r="B74" s="63">
        <v>8</v>
      </c>
      <c r="C74" s="63">
        <v>8</v>
      </c>
      <c r="D74" s="76">
        <v>0</v>
      </c>
      <c r="E74" s="63">
        <v>0</v>
      </c>
      <c r="F74" s="63">
        <v>0</v>
      </c>
      <c r="G74" s="63">
        <v>0</v>
      </c>
      <c r="H74" s="76">
        <v>0</v>
      </c>
      <c r="I74" s="63">
        <v>0</v>
      </c>
      <c r="J74" s="63">
        <v>0</v>
      </c>
      <c r="K74" s="76">
        <v>0</v>
      </c>
      <c r="L74" s="63">
        <v>1</v>
      </c>
      <c r="M74" s="63">
        <v>0</v>
      </c>
      <c r="N74" s="63" t="s">
        <v>426</v>
      </c>
      <c r="O74" s="63">
        <v>0</v>
      </c>
      <c r="P74" s="63">
        <v>0</v>
      </c>
      <c r="R74" s="78" t="str">
        <f t="shared" si="126"/>
        <v>OK</v>
      </c>
      <c r="S74" s="78" t="str">
        <f t="shared" si="75"/>
        <v>OK</v>
      </c>
      <c r="T74" s="78" t="str">
        <f t="shared" si="76"/>
        <v>OK</v>
      </c>
      <c r="U74" s="63">
        <v>3</v>
      </c>
      <c r="V74" s="63">
        <v>3</v>
      </c>
      <c r="W74" s="63">
        <v>0</v>
      </c>
      <c r="X74" s="63">
        <v>0</v>
      </c>
      <c r="Y74" s="63">
        <v>0</v>
      </c>
      <c r="Z74" s="63">
        <v>0</v>
      </c>
      <c r="AA74" s="63">
        <v>0</v>
      </c>
      <c r="AB74" s="76">
        <v>0</v>
      </c>
      <c r="AC74" s="63">
        <v>0</v>
      </c>
      <c r="AD74" s="63">
        <v>0</v>
      </c>
      <c r="AE74" s="63">
        <v>0</v>
      </c>
      <c r="AF74" s="63">
        <v>0</v>
      </c>
      <c r="AH74" s="63">
        <v>0</v>
      </c>
      <c r="AI74" s="76">
        <v>0</v>
      </c>
      <c r="AK74" s="78" t="str">
        <f t="shared" si="127"/>
        <v>OK</v>
      </c>
      <c r="AL74" s="78" t="str">
        <f t="shared" si="77"/>
        <v>OK</v>
      </c>
      <c r="AM74" s="78" t="str">
        <f t="shared" si="78"/>
        <v>OK</v>
      </c>
      <c r="AN74" s="63">
        <v>1</v>
      </c>
      <c r="AO74" s="63">
        <v>1</v>
      </c>
      <c r="AP74" s="63">
        <v>0</v>
      </c>
      <c r="AQ74" s="63">
        <v>0</v>
      </c>
      <c r="AR74" s="63">
        <v>0</v>
      </c>
      <c r="AS74" s="63">
        <v>0</v>
      </c>
      <c r="AT74" s="63">
        <v>0</v>
      </c>
      <c r="AU74" s="63">
        <v>0</v>
      </c>
      <c r="AV74" s="76">
        <v>0</v>
      </c>
      <c r="AW74" s="63">
        <v>0</v>
      </c>
      <c r="AX74" s="63">
        <v>0</v>
      </c>
      <c r="AY74" s="63">
        <v>0</v>
      </c>
      <c r="BA74" s="63">
        <v>0</v>
      </c>
      <c r="BB74" s="63">
        <v>0</v>
      </c>
      <c r="BC74" s="76"/>
      <c r="BD74" s="78" t="str">
        <f t="shared" si="128"/>
        <v>OK</v>
      </c>
      <c r="BE74" s="78" t="str">
        <f t="shared" si="79"/>
        <v>OK</v>
      </c>
      <c r="BF74" s="78" t="str">
        <f t="shared" si="80"/>
        <v>OK</v>
      </c>
      <c r="BG74" s="63">
        <v>0</v>
      </c>
      <c r="BH74" s="63">
        <v>0</v>
      </c>
      <c r="BI74" s="63">
        <v>0</v>
      </c>
      <c r="BJ74" s="63">
        <v>0</v>
      </c>
      <c r="BK74" s="63">
        <v>0</v>
      </c>
      <c r="BL74" s="63">
        <v>0</v>
      </c>
      <c r="BM74" s="63">
        <v>0</v>
      </c>
      <c r="BN74" s="63">
        <v>0</v>
      </c>
      <c r="BO74" s="63">
        <v>0</v>
      </c>
      <c r="BP74" s="76">
        <v>0</v>
      </c>
      <c r="BQ74" s="63">
        <v>0</v>
      </c>
      <c r="BR74" s="63">
        <v>0</v>
      </c>
      <c r="BS74" s="76"/>
      <c r="BT74" s="63">
        <v>0</v>
      </c>
      <c r="BU74" s="63">
        <v>0</v>
      </c>
      <c r="BV74" s="76"/>
      <c r="BW74" s="78" t="str">
        <f t="shared" si="129"/>
        <v>OK</v>
      </c>
      <c r="BX74" s="78" t="str">
        <f t="shared" si="81"/>
        <v>OK</v>
      </c>
      <c r="BY74" s="78" t="str">
        <f t="shared" si="82"/>
        <v>OK</v>
      </c>
      <c r="BZ74" s="63">
        <v>2</v>
      </c>
      <c r="CA74" s="63">
        <v>2</v>
      </c>
      <c r="CB74" s="76">
        <v>0</v>
      </c>
      <c r="CC74" s="63">
        <v>0</v>
      </c>
      <c r="CD74" s="63">
        <v>0</v>
      </c>
      <c r="CE74" s="76">
        <v>0</v>
      </c>
      <c r="CF74" s="76">
        <v>0</v>
      </c>
      <c r="CG74" s="63">
        <v>0</v>
      </c>
      <c r="CH74" s="63">
        <v>0</v>
      </c>
      <c r="CI74" s="63">
        <v>0</v>
      </c>
      <c r="CJ74" s="63">
        <v>0</v>
      </c>
      <c r="CK74" s="63">
        <v>0</v>
      </c>
      <c r="CM74" s="63">
        <v>0</v>
      </c>
      <c r="CN74" s="63">
        <v>0</v>
      </c>
      <c r="CP74" s="78" t="str">
        <f t="shared" si="130"/>
        <v>OK</v>
      </c>
      <c r="CQ74" s="78" t="str">
        <f t="shared" si="83"/>
        <v>OK</v>
      </c>
      <c r="CR74" s="78" t="str">
        <f t="shared" si="84"/>
        <v>OK</v>
      </c>
      <c r="CS74" s="63">
        <v>0</v>
      </c>
      <c r="CT74" s="63">
        <v>0</v>
      </c>
      <c r="CU74" s="76">
        <v>0</v>
      </c>
      <c r="CV74" s="76">
        <v>0</v>
      </c>
      <c r="CW74" s="76">
        <v>0</v>
      </c>
      <c r="CX74" s="76">
        <v>0</v>
      </c>
      <c r="CY74" s="76">
        <v>0</v>
      </c>
      <c r="CZ74" s="76">
        <v>0</v>
      </c>
      <c r="DA74" s="76">
        <v>0</v>
      </c>
      <c r="DB74" s="76">
        <v>0</v>
      </c>
      <c r="DC74" s="76">
        <v>0</v>
      </c>
      <c r="DD74" s="63">
        <v>0</v>
      </c>
      <c r="DF74" s="63">
        <v>0</v>
      </c>
      <c r="DG74" s="76">
        <v>0</v>
      </c>
      <c r="DH74" s="81"/>
      <c r="DI74" s="78" t="str">
        <f t="shared" si="131"/>
        <v>OK</v>
      </c>
      <c r="DJ74" s="78" t="str">
        <f t="shared" si="85"/>
        <v>OK</v>
      </c>
      <c r="DK74" s="78" t="str">
        <f t="shared" si="86"/>
        <v>OK</v>
      </c>
      <c r="DL74" s="63">
        <v>1</v>
      </c>
      <c r="DM74" s="63">
        <v>1</v>
      </c>
      <c r="DN74" s="63">
        <v>0</v>
      </c>
      <c r="DO74" s="63">
        <v>0</v>
      </c>
      <c r="DP74" s="63">
        <v>0</v>
      </c>
      <c r="DQ74" s="63">
        <v>0</v>
      </c>
      <c r="DR74" s="63">
        <v>0</v>
      </c>
      <c r="DS74" s="63">
        <v>0</v>
      </c>
      <c r="DT74" s="63">
        <v>0</v>
      </c>
      <c r="DU74" s="63">
        <v>0</v>
      </c>
      <c r="DV74" s="64">
        <v>0</v>
      </c>
      <c r="DW74" s="64">
        <v>0</v>
      </c>
      <c r="DY74" s="63">
        <v>0</v>
      </c>
      <c r="DZ74" s="63">
        <v>0</v>
      </c>
      <c r="EB74" s="78" t="str">
        <f t="shared" si="132"/>
        <v>OK</v>
      </c>
      <c r="EC74" s="78" t="str">
        <f t="shared" si="87"/>
        <v>OK</v>
      </c>
      <c r="ED74" s="78" t="str">
        <f t="shared" si="88"/>
        <v>OK</v>
      </c>
      <c r="EI74" s="80" t="str">
        <f t="shared" si="89"/>
        <v>OK</v>
      </c>
      <c r="EJ74" s="78" t="str">
        <f t="shared" si="90"/>
        <v>OK</v>
      </c>
      <c r="EO74" s="80" t="str">
        <f t="shared" si="91"/>
        <v>OK</v>
      </c>
      <c r="EP74" s="78" t="str">
        <f t="shared" si="92"/>
        <v>OK</v>
      </c>
      <c r="EU74" s="80" t="str">
        <f t="shared" si="93"/>
        <v>OK</v>
      </c>
      <c r="EV74" s="78" t="str">
        <f t="shared" si="94"/>
        <v>OK</v>
      </c>
      <c r="FA74" s="80" t="str">
        <f t="shared" si="95"/>
        <v>OK</v>
      </c>
      <c r="FB74" s="78" t="str">
        <f t="shared" si="96"/>
        <v>OK</v>
      </c>
      <c r="FG74" s="80" t="str">
        <f t="shared" si="97"/>
        <v>OK</v>
      </c>
      <c r="FH74" s="78" t="str">
        <f t="shared" si="98"/>
        <v>OK</v>
      </c>
      <c r="FM74" s="80" t="str">
        <f t="shared" si="99"/>
        <v>OK</v>
      </c>
      <c r="FN74" s="78" t="str">
        <f t="shared" si="100"/>
        <v>OK</v>
      </c>
      <c r="FO74" s="76"/>
      <c r="FS74" s="80" t="str">
        <f t="shared" si="101"/>
        <v>OK</v>
      </c>
      <c r="FT74" s="78" t="str">
        <f t="shared" si="102"/>
        <v>OK</v>
      </c>
      <c r="FU74" s="63">
        <v>7</v>
      </c>
      <c r="FV74" s="63">
        <v>3</v>
      </c>
      <c r="FW74" s="76">
        <v>0</v>
      </c>
      <c r="FX74" s="63">
        <v>0</v>
      </c>
      <c r="FY74" s="63">
        <v>0</v>
      </c>
      <c r="FZ74" s="63">
        <v>0</v>
      </c>
      <c r="GA74" s="63">
        <v>0</v>
      </c>
      <c r="GB74" s="63">
        <v>1</v>
      </c>
      <c r="GC74" s="76">
        <v>0</v>
      </c>
      <c r="GD74" s="63">
        <v>0</v>
      </c>
      <c r="GE74" s="63">
        <v>0</v>
      </c>
      <c r="GF74" s="63">
        <v>0</v>
      </c>
      <c r="GG74" s="63">
        <v>0</v>
      </c>
      <c r="GH74" s="80" t="str">
        <f t="shared" si="73"/>
        <v>OK</v>
      </c>
      <c r="GI74" s="63">
        <v>0</v>
      </c>
      <c r="GJ74" s="76">
        <v>0</v>
      </c>
      <c r="GK74" s="63">
        <v>0</v>
      </c>
      <c r="GL74" s="63">
        <v>0</v>
      </c>
      <c r="GM74" s="63">
        <v>0</v>
      </c>
      <c r="GN74" s="63">
        <v>0</v>
      </c>
      <c r="GO74" s="80" t="str">
        <f t="shared" si="133"/>
        <v>OK</v>
      </c>
      <c r="GP74" s="63">
        <v>1</v>
      </c>
      <c r="GQ74" s="76">
        <v>0</v>
      </c>
      <c r="GR74" s="63">
        <v>0</v>
      </c>
      <c r="GS74" s="63">
        <v>0</v>
      </c>
      <c r="GT74" s="63">
        <v>0</v>
      </c>
      <c r="GU74" s="63">
        <v>0</v>
      </c>
      <c r="GV74" s="80" t="str">
        <f t="shared" si="72"/>
        <v>OK</v>
      </c>
      <c r="GW74" s="63">
        <v>0</v>
      </c>
      <c r="GX74" s="76">
        <v>0</v>
      </c>
      <c r="GY74" s="63">
        <v>0</v>
      </c>
      <c r="GZ74" s="63">
        <v>0</v>
      </c>
      <c r="HA74" s="63">
        <v>0</v>
      </c>
      <c r="HB74" s="63">
        <v>0</v>
      </c>
      <c r="HC74" s="80" t="str">
        <f t="shared" si="103"/>
        <v>OK</v>
      </c>
      <c r="HD74" s="63">
        <v>0</v>
      </c>
      <c r="HE74" s="63">
        <v>2</v>
      </c>
      <c r="HF74" s="63">
        <v>0</v>
      </c>
      <c r="HG74" s="63">
        <v>0</v>
      </c>
      <c r="HH74" s="63">
        <v>0</v>
      </c>
      <c r="HI74" s="63">
        <v>0</v>
      </c>
      <c r="HJ74" s="80" t="str">
        <f t="shared" si="104"/>
        <v>OK</v>
      </c>
      <c r="HK74" s="63">
        <v>0</v>
      </c>
      <c r="HL74" s="63">
        <v>0</v>
      </c>
      <c r="HM74" s="63">
        <v>0</v>
      </c>
      <c r="HN74" s="63">
        <v>0</v>
      </c>
      <c r="HO74" s="63">
        <v>0</v>
      </c>
      <c r="HP74" s="63">
        <v>0</v>
      </c>
      <c r="HQ74" s="80" t="str">
        <f t="shared" si="105"/>
        <v>OK</v>
      </c>
      <c r="HR74" s="63">
        <v>0</v>
      </c>
      <c r="HS74" s="63">
        <v>1</v>
      </c>
      <c r="HT74" s="63">
        <v>0</v>
      </c>
      <c r="HU74" s="63">
        <v>0</v>
      </c>
      <c r="HV74" s="76">
        <v>0</v>
      </c>
      <c r="HW74" s="63">
        <v>0</v>
      </c>
      <c r="HX74" s="80" t="str">
        <f t="shared" si="106"/>
        <v>OK</v>
      </c>
      <c r="HY74" s="63">
        <v>0</v>
      </c>
      <c r="HZ74" s="63">
        <v>0</v>
      </c>
      <c r="IA74" s="63">
        <v>0</v>
      </c>
      <c r="IB74" s="63">
        <v>0</v>
      </c>
      <c r="IC74" s="63">
        <v>0</v>
      </c>
      <c r="ID74" s="76">
        <v>0</v>
      </c>
      <c r="IE74" s="63">
        <v>0</v>
      </c>
      <c r="IF74" s="63">
        <v>0</v>
      </c>
      <c r="IG74" s="63">
        <v>0</v>
      </c>
      <c r="IH74" s="80" t="str">
        <f t="shared" si="107"/>
        <v>OK</v>
      </c>
      <c r="II74" s="63">
        <v>0</v>
      </c>
      <c r="IJ74" s="63">
        <v>0</v>
      </c>
      <c r="IK74" s="80" t="str">
        <f t="shared" si="108"/>
        <v>OK</v>
      </c>
      <c r="IL74" s="63">
        <v>0</v>
      </c>
      <c r="IM74" s="76">
        <v>0</v>
      </c>
      <c r="IN74" s="80" t="str">
        <f t="shared" si="109"/>
        <v>OK</v>
      </c>
      <c r="IO74" s="63">
        <v>0</v>
      </c>
      <c r="IP74" s="63">
        <v>0</v>
      </c>
      <c r="IQ74" s="80" t="str">
        <f t="shared" si="110"/>
        <v>OK</v>
      </c>
      <c r="IR74" s="63">
        <v>1</v>
      </c>
      <c r="IS74" s="63">
        <v>1</v>
      </c>
      <c r="IT74" s="80" t="str">
        <f t="shared" si="111"/>
        <v>OK</v>
      </c>
      <c r="IU74" s="63">
        <v>0</v>
      </c>
      <c r="IV74" s="63">
        <v>0</v>
      </c>
      <c r="IW74" s="80" t="str">
        <f t="shared" si="112"/>
        <v>OK</v>
      </c>
      <c r="IX74" s="76">
        <v>0</v>
      </c>
      <c r="IY74" s="63">
        <v>0</v>
      </c>
      <c r="IZ74" s="80" t="str">
        <f t="shared" si="113"/>
        <v>OK</v>
      </c>
      <c r="JA74" s="80">
        <f t="shared" si="114"/>
        <v>0</v>
      </c>
      <c r="JB74" s="78">
        <f t="shared" si="115"/>
        <v>0</v>
      </c>
      <c r="JC74" s="63">
        <v>3</v>
      </c>
      <c r="JD74" s="63">
        <v>6</v>
      </c>
      <c r="JE74" s="76">
        <v>3</v>
      </c>
      <c r="JF74" s="63">
        <v>1</v>
      </c>
      <c r="JG74" s="63">
        <v>0</v>
      </c>
      <c r="JH74" s="63">
        <v>2</v>
      </c>
      <c r="JI74" s="63">
        <v>0</v>
      </c>
      <c r="JJ74" s="63">
        <v>1</v>
      </c>
      <c r="JL74" s="63">
        <f t="shared" si="134"/>
        <v>1</v>
      </c>
      <c r="JM74" s="63">
        <f t="shared" si="135"/>
        <v>0</v>
      </c>
      <c r="JN74" s="63">
        <f t="shared" si="136"/>
        <v>1</v>
      </c>
      <c r="JO74" s="63">
        <f t="shared" si="137"/>
        <v>0</v>
      </c>
      <c r="JP74" s="63">
        <f t="shared" si="138"/>
        <v>2</v>
      </c>
      <c r="JQ74" s="63">
        <f t="shared" si="139"/>
        <v>0</v>
      </c>
      <c r="JR74" s="63">
        <f t="shared" si="140"/>
        <v>1</v>
      </c>
      <c r="JS74" s="76"/>
      <c r="JT74" s="63">
        <f t="shared" si="116"/>
        <v>8</v>
      </c>
      <c r="JU74" s="63">
        <f t="shared" si="117"/>
        <v>1</v>
      </c>
      <c r="JV74" s="63">
        <f t="shared" si="118"/>
        <v>0</v>
      </c>
      <c r="JW74" s="63">
        <f t="shared" si="119"/>
        <v>2</v>
      </c>
      <c r="JX74" s="63">
        <f t="shared" si="120"/>
        <v>0</v>
      </c>
      <c r="JY74" s="63">
        <f t="shared" si="121"/>
        <v>1</v>
      </c>
      <c r="JZ74" s="65">
        <f t="shared" si="141"/>
        <v>0.92307692307692313</v>
      </c>
      <c r="KA74" s="81">
        <f t="shared" si="143"/>
        <v>1</v>
      </c>
      <c r="KB74" s="81"/>
      <c r="KC74" s="79">
        <f t="shared" si="122"/>
        <v>3</v>
      </c>
      <c r="KD74" s="82">
        <f t="shared" si="142"/>
        <v>1</v>
      </c>
      <c r="KE74" s="63">
        <f t="shared" si="74"/>
        <v>1</v>
      </c>
      <c r="KF74" s="63">
        <f t="shared" si="123"/>
        <v>1</v>
      </c>
      <c r="KG74" s="63">
        <f t="shared" si="124"/>
        <v>0</v>
      </c>
      <c r="KH74" s="63">
        <f t="shared" si="125"/>
        <v>0</v>
      </c>
    </row>
    <row r="75" spans="1:294" ht="15" customHeight="1">
      <c r="A75" s="63" t="s">
        <v>427</v>
      </c>
      <c r="B75" s="63">
        <v>20</v>
      </c>
      <c r="D75" s="76"/>
      <c r="H75" s="76"/>
      <c r="K75" s="76"/>
      <c r="R75" s="78" t="str">
        <f t="shared" si="126"/>
        <v>OK</v>
      </c>
      <c r="S75" s="78" t="str">
        <f t="shared" si="75"/>
        <v>OK</v>
      </c>
      <c r="T75" s="78" t="str">
        <f t="shared" si="76"/>
        <v>OK</v>
      </c>
      <c r="U75" s="63">
        <v>11</v>
      </c>
      <c r="AB75" s="76"/>
      <c r="AI75" s="76"/>
      <c r="AK75" s="78" t="str">
        <f t="shared" si="127"/>
        <v>OK</v>
      </c>
      <c r="AL75" s="78" t="str">
        <f t="shared" si="77"/>
        <v>OK</v>
      </c>
      <c r="AM75" s="78" t="str">
        <f t="shared" si="78"/>
        <v>OK</v>
      </c>
      <c r="AN75" s="63">
        <v>2</v>
      </c>
      <c r="AV75" s="76"/>
      <c r="AX75" s="63">
        <v>1</v>
      </c>
      <c r="AZ75" s="63" t="s">
        <v>428</v>
      </c>
      <c r="BC75" s="76"/>
      <c r="BD75" s="78" t="str">
        <f t="shared" si="128"/>
        <v>OK</v>
      </c>
      <c r="BE75" s="78" t="str">
        <f t="shared" si="79"/>
        <v>OK</v>
      </c>
      <c r="BF75" s="78" t="str">
        <f t="shared" si="80"/>
        <v>OK</v>
      </c>
      <c r="BP75" s="76"/>
      <c r="BS75" s="76"/>
      <c r="BV75" s="76"/>
      <c r="BW75" s="78" t="str">
        <f t="shared" si="129"/>
        <v>OK</v>
      </c>
      <c r="BX75" s="78" t="str">
        <f t="shared" si="81"/>
        <v>OK</v>
      </c>
      <c r="BY75" s="78" t="str">
        <f t="shared" si="82"/>
        <v>OK</v>
      </c>
      <c r="BZ75" s="63">
        <v>5</v>
      </c>
      <c r="CB75" s="76"/>
      <c r="CE75" s="76"/>
      <c r="CF75" s="76"/>
      <c r="CJ75" s="63">
        <v>1</v>
      </c>
      <c r="CL75" s="63" t="s">
        <v>429</v>
      </c>
      <c r="CP75" s="78" t="str">
        <f t="shared" si="130"/>
        <v>OK</v>
      </c>
      <c r="CQ75" s="78" t="str">
        <f t="shared" si="83"/>
        <v>OK</v>
      </c>
      <c r="CR75" s="78" t="str">
        <f t="shared" si="84"/>
        <v>OK</v>
      </c>
      <c r="CU75" s="76">
        <v>1</v>
      </c>
      <c r="CV75" s="76"/>
      <c r="CW75" s="76"/>
      <c r="CX75" s="76"/>
      <c r="CY75" s="76"/>
      <c r="CZ75" s="76"/>
      <c r="DA75" s="76"/>
      <c r="DB75" s="76"/>
      <c r="DC75" s="76"/>
      <c r="DG75" s="76"/>
      <c r="DH75" s="81"/>
      <c r="DI75" s="78" t="str">
        <f t="shared" si="131"/>
        <v>OK</v>
      </c>
      <c r="DJ75" s="78" t="str">
        <f t="shared" si="85"/>
        <v>OK</v>
      </c>
      <c r="DK75" s="78" t="str">
        <f t="shared" si="86"/>
        <v>OK</v>
      </c>
      <c r="DN75" s="63">
        <v>3</v>
      </c>
      <c r="DV75" s="64">
        <v>1</v>
      </c>
      <c r="DX75" s="63" t="s">
        <v>430</v>
      </c>
      <c r="EB75" s="78" t="str">
        <f t="shared" si="132"/>
        <v>OK</v>
      </c>
      <c r="EC75" s="78" t="str">
        <f t="shared" si="87"/>
        <v>OK</v>
      </c>
      <c r="ED75" s="78" t="str">
        <f t="shared" si="88"/>
        <v>OK</v>
      </c>
      <c r="EI75" s="80" t="str">
        <f t="shared" si="89"/>
        <v>OK</v>
      </c>
      <c r="EJ75" s="78" t="str">
        <f t="shared" si="90"/>
        <v>OK</v>
      </c>
      <c r="EO75" s="80" t="str">
        <f t="shared" si="91"/>
        <v>OK</v>
      </c>
      <c r="EP75" s="78" t="str">
        <f t="shared" si="92"/>
        <v>OK</v>
      </c>
      <c r="EU75" s="80" t="str">
        <f t="shared" si="93"/>
        <v>OK</v>
      </c>
      <c r="EV75" s="78" t="str">
        <f t="shared" si="94"/>
        <v>OK</v>
      </c>
      <c r="FA75" s="80" t="str">
        <f t="shared" si="95"/>
        <v>OK</v>
      </c>
      <c r="FB75" s="78" t="str">
        <f t="shared" si="96"/>
        <v>OK</v>
      </c>
      <c r="FG75" s="80" t="str">
        <f t="shared" si="97"/>
        <v>OK</v>
      </c>
      <c r="FH75" s="78" t="str">
        <f t="shared" si="98"/>
        <v>OK</v>
      </c>
      <c r="FM75" s="80" t="str">
        <f t="shared" si="99"/>
        <v>OK</v>
      </c>
      <c r="FN75" s="78" t="str">
        <f t="shared" si="100"/>
        <v>OK</v>
      </c>
      <c r="FO75" s="76"/>
      <c r="FS75" s="80" t="str">
        <f t="shared" si="101"/>
        <v>OK</v>
      </c>
      <c r="FT75" s="78" t="str">
        <f t="shared" si="102"/>
        <v>OK</v>
      </c>
      <c r="FU75" s="63">
        <v>16</v>
      </c>
      <c r="FV75" s="63">
        <v>9</v>
      </c>
      <c r="FW75" s="76">
        <v>0</v>
      </c>
      <c r="FY75" s="63">
        <v>3</v>
      </c>
      <c r="FZ75" s="63">
        <v>1</v>
      </c>
      <c r="GA75" s="63">
        <v>3</v>
      </c>
      <c r="GB75" s="63">
        <v>4</v>
      </c>
      <c r="GC75" s="76"/>
      <c r="GH75" s="80" t="str">
        <f t="shared" si="73"/>
        <v>OK</v>
      </c>
      <c r="GI75" s="63">
        <v>2</v>
      </c>
      <c r="GJ75" s="76"/>
      <c r="GO75" s="80" t="str">
        <f t="shared" si="133"/>
        <v>OK</v>
      </c>
      <c r="GP75" s="63">
        <v>2</v>
      </c>
      <c r="GQ75" s="76"/>
      <c r="GV75" s="80" t="str">
        <f t="shared" si="72"/>
        <v>OK</v>
      </c>
      <c r="GX75" s="76"/>
      <c r="HC75" s="80" t="str">
        <f t="shared" si="103"/>
        <v>OK</v>
      </c>
      <c r="HD75" s="63">
        <v>1</v>
      </c>
      <c r="HE75" s="63">
        <v>1</v>
      </c>
      <c r="HJ75" s="80" t="str">
        <f t="shared" si="104"/>
        <v>OK</v>
      </c>
      <c r="HQ75" s="80" t="str">
        <f t="shared" si="105"/>
        <v>OK</v>
      </c>
      <c r="HV75" s="76"/>
      <c r="HX75" s="80" t="str">
        <f t="shared" si="106"/>
        <v>OK</v>
      </c>
      <c r="ID75" s="76"/>
      <c r="IH75" s="80" t="str">
        <f t="shared" si="107"/>
        <v>OK</v>
      </c>
      <c r="IK75" s="80" t="str">
        <f t="shared" si="108"/>
        <v>OK</v>
      </c>
      <c r="IM75" s="76"/>
      <c r="IN75" s="80" t="str">
        <f t="shared" si="109"/>
        <v>OK</v>
      </c>
      <c r="IQ75" s="80" t="str">
        <f t="shared" si="110"/>
        <v>OK</v>
      </c>
      <c r="IR75" s="63">
        <v>3</v>
      </c>
      <c r="IS75" s="63">
        <v>3</v>
      </c>
      <c r="IT75" s="80" t="str">
        <f t="shared" si="111"/>
        <v>OK</v>
      </c>
      <c r="IW75" s="80" t="str">
        <f t="shared" si="112"/>
        <v>OK</v>
      </c>
      <c r="IX75" s="76"/>
      <c r="IZ75" s="80" t="str">
        <f t="shared" si="113"/>
        <v>OK</v>
      </c>
      <c r="JA75" s="80">
        <f t="shared" si="114"/>
        <v>0</v>
      </c>
      <c r="JB75" s="78">
        <f t="shared" si="115"/>
        <v>0</v>
      </c>
      <c r="JC75" s="63">
        <v>8</v>
      </c>
      <c r="JD75" s="63">
        <v>12</v>
      </c>
      <c r="JE75" s="76">
        <v>11</v>
      </c>
      <c r="JF75" s="63">
        <v>3</v>
      </c>
      <c r="JG75" s="63">
        <v>0</v>
      </c>
      <c r="JH75" s="63">
        <v>6</v>
      </c>
      <c r="JI75" s="63">
        <v>1</v>
      </c>
      <c r="JJ75" s="63">
        <v>4</v>
      </c>
      <c r="JL75" s="63">
        <f t="shared" si="134"/>
        <v>4</v>
      </c>
      <c r="JM75" s="63">
        <f t="shared" si="135"/>
        <v>2</v>
      </c>
      <c r="JN75" s="63">
        <f t="shared" si="136"/>
        <v>2</v>
      </c>
      <c r="JO75" s="63">
        <f t="shared" si="137"/>
        <v>0</v>
      </c>
      <c r="JP75" s="63">
        <f t="shared" si="138"/>
        <v>2</v>
      </c>
      <c r="JQ75" s="63">
        <f t="shared" si="139"/>
        <v>0</v>
      </c>
      <c r="JR75" s="63">
        <f t="shared" si="140"/>
        <v>0</v>
      </c>
      <c r="JS75" s="76"/>
      <c r="JT75" s="63">
        <f t="shared" si="116"/>
        <v>20</v>
      </c>
      <c r="JU75" s="63">
        <f t="shared" si="117"/>
        <v>2</v>
      </c>
      <c r="JV75" s="63">
        <f t="shared" si="118"/>
        <v>0</v>
      </c>
      <c r="JW75" s="63">
        <f t="shared" si="119"/>
        <v>5</v>
      </c>
      <c r="JX75" s="63">
        <f t="shared" si="120"/>
        <v>1</v>
      </c>
      <c r="JY75" s="63">
        <f t="shared" si="121"/>
        <v>3</v>
      </c>
      <c r="JZ75" s="65">
        <f t="shared" si="141"/>
        <v>0.91176470588235292</v>
      </c>
      <c r="KA75" s="81">
        <f t="shared" si="143"/>
        <v>0.66666666666666663</v>
      </c>
      <c r="KB75" s="81"/>
      <c r="KC75" s="79">
        <f t="shared" si="122"/>
        <v>11</v>
      </c>
      <c r="KD75" s="82">
        <f t="shared" si="142"/>
        <v>1</v>
      </c>
      <c r="KE75" s="63">
        <f t="shared" si="74"/>
        <v>2</v>
      </c>
      <c r="KF75" s="63">
        <f t="shared" si="123"/>
        <v>4</v>
      </c>
      <c r="KG75" s="63">
        <f t="shared" si="124"/>
        <v>0</v>
      </c>
      <c r="KH75" s="63">
        <f t="shared" si="125"/>
        <v>0</v>
      </c>
    </row>
    <row r="76" spans="1:294" ht="15" customHeight="1">
      <c r="A76" s="63" t="s">
        <v>431</v>
      </c>
      <c r="B76" s="63">
        <v>15</v>
      </c>
      <c r="C76" s="63">
        <v>15</v>
      </c>
      <c r="D76" s="76">
        <v>0</v>
      </c>
      <c r="E76" s="63">
        <v>0</v>
      </c>
      <c r="F76" s="63">
        <v>0</v>
      </c>
      <c r="G76" s="63">
        <v>0</v>
      </c>
      <c r="H76" s="76">
        <v>0</v>
      </c>
      <c r="I76" s="63">
        <v>0</v>
      </c>
      <c r="J76" s="63">
        <v>0</v>
      </c>
      <c r="K76" s="76">
        <v>0</v>
      </c>
      <c r="L76" s="63">
        <v>0</v>
      </c>
      <c r="M76" s="63">
        <v>0</v>
      </c>
      <c r="O76" s="63">
        <v>0</v>
      </c>
      <c r="P76" s="63">
        <v>0</v>
      </c>
      <c r="R76" s="78" t="str">
        <f t="shared" si="126"/>
        <v>OK</v>
      </c>
      <c r="S76" s="78" t="str">
        <f t="shared" si="75"/>
        <v>OK</v>
      </c>
      <c r="T76" s="78" t="str">
        <f t="shared" si="76"/>
        <v>OK</v>
      </c>
      <c r="U76" s="63">
        <v>8</v>
      </c>
      <c r="V76" s="63">
        <v>8</v>
      </c>
      <c r="W76" s="63">
        <v>0</v>
      </c>
      <c r="X76" s="63">
        <v>0</v>
      </c>
      <c r="Y76" s="63">
        <v>0</v>
      </c>
      <c r="Z76" s="63">
        <v>0</v>
      </c>
      <c r="AA76" s="63">
        <v>0</v>
      </c>
      <c r="AB76" s="76">
        <v>0</v>
      </c>
      <c r="AC76" s="63">
        <v>0</v>
      </c>
      <c r="AD76" s="63">
        <v>0</v>
      </c>
      <c r="AE76" s="63">
        <v>0</v>
      </c>
      <c r="AF76" s="63">
        <v>0</v>
      </c>
      <c r="AH76" s="63">
        <v>0</v>
      </c>
      <c r="AI76" s="76">
        <v>0</v>
      </c>
      <c r="AK76" s="78" t="str">
        <f t="shared" si="127"/>
        <v>OK</v>
      </c>
      <c r="AL76" s="78" t="str">
        <f t="shared" si="77"/>
        <v>OK</v>
      </c>
      <c r="AM76" s="78" t="str">
        <f t="shared" si="78"/>
        <v>OK</v>
      </c>
      <c r="AN76" s="63">
        <v>2</v>
      </c>
      <c r="AO76" s="63">
        <v>2</v>
      </c>
      <c r="AP76" s="63">
        <v>0</v>
      </c>
      <c r="AQ76" s="63">
        <v>0</v>
      </c>
      <c r="AR76" s="63">
        <v>0</v>
      </c>
      <c r="AS76" s="63">
        <v>0</v>
      </c>
      <c r="AT76" s="63">
        <v>0</v>
      </c>
      <c r="AU76" s="63">
        <v>0</v>
      </c>
      <c r="AV76" s="76">
        <v>0</v>
      </c>
      <c r="AW76" s="63">
        <v>0</v>
      </c>
      <c r="AX76" s="63">
        <v>0</v>
      </c>
      <c r="AY76" s="63">
        <v>0</v>
      </c>
      <c r="BA76" s="63">
        <v>0</v>
      </c>
      <c r="BB76" s="63">
        <v>0</v>
      </c>
      <c r="BC76" s="76"/>
      <c r="BD76" s="78" t="str">
        <f t="shared" si="128"/>
        <v>OK</v>
      </c>
      <c r="BE76" s="78" t="str">
        <f t="shared" si="79"/>
        <v>OK</v>
      </c>
      <c r="BF76" s="78" t="str">
        <f t="shared" si="80"/>
        <v>OK</v>
      </c>
      <c r="BG76" s="63">
        <v>0</v>
      </c>
      <c r="BH76" s="63">
        <v>0</v>
      </c>
      <c r="BI76" s="63">
        <v>0</v>
      </c>
      <c r="BJ76" s="63">
        <v>0</v>
      </c>
      <c r="BK76" s="63">
        <v>0</v>
      </c>
      <c r="BL76" s="63">
        <v>0</v>
      </c>
      <c r="BM76" s="63">
        <v>0</v>
      </c>
      <c r="BN76" s="63">
        <v>0</v>
      </c>
      <c r="BO76" s="63">
        <v>0</v>
      </c>
      <c r="BP76" s="76">
        <v>0</v>
      </c>
      <c r="BQ76" s="63">
        <v>0</v>
      </c>
      <c r="BR76" s="63">
        <v>0</v>
      </c>
      <c r="BS76" s="76"/>
      <c r="BT76" s="63">
        <v>0</v>
      </c>
      <c r="BU76" s="63">
        <v>0</v>
      </c>
      <c r="BV76" s="76"/>
      <c r="BW76" s="78" t="str">
        <f t="shared" si="129"/>
        <v>OK</v>
      </c>
      <c r="BX76" s="78" t="str">
        <f t="shared" si="81"/>
        <v>OK</v>
      </c>
      <c r="BY76" s="78" t="str">
        <f t="shared" si="82"/>
        <v>OK</v>
      </c>
      <c r="BZ76" s="63">
        <v>4</v>
      </c>
      <c r="CA76" s="63">
        <v>4</v>
      </c>
      <c r="CB76" s="76">
        <v>0</v>
      </c>
      <c r="CC76" s="63">
        <v>0</v>
      </c>
      <c r="CD76" s="63">
        <v>0</v>
      </c>
      <c r="CE76" s="76">
        <v>0</v>
      </c>
      <c r="CF76" s="76">
        <v>0</v>
      </c>
      <c r="CG76" s="63">
        <v>0</v>
      </c>
      <c r="CH76" s="63">
        <v>0</v>
      </c>
      <c r="CI76" s="63">
        <v>0</v>
      </c>
      <c r="CJ76" s="63">
        <v>0</v>
      </c>
      <c r="CK76" s="63">
        <v>0</v>
      </c>
      <c r="CM76" s="63">
        <v>0</v>
      </c>
      <c r="CN76" s="63">
        <v>0</v>
      </c>
      <c r="CP76" s="78" t="str">
        <f t="shared" si="130"/>
        <v>OK</v>
      </c>
      <c r="CQ76" s="78" t="str">
        <f t="shared" si="83"/>
        <v>OK</v>
      </c>
      <c r="CR76" s="78" t="str">
        <f t="shared" si="84"/>
        <v>OK</v>
      </c>
      <c r="CS76" s="63">
        <v>0</v>
      </c>
      <c r="CT76" s="63">
        <v>0</v>
      </c>
      <c r="CU76" s="76">
        <v>0</v>
      </c>
      <c r="CV76" s="76">
        <v>0</v>
      </c>
      <c r="CW76" s="76">
        <v>0</v>
      </c>
      <c r="CX76" s="76">
        <v>0</v>
      </c>
      <c r="CY76" s="76">
        <v>0</v>
      </c>
      <c r="CZ76" s="76">
        <v>0</v>
      </c>
      <c r="DA76" s="76">
        <v>0</v>
      </c>
      <c r="DB76" s="76">
        <v>0</v>
      </c>
      <c r="DC76" s="76">
        <v>0</v>
      </c>
      <c r="DD76" s="63">
        <v>0</v>
      </c>
      <c r="DF76" s="63">
        <v>0</v>
      </c>
      <c r="DG76" s="76">
        <v>0</v>
      </c>
      <c r="DH76" s="81"/>
      <c r="DI76" s="78" t="str">
        <f t="shared" si="131"/>
        <v>OK</v>
      </c>
      <c r="DJ76" s="78" t="str">
        <f t="shared" si="85"/>
        <v>OK</v>
      </c>
      <c r="DK76" s="78" t="str">
        <f t="shared" si="86"/>
        <v>OK</v>
      </c>
      <c r="DL76" s="63">
        <v>6</v>
      </c>
      <c r="DM76" s="63">
        <v>2</v>
      </c>
      <c r="DN76" s="63">
        <v>0</v>
      </c>
      <c r="DO76" s="63">
        <v>0</v>
      </c>
      <c r="DP76" s="63">
        <v>0</v>
      </c>
      <c r="DQ76" s="63">
        <v>0</v>
      </c>
      <c r="DR76" s="63">
        <v>0</v>
      </c>
      <c r="DS76" s="63">
        <v>0</v>
      </c>
      <c r="DT76" s="63">
        <v>0</v>
      </c>
      <c r="DU76" s="63">
        <v>0</v>
      </c>
      <c r="DV76" s="64">
        <v>0</v>
      </c>
      <c r="DW76" s="64">
        <v>0</v>
      </c>
      <c r="DY76" s="63">
        <v>0</v>
      </c>
      <c r="DZ76" s="63">
        <v>0</v>
      </c>
      <c r="EB76" s="78" t="str">
        <f t="shared" si="132"/>
        <v>OK</v>
      </c>
      <c r="EC76" s="78" t="str">
        <f t="shared" si="87"/>
        <v>OK</v>
      </c>
      <c r="ED76" s="78" t="str">
        <f t="shared" si="88"/>
        <v>OK</v>
      </c>
      <c r="EI76" s="80" t="str">
        <f t="shared" si="89"/>
        <v>OK</v>
      </c>
      <c r="EJ76" s="78" t="str">
        <f t="shared" si="90"/>
        <v>OK</v>
      </c>
      <c r="EO76" s="80" t="str">
        <f t="shared" si="91"/>
        <v>OK</v>
      </c>
      <c r="EP76" s="78" t="str">
        <f t="shared" si="92"/>
        <v>OK</v>
      </c>
      <c r="EU76" s="80" t="str">
        <f t="shared" si="93"/>
        <v>OK</v>
      </c>
      <c r="EV76" s="78" t="str">
        <f t="shared" si="94"/>
        <v>OK</v>
      </c>
      <c r="FA76" s="80" t="str">
        <f t="shared" si="95"/>
        <v>OK</v>
      </c>
      <c r="FB76" s="78" t="str">
        <f t="shared" si="96"/>
        <v>OK</v>
      </c>
      <c r="FG76" s="80" t="str">
        <f t="shared" si="97"/>
        <v>OK</v>
      </c>
      <c r="FH76" s="78" t="str">
        <f t="shared" si="98"/>
        <v>OK</v>
      </c>
      <c r="FM76" s="80" t="str">
        <f t="shared" si="99"/>
        <v>OK</v>
      </c>
      <c r="FN76" s="78" t="str">
        <f t="shared" si="100"/>
        <v>OK</v>
      </c>
      <c r="FO76" s="76"/>
      <c r="FS76" s="80" t="str">
        <f t="shared" si="101"/>
        <v>OK</v>
      </c>
      <c r="FT76" s="78" t="str">
        <f t="shared" si="102"/>
        <v>OK</v>
      </c>
      <c r="FU76" s="63">
        <v>15</v>
      </c>
      <c r="FV76" s="63">
        <v>8</v>
      </c>
      <c r="FW76" s="76">
        <v>2</v>
      </c>
      <c r="FX76" s="63">
        <v>0</v>
      </c>
      <c r="FY76" s="63">
        <v>4</v>
      </c>
      <c r="FZ76" s="63">
        <v>0</v>
      </c>
      <c r="GA76" s="63">
        <v>6</v>
      </c>
      <c r="GB76" s="63">
        <v>0</v>
      </c>
      <c r="GC76" s="76">
        <v>0</v>
      </c>
      <c r="GD76" s="63">
        <v>0</v>
      </c>
      <c r="GE76" s="63">
        <v>0</v>
      </c>
      <c r="GF76" s="63">
        <v>0</v>
      </c>
      <c r="GG76" s="63">
        <v>0</v>
      </c>
      <c r="GH76" s="80" t="str">
        <f t="shared" si="73"/>
        <v>OK</v>
      </c>
      <c r="GI76" s="63">
        <v>0</v>
      </c>
      <c r="GJ76" s="76">
        <v>0</v>
      </c>
      <c r="GK76" s="63">
        <v>0</v>
      </c>
      <c r="GL76" s="63">
        <v>0</v>
      </c>
      <c r="GM76" s="63">
        <v>0</v>
      </c>
      <c r="GN76" s="63">
        <v>0</v>
      </c>
      <c r="GO76" s="80" t="str">
        <f t="shared" si="133"/>
        <v>OK</v>
      </c>
      <c r="GP76" s="63">
        <v>0</v>
      </c>
      <c r="GQ76" s="76">
        <v>0</v>
      </c>
      <c r="GR76" s="63">
        <v>0</v>
      </c>
      <c r="GS76" s="63">
        <v>0</v>
      </c>
      <c r="GT76" s="63">
        <v>0</v>
      </c>
      <c r="GU76" s="63">
        <v>0</v>
      </c>
      <c r="GV76" s="80" t="str">
        <f t="shared" si="72"/>
        <v>OK</v>
      </c>
      <c r="GW76" s="63">
        <v>0</v>
      </c>
      <c r="GX76" s="76">
        <v>0</v>
      </c>
      <c r="GY76" s="63">
        <v>0</v>
      </c>
      <c r="GZ76" s="63">
        <v>0</v>
      </c>
      <c r="HA76" s="63">
        <v>0</v>
      </c>
      <c r="HB76" s="63">
        <v>0</v>
      </c>
      <c r="HC76" s="80" t="str">
        <f t="shared" si="103"/>
        <v>OK</v>
      </c>
      <c r="HD76" s="63">
        <v>0</v>
      </c>
      <c r="HE76" s="63">
        <v>0</v>
      </c>
      <c r="HF76" s="63">
        <v>0</v>
      </c>
      <c r="HG76" s="63">
        <v>0</v>
      </c>
      <c r="HH76" s="63">
        <v>0</v>
      </c>
      <c r="HI76" s="63">
        <v>0</v>
      </c>
      <c r="HJ76" s="80" t="str">
        <f t="shared" si="104"/>
        <v>OK</v>
      </c>
      <c r="HK76" s="63">
        <v>0</v>
      </c>
      <c r="HL76" s="63">
        <v>0</v>
      </c>
      <c r="HM76" s="63">
        <v>0</v>
      </c>
      <c r="HN76" s="63">
        <v>0</v>
      </c>
      <c r="HO76" s="63">
        <v>0</v>
      </c>
      <c r="HP76" s="63">
        <v>0</v>
      </c>
      <c r="HQ76" s="80" t="str">
        <f t="shared" si="105"/>
        <v>OK</v>
      </c>
      <c r="HR76" s="63">
        <v>0</v>
      </c>
      <c r="HS76" s="63">
        <v>0</v>
      </c>
      <c r="HT76" s="63">
        <v>0</v>
      </c>
      <c r="HU76" s="63">
        <v>0</v>
      </c>
      <c r="HV76" s="76">
        <v>0</v>
      </c>
      <c r="HW76" s="63">
        <v>0</v>
      </c>
      <c r="HX76" s="80" t="str">
        <f t="shared" si="106"/>
        <v>OK</v>
      </c>
      <c r="HY76" s="63">
        <v>0</v>
      </c>
      <c r="HZ76" s="63">
        <v>0</v>
      </c>
      <c r="IA76" s="63">
        <v>0</v>
      </c>
      <c r="IB76" s="63">
        <v>0</v>
      </c>
      <c r="IC76" s="63">
        <v>0</v>
      </c>
      <c r="ID76" s="76">
        <v>0</v>
      </c>
      <c r="IE76" s="63">
        <v>0</v>
      </c>
      <c r="IF76" s="63">
        <v>0</v>
      </c>
      <c r="IG76" s="63">
        <v>0</v>
      </c>
      <c r="IH76" s="80" t="str">
        <f t="shared" si="107"/>
        <v>OK</v>
      </c>
      <c r="II76" s="63">
        <v>0</v>
      </c>
      <c r="IJ76" s="63">
        <v>0</v>
      </c>
      <c r="IK76" s="80" t="str">
        <f t="shared" si="108"/>
        <v>OK</v>
      </c>
      <c r="IL76" s="63">
        <v>0</v>
      </c>
      <c r="IM76" s="76">
        <v>0</v>
      </c>
      <c r="IN76" s="80" t="str">
        <f t="shared" si="109"/>
        <v>OK</v>
      </c>
      <c r="IO76" s="63">
        <v>0</v>
      </c>
      <c r="IP76" s="63">
        <v>0</v>
      </c>
      <c r="IQ76" s="80" t="str">
        <f t="shared" si="110"/>
        <v>OK</v>
      </c>
      <c r="IR76" s="63">
        <v>0</v>
      </c>
      <c r="IS76" s="63">
        <v>0</v>
      </c>
      <c r="IT76" s="80" t="str">
        <f t="shared" si="111"/>
        <v>OK</v>
      </c>
      <c r="IU76" s="63">
        <v>0</v>
      </c>
      <c r="IV76" s="63">
        <v>0</v>
      </c>
      <c r="IW76" s="80" t="str">
        <f t="shared" si="112"/>
        <v>OK</v>
      </c>
      <c r="IX76" s="76">
        <v>0</v>
      </c>
      <c r="IY76" s="63">
        <v>0</v>
      </c>
      <c r="IZ76" s="80" t="str">
        <f t="shared" si="113"/>
        <v>OK</v>
      </c>
      <c r="JA76" s="80">
        <f t="shared" si="114"/>
        <v>0</v>
      </c>
      <c r="JB76" s="78">
        <f t="shared" si="115"/>
        <v>0</v>
      </c>
      <c r="JC76" s="63">
        <v>6</v>
      </c>
      <c r="JD76" s="63">
        <v>9</v>
      </c>
      <c r="JE76" s="76">
        <v>8</v>
      </c>
      <c r="JF76" s="63">
        <v>2</v>
      </c>
      <c r="JG76" s="63">
        <v>0</v>
      </c>
      <c r="JH76" s="63">
        <v>4</v>
      </c>
      <c r="JI76" s="63">
        <v>0</v>
      </c>
      <c r="JJ76" s="63">
        <v>6</v>
      </c>
      <c r="JL76" s="63">
        <f t="shared" si="134"/>
        <v>0</v>
      </c>
      <c r="JM76" s="63">
        <f t="shared" si="135"/>
        <v>0</v>
      </c>
      <c r="JN76" s="63">
        <f t="shared" si="136"/>
        <v>0</v>
      </c>
      <c r="JO76" s="63">
        <f t="shared" si="137"/>
        <v>0</v>
      </c>
      <c r="JP76" s="63">
        <f t="shared" si="138"/>
        <v>0</v>
      </c>
      <c r="JQ76" s="63">
        <f t="shared" si="139"/>
        <v>0</v>
      </c>
      <c r="JR76" s="63">
        <f t="shared" si="140"/>
        <v>0</v>
      </c>
      <c r="JS76" s="76"/>
      <c r="JT76" s="63">
        <f t="shared" si="116"/>
        <v>15</v>
      </c>
      <c r="JU76" s="63">
        <f t="shared" si="117"/>
        <v>2</v>
      </c>
      <c r="JV76" s="63">
        <f t="shared" si="118"/>
        <v>0</v>
      </c>
      <c r="JW76" s="63">
        <f t="shared" si="119"/>
        <v>4</v>
      </c>
      <c r="JX76" s="63">
        <f t="shared" si="120"/>
        <v>0</v>
      </c>
      <c r="JY76" s="63">
        <f t="shared" si="121"/>
        <v>6</v>
      </c>
      <c r="JZ76" s="65">
        <f t="shared" si="141"/>
        <v>1</v>
      </c>
      <c r="KA76" s="81">
        <f t="shared" si="143"/>
        <v>1</v>
      </c>
      <c r="KB76" s="81"/>
      <c r="KC76" s="79">
        <f t="shared" si="122"/>
        <v>8</v>
      </c>
      <c r="KD76" s="82">
        <f t="shared" si="142"/>
        <v>1</v>
      </c>
      <c r="KE76" s="63">
        <f t="shared" si="74"/>
        <v>2</v>
      </c>
      <c r="KF76" s="63">
        <f t="shared" si="123"/>
        <v>6</v>
      </c>
      <c r="KG76" s="63">
        <f t="shared" si="124"/>
        <v>0</v>
      </c>
      <c r="KH76" s="63">
        <f t="shared" si="125"/>
        <v>0</v>
      </c>
    </row>
    <row r="77" spans="1:294" ht="15" customHeight="1">
      <c r="A77" s="63" t="s">
        <v>432</v>
      </c>
      <c r="D77" s="76"/>
      <c r="F77" s="63">
        <v>11</v>
      </c>
      <c r="G77" s="63">
        <v>11</v>
      </c>
      <c r="H77" s="76"/>
      <c r="K77" s="76"/>
      <c r="R77" s="78" t="str">
        <f t="shared" si="126"/>
        <v>OK</v>
      </c>
      <c r="S77" s="78" t="str">
        <f t="shared" si="75"/>
        <v>OK</v>
      </c>
      <c r="T77" s="78" t="str">
        <f t="shared" si="76"/>
        <v>OK</v>
      </c>
      <c r="Y77" s="63">
        <v>1</v>
      </c>
      <c r="Z77" s="63">
        <v>1</v>
      </c>
      <c r="AB77" s="76"/>
      <c r="AI77" s="76"/>
      <c r="AK77" s="78" t="str">
        <f t="shared" si="127"/>
        <v>OK</v>
      </c>
      <c r="AL77" s="78" t="str">
        <f t="shared" si="77"/>
        <v>OK</v>
      </c>
      <c r="AM77" s="78" t="str">
        <f t="shared" si="78"/>
        <v>OK</v>
      </c>
      <c r="AN77" s="63">
        <v>3</v>
      </c>
      <c r="AO77" s="63">
        <v>3</v>
      </c>
      <c r="AV77" s="76"/>
      <c r="BC77" s="76"/>
      <c r="BD77" s="78" t="str">
        <f t="shared" si="128"/>
        <v>OK</v>
      </c>
      <c r="BE77" s="78" t="str">
        <f t="shared" si="79"/>
        <v>OK</v>
      </c>
      <c r="BF77" s="78" t="str">
        <f t="shared" si="80"/>
        <v>OK</v>
      </c>
      <c r="BG77" s="63">
        <v>2</v>
      </c>
      <c r="BH77" s="63">
        <v>2</v>
      </c>
      <c r="BK77" s="63">
        <v>1</v>
      </c>
      <c r="BL77" s="63">
        <v>1</v>
      </c>
      <c r="BP77" s="76"/>
      <c r="BS77" s="76"/>
      <c r="BV77" s="76"/>
      <c r="BW77" s="78" t="str">
        <f t="shared" si="129"/>
        <v>OK</v>
      </c>
      <c r="BX77" s="78" t="str">
        <f t="shared" si="81"/>
        <v>OK</v>
      </c>
      <c r="BY77" s="78" t="str">
        <f t="shared" si="82"/>
        <v>OK</v>
      </c>
      <c r="BZ77" s="63">
        <v>9</v>
      </c>
      <c r="CA77" s="63">
        <v>9</v>
      </c>
      <c r="CB77" s="76"/>
      <c r="CD77" s="63">
        <v>4</v>
      </c>
      <c r="CE77" s="76">
        <v>4</v>
      </c>
      <c r="CF77" s="76"/>
      <c r="CP77" s="78" t="str">
        <f t="shared" si="130"/>
        <v>OK</v>
      </c>
      <c r="CQ77" s="78" t="str">
        <f t="shared" si="83"/>
        <v>OK</v>
      </c>
      <c r="CR77" s="78" t="str">
        <f t="shared" si="84"/>
        <v>OK</v>
      </c>
      <c r="CU77" s="76"/>
      <c r="CV77" s="76"/>
      <c r="CW77" s="76"/>
      <c r="CX77" s="76"/>
      <c r="CY77" s="76"/>
      <c r="CZ77" s="76"/>
      <c r="DA77" s="76"/>
      <c r="DB77" s="76"/>
      <c r="DC77" s="76"/>
      <c r="DG77" s="76"/>
      <c r="DH77" s="81"/>
      <c r="DI77" s="78" t="str">
        <f t="shared" si="131"/>
        <v>OK</v>
      </c>
      <c r="DJ77" s="78" t="str">
        <f t="shared" si="85"/>
        <v>OK</v>
      </c>
      <c r="DK77" s="78" t="str">
        <f t="shared" si="86"/>
        <v>OK</v>
      </c>
      <c r="EB77" s="78" t="str">
        <f t="shared" si="132"/>
        <v>OK</v>
      </c>
      <c r="EC77" s="78" t="str">
        <f t="shared" si="87"/>
        <v>OK</v>
      </c>
      <c r="ED77" s="78" t="str">
        <f t="shared" si="88"/>
        <v>OK</v>
      </c>
      <c r="EF77" s="63">
        <v>11</v>
      </c>
      <c r="EI77" s="80" t="str">
        <f t="shared" si="89"/>
        <v>OK</v>
      </c>
      <c r="EJ77" s="78" t="str">
        <f t="shared" si="90"/>
        <v>OK</v>
      </c>
      <c r="EL77" s="63">
        <v>1</v>
      </c>
      <c r="EO77" s="80" t="str">
        <f t="shared" si="91"/>
        <v>OK</v>
      </c>
      <c r="EP77" s="78" t="str">
        <f t="shared" si="92"/>
        <v>OK</v>
      </c>
      <c r="EU77" s="80" t="str">
        <f t="shared" si="93"/>
        <v>OK</v>
      </c>
      <c r="EV77" s="78" t="str">
        <f t="shared" si="94"/>
        <v>OK</v>
      </c>
      <c r="EX77" s="63">
        <v>1</v>
      </c>
      <c r="FA77" s="80" t="str">
        <f t="shared" si="95"/>
        <v>OK</v>
      </c>
      <c r="FB77" s="78" t="str">
        <f t="shared" si="96"/>
        <v>OK</v>
      </c>
      <c r="FD77" s="63">
        <v>4</v>
      </c>
      <c r="FG77" s="80" t="str">
        <f t="shared" si="97"/>
        <v>OK</v>
      </c>
      <c r="FH77" s="78" t="str">
        <f t="shared" si="98"/>
        <v>OK</v>
      </c>
      <c r="FM77" s="80" t="str">
        <f t="shared" si="99"/>
        <v>OK</v>
      </c>
      <c r="FN77" s="78" t="str">
        <f t="shared" si="100"/>
        <v>OK</v>
      </c>
      <c r="FO77" s="76"/>
      <c r="FS77" s="80" t="str">
        <f t="shared" si="101"/>
        <v>OK</v>
      </c>
      <c r="FT77" s="78" t="str">
        <f t="shared" si="102"/>
        <v>OK</v>
      </c>
      <c r="FU77" s="63">
        <v>9</v>
      </c>
      <c r="FV77" s="63">
        <v>1</v>
      </c>
      <c r="FW77" s="76">
        <v>2</v>
      </c>
      <c r="FX77" s="63">
        <v>3</v>
      </c>
      <c r="FY77" s="63">
        <v>11</v>
      </c>
      <c r="GB77" s="63">
        <v>1</v>
      </c>
      <c r="GC77" s="76">
        <v>1</v>
      </c>
      <c r="GH77" s="80" t="str">
        <f t="shared" si="73"/>
        <v>OK</v>
      </c>
      <c r="GI77" s="63">
        <v>0</v>
      </c>
      <c r="GJ77" s="76">
        <v>0</v>
      </c>
      <c r="GO77" s="80" t="str">
        <f t="shared" si="133"/>
        <v>OK</v>
      </c>
      <c r="GQ77" s="76">
        <v>1</v>
      </c>
      <c r="GV77" s="80" t="str">
        <f t="shared" si="72"/>
        <v>OK</v>
      </c>
      <c r="GX77" s="76"/>
      <c r="HC77" s="80" t="str">
        <f t="shared" si="103"/>
        <v>OK</v>
      </c>
      <c r="HD77" s="63">
        <v>2</v>
      </c>
      <c r="HJ77" s="80" t="str">
        <f t="shared" si="104"/>
        <v>OK</v>
      </c>
      <c r="HQ77" s="80" t="str">
        <f t="shared" si="105"/>
        <v>OK</v>
      </c>
      <c r="HV77" s="76"/>
      <c r="HX77" s="80" t="str">
        <f t="shared" si="106"/>
        <v>OK</v>
      </c>
      <c r="ID77" s="76"/>
      <c r="IH77" s="80" t="str">
        <f t="shared" si="107"/>
        <v>OK</v>
      </c>
      <c r="IK77" s="80" t="str">
        <f t="shared" si="108"/>
        <v>OK</v>
      </c>
      <c r="IM77" s="76"/>
      <c r="IN77" s="80" t="str">
        <f t="shared" si="109"/>
        <v>OK</v>
      </c>
      <c r="IQ77" s="80" t="str">
        <f t="shared" si="110"/>
        <v>OK</v>
      </c>
      <c r="IT77" s="80" t="str">
        <f t="shared" si="111"/>
        <v>OK</v>
      </c>
      <c r="IW77" s="80" t="str">
        <f t="shared" si="112"/>
        <v>OK</v>
      </c>
      <c r="IX77" s="76"/>
      <c r="IZ77" s="80" t="str">
        <f t="shared" si="113"/>
        <v>OK</v>
      </c>
      <c r="JA77" s="80">
        <f t="shared" si="114"/>
        <v>0</v>
      </c>
      <c r="JB77" s="78">
        <f t="shared" si="115"/>
        <v>0</v>
      </c>
      <c r="JC77" s="63">
        <v>10</v>
      </c>
      <c r="JD77" s="63">
        <v>1</v>
      </c>
      <c r="JE77" s="76">
        <v>1</v>
      </c>
      <c r="JF77" s="63">
        <v>3</v>
      </c>
      <c r="JG77" s="63">
        <v>3</v>
      </c>
      <c r="JH77" s="63">
        <v>13</v>
      </c>
      <c r="JI77" s="63">
        <v>0</v>
      </c>
      <c r="JJ77" s="63">
        <v>0</v>
      </c>
      <c r="JL77" s="63">
        <f t="shared" si="134"/>
        <v>2</v>
      </c>
      <c r="JM77" s="63">
        <f t="shared" si="135"/>
        <v>0</v>
      </c>
      <c r="JN77" s="63">
        <f t="shared" si="136"/>
        <v>1</v>
      </c>
      <c r="JO77" s="63">
        <f t="shared" si="137"/>
        <v>0</v>
      </c>
      <c r="JP77" s="63">
        <f t="shared" si="138"/>
        <v>2</v>
      </c>
      <c r="JQ77" s="63">
        <f t="shared" si="139"/>
        <v>0</v>
      </c>
      <c r="JR77" s="63">
        <f t="shared" si="140"/>
        <v>0</v>
      </c>
      <c r="JS77" s="76"/>
      <c r="JT77" s="63">
        <f t="shared" si="116"/>
        <v>11</v>
      </c>
      <c r="JU77" s="63">
        <f t="shared" si="117"/>
        <v>3</v>
      </c>
      <c r="JV77" s="63">
        <f t="shared" si="118"/>
        <v>3</v>
      </c>
      <c r="JW77" s="63">
        <f t="shared" si="119"/>
        <v>13</v>
      </c>
      <c r="JX77" s="63">
        <f t="shared" si="120"/>
        <v>0</v>
      </c>
      <c r="JY77" s="63">
        <f t="shared" si="121"/>
        <v>0</v>
      </c>
      <c r="JZ77" s="65">
        <f t="shared" si="141"/>
        <v>1</v>
      </c>
      <c r="KA77" s="81">
        <f t="shared" si="143"/>
        <v>1</v>
      </c>
      <c r="KB77" s="81"/>
      <c r="KC77" s="79">
        <f t="shared" si="122"/>
        <v>1</v>
      </c>
      <c r="KD77" s="82">
        <f t="shared" si="142"/>
        <v>1</v>
      </c>
      <c r="KE77" s="63">
        <f t="shared" si="74"/>
        <v>6</v>
      </c>
      <c r="KF77" s="63">
        <f t="shared" si="123"/>
        <v>0</v>
      </c>
      <c r="KG77" s="63">
        <f t="shared" si="124"/>
        <v>0</v>
      </c>
      <c r="KH77" s="63">
        <f t="shared" si="125"/>
        <v>0</v>
      </c>
    </row>
    <row r="78" spans="1:294" ht="15" customHeight="1">
      <c r="A78" s="63" t="s">
        <v>433</v>
      </c>
      <c r="B78" s="63">
        <v>17</v>
      </c>
      <c r="C78" s="63">
        <v>17</v>
      </c>
      <c r="D78" s="76"/>
      <c r="H78" s="76"/>
      <c r="K78" s="76"/>
      <c r="R78" s="78" t="str">
        <f t="shared" si="126"/>
        <v>OK</v>
      </c>
      <c r="S78" s="78" t="str">
        <f t="shared" si="75"/>
        <v>OK</v>
      </c>
      <c r="T78" s="78" t="str">
        <f t="shared" si="76"/>
        <v>OK</v>
      </c>
      <c r="U78" s="63">
        <v>7</v>
      </c>
      <c r="V78" s="63">
        <v>7</v>
      </c>
      <c r="AB78" s="76"/>
      <c r="AI78" s="76"/>
      <c r="AK78" s="78" t="str">
        <f t="shared" si="127"/>
        <v>OK</v>
      </c>
      <c r="AL78" s="78" t="str">
        <f t="shared" si="77"/>
        <v>OK</v>
      </c>
      <c r="AM78" s="78" t="str">
        <f t="shared" si="78"/>
        <v>OK</v>
      </c>
      <c r="AN78" s="63">
        <v>1</v>
      </c>
      <c r="AO78" s="63">
        <v>1</v>
      </c>
      <c r="AV78" s="76"/>
      <c r="BC78" s="76"/>
      <c r="BD78" s="78" t="str">
        <f t="shared" si="128"/>
        <v>OK</v>
      </c>
      <c r="BE78" s="78" t="str">
        <f t="shared" si="79"/>
        <v>OK</v>
      </c>
      <c r="BF78" s="78" t="str">
        <f t="shared" si="80"/>
        <v>OK</v>
      </c>
      <c r="BG78" s="63">
        <v>4</v>
      </c>
      <c r="BH78" s="63">
        <v>4</v>
      </c>
      <c r="BP78" s="76"/>
      <c r="BS78" s="76"/>
      <c r="BV78" s="76"/>
      <c r="BW78" s="78" t="str">
        <f t="shared" si="129"/>
        <v>OK</v>
      </c>
      <c r="BX78" s="78" t="str">
        <f t="shared" si="81"/>
        <v>OK</v>
      </c>
      <c r="BY78" s="78" t="str">
        <f t="shared" si="82"/>
        <v>OK</v>
      </c>
      <c r="BZ78" s="63">
        <v>10</v>
      </c>
      <c r="CA78" s="63">
        <v>8</v>
      </c>
      <c r="CB78" s="76"/>
      <c r="CE78" s="76"/>
      <c r="CF78" s="76"/>
      <c r="CP78" s="78" t="str">
        <f t="shared" si="130"/>
        <v>OK</v>
      </c>
      <c r="CQ78" s="78" t="str">
        <f t="shared" si="83"/>
        <v>OK</v>
      </c>
      <c r="CR78" s="78" t="str">
        <f t="shared" si="84"/>
        <v>OK</v>
      </c>
      <c r="CS78" s="63">
        <v>0</v>
      </c>
      <c r="CT78" s="63">
        <v>0</v>
      </c>
      <c r="CU78" s="76"/>
      <c r="CV78" s="76"/>
      <c r="CW78" s="76"/>
      <c r="CX78" s="76"/>
      <c r="CY78" s="76"/>
      <c r="CZ78" s="76"/>
      <c r="DA78" s="76"/>
      <c r="DB78" s="76"/>
      <c r="DC78" s="76"/>
      <c r="DG78" s="76"/>
      <c r="DH78" s="81"/>
      <c r="DI78" s="78" t="str">
        <f t="shared" si="131"/>
        <v>OK</v>
      </c>
      <c r="DJ78" s="78" t="str">
        <f t="shared" si="85"/>
        <v>OK</v>
      </c>
      <c r="DK78" s="78" t="str">
        <f t="shared" si="86"/>
        <v>OK</v>
      </c>
      <c r="DL78" s="63">
        <v>2</v>
      </c>
      <c r="DM78" s="63">
        <v>2</v>
      </c>
      <c r="EB78" s="78" t="str">
        <f t="shared" si="132"/>
        <v>OK</v>
      </c>
      <c r="EC78" s="78" t="str">
        <f t="shared" si="87"/>
        <v>OK</v>
      </c>
      <c r="ED78" s="78" t="str">
        <f t="shared" si="88"/>
        <v>OK</v>
      </c>
      <c r="EI78" s="80" t="str">
        <f t="shared" si="89"/>
        <v>OK</v>
      </c>
      <c r="EJ78" s="78" t="str">
        <f t="shared" si="90"/>
        <v>OK</v>
      </c>
      <c r="EO78" s="80" t="str">
        <f t="shared" si="91"/>
        <v>OK</v>
      </c>
      <c r="EP78" s="78" t="str">
        <f t="shared" si="92"/>
        <v>OK</v>
      </c>
      <c r="EU78" s="80" t="str">
        <f t="shared" si="93"/>
        <v>OK</v>
      </c>
      <c r="EV78" s="78" t="str">
        <f t="shared" si="94"/>
        <v>OK</v>
      </c>
      <c r="FA78" s="80" t="str">
        <f t="shared" si="95"/>
        <v>OK</v>
      </c>
      <c r="FB78" s="78" t="str">
        <f t="shared" si="96"/>
        <v>OK</v>
      </c>
      <c r="FG78" s="80" t="str">
        <f t="shared" si="97"/>
        <v>OK</v>
      </c>
      <c r="FH78" s="78" t="str">
        <f t="shared" si="98"/>
        <v>OK</v>
      </c>
      <c r="FM78" s="80" t="str">
        <f t="shared" si="99"/>
        <v>OK</v>
      </c>
      <c r="FN78" s="78" t="str">
        <f t="shared" si="100"/>
        <v>OK</v>
      </c>
      <c r="FO78" s="76"/>
      <c r="FS78" s="80" t="str">
        <f t="shared" si="101"/>
        <v>OK</v>
      </c>
      <c r="FT78" s="78" t="str">
        <f t="shared" si="102"/>
        <v>OK</v>
      </c>
      <c r="FU78" s="63">
        <v>11</v>
      </c>
      <c r="FV78" s="63">
        <v>5</v>
      </c>
      <c r="FW78" s="76">
        <v>0</v>
      </c>
      <c r="FX78" s="63">
        <v>1</v>
      </c>
      <c r="FY78" s="63">
        <v>0</v>
      </c>
      <c r="FZ78" s="63">
        <v>0</v>
      </c>
      <c r="GA78" s="63">
        <v>2</v>
      </c>
      <c r="GB78" s="63">
        <v>6</v>
      </c>
      <c r="GC78" s="76"/>
      <c r="GH78" s="80" t="str">
        <f t="shared" si="73"/>
        <v>OK</v>
      </c>
      <c r="GI78" s="63">
        <v>2</v>
      </c>
      <c r="GJ78" s="76"/>
      <c r="GO78" s="80" t="str">
        <f t="shared" si="133"/>
        <v>OK</v>
      </c>
      <c r="GQ78" s="76">
        <v>1</v>
      </c>
      <c r="GV78" s="80" t="str">
        <f t="shared" si="72"/>
        <v>OK</v>
      </c>
      <c r="GW78" s="63">
        <v>2</v>
      </c>
      <c r="GX78" s="76">
        <v>1</v>
      </c>
      <c r="HC78" s="80" t="str">
        <f t="shared" si="103"/>
        <v>OK</v>
      </c>
      <c r="HD78" s="63">
        <v>4</v>
      </c>
      <c r="HE78" s="63">
        <v>6</v>
      </c>
      <c r="HJ78" s="80" t="str">
        <f t="shared" si="104"/>
        <v>OK</v>
      </c>
      <c r="HQ78" s="80" t="str">
        <f t="shared" si="105"/>
        <v>OK</v>
      </c>
      <c r="HV78" s="76"/>
      <c r="HX78" s="80" t="str">
        <f t="shared" si="106"/>
        <v>OK</v>
      </c>
      <c r="HY78" s="63">
        <v>17</v>
      </c>
      <c r="HZ78" s="63">
        <v>7</v>
      </c>
      <c r="IA78" s="63">
        <v>1</v>
      </c>
      <c r="IB78" s="63">
        <v>4</v>
      </c>
      <c r="IC78" s="63">
        <v>10</v>
      </c>
      <c r="ID78" s="76">
        <v>0</v>
      </c>
      <c r="IE78" s="63">
        <v>1</v>
      </c>
      <c r="IH78" s="80" t="str">
        <f t="shared" si="107"/>
        <v>OK</v>
      </c>
      <c r="IK78" s="80" t="str">
        <f t="shared" si="108"/>
        <v>OK</v>
      </c>
      <c r="IM78" s="76"/>
      <c r="IN78" s="80" t="str">
        <f t="shared" si="109"/>
        <v>OK</v>
      </c>
      <c r="IQ78" s="80" t="str">
        <f t="shared" si="110"/>
        <v>OK</v>
      </c>
      <c r="IT78" s="80" t="str">
        <f t="shared" si="111"/>
        <v>OK</v>
      </c>
      <c r="IW78" s="80" t="str">
        <f t="shared" si="112"/>
        <v>OK</v>
      </c>
      <c r="IX78" s="76"/>
      <c r="IZ78" s="80" t="str">
        <f t="shared" si="113"/>
        <v>OK</v>
      </c>
      <c r="JA78" s="80">
        <f t="shared" si="114"/>
        <v>0</v>
      </c>
      <c r="JB78" s="78">
        <f t="shared" si="115"/>
        <v>0</v>
      </c>
      <c r="JC78" s="63">
        <v>8</v>
      </c>
      <c r="JD78" s="63">
        <v>9</v>
      </c>
      <c r="JE78" s="76">
        <v>7</v>
      </c>
      <c r="JF78" s="63">
        <v>1</v>
      </c>
      <c r="JG78" s="63">
        <v>4</v>
      </c>
      <c r="JH78" s="63">
        <v>10</v>
      </c>
      <c r="JI78" s="63">
        <v>0</v>
      </c>
      <c r="JJ78" s="63">
        <v>2</v>
      </c>
      <c r="JL78" s="63">
        <f t="shared" si="134"/>
        <v>6</v>
      </c>
      <c r="JM78" s="63">
        <f t="shared" si="135"/>
        <v>2</v>
      </c>
      <c r="JN78" s="63">
        <f t="shared" si="136"/>
        <v>1</v>
      </c>
      <c r="JO78" s="63">
        <f t="shared" si="137"/>
        <v>3</v>
      </c>
      <c r="JP78" s="63">
        <f t="shared" si="138"/>
        <v>10</v>
      </c>
      <c r="JQ78" s="63">
        <f t="shared" si="139"/>
        <v>0</v>
      </c>
      <c r="JR78" s="63">
        <f t="shared" si="140"/>
        <v>0</v>
      </c>
      <c r="JS78" s="76"/>
      <c r="JT78" s="63">
        <f t="shared" si="116"/>
        <v>17</v>
      </c>
      <c r="JU78" s="63">
        <f t="shared" si="117"/>
        <v>1</v>
      </c>
      <c r="JV78" s="63">
        <f t="shared" si="118"/>
        <v>4</v>
      </c>
      <c r="JW78" s="63">
        <f t="shared" si="119"/>
        <v>10</v>
      </c>
      <c r="JX78" s="63">
        <f t="shared" si="120"/>
        <v>0</v>
      </c>
      <c r="JY78" s="63">
        <f t="shared" si="121"/>
        <v>2</v>
      </c>
      <c r="JZ78" s="65">
        <f t="shared" si="141"/>
        <v>1</v>
      </c>
      <c r="KA78" s="81">
        <f t="shared" si="143"/>
        <v>1</v>
      </c>
      <c r="KB78" s="81"/>
      <c r="KC78" s="79">
        <f t="shared" si="122"/>
        <v>7</v>
      </c>
      <c r="KD78" s="82">
        <f t="shared" si="142"/>
        <v>1</v>
      </c>
      <c r="KE78" s="63">
        <f t="shared" si="74"/>
        <v>5</v>
      </c>
      <c r="KF78" s="63">
        <f t="shared" si="123"/>
        <v>2</v>
      </c>
      <c r="KG78" s="63">
        <f t="shared" si="124"/>
        <v>5</v>
      </c>
      <c r="KH78" s="63">
        <f t="shared" si="125"/>
        <v>1</v>
      </c>
    </row>
    <row r="79" spans="1:294" ht="15" customHeight="1">
      <c r="A79" s="63" t="s">
        <v>434</v>
      </c>
      <c r="B79" s="63">
        <v>24</v>
      </c>
      <c r="C79" s="63">
        <v>24</v>
      </c>
      <c r="D79" s="76"/>
      <c r="H79" s="76"/>
      <c r="K79" s="76"/>
      <c r="N79" s="83"/>
      <c r="R79" s="78" t="str">
        <f t="shared" si="126"/>
        <v>OK</v>
      </c>
      <c r="S79" s="78" t="str">
        <f t="shared" si="75"/>
        <v>OK</v>
      </c>
      <c r="T79" s="78" t="str">
        <f t="shared" si="76"/>
        <v>OK</v>
      </c>
      <c r="U79" s="63">
        <v>11</v>
      </c>
      <c r="V79" s="63">
        <v>11</v>
      </c>
      <c r="AB79" s="76"/>
      <c r="AG79" s="83"/>
      <c r="AI79" s="76"/>
      <c r="AK79" s="78" t="str">
        <f t="shared" si="127"/>
        <v>OK</v>
      </c>
      <c r="AL79" s="78" t="str">
        <f t="shared" si="77"/>
        <v>OK</v>
      </c>
      <c r="AM79" s="78" t="str">
        <f t="shared" si="78"/>
        <v>OK</v>
      </c>
      <c r="AN79" s="63">
        <v>2</v>
      </c>
      <c r="AO79" s="63">
        <v>2</v>
      </c>
      <c r="AV79" s="76"/>
      <c r="BC79" s="76"/>
      <c r="BD79" s="78" t="str">
        <f t="shared" si="128"/>
        <v>OK</v>
      </c>
      <c r="BE79" s="78" t="str">
        <f t="shared" si="79"/>
        <v>OK</v>
      </c>
      <c r="BF79" s="78" t="str">
        <f t="shared" si="80"/>
        <v>OK</v>
      </c>
      <c r="BP79" s="76"/>
      <c r="BS79" s="76"/>
      <c r="BV79" s="76"/>
      <c r="BW79" s="78" t="str">
        <f t="shared" si="129"/>
        <v>OK</v>
      </c>
      <c r="BX79" s="78" t="str">
        <f t="shared" si="81"/>
        <v>OK</v>
      </c>
      <c r="BY79" s="78" t="str">
        <f t="shared" si="82"/>
        <v>OK</v>
      </c>
      <c r="BZ79" s="63">
        <v>16</v>
      </c>
      <c r="CA79" s="63">
        <v>16</v>
      </c>
      <c r="CB79" s="76"/>
      <c r="CE79" s="76"/>
      <c r="CF79" s="76"/>
      <c r="CP79" s="78" t="str">
        <f t="shared" si="130"/>
        <v>OK</v>
      </c>
      <c r="CQ79" s="78" t="str">
        <f t="shared" si="83"/>
        <v>OK</v>
      </c>
      <c r="CR79" s="78" t="str">
        <f t="shared" si="84"/>
        <v>OK</v>
      </c>
      <c r="CU79" s="76"/>
      <c r="CV79" s="76"/>
      <c r="CW79" s="76"/>
      <c r="CX79" s="76"/>
      <c r="CY79" s="76"/>
      <c r="CZ79" s="76"/>
      <c r="DA79" s="76"/>
      <c r="DB79" s="76"/>
      <c r="DC79" s="76">
        <v>3</v>
      </c>
      <c r="DD79" s="63">
        <v>3</v>
      </c>
      <c r="DE79" s="63" t="s">
        <v>435</v>
      </c>
      <c r="DG79" s="76"/>
      <c r="DH79" s="81"/>
      <c r="DI79" s="78" t="str">
        <f t="shared" si="131"/>
        <v>OK</v>
      </c>
      <c r="DJ79" s="78" t="str">
        <f t="shared" si="85"/>
        <v>OK</v>
      </c>
      <c r="DK79" s="78" t="str">
        <f t="shared" si="86"/>
        <v>OK</v>
      </c>
      <c r="DV79" s="64">
        <v>2</v>
      </c>
      <c r="DW79" s="64">
        <v>2</v>
      </c>
      <c r="DX79" s="63" t="s">
        <v>435</v>
      </c>
      <c r="EB79" s="78" t="str">
        <f t="shared" si="132"/>
        <v>OK</v>
      </c>
      <c r="EC79" s="78" t="str">
        <f t="shared" si="87"/>
        <v>OK</v>
      </c>
      <c r="ED79" s="78" t="str">
        <f t="shared" si="88"/>
        <v>OK</v>
      </c>
      <c r="EI79" s="80" t="str">
        <f t="shared" si="89"/>
        <v>OK</v>
      </c>
      <c r="EJ79" s="78" t="str">
        <f t="shared" si="90"/>
        <v>OK</v>
      </c>
      <c r="EO79" s="80" t="str">
        <f t="shared" si="91"/>
        <v>OK</v>
      </c>
      <c r="EP79" s="78" t="str">
        <f t="shared" si="92"/>
        <v>OK</v>
      </c>
      <c r="EU79" s="80" t="str">
        <f t="shared" si="93"/>
        <v>OK</v>
      </c>
      <c r="EV79" s="78" t="str">
        <f t="shared" si="94"/>
        <v>OK</v>
      </c>
      <c r="EY79" s="86"/>
      <c r="FA79" s="80" t="str">
        <f t="shared" si="95"/>
        <v>OK</v>
      </c>
      <c r="FB79" s="78" t="str">
        <f t="shared" si="96"/>
        <v>OK</v>
      </c>
      <c r="FG79" s="80" t="str">
        <f t="shared" si="97"/>
        <v>OK</v>
      </c>
      <c r="FH79" s="78" t="str">
        <f t="shared" si="98"/>
        <v>OK</v>
      </c>
      <c r="FM79" s="80" t="str">
        <f t="shared" si="99"/>
        <v>OK</v>
      </c>
      <c r="FN79" s="78" t="str">
        <f t="shared" si="100"/>
        <v>OK</v>
      </c>
      <c r="FO79" s="76"/>
      <c r="FS79" s="80" t="str">
        <f t="shared" si="101"/>
        <v>OK</v>
      </c>
      <c r="FT79" s="78" t="str">
        <f t="shared" si="102"/>
        <v>OK</v>
      </c>
      <c r="FU79" s="63">
        <v>15</v>
      </c>
      <c r="FV79" s="63">
        <v>8</v>
      </c>
      <c r="FW79" s="76">
        <v>1</v>
      </c>
      <c r="FY79" s="63">
        <v>10</v>
      </c>
      <c r="GB79" s="63">
        <v>6</v>
      </c>
      <c r="GC79" s="76">
        <v>3</v>
      </c>
      <c r="GH79" s="80" t="str">
        <f t="shared" si="73"/>
        <v>OK</v>
      </c>
      <c r="GI79" s="63">
        <v>2</v>
      </c>
      <c r="GJ79" s="76">
        <v>1</v>
      </c>
      <c r="GO79" s="80" t="str">
        <f t="shared" si="133"/>
        <v>OK</v>
      </c>
      <c r="GQ79" s="76">
        <v>1</v>
      </c>
      <c r="GV79" s="80" t="str">
        <f t="shared" si="72"/>
        <v>OK</v>
      </c>
      <c r="GX79" s="76"/>
      <c r="HC79" s="80" t="str">
        <f t="shared" si="103"/>
        <v>OK</v>
      </c>
      <c r="HD79" s="63">
        <v>2</v>
      </c>
      <c r="HE79" s="63">
        <v>4</v>
      </c>
      <c r="HJ79" s="80" t="str">
        <f t="shared" si="104"/>
        <v>OK</v>
      </c>
      <c r="HQ79" s="80" t="str">
        <f t="shared" si="105"/>
        <v>OK</v>
      </c>
      <c r="HV79" s="76"/>
      <c r="HX79" s="80" t="str">
        <f t="shared" si="106"/>
        <v>OK</v>
      </c>
      <c r="IC79" s="63">
        <v>2</v>
      </c>
      <c r="ID79" s="76"/>
      <c r="IH79" s="80" t="str">
        <f t="shared" si="107"/>
        <v>OK</v>
      </c>
      <c r="IK79" s="80" t="str">
        <f t="shared" si="108"/>
        <v>OK</v>
      </c>
      <c r="IM79" s="76"/>
      <c r="IN79" s="80" t="str">
        <f t="shared" si="109"/>
        <v>OK</v>
      </c>
      <c r="IQ79" s="80" t="str">
        <f t="shared" si="110"/>
        <v>OK</v>
      </c>
      <c r="IT79" s="80" t="str">
        <f t="shared" si="111"/>
        <v>OK</v>
      </c>
      <c r="IW79" s="80" t="str">
        <f t="shared" si="112"/>
        <v>OK</v>
      </c>
      <c r="IX79" s="76"/>
      <c r="IZ79" s="80" t="str">
        <f t="shared" si="113"/>
        <v>OK</v>
      </c>
      <c r="JA79" s="80">
        <f t="shared" si="114"/>
        <v>0</v>
      </c>
      <c r="JB79" s="78">
        <f t="shared" si="115"/>
        <v>0</v>
      </c>
      <c r="JC79" s="63">
        <v>9</v>
      </c>
      <c r="JD79" s="63">
        <v>15</v>
      </c>
      <c r="JE79" s="76">
        <v>11</v>
      </c>
      <c r="JF79" s="63">
        <v>2</v>
      </c>
      <c r="JG79" s="63">
        <v>0</v>
      </c>
      <c r="JH79" s="63">
        <v>16</v>
      </c>
      <c r="JI79" s="63">
        <v>3</v>
      </c>
      <c r="JJ79" s="63">
        <v>2</v>
      </c>
      <c r="JL79" s="63">
        <f t="shared" si="134"/>
        <v>9</v>
      </c>
      <c r="JM79" s="63">
        <f t="shared" si="135"/>
        <v>3</v>
      </c>
      <c r="JN79" s="63">
        <f t="shared" si="136"/>
        <v>1</v>
      </c>
      <c r="JO79" s="63">
        <f t="shared" si="137"/>
        <v>0</v>
      </c>
      <c r="JP79" s="63">
        <f t="shared" si="138"/>
        <v>6</v>
      </c>
      <c r="JQ79" s="63">
        <f t="shared" si="139"/>
        <v>0</v>
      </c>
      <c r="JR79" s="63">
        <f t="shared" si="140"/>
        <v>0</v>
      </c>
      <c r="JS79" s="76"/>
      <c r="JT79" s="63">
        <f t="shared" si="116"/>
        <v>24</v>
      </c>
      <c r="JU79" s="63">
        <f t="shared" si="117"/>
        <v>2</v>
      </c>
      <c r="JV79" s="63">
        <f t="shared" si="118"/>
        <v>0</v>
      </c>
      <c r="JW79" s="63">
        <f t="shared" si="119"/>
        <v>16</v>
      </c>
      <c r="JX79" s="63">
        <f t="shared" si="120"/>
        <v>0</v>
      </c>
      <c r="JY79" s="63">
        <f t="shared" si="121"/>
        <v>0</v>
      </c>
      <c r="JZ79" s="65">
        <f t="shared" si="141"/>
        <v>0.8936170212765957</v>
      </c>
      <c r="KA79" s="81">
        <f t="shared" si="143"/>
        <v>1</v>
      </c>
      <c r="KB79" s="81"/>
      <c r="KC79" s="79">
        <f t="shared" si="122"/>
        <v>11</v>
      </c>
      <c r="KD79" s="82">
        <f t="shared" si="142"/>
        <v>1</v>
      </c>
      <c r="KE79" s="63">
        <f t="shared" si="74"/>
        <v>2</v>
      </c>
      <c r="KF79" s="63">
        <f t="shared" si="123"/>
        <v>0</v>
      </c>
      <c r="KG79" s="63">
        <f t="shared" si="124"/>
        <v>0</v>
      </c>
      <c r="KH79" s="63">
        <f t="shared" si="125"/>
        <v>0</v>
      </c>
    </row>
    <row r="80" spans="1:294" ht="15" customHeight="1">
      <c r="A80" s="63" t="s">
        <v>436</v>
      </c>
      <c r="B80" s="63">
        <v>14</v>
      </c>
      <c r="C80" s="63">
        <v>12</v>
      </c>
      <c r="D80" s="76">
        <v>0</v>
      </c>
      <c r="E80" s="63">
        <v>0</v>
      </c>
      <c r="F80" s="63">
        <v>0</v>
      </c>
      <c r="G80" s="63">
        <v>0</v>
      </c>
      <c r="H80" s="76"/>
      <c r="K80" s="76"/>
      <c r="L80" s="63">
        <v>13</v>
      </c>
      <c r="M80" s="63">
        <v>11</v>
      </c>
      <c r="N80" s="63" t="s">
        <v>437</v>
      </c>
      <c r="R80" s="78" t="str">
        <f t="shared" si="126"/>
        <v>OK</v>
      </c>
      <c r="S80" s="78" t="str">
        <f t="shared" si="75"/>
        <v>OK</v>
      </c>
      <c r="T80" s="78" t="str">
        <f t="shared" si="76"/>
        <v>OK</v>
      </c>
      <c r="U80" s="63">
        <v>2</v>
      </c>
      <c r="V80" s="63">
        <v>1</v>
      </c>
      <c r="W80" s="63">
        <v>0</v>
      </c>
      <c r="X80" s="63">
        <v>0</v>
      </c>
      <c r="Y80" s="63">
        <v>0</v>
      </c>
      <c r="Z80" s="63">
        <v>0</v>
      </c>
      <c r="AB80" s="76"/>
      <c r="AE80" s="63">
        <v>13</v>
      </c>
      <c r="AF80" s="63">
        <v>11</v>
      </c>
      <c r="AG80" s="63" t="s">
        <v>437</v>
      </c>
      <c r="AI80" s="76"/>
      <c r="AK80" s="78" t="str">
        <f t="shared" si="127"/>
        <v>OK</v>
      </c>
      <c r="AL80" s="78" t="str">
        <f t="shared" si="77"/>
        <v>OK</v>
      </c>
      <c r="AM80" s="78" t="str">
        <f t="shared" si="78"/>
        <v>OK</v>
      </c>
      <c r="AN80" s="63">
        <v>1</v>
      </c>
      <c r="AO80" s="63">
        <v>0</v>
      </c>
      <c r="AP80" s="63">
        <v>0</v>
      </c>
      <c r="AQ80" s="63">
        <v>0</v>
      </c>
      <c r="AR80" s="63">
        <v>0</v>
      </c>
      <c r="AS80" s="63">
        <v>0</v>
      </c>
      <c r="AV80" s="76"/>
      <c r="AX80" s="63">
        <v>0</v>
      </c>
      <c r="AY80" s="63">
        <v>0</v>
      </c>
      <c r="BC80" s="76"/>
      <c r="BD80" s="78" t="str">
        <f t="shared" si="128"/>
        <v>OK</v>
      </c>
      <c r="BE80" s="78" t="str">
        <f t="shared" si="79"/>
        <v>OK</v>
      </c>
      <c r="BF80" s="78" t="str">
        <f t="shared" si="80"/>
        <v>OK</v>
      </c>
      <c r="BG80" s="63">
        <v>0</v>
      </c>
      <c r="BH80" s="63">
        <v>0</v>
      </c>
      <c r="BI80" s="63">
        <v>0</v>
      </c>
      <c r="BJ80" s="63">
        <v>0</v>
      </c>
      <c r="BK80" s="63">
        <v>0</v>
      </c>
      <c r="BL80" s="63">
        <v>0</v>
      </c>
      <c r="BP80" s="76"/>
      <c r="BQ80" s="63">
        <v>0</v>
      </c>
      <c r="BR80" s="63">
        <v>0</v>
      </c>
      <c r="BS80" s="76"/>
      <c r="BV80" s="76"/>
      <c r="BW80" s="78" t="str">
        <f t="shared" si="129"/>
        <v>OK</v>
      </c>
      <c r="BX80" s="78" t="str">
        <f t="shared" si="81"/>
        <v>OK</v>
      </c>
      <c r="BY80" s="78" t="str">
        <f t="shared" si="82"/>
        <v>OK</v>
      </c>
      <c r="BZ80" s="63">
        <v>4</v>
      </c>
      <c r="CA80" s="63">
        <v>3</v>
      </c>
      <c r="CB80" s="76">
        <v>0</v>
      </c>
      <c r="CC80" s="63">
        <v>0</v>
      </c>
      <c r="CD80" s="63">
        <v>0</v>
      </c>
      <c r="CE80" s="76">
        <v>0</v>
      </c>
      <c r="CF80" s="76"/>
      <c r="CJ80" s="63">
        <v>15</v>
      </c>
      <c r="CK80" s="63">
        <v>15</v>
      </c>
      <c r="CL80" s="63" t="s">
        <v>437</v>
      </c>
      <c r="CP80" s="78" t="str">
        <f t="shared" si="130"/>
        <v>OK</v>
      </c>
      <c r="CQ80" s="78" t="str">
        <f t="shared" si="83"/>
        <v>OK</v>
      </c>
      <c r="CR80" s="78" t="str">
        <f t="shared" si="84"/>
        <v>OK</v>
      </c>
      <c r="CS80" s="63">
        <v>0</v>
      </c>
      <c r="CT80" s="63">
        <v>0</v>
      </c>
      <c r="CU80" s="76">
        <v>0</v>
      </c>
      <c r="CV80" s="76">
        <v>0</v>
      </c>
      <c r="CW80" s="76">
        <v>0</v>
      </c>
      <c r="CX80" s="76">
        <v>0</v>
      </c>
      <c r="CY80" s="76"/>
      <c r="CZ80" s="76"/>
      <c r="DA80" s="76"/>
      <c r="DB80" s="76"/>
      <c r="DC80" s="76">
        <v>0</v>
      </c>
      <c r="DD80" s="63">
        <v>0</v>
      </c>
      <c r="DG80" s="76"/>
      <c r="DH80" s="81"/>
      <c r="DI80" s="78" t="str">
        <f t="shared" si="131"/>
        <v>OK</v>
      </c>
      <c r="DJ80" s="78" t="str">
        <f t="shared" si="85"/>
        <v>OK</v>
      </c>
      <c r="DK80" s="78" t="str">
        <f t="shared" si="86"/>
        <v>OK</v>
      </c>
      <c r="DL80" s="63">
        <v>0</v>
      </c>
      <c r="DM80" s="63">
        <v>0</v>
      </c>
      <c r="DN80" s="63">
        <v>0</v>
      </c>
      <c r="DO80" s="63">
        <v>0</v>
      </c>
      <c r="DP80" s="63">
        <v>0</v>
      </c>
      <c r="DQ80" s="63">
        <v>0</v>
      </c>
      <c r="DV80" s="64">
        <v>2</v>
      </c>
      <c r="DW80" s="64">
        <v>2</v>
      </c>
      <c r="DX80" s="63" t="s">
        <v>437</v>
      </c>
      <c r="EB80" s="78" t="str">
        <f t="shared" si="132"/>
        <v>OK</v>
      </c>
      <c r="EC80" s="78" t="str">
        <f t="shared" si="87"/>
        <v>OK</v>
      </c>
      <c r="ED80" s="78" t="str">
        <f t="shared" si="88"/>
        <v>OK</v>
      </c>
      <c r="EI80" s="80" t="str">
        <f t="shared" si="89"/>
        <v>OK</v>
      </c>
      <c r="EJ80" s="78" t="str">
        <f t="shared" si="90"/>
        <v>OK</v>
      </c>
      <c r="EO80" s="80" t="str">
        <f t="shared" si="91"/>
        <v>OK</v>
      </c>
      <c r="EP80" s="78" t="str">
        <f t="shared" si="92"/>
        <v>OK</v>
      </c>
      <c r="EU80" s="80" t="str">
        <f t="shared" si="93"/>
        <v>OK</v>
      </c>
      <c r="EV80" s="78" t="str">
        <f t="shared" si="94"/>
        <v>OK</v>
      </c>
      <c r="FA80" s="80" t="str">
        <f t="shared" si="95"/>
        <v>OK</v>
      </c>
      <c r="FB80" s="78" t="str">
        <f t="shared" si="96"/>
        <v>OK</v>
      </c>
      <c r="FG80" s="80" t="str">
        <f t="shared" si="97"/>
        <v>OK</v>
      </c>
      <c r="FH80" s="78" t="str">
        <f t="shared" si="98"/>
        <v>OK</v>
      </c>
      <c r="FM80" s="80" t="str">
        <f t="shared" si="99"/>
        <v>OK</v>
      </c>
      <c r="FN80" s="78" t="str">
        <f t="shared" si="100"/>
        <v>OK</v>
      </c>
      <c r="FO80" s="76"/>
      <c r="FS80" s="80" t="str">
        <f t="shared" si="101"/>
        <v>OK</v>
      </c>
      <c r="FT80" s="78" t="str">
        <f t="shared" si="102"/>
        <v>OK</v>
      </c>
      <c r="FU80" s="63">
        <v>13</v>
      </c>
      <c r="FV80" s="63">
        <v>2</v>
      </c>
      <c r="FW80" s="76">
        <v>0</v>
      </c>
      <c r="FX80" s="63">
        <v>0</v>
      </c>
      <c r="FY80" s="63">
        <v>3</v>
      </c>
      <c r="FZ80" s="63">
        <v>0</v>
      </c>
      <c r="GA80" s="63">
        <v>0</v>
      </c>
      <c r="GC80" s="76">
        <v>1</v>
      </c>
      <c r="GH80" s="80" t="str">
        <f t="shared" si="73"/>
        <v>OK</v>
      </c>
      <c r="GJ80" s="76"/>
      <c r="GO80" s="80" t="str">
        <f t="shared" si="133"/>
        <v>OK</v>
      </c>
      <c r="GQ80" s="76">
        <v>1</v>
      </c>
      <c r="GV80" s="80" t="str">
        <f t="shared" si="72"/>
        <v>OK</v>
      </c>
      <c r="GX80" s="76"/>
      <c r="HC80" s="80" t="str">
        <f t="shared" si="103"/>
        <v>OK</v>
      </c>
      <c r="HE80" s="63">
        <v>1</v>
      </c>
      <c r="HJ80" s="80" t="str">
        <f t="shared" si="104"/>
        <v>OK</v>
      </c>
      <c r="HQ80" s="80" t="str">
        <f t="shared" si="105"/>
        <v>OK</v>
      </c>
      <c r="HV80" s="76"/>
      <c r="HX80" s="80" t="str">
        <f t="shared" si="106"/>
        <v>OK</v>
      </c>
      <c r="HY80" s="63">
        <v>13</v>
      </c>
      <c r="IA80" s="63">
        <v>1</v>
      </c>
      <c r="IC80" s="63">
        <v>9</v>
      </c>
      <c r="ID80" s="76"/>
      <c r="IH80" s="80" t="str">
        <f t="shared" si="107"/>
        <v>OK</v>
      </c>
      <c r="IK80" s="80" t="str">
        <f t="shared" si="108"/>
        <v>OK</v>
      </c>
      <c r="IM80" s="76"/>
      <c r="IN80" s="80" t="str">
        <f t="shared" si="109"/>
        <v>OK</v>
      </c>
      <c r="IQ80" s="80" t="str">
        <f t="shared" si="110"/>
        <v>OK</v>
      </c>
      <c r="IT80" s="80" t="str">
        <f t="shared" si="111"/>
        <v>OK</v>
      </c>
      <c r="IW80" s="80" t="str">
        <f t="shared" si="112"/>
        <v>OK</v>
      </c>
      <c r="IX80" s="76"/>
      <c r="IZ80" s="80" t="str">
        <f t="shared" si="113"/>
        <v>OK</v>
      </c>
      <c r="JA80" s="80">
        <f t="shared" si="114"/>
        <v>0</v>
      </c>
      <c r="JB80" s="78">
        <f t="shared" si="115"/>
        <v>0</v>
      </c>
      <c r="JC80" s="63">
        <v>6</v>
      </c>
      <c r="JD80" s="63">
        <v>21</v>
      </c>
      <c r="JE80" s="76">
        <v>15</v>
      </c>
      <c r="JF80" s="63">
        <v>1</v>
      </c>
      <c r="JG80" s="63">
        <v>0</v>
      </c>
      <c r="JH80" s="63">
        <v>19</v>
      </c>
      <c r="JI80" s="63">
        <v>0</v>
      </c>
      <c r="JJ80" s="63">
        <v>2</v>
      </c>
      <c r="JL80" s="63">
        <f t="shared" si="134"/>
        <v>1</v>
      </c>
      <c r="JM80" s="63">
        <f t="shared" si="135"/>
        <v>0</v>
      </c>
      <c r="JN80" s="63">
        <f t="shared" si="136"/>
        <v>1</v>
      </c>
      <c r="JO80" s="63">
        <f t="shared" si="137"/>
        <v>0</v>
      </c>
      <c r="JP80" s="63">
        <f t="shared" si="138"/>
        <v>1</v>
      </c>
      <c r="JQ80" s="63">
        <f t="shared" si="139"/>
        <v>0</v>
      </c>
      <c r="JR80" s="63">
        <f t="shared" si="140"/>
        <v>0</v>
      </c>
      <c r="JS80" s="76"/>
      <c r="JT80" s="63">
        <f t="shared" si="116"/>
        <v>14</v>
      </c>
      <c r="JU80" s="63">
        <f t="shared" si="117"/>
        <v>1</v>
      </c>
      <c r="JV80" s="63">
        <f t="shared" si="118"/>
        <v>0</v>
      </c>
      <c r="JW80" s="63">
        <f t="shared" si="119"/>
        <v>4</v>
      </c>
      <c r="JX80" s="63">
        <f t="shared" si="120"/>
        <v>0</v>
      </c>
      <c r="JY80" s="63">
        <f t="shared" si="121"/>
        <v>0</v>
      </c>
      <c r="JZ80" s="65">
        <f t="shared" si="141"/>
        <v>0.38775510204081631</v>
      </c>
      <c r="KA80" s="81">
        <f t="shared" si="143"/>
        <v>1</v>
      </c>
      <c r="KB80" s="81"/>
      <c r="KC80" s="79">
        <f t="shared" si="122"/>
        <v>2</v>
      </c>
      <c r="KD80" s="82">
        <f t="shared" si="142"/>
        <v>0.13333333333333333</v>
      </c>
      <c r="KE80" s="63">
        <f t="shared" si="74"/>
        <v>1</v>
      </c>
      <c r="KF80" s="63">
        <f t="shared" si="123"/>
        <v>0</v>
      </c>
      <c r="KG80" s="63">
        <f t="shared" si="124"/>
        <v>1</v>
      </c>
      <c r="KH80" s="63">
        <f t="shared" si="125"/>
        <v>0</v>
      </c>
    </row>
    <row r="81" spans="1:294" ht="15" customHeight="1">
      <c r="A81" s="63" t="s">
        <v>438</v>
      </c>
      <c r="B81" s="63">
        <v>27</v>
      </c>
      <c r="C81" s="63">
        <v>27</v>
      </c>
      <c r="D81" s="76"/>
      <c r="H81" s="76"/>
      <c r="K81" s="76"/>
      <c r="R81" s="78" t="str">
        <f t="shared" si="126"/>
        <v>OK</v>
      </c>
      <c r="S81" s="78" t="str">
        <f t="shared" si="75"/>
        <v>OK</v>
      </c>
      <c r="T81" s="78" t="str">
        <f t="shared" si="76"/>
        <v>OK</v>
      </c>
      <c r="U81" s="63">
        <v>12</v>
      </c>
      <c r="V81" s="63">
        <v>12</v>
      </c>
      <c r="AB81" s="76"/>
      <c r="AI81" s="76"/>
      <c r="AK81" s="78" t="str">
        <f t="shared" si="127"/>
        <v>OK</v>
      </c>
      <c r="AL81" s="78" t="str">
        <f t="shared" si="77"/>
        <v>OK</v>
      </c>
      <c r="AM81" s="78" t="str">
        <f t="shared" si="78"/>
        <v>OK</v>
      </c>
      <c r="AN81" s="63">
        <v>3</v>
      </c>
      <c r="AO81" s="63">
        <v>3</v>
      </c>
      <c r="AV81" s="76"/>
      <c r="BC81" s="76"/>
      <c r="BD81" s="78" t="str">
        <f t="shared" si="128"/>
        <v>OK</v>
      </c>
      <c r="BE81" s="78" t="str">
        <f t="shared" si="79"/>
        <v>OK</v>
      </c>
      <c r="BF81" s="78" t="str">
        <f t="shared" si="80"/>
        <v>OK</v>
      </c>
      <c r="BP81" s="76"/>
      <c r="BS81" s="76"/>
      <c r="BV81" s="76"/>
      <c r="BW81" s="78" t="str">
        <f t="shared" si="129"/>
        <v>OK</v>
      </c>
      <c r="BX81" s="78" t="str">
        <f t="shared" si="81"/>
        <v>OK</v>
      </c>
      <c r="BY81" s="78" t="str">
        <f t="shared" si="82"/>
        <v>OK</v>
      </c>
      <c r="BZ81" s="63">
        <v>7</v>
      </c>
      <c r="CA81" s="63">
        <v>6</v>
      </c>
      <c r="CB81" s="76"/>
      <c r="CE81" s="76"/>
      <c r="CF81" s="76"/>
      <c r="CP81" s="78" t="str">
        <f t="shared" si="130"/>
        <v>OK</v>
      </c>
      <c r="CQ81" s="78" t="str">
        <f t="shared" si="83"/>
        <v>OK</v>
      </c>
      <c r="CR81" s="78" t="str">
        <f t="shared" si="84"/>
        <v>OK</v>
      </c>
      <c r="CU81" s="76"/>
      <c r="CV81" s="76"/>
      <c r="CW81" s="76"/>
      <c r="CX81" s="76"/>
      <c r="CY81" s="76"/>
      <c r="CZ81" s="76"/>
      <c r="DA81" s="76"/>
      <c r="DB81" s="76"/>
      <c r="DC81" s="76"/>
      <c r="DG81" s="76"/>
      <c r="DH81" s="81"/>
      <c r="DI81" s="78" t="str">
        <f t="shared" si="131"/>
        <v>OK</v>
      </c>
      <c r="DJ81" s="78" t="str">
        <f t="shared" si="85"/>
        <v>OK</v>
      </c>
      <c r="DK81" s="78" t="str">
        <f t="shared" si="86"/>
        <v>OK</v>
      </c>
      <c r="DP81" s="63">
        <v>1</v>
      </c>
      <c r="EB81" s="78" t="str">
        <f t="shared" si="132"/>
        <v>OK</v>
      </c>
      <c r="EC81" s="78" t="str">
        <f t="shared" si="87"/>
        <v>OK</v>
      </c>
      <c r="ED81" s="78" t="str">
        <f t="shared" si="88"/>
        <v>OK</v>
      </c>
      <c r="EI81" s="80" t="str">
        <f t="shared" si="89"/>
        <v>OK</v>
      </c>
      <c r="EJ81" s="78" t="str">
        <f t="shared" si="90"/>
        <v>OK</v>
      </c>
      <c r="EO81" s="80" t="str">
        <f t="shared" si="91"/>
        <v>OK</v>
      </c>
      <c r="EP81" s="78" t="str">
        <f t="shared" si="92"/>
        <v>OK</v>
      </c>
      <c r="EU81" s="80" t="str">
        <f t="shared" si="93"/>
        <v>OK</v>
      </c>
      <c r="EV81" s="78" t="str">
        <f t="shared" si="94"/>
        <v>OK</v>
      </c>
      <c r="FA81" s="80" t="str">
        <f t="shared" si="95"/>
        <v>OK</v>
      </c>
      <c r="FB81" s="78" t="str">
        <f t="shared" si="96"/>
        <v>OK</v>
      </c>
      <c r="FG81" s="80" t="str">
        <f t="shared" si="97"/>
        <v>OK</v>
      </c>
      <c r="FH81" s="78" t="str">
        <f t="shared" si="98"/>
        <v>OK</v>
      </c>
      <c r="FM81" s="80" t="str">
        <f t="shared" si="99"/>
        <v>OK</v>
      </c>
      <c r="FN81" s="78" t="str">
        <f t="shared" si="100"/>
        <v>OK</v>
      </c>
      <c r="FO81" s="76"/>
      <c r="FP81" s="63">
        <v>1</v>
      </c>
      <c r="FS81" s="80" t="str">
        <f t="shared" si="101"/>
        <v>OK</v>
      </c>
      <c r="FT81" s="78" t="str">
        <f t="shared" si="102"/>
        <v>OK</v>
      </c>
      <c r="FU81" s="63">
        <v>27</v>
      </c>
      <c r="FV81" s="63">
        <v>12</v>
      </c>
      <c r="FW81" s="76">
        <v>3</v>
      </c>
      <c r="FY81" s="63">
        <v>7</v>
      </c>
      <c r="GA81" s="63">
        <v>1</v>
      </c>
      <c r="GC81" s="76"/>
      <c r="GH81" s="80" t="str">
        <f t="shared" si="73"/>
        <v>OK</v>
      </c>
      <c r="GJ81" s="76"/>
      <c r="GO81" s="80" t="str">
        <f t="shared" si="133"/>
        <v>OK</v>
      </c>
      <c r="GQ81" s="76"/>
      <c r="GV81" s="80" t="str">
        <f t="shared" si="72"/>
        <v>OK</v>
      </c>
      <c r="GX81" s="76"/>
      <c r="HC81" s="80" t="str">
        <f t="shared" si="103"/>
        <v>OK</v>
      </c>
      <c r="HJ81" s="80" t="str">
        <f t="shared" si="104"/>
        <v>OK</v>
      </c>
      <c r="HQ81" s="80" t="str">
        <f t="shared" si="105"/>
        <v>OK</v>
      </c>
      <c r="HV81" s="76"/>
      <c r="HX81" s="80" t="str">
        <f t="shared" si="106"/>
        <v>OK</v>
      </c>
      <c r="ID81" s="76"/>
      <c r="IH81" s="80" t="str">
        <f t="shared" si="107"/>
        <v>OK</v>
      </c>
      <c r="IK81" s="80" t="str">
        <f t="shared" si="108"/>
        <v>OK</v>
      </c>
      <c r="IM81" s="76"/>
      <c r="IN81" s="80" t="str">
        <f t="shared" si="109"/>
        <v>OK</v>
      </c>
      <c r="IQ81" s="80" t="str">
        <f t="shared" si="110"/>
        <v>OK</v>
      </c>
      <c r="IT81" s="80" t="str">
        <f t="shared" si="111"/>
        <v>OK</v>
      </c>
      <c r="IW81" s="80" t="str">
        <f t="shared" si="112"/>
        <v>OK</v>
      </c>
      <c r="IX81" s="76"/>
      <c r="IZ81" s="80" t="str">
        <f t="shared" si="113"/>
        <v>OK</v>
      </c>
      <c r="JA81" s="80">
        <f t="shared" si="114"/>
        <v>0</v>
      </c>
      <c r="JB81" s="78">
        <f t="shared" si="115"/>
        <v>0</v>
      </c>
      <c r="JC81" s="63">
        <v>9</v>
      </c>
      <c r="JD81" s="63">
        <v>18</v>
      </c>
      <c r="JE81" s="76">
        <v>12</v>
      </c>
      <c r="JF81" s="63">
        <v>3</v>
      </c>
      <c r="JG81" s="63">
        <v>0</v>
      </c>
      <c r="JH81" s="63">
        <v>7</v>
      </c>
      <c r="JI81" s="63">
        <v>0</v>
      </c>
      <c r="JJ81" s="63">
        <v>1</v>
      </c>
      <c r="JL81" s="63">
        <f t="shared" si="134"/>
        <v>0</v>
      </c>
      <c r="JM81" s="63">
        <f t="shared" si="135"/>
        <v>0</v>
      </c>
      <c r="JN81" s="63">
        <f t="shared" si="136"/>
        <v>0</v>
      </c>
      <c r="JO81" s="63">
        <f t="shared" si="137"/>
        <v>0</v>
      </c>
      <c r="JP81" s="63">
        <f t="shared" si="138"/>
        <v>0</v>
      </c>
      <c r="JQ81" s="63">
        <f t="shared" si="139"/>
        <v>0</v>
      </c>
      <c r="JR81" s="63">
        <f t="shared" si="140"/>
        <v>0</v>
      </c>
      <c r="JS81" s="76"/>
      <c r="JT81" s="63">
        <f t="shared" si="116"/>
        <v>27</v>
      </c>
      <c r="JU81" s="63">
        <f t="shared" si="117"/>
        <v>3</v>
      </c>
      <c r="JV81" s="63">
        <f t="shared" si="118"/>
        <v>0</v>
      </c>
      <c r="JW81" s="63">
        <f t="shared" si="119"/>
        <v>7</v>
      </c>
      <c r="JX81" s="63">
        <f t="shared" si="120"/>
        <v>0</v>
      </c>
      <c r="JY81" s="63">
        <f t="shared" si="121"/>
        <v>1</v>
      </c>
      <c r="JZ81" s="65">
        <f t="shared" si="141"/>
        <v>1</v>
      </c>
      <c r="KA81" s="81">
        <f t="shared" si="143"/>
        <v>1</v>
      </c>
      <c r="KB81" s="81"/>
      <c r="KC81" s="79">
        <f t="shared" si="122"/>
        <v>12</v>
      </c>
      <c r="KD81" s="82">
        <f t="shared" si="142"/>
        <v>1</v>
      </c>
      <c r="KE81" s="63">
        <f t="shared" si="74"/>
        <v>3</v>
      </c>
      <c r="KF81" s="63">
        <f t="shared" si="123"/>
        <v>1</v>
      </c>
      <c r="KG81" s="63">
        <f t="shared" si="124"/>
        <v>0</v>
      </c>
      <c r="KH81" s="63">
        <f t="shared" si="125"/>
        <v>0</v>
      </c>
    </row>
    <row r="82" spans="1:294" ht="15" customHeight="1">
      <c r="A82" s="63" t="s">
        <v>439</v>
      </c>
      <c r="B82" s="63">
        <v>37</v>
      </c>
      <c r="C82" s="63">
        <v>36</v>
      </c>
      <c r="D82" s="76"/>
      <c r="H82" s="76"/>
      <c r="K82" s="76"/>
      <c r="R82" s="78" t="str">
        <f t="shared" si="126"/>
        <v>OK</v>
      </c>
      <c r="S82" s="78" t="str">
        <f t="shared" si="75"/>
        <v>OK</v>
      </c>
      <c r="T82" s="78" t="str">
        <f t="shared" si="76"/>
        <v>OK</v>
      </c>
      <c r="U82" s="63">
        <v>9</v>
      </c>
      <c r="V82" s="63">
        <v>8</v>
      </c>
      <c r="AB82" s="76"/>
      <c r="AI82" s="76"/>
      <c r="AK82" s="78" t="str">
        <f t="shared" si="127"/>
        <v>OK</v>
      </c>
      <c r="AL82" s="78" t="str">
        <f t="shared" si="77"/>
        <v>OK</v>
      </c>
      <c r="AM82" s="78" t="str">
        <f t="shared" si="78"/>
        <v>OK</v>
      </c>
      <c r="AN82" s="63">
        <v>2</v>
      </c>
      <c r="AO82" s="63">
        <v>2</v>
      </c>
      <c r="AV82" s="76"/>
      <c r="BC82" s="76"/>
      <c r="BD82" s="78" t="str">
        <f t="shared" si="128"/>
        <v>OK</v>
      </c>
      <c r="BE82" s="78" t="str">
        <f t="shared" si="79"/>
        <v>OK</v>
      </c>
      <c r="BF82" s="78" t="str">
        <f t="shared" si="80"/>
        <v>OK</v>
      </c>
      <c r="BG82" s="63">
        <v>0</v>
      </c>
      <c r="BH82" s="63">
        <v>0</v>
      </c>
      <c r="BP82" s="76"/>
      <c r="BS82" s="76"/>
      <c r="BV82" s="76"/>
      <c r="BW82" s="78" t="str">
        <f t="shared" si="129"/>
        <v>OK</v>
      </c>
      <c r="BX82" s="78" t="str">
        <f t="shared" si="81"/>
        <v>OK</v>
      </c>
      <c r="BY82" s="78" t="str">
        <f t="shared" si="82"/>
        <v>OK</v>
      </c>
      <c r="BZ82" s="63">
        <v>5</v>
      </c>
      <c r="CA82" s="63">
        <v>5</v>
      </c>
      <c r="CB82" s="76"/>
      <c r="CE82" s="76"/>
      <c r="CF82" s="76"/>
      <c r="CP82" s="78" t="str">
        <f t="shared" si="130"/>
        <v>OK</v>
      </c>
      <c r="CQ82" s="78" t="str">
        <f t="shared" si="83"/>
        <v>OK</v>
      </c>
      <c r="CR82" s="78" t="str">
        <f t="shared" si="84"/>
        <v>OK</v>
      </c>
      <c r="CS82" s="63">
        <v>0</v>
      </c>
      <c r="CT82" s="63">
        <v>0</v>
      </c>
      <c r="CU82" s="76"/>
      <c r="CV82" s="76"/>
      <c r="CW82" s="76"/>
      <c r="CX82" s="76"/>
      <c r="CY82" s="76"/>
      <c r="CZ82" s="76"/>
      <c r="DA82" s="76"/>
      <c r="DB82" s="76"/>
      <c r="DC82" s="76"/>
      <c r="DF82" s="63">
        <v>1</v>
      </c>
      <c r="DG82" s="76">
        <v>0</v>
      </c>
      <c r="DH82" s="81" t="s">
        <v>440</v>
      </c>
      <c r="DI82" s="78" t="str">
        <f t="shared" si="131"/>
        <v>OK</v>
      </c>
      <c r="DJ82" s="78" t="str">
        <f t="shared" si="85"/>
        <v>OK</v>
      </c>
      <c r="DK82" s="78" t="str">
        <f t="shared" si="86"/>
        <v>OK</v>
      </c>
      <c r="DP82" s="63">
        <v>9</v>
      </c>
      <c r="DQ82" s="63">
        <v>6</v>
      </c>
      <c r="DX82" s="83"/>
      <c r="EB82" s="78" t="str">
        <f t="shared" si="132"/>
        <v>OK</v>
      </c>
      <c r="EC82" s="78" t="str">
        <f t="shared" si="87"/>
        <v>OK</v>
      </c>
      <c r="ED82" s="78" t="str">
        <f t="shared" si="88"/>
        <v>OK</v>
      </c>
      <c r="EI82" s="80" t="str">
        <f t="shared" si="89"/>
        <v>OK</v>
      </c>
      <c r="EJ82" s="78" t="str">
        <f t="shared" si="90"/>
        <v>OK</v>
      </c>
      <c r="EO82" s="80" t="str">
        <f t="shared" si="91"/>
        <v>OK</v>
      </c>
      <c r="EP82" s="78" t="str">
        <f t="shared" si="92"/>
        <v>OK</v>
      </c>
      <c r="EU82" s="80" t="str">
        <f t="shared" si="93"/>
        <v>OK</v>
      </c>
      <c r="EV82" s="78" t="str">
        <f t="shared" si="94"/>
        <v>OK</v>
      </c>
      <c r="FA82" s="80" t="str">
        <f t="shared" si="95"/>
        <v>OK</v>
      </c>
      <c r="FB82" s="78" t="str">
        <f t="shared" si="96"/>
        <v>OK</v>
      </c>
      <c r="FG82" s="80" t="str">
        <f t="shared" si="97"/>
        <v>OK</v>
      </c>
      <c r="FH82" s="78" t="str">
        <f t="shared" si="98"/>
        <v>OK</v>
      </c>
      <c r="FM82" s="80" t="str">
        <f t="shared" si="99"/>
        <v>OK</v>
      </c>
      <c r="FN82" s="78" t="str">
        <f t="shared" si="100"/>
        <v>OK</v>
      </c>
      <c r="FO82" s="76"/>
      <c r="FQ82" s="63">
        <v>9</v>
      </c>
      <c r="FR82" s="63" t="s">
        <v>441</v>
      </c>
      <c r="FS82" s="80" t="str">
        <f t="shared" si="101"/>
        <v>OK</v>
      </c>
      <c r="FT82" s="78" t="str">
        <f t="shared" si="102"/>
        <v>OK</v>
      </c>
      <c r="FU82" s="63">
        <v>30</v>
      </c>
      <c r="FV82" s="63">
        <v>8</v>
      </c>
      <c r="FW82" s="76">
        <v>1</v>
      </c>
      <c r="FX82" s="63">
        <v>0</v>
      </c>
      <c r="FY82" s="63">
        <v>5</v>
      </c>
      <c r="FZ82" s="63">
        <v>0</v>
      </c>
      <c r="GA82" s="63">
        <v>7</v>
      </c>
      <c r="GB82" s="63">
        <v>5</v>
      </c>
      <c r="GC82" s="76">
        <v>2</v>
      </c>
      <c r="GH82" s="80" t="str">
        <f t="shared" si="73"/>
        <v>OK</v>
      </c>
      <c r="GI82" s="63">
        <v>1</v>
      </c>
      <c r="GJ82" s="76"/>
      <c r="GO82" s="80" t="str">
        <f t="shared" si="133"/>
        <v>OK</v>
      </c>
      <c r="GP82" s="63">
        <v>1</v>
      </c>
      <c r="GQ82" s="76"/>
      <c r="GV82" s="80" t="str">
        <f t="shared" si="72"/>
        <v>OK</v>
      </c>
      <c r="GX82" s="76"/>
      <c r="HC82" s="80" t="str">
        <f t="shared" si="103"/>
        <v>OK</v>
      </c>
      <c r="HJ82" s="80" t="str">
        <f t="shared" si="104"/>
        <v>OK</v>
      </c>
      <c r="HQ82" s="80" t="str">
        <f t="shared" si="105"/>
        <v>OK</v>
      </c>
      <c r="HR82" s="63">
        <v>1</v>
      </c>
      <c r="HS82" s="63">
        <v>1</v>
      </c>
      <c r="HV82" s="76"/>
      <c r="HX82" s="80" t="str">
        <f t="shared" si="106"/>
        <v>OK</v>
      </c>
      <c r="HY82" s="63">
        <v>37</v>
      </c>
      <c r="HZ82" s="63">
        <v>9</v>
      </c>
      <c r="IA82" s="63">
        <v>2</v>
      </c>
      <c r="IB82" s="63">
        <v>0</v>
      </c>
      <c r="IC82" s="63">
        <v>5</v>
      </c>
      <c r="ID82" s="76">
        <v>0</v>
      </c>
      <c r="IE82" s="63">
        <v>0</v>
      </c>
      <c r="IH82" s="80" t="str">
        <f t="shared" si="107"/>
        <v>OK</v>
      </c>
      <c r="IK82" s="80" t="str">
        <f t="shared" si="108"/>
        <v>OK</v>
      </c>
      <c r="IM82" s="76"/>
      <c r="IN82" s="80" t="str">
        <f t="shared" si="109"/>
        <v>OK</v>
      </c>
      <c r="IQ82" s="80" t="str">
        <f t="shared" si="110"/>
        <v>OK</v>
      </c>
      <c r="IR82" s="63">
        <v>1</v>
      </c>
      <c r="IS82" s="63">
        <v>0</v>
      </c>
      <c r="IT82" s="80" t="str">
        <f t="shared" si="111"/>
        <v>OK</v>
      </c>
      <c r="IW82" s="80" t="str">
        <f t="shared" si="112"/>
        <v>OK</v>
      </c>
      <c r="IX82" s="76"/>
      <c r="IZ82" s="80" t="str">
        <f t="shared" si="113"/>
        <v>OK</v>
      </c>
      <c r="JA82" s="80">
        <f t="shared" si="114"/>
        <v>0</v>
      </c>
      <c r="JB82" s="78">
        <f t="shared" si="115"/>
        <v>0</v>
      </c>
      <c r="JC82" s="63">
        <v>16</v>
      </c>
      <c r="JD82" s="63">
        <v>21</v>
      </c>
      <c r="JE82" s="76">
        <v>9</v>
      </c>
      <c r="JF82" s="63">
        <v>2</v>
      </c>
      <c r="JG82" s="63">
        <v>0</v>
      </c>
      <c r="JH82" s="63">
        <v>5</v>
      </c>
      <c r="JI82" s="63">
        <v>1</v>
      </c>
      <c r="JJ82" s="63">
        <v>9</v>
      </c>
      <c r="JL82" s="63">
        <f t="shared" si="134"/>
        <v>7</v>
      </c>
      <c r="JM82" s="63">
        <f t="shared" si="135"/>
        <v>1</v>
      </c>
      <c r="JN82" s="63">
        <f t="shared" si="136"/>
        <v>1</v>
      </c>
      <c r="JO82" s="63">
        <f t="shared" si="137"/>
        <v>0</v>
      </c>
      <c r="JP82" s="63">
        <f t="shared" si="138"/>
        <v>0</v>
      </c>
      <c r="JQ82" s="63">
        <f t="shared" si="139"/>
        <v>0</v>
      </c>
      <c r="JR82" s="63">
        <f t="shared" si="140"/>
        <v>2</v>
      </c>
      <c r="JS82" s="76"/>
      <c r="JT82" s="63">
        <f t="shared" si="116"/>
        <v>37</v>
      </c>
      <c r="JU82" s="63">
        <f t="shared" si="117"/>
        <v>2</v>
      </c>
      <c r="JV82" s="63">
        <f t="shared" si="118"/>
        <v>0</v>
      </c>
      <c r="JW82" s="63">
        <f t="shared" si="119"/>
        <v>5</v>
      </c>
      <c r="JX82" s="63">
        <f t="shared" si="120"/>
        <v>0</v>
      </c>
      <c r="JY82" s="63">
        <f t="shared" si="121"/>
        <v>9</v>
      </c>
      <c r="JZ82" s="65">
        <f t="shared" si="141"/>
        <v>0.98148148148148151</v>
      </c>
      <c r="KA82" s="81">
        <f t="shared" si="143"/>
        <v>1</v>
      </c>
      <c r="KB82" s="81"/>
      <c r="KC82" s="79">
        <f t="shared" si="122"/>
        <v>9</v>
      </c>
      <c r="KD82" s="82">
        <f t="shared" si="142"/>
        <v>1</v>
      </c>
      <c r="KE82" s="63">
        <f t="shared" si="74"/>
        <v>2</v>
      </c>
      <c r="KF82" s="63">
        <f t="shared" si="123"/>
        <v>9</v>
      </c>
      <c r="KG82" s="63">
        <f t="shared" si="124"/>
        <v>2</v>
      </c>
      <c r="KH82" s="63">
        <f t="shared" si="125"/>
        <v>0</v>
      </c>
    </row>
    <row r="83" spans="1:294" ht="15" customHeight="1">
      <c r="A83" s="63" t="s">
        <v>442</v>
      </c>
      <c r="B83" s="63">
        <v>23</v>
      </c>
      <c r="D83" s="76">
        <v>0</v>
      </c>
      <c r="F83" s="63">
        <v>0</v>
      </c>
      <c r="H83" s="76">
        <v>0</v>
      </c>
      <c r="J83" s="63">
        <v>0</v>
      </c>
      <c r="K83" s="76"/>
      <c r="L83" s="63">
        <v>0</v>
      </c>
      <c r="O83" s="63">
        <v>0</v>
      </c>
      <c r="R83" s="78" t="str">
        <f t="shared" si="126"/>
        <v>OK</v>
      </c>
      <c r="S83" s="78" t="str">
        <f t="shared" si="75"/>
        <v>OK</v>
      </c>
      <c r="T83" s="78" t="str">
        <f t="shared" si="76"/>
        <v>OK</v>
      </c>
      <c r="U83" s="63">
        <v>10</v>
      </c>
      <c r="W83" s="63">
        <v>0</v>
      </c>
      <c r="Y83" s="63">
        <v>0</v>
      </c>
      <c r="AA83" s="63">
        <v>0</v>
      </c>
      <c r="AB83" s="76"/>
      <c r="AC83" s="63">
        <v>0</v>
      </c>
      <c r="AE83" s="63">
        <v>0</v>
      </c>
      <c r="AH83" s="63">
        <v>0</v>
      </c>
      <c r="AI83" s="76"/>
      <c r="AK83" s="78" t="str">
        <f t="shared" si="127"/>
        <v>OK</v>
      </c>
      <c r="AL83" s="78" t="str">
        <f t="shared" si="77"/>
        <v>OK</v>
      </c>
      <c r="AM83" s="78" t="str">
        <f t="shared" si="78"/>
        <v>OK</v>
      </c>
      <c r="AN83" s="63">
        <v>4</v>
      </c>
      <c r="AP83" s="63">
        <v>0</v>
      </c>
      <c r="AR83" s="63">
        <v>0</v>
      </c>
      <c r="AT83" s="63">
        <v>0</v>
      </c>
      <c r="AV83" s="76">
        <v>0</v>
      </c>
      <c r="AX83" s="63">
        <v>0</v>
      </c>
      <c r="BA83" s="63">
        <v>0</v>
      </c>
      <c r="BC83" s="76"/>
      <c r="BD83" s="78" t="str">
        <f t="shared" si="128"/>
        <v>OK</v>
      </c>
      <c r="BE83" s="78" t="str">
        <f t="shared" si="79"/>
        <v>OK</v>
      </c>
      <c r="BF83" s="78" t="str">
        <f t="shared" si="80"/>
        <v>OK</v>
      </c>
      <c r="BG83" s="63">
        <v>0</v>
      </c>
      <c r="BI83" s="63">
        <v>0</v>
      </c>
      <c r="BK83" s="63">
        <v>0</v>
      </c>
      <c r="BM83" s="63">
        <v>0</v>
      </c>
      <c r="BO83" s="63">
        <v>0</v>
      </c>
      <c r="BP83" s="76"/>
      <c r="BQ83" s="63">
        <v>0</v>
      </c>
      <c r="BS83" s="76"/>
      <c r="BT83" s="63">
        <v>0</v>
      </c>
      <c r="BV83" s="76"/>
      <c r="BW83" s="78" t="str">
        <f t="shared" si="129"/>
        <v>OK</v>
      </c>
      <c r="BX83" s="78" t="str">
        <f t="shared" si="81"/>
        <v>OK</v>
      </c>
      <c r="BY83" s="78" t="str">
        <f t="shared" si="82"/>
        <v>OK</v>
      </c>
      <c r="BZ83" s="63">
        <v>9</v>
      </c>
      <c r="CB83" s="76">
        <v>0</v>
      </c>
      <c r="CD83" s="63">
        <v>0</v>
      </c>
      <c r="CE83" s="76"/>
      <c r="CF83" s="76">
        <v>0</v>
      </c>
      <c r="CH83" s="63">
        <v>0</v>
      </c>
      <c r="CJ83" s="63">
        <v>0</v>
      </c>
      <c r="CM83" s="63">
        <v>5</v>
      </c>
      <c r="CO83" s="63" t="s">
        <v>443</v>
      </c>
      <c r="CP83" s="78" t="str">
        <f t="shared" si="130"/>
        <v>OK</v>
      </c>
      <c r="CQ83" s="78" t="str">
        <f t="shared" si="83"/>
        <v>OK</v>
      </c>
      <c r="CR83" s="78" t="str">
        <f t="shared" si="84"/>
        <v>OK</v>
      </c>
      <c r="CS83" s="63">
        <v>0</v>
      </c>
      <c r="CU83" s="76">
        <v>0</v>
      </c>
      <c r="CV83" s="76"/>
      <c r="CW83" s="76">
        <v>0</v>
      </c>
      <c r="CX83" s="76"/>
      <c r="CY83" s="76">
        <v>0</v>
      </c>
      <c r="CZ83" s="76"/>
      <c r="DA83" s="76">
        <v>0</v>
      </c>
      <c r="DB83" s="76"/>
      <c r="DC83" s="76">
        <v>0</v>
      </c>
      <c r="DF83" s="63">
        <v>2</v>
      </c>
      <c r="DG83" s="76"/>
      <c r="DH83" s="81" t="s">
        <v>443</v>
      </c>
      <c r="DI83" s="78" t="str">
        <f t="shared" si="131"/>
        <v>OK</v>
      </c>
      <c r="DJ83" s="78" t="str">
        <f t="shared" si="85"/>
        <v>OK</v>
      </c>
      <c r="DK83" s="78" t="str">
        <f t="shared" si="86"/>
        <v>OK</v>
      </c>
      <c r="DL83" s="63">
        <v>0</v>
      </c>
      <c r="DN83" s="63">
        <v>0</v>
      </c>
      <c r="DP83" s="63">
        <v>0</v>
      </c>
      <c r="DR83" s="63">
        <v>0</v>
      </c>
      <c r="DT83" s="63">
        <v>0</v>
      </c>
      <c r="DV83" s="64">
        <v>0</v>
      </c>
      <c r="DY83" s="63">
        <v>2</v>
      </c>
      <c r="EA83" s="63" t="s">
        <v>443</v>
      </c>
      <c r="EB83" s="78" t="str">
        <f t="shared" si="132"/>
        <v>OK</v>
      </c>
      <c r="EC83" s="78" t="str">
        <f t="shared" si="87"/>
        <v>OK</v>
      </c>
      <c r="ED83" s="78" t="str">
        <f t="shared" si="88"/>
        <v>OK</v>
      </c>
      <c r="EI83" s="80" t="str">
        <f t="shared" si="89"/>
        <v>OK</v>
      </c>
      <c r="EJ83" s="78" t="str">
        <f t="shared" si="90"/>
        <v>OK</v>
      </c>
      <c r="EO83" s="80" t="str">
        <f t="shared" si="91"/>
        <v>OK</v>
      </c>
      <c r="EP83" s="78" t="str">
        <f t="shared" si="92"/>
        <v>OK</v>
      </c>
      <c r="EU83" s="80" t="str">
        <f t="shared" si="93"/>
        <v>OK</v>
      </c>
      <c r="EV83" s="78" t="str">
        <f t="shared" si="94"/>
        <v>OK</v>
      </c>
      <c r="FA83" s="80" t="str">
        <f t="shared" si="95"/>
        <v>OK</v>
      </c>
      <c r="FB83" s="78" t="str">
        <f t="shared" si="96"/>
        <v>OK</v>
      </c>
      <c r="FG83" s="80" t="str">
        <f t="shared" si="97"/>
        <v>OK</v>
      </c>
      <c r="FH83" s="78" t="str">
        <f t="shared" si="98"/>
        <v>OK</v>
      </c>
      <c r="FM83" s="80" t="str">
        <f t="shared" si="99"/>
        <v>OK</v>
      </c>
      <c r="FN83" s="78" t="str">
        <f t="shared" si="100"/>
        <v>OK</v>
      </c>
      <c r="FO83" s="76"/>
      <c r="FS83" s="80" t="str">
        <f t="shared" si="101"/>
        <v>OK</v>
      </c>
      <c r="FT83" s="78" t="str">
        <f t="shared" si="102"/>
        <v>OK</v>
      </c>
      <c r="FU83" s="63">
        <v>17</v>
      </c>
      <c r="FV83" s="63">
        <v>8</v>
      </c>
      <c r="FW83" s="76">
        <v>2</v>
      </c>
      <c r="FX83" s="63">
        <v>0</v>
      </c>
      <c r="FY83" s="63">
        <v>6</v>
      </c>
      <c r="FZ83" s="63">
        <v>0</v>
      </c>
      <c r="GA83" s="63">
        <v>0</v>
      </c>
      <c r="GB83" s="63">
        <v>3</v>
      </c>
      <c r="GC83" s="76">
        <v>3</v>
      </c>
      <c r="GD83" s="63">
        <v>0</v>
      </c>
      <c r="GE83" s="63">
        <v>0</v>
      </c>
      <c r="GF83" s="63">
        <v>0</v>
      </c>
      <c r="GG83" s="63">
        <v>0</v>
      </c>
      <c r="GH83" s="80" t="str">
        <f t="shared" si="73"/>
        <v>OK</v>
      </c>
      <c r="GI83" s="63">
        <v>2</v>
      </c>
      <c r="GJ83" s="76">
        <v>0</v>
      </c>
      <c r="GK83" s="63">
        <v>0</v>
      </c>
      <c r="GL83" s="63">
        <v>0</v>
      </c>
      <c r="GM83" s="63">
        <v>0</v>
      </c>
      <c r="GN83" s="63">
        <v>0</v>
      </c>
      <c r="GO83" s="80" t="str">
        <f t="shared" si="133"/>
        <v>OK</v>
      </c>
      <c r="GP83" s="63">
        <v>2</v>
      </c>
      <c r="GQ83" s="76">
        <v>0</v>
      </c>
      <c r="GR83" s="63">
        <v>0</v>
      </c>
      <c r="GS83" s="63">
        <v>0</v>
      </c>
      <c r="GT83" s="63">
        <v>0</v>
      </c>
      <c r="GU83" s="63">
        <v>0</v>
      </c>
      <c r="GV83" s="80" t="str">
        <f t="shared" si="72"/>
        <v>OK</v>
      </c>
      <c r="GW83" s="63">
        <v>0</v>
      </c>
      <c r="GX83" s="76">
        <v>0</v>
      </c>
      <c r="GY83" s="63">
        <v>0</v>
      </c>
      <c r="GZ83" s="63">
        <v>0</v>
      </c>
      <c r="HA83" s="63">
        <v>0</v>
      </c>
      <c r="HB83" s="63">
        <v>0</v>
      </c>
      <c r="HC83" s="80" t="str">
        <f t="shared" si="103"/>
        <v>OK</v>
      </c>
      <c r="HD83" s="63">
        <v>1</v>
      </c>
      <c r="HE83" s="63">
        <v>2</v>
      </c>
      <c r="HF83" s="63">
        <v>0</v>
      </c>
      <c r="HG83" s="63">
        <v>0</v>
      </c>
      <c r="HH83" s="63">
        <v>0</v>
      </c>
      <c r="HI83" s="63">
        <v>0</v>
      </c>
      <c r="HJ83" s="80" t="str">
        <f t="shared" si="104"/>
        <v>OK</v>
      </c>
      <c r="HK83" s="63">
        <v>0</v>
      </c>
      <c r="HL83" s="63">
        <v>0</v>
      </c>
      <c r="HM83" s="63">
        <v>0</v>
      </c>
      <c r="HN83" s="63">
        <v>0</v>
      </c>
      <c r="HO83" s="63">
        <v>0</v>
      </c>
      <c r="HP83" s="63">
        <v>0</v>
      </c>
      <c r="HQ83" s="80" t="str">
        <f t="shared" si="105"/>
        <v>OK</v>
      </c>
      <c r="HR83" s="63">
        <v>0</v>
      </c>
      <c r="HS83" s="63">
        <v>0</v>
      </c>
      <c r="HT83" s="63">
        <v>0</v>
      </c>
      <c r="HU83" s="63">
        <v>0</v>
      </c>
      <c r="HV83" s="76">
        <v>0</v>
      </c>
      <c r="HW83" s="63">
        <v>0</v>
      </c>
      <c r="HX83" s="80" t="str">
        <f t="shared" si="106"/>
        <v>OK</v>
      </c>
      <c r="HY83" s="63">
        <v>23</v>
      </c>
      <c r="HZ83" s="63">
        <v>10</v>
      </c>
      <c r="IA83" s="63">
        <v>4</v>
      </c>
      <c r="IB83" s="63">
        <v>0</v>
      </c>
      <c r="IC83" s="63">
        <v>9</v>
      </c>
      <c r="ID83" s="76">
        <v>0</v>
      </c>
      <c r="IE83" s="63">
        <v>0</v>
      </c>
      <c r="IF83" s="63">
        <v>0</v>
      </c>
      <c r="IH83" s="80" t="str">
        <f t="shared" si="107"/>
        <v>OK</v>
      </c>
      <c r="II83" s="63">
        <v>0</v>
      </c>
      <c r="IK83" s="80" t="str">
        <f t="shared" si="108"/>
        <v>OK</v>
      </c>
      <c r="IL83" s="63">
        <v>0</v>
      </c>
      <c r="IM83" s="76"/>
      <c r="IN83" s="80" t="str">
        <f t="shared" si="109"/>
        <v>OK</v>
      </c>
      <c r="IO83" s="63">
        <v>0</v>
      </c>
      <c r="IQ83" s="80" t="str">
        <f t="shared" si="110"/>
        <v>OK</v>
      </c>
      <c r="IR83" s="63">
        <v>0</v>
      </c>
      <c r="IT83" s="80" t="str">
        <f t="shared" si="111"/>
        <v>OK</v>
      </c>
      <c r="IU83" s="63">
        <v>0</v>
      </c>
      <c r="IW83" s="80" t="str">
        <f t="shared" si="112"/>
        <v>OK</v>
      </c>
      <c r="IX83" s="76">
        <v>0</v>
      </c>
      <c r="IZ83" s="80" t="str">
        <f t="shared" si="113"/>
        <v>OK</v>
      </c>
      <c r="JA83" s="80">
        <f t="shared" si="114"/>
        <v>0</v>
      </c>
      <c r="JB83" s="78">
        <f t="shared" si="115"/>
        <v>0</v>
      </c>
      <c r="JC83" s="63">
        <v>7</v>
      </c>
      <c r="JD83" s="63">
        <v>16</v>
      </c>
      <c r="JE83" s="76">
        <v>10</v>
      </c>
      <c r="JF83" s="63">
        <v>4</v>
      </c>
      <c r="JG83" s="63">
        <v>0</v>
      </c>
      <c r="JH83" s="63">
        <v>14</v>
      </c>
      <c r="JI83" s="63">
        <v>2</v>
      </c>
      <c r="JJ83" s="63">
        <v>2</v>
      </c>
      <c r="JL83" s="63">
        <f t="shared" si="134"/>
        <v>6</v>
      </c>
      <c r="JM83" s="63">
        <f t="shared" si="135"/>
        <v>2</v>
      </c>
      <c r="JN83" s="63">
        <f t="shared" si="136"/>
        <v>2</v>
      </c>
      <c r="JO83" s="63">
        <f t="shared" si="137"/>
        <v>0</v>
      </c>
      <c r="JP83" s="63">
        <f t="shared" si="138"/>
        <v>3</v>
      </c>
      <c r="JQ83" s="63">
        <f t="shared" si="139"/>
        <v>0</v>
      </c>
      <c r="JR83" s="63">
        <f t="shared" si="140"/>
        <v>0</v>
      </c>
      <c r="JS83" s="76"/>
      <c r="JT83" s="63">
        <f t="shared" si="116"/>
        <v>23</v>
      </c>
      <c r="JU83" s="63">
        <f t="shared" si="117"/>
        <v>4</v>
      </c>
      <c r="JV83" s="63">
        <f t="shared" si="118"/>
        <v>0</v>
      </c>
      <c r="JW83" s="63">
        <f t="shared" si="119"/>
        <v>9</v>
      </c>
      <c r="JX83" s="63">
        <f t="shared" si="120"/>
        <v>0</v>
      </c>
      <c r="JY83" s="63">
        <f t="shared" si="121"/>
        <v>0</v>
      </c>
      <c r="JZ83" s="65">
        <f t="shared" si="141"/>
        <v>0.8</v>
      </c>
      <c r="KA83" s="81">
        <f t="shared" si="143"/>
        <v>1</v>
      </c>
      <c r="KB83" s="81"/>
      <c r="KC83" s="79">
        <f t="shared" si="122"/>
        <v>10</v>
      </c>
      <c r="KD83" s="82">
        <f t="shared" si="142"/>
        <v>1</v>
      </c>
      <c r="KE83" s="63">
        <f t="shared" si="74"/>
        <v>4</v>
      </c>
      <c r="KF83" s="63">
        <f t="shared" si="123"/>
        <v>0</v>
      </c>
      <c r="KG83" s="63">
        <f t="shared" si="124"/>
        <v>4</v>
      </c>
      <c r="KH83" s="63">
        <f t="shared" si="125"/>
        <v>0</v>
      </c>
    </row>
    <row r="84" spans="1:294" ht="15" customHeight="1">
      <c r="A84" s="63" t="s">
        <v>444</v>
      </c>
      <c r="D84" s="76"/>
      <c r="H84" s="76"/>
      <c r="K84" s="76"/>
      <c r="L84" s="63">
        <v>23</v>
      </c>
      <c r="N84" s="63" t="s">
        <v>445</v>
      </c>
      <c r="R84" s="78" t="str">
        <f t="shared" si="126"/>
        <v>OK</v>
      </c>
      <c r="S84" s="78" t="str">
        <f t="shared" si="75"/>
        <v>OK</v>
      </c>
      <c r="T84" s="78" t="str">
        <f t="shared" si="76"/>
        <v>OK</v>
      </c>
      <c r="AB84" s="76"/>
      <c r="AE84" s="63">
        <v>11</v>
      </c>
      <c r="AG84" s="63" t="s">
        <v>446</v>
      </c>
      <c r="AI84" s="76"/>
      <c r="AK84" s="78" t="str">
        <f t="shared" si="127"/>
        <v>OK</v>
      </c>
      <c r="AL84" s="78" t="str">
        <f t="shared" si="77"/>
        <v>OK</v>
      </c>
      <c r="AM84" s="78" t="str">
        <f t="shared" si="78"/>
        <v>OK</v>
      </c>
      <c r="AV84" s="76"/>
      <c r="AX84" s="63">
        <v>1</v>
      </c>
      <c r="AZ84" s="63" t="s">
        <v>446</v>
      </c>
      <c r="BC84" s="76"/>
      <c r="BD84" s="78" t="str">
        <f t="shared" si="128"/>
        <v>OK</v>
      </c>
      <c r="BE84" s="78" t="str">
        <f t="shared" si="79"/>
        <v>OK</v>
      </c>
      <c r="BF84" s="78" t="str">
        <f t="shared" si="80"/>
        <v>OK</v>
      </c>
      <c r="BP84" s="76"/>
      <c r="BQ84" s="63">
        <v>3</v>
      </c>
      <c r="BS84" s="76" t="s">
        <v>446</v>
      </c>
      <c r="BV84" s="76"/>
      <c r="BW84" s="78" t="str">
        <f t="shared" si="129"/>
        <v>OK</v>
      </c>
      <c r="BX84" s="78" t="str">
        <f t="shared" si="81"/>
        <v>OK</v>
      </c>
      <c r="BY84" s="78" t="str">
        <f t="shared" si="82"/>
        <v>OK</v>
      </c>
      <c r="CB84" s="76"/>
      <c r="CE84" s="76"/>
      <c r="CF84" s="76"/>
      <c r="CJ84" s="63">
        <v>2</v>
      </c>
      <c r="CL84" s="63" t="s">
        <v>446</v>
      </c>
      <c r="CP84" s="78" t="str">
        <f t="shared" si="130"/>
        <v>OK</v>
      </c>
      <c r="CQ84" s="78" t="str">
        <f t="shared" si="83"/>
        <v>OK</v>
      </c>
      <c r="CR84" s="78" t="str">
        <f t="shared" si="84"/>
        <v>OK</v>
      </c>
      <c r="CU84" s="76"/>
      <c r="CV84" s="76"/>
      <c r="CW84" s="76"/>
      <c r="CX84" s="76"/>
      <c r="CY84" s="76"/>
      <c r="CZ84" s="76"/>
      <c r="DA84" s="76"/>
      <c r="DB84" s="76"/>
      <c r="DC84" s="76">
        <v>0</v>
      </c>
      <c r="DE84" s="63" t="s">
        <v>446</v>
      </c>
      <c r="DG84" s="76"/>
      <c r="DH84" s="81"/>
      <c r="DI84" s="78" t="str">
        <f t="shared" si="131"/>
        <v>OK</v>
      </c>
      <c r="DJ84" s="78" t="str">
        <f t="shared" si="85"/>
        <v>OK</v>
      </c>
      <c r="DK84" s="78" t="str">
        <f t="shared" si="86"/>
        <v>OK</v>
      </c>
      <c r="DV84" s="64">
        <v>5</v>
      </c>
      <c r="DX84" s="63" t="s">
        <v>446</v>
      </c>
      <c r="EB84" s="78" t="str">
        <f t="shared" si="132"/>
        <v>OK</v>
      </c>
      <c r="EC84" s="78" t="str">
        <f t="shared" si="87"/>
        <v>OK</v>
      </c>
      <c r="ED84" s="78" t="str">
        <f t="shared" si="88"/>
        <v>OK</v>
      </c>
      <c r="EI84" s="80" t="str">
        <f t="shared" si="89"/>
        <v>OK</v>
      </c>
      <c r="EJ84" s="78" t="str">
        <f t="shared" si="90"/>
        <v>OK</v>
      </c>
      <c r="EO84" s="80" t="str">
        <f t="shared" si="91"/>
        <v>OK</v>
      </c>
      <c r="EP84" s="78" t="str">
        <f t="shared" si="92"/>
        <v>OK</v>
      </c>
      <c r="EU84" s="80" t="str">
        <f t="shared" si="93"/>
        <v>OK</v>
      </c>
      <c r="EV84" s="78" t="str">
        <f t="shared" si="94"/>
        <v>OK</v>
      </c>
      <c r="FA84" s="80" t="str">
        <f t="shared" si="95"/>
        <v>OK</v>
      </c>
      <c r="FB84" s="78" t="str">
        <f t="shared" si="96"/>
        <v>OK</v>
      </c>
      <c r="FG84" s="80" t="str">
        <f t="shared" si="97"/>
        <v>OK</v>
      </c>
      <c r="FH84" s="78" t="str">
        <f t="shared" si="98"/>
        <v>OK</v>
      </c>
      <c r="FM84" s="80" t="str">
        <f t="shared" si="99"/>
        <v>OK</v>
      </c>
      <c r="FN84" s="78" t="str">
        <f t="shared" si="100"/>
        <v>OK</v>
      </c>
      <c r="FO84" s="76"/>
      <c r="FS84" s="80" t="str">
        <f t="shared" si="101"/>
        <v>OK</v>
      </c>
      <c r="FT84" s="78" t="str">
        <f t="shared" si="102"/>
        <v>OK</v>
      </c>
      <c r="FW84" s="76"/>
      <c r="GC84" s="76"/>
      <c r="GH84" s="80" t="str">
        <f t="shared" si="73"/>
        <v>OK</v>
      </c>
      <c r="GJ84" s="76"/>
      <c r="GO84" s="80" t="str">
        <f t="shared" si="133"/>
        <v>OK</v>
      </c>
      <c r="GQ84" s="76"/>
      <c r="GV84" s="80" t="str">
        <f t="shared" si="72"/>
        <v>OK</v>
      </c>
      <c r="GX84" s="76"/>
      <c r="HC84" s="80" t="str">
        <f t="shared" si="103"/>
        <v>OK</v>
      </c>
      <c r="HJ84" s="80" t="str">
        <f t="shared" si="104"/>
        <v>OK</v>
      </c>
      <c r="HQ84" s="80" t="str">
        <f t="shared" si="105"/>
        <v>OK</v>
      </c>
      <c r="HV84" s="76"/>
      <c r="HX84" s="80" t="str">
        <f t="shared" si="106"/>
        <v>OK</v>
      </c>
      <c r="HY84" s="63">
        <v>0</v>
      </c>
      <c r="HZ84" s="63">
        <v>0</v>
      </c>
      <c r="IA84" s="63">
        <v>0</v>
      </c>
      <c r="IB84" s="63">
        <v>0</v>
      </c>
      <c r="IC84" s="63">
        <v>0</v>
      </c>
      <c r="ID84" s="76">
        <v>0</v>
      </c>
      <c r="IE84" s="63">
        <v>0</v>
      </c>
      <c r="IF84" s="63">
        <v>0</v>
      </c>
      <c r="IH84" s="80" t="str">
        <f t="shared" si="107"/>
        <v>OK</v>
      </c>
      <c r="II84" s="63">
        <v>0</v>
      </c>
      <c r="IK84" s="80" t="str">
        <f t="shared" si="108"/>
        <v>OK</v>
      </c>
      <c r="IL84" s="63">
        <v>0</v>
      </c>
      <c r="IM84" s="76"/>
      <c r="IN84" s="80" t="str">
        <f t="shared" si="109"/>
        <v>OK</v>
      </c>
      <c r="IO84" s="63">
        <v>0</v>
      </c>
      <c r="IQ84" s="80" t="str">
        <f t="shared" si="110"/>
        <v>OK</v>
      </c>
      <c r="IR84" s="63">
        <v>0</v>
      </c>
      <c r="IT84" s="80" t="str">
        <f t="shared" si="111"/>
        <v>OK</v>
      </c>
      <c r="IU84" s="63">
        <v>0</v>
      </c>
      <c r="IW84" s="80" t="str">
        <f t="shared" si="112"/>
        <v>OK</v>
      </c>
      <c r="IX84" s="76">
        <v>0</v>
      </c>
      <c r="IZ84" s="80" t="str">
        <f t="shared" si="113"/>
        <v>OK</v>
      </c>
      <c r="JA84" s="80">
        <f t="shared" si="114"/>
        <v>0</v>
      </c>
      <c r="JB84" s="78">
        <f t="shared" si="115"/>
        <v>0</v>
      </c>
      <c r="JC84" s="63">
        <v>9</v>
      </c>
      <c r="JD84" s="63">
        <v>14</v>
      </c>
      <c r="JE84" s="76">
        <v>11</v>
      </c>
      <c r="JF84" s="63">
        <v>1</v>
      </c>
      <c r="JG84" s="63">
        <v>3</v>
      </c>
      <c r="JH84" s="63">
        <v>2</v>
      </c>
      <c r="JI84" s="63">
        <v>0</v>
      </c>
      <c r="JJ84" s="63">
        <v>5</v>
      </c>
      <c r="JL84" s="63">
        <f t="shared" si="134"/>
        <v>0</v>
      </c>
      <c r="JM84" s="63">
        <f t="shared" si="135"/>
        <v>0</v>
      </c>
      <c r="JN84" s="63">
        <f t="shared" si="136"/>
        <v>0</v>
      </c>
      <c r="JO84" s="63">
        <f t="shared" si="137"/>
        <v>0</v>
      </c>
      <c r="JP84" s="63">
        <f t="shared" si="138"/>
        <v>0</v>
      </c>
      <c r="JQ84" s="63">
        <f t="shared" si="139"/>
        <v>0</v>
      </c>
      <c r="JR84" s="63">
        <f t="shared" si="140"/>
        <v>0</v>
      </c>
      <c r="JS84" s="76"/>
      <c r="JT84" s="63">
        <f t="shared" si="116"/>
        <v>0</v>
      </c>
      <c r="JU84" s="63">
        <f t="shared" si="117"/>
        <v>0</v>
      </c>
      <c r="JV84" s="63">
        <f t="shared" si="118"/>
        <v>0</v>
      </c>
      <c r="JW84" s="63">
        <f t="shared" si="119"/>
        <v>0</v>
      </c>
      <c r="JX84" s="63">
        <f t="shared" si="120"/>
        <v>0</v>
      </c>
      <c r="JY84" s="63">
        <f t="shared" si="121"/>
        <v>0</v>
      </c>
      <c r="JZ84" s="65">
        <f t="shared" si="141"/>
        <v>0</v>
      </c>
      <c r="KA84" s="81">
        <f t="shared" si="143"/>
        <v>0</v>
      </c>
      <c r="KB84" s="81"/>
      <c r="KC84" s="79">
        <f t="shared" si="122"/>
        <v>0</v>
      </c>
      <c r="KD84" s="82">
        <f t="shared" si="142"/>
        <v>0</v>
      </c>
      <c r="KE84" s="63">
        <f t="shared" si="74"/>
        <v>0</v>
      </c>
      <c r="KF84" s="63">
        <f t="shared" si="123"/>
        <v>0</v>
      </c>
      <c r="KG84" s="63">
        <f t="shared" si="124"/>
        <v>0</v>
      </c>
      <c r="KH84" s="63">
        <f t="shared" si="125"/>
        <v>0</v>
      </c>
    </row>
    <row r="85" spans="1:294" ht="15" customHeight="1">
      <c r="A85" s="63" t="s">
        <v>447</v>
      </c>
      <c r="B85" s="63">
        <v>22</v>
      </c>
      <c r="C85" s="63">
        <v>22</v>
      </c>
      <c r="D85" s="76"/>
      <c r="H85" s="76"/>
      <c r="K85" s="76"/>
      <c r="R85" s="78" t="str">
        <f t="shared" si="126"/>
        <v>OK</v>
      </c>
      <c r="S85" s="78" t="str">
        <f t="shared" si="75"/>
        <v>OK</v>
      </c>
      <c r="T85" s="78" t="str">
        <f t="shared" si="76"/>
        <v>OK</v>
      </c>
      <c r="U85" s="63">
        <v>6</v>
      </c>
      <c r="V85" s="63">
        <v>6</v>
      </c>
      <c r="AB85" s="76"/>
      <c r="AI85" s="76"/>
      <c r="AK85" s="78" t="str">
        <f t="shared" si="127"/>
        <v>OK</v>
      </c>
      <c r="AL85" s="78" t="str">
        <f t="shared" si="77"/>
        <v>OK</v>
      </c>
      <c r="AM85" s="78" t="str">
        <f t="shared" si="78"/>
        <v>OK</v>
      </c>
      <c r="AN85" s="63">
        <v>2</v>
      </c>
      <c r="AO85" s="63">
        <v>2</v>
      </c>
      <c r="AV85" s="76"/>
      <c r="BC85" s="76"/>
      <c r="BD85" s="78" t="str">
        <f t="shared" si="128"/>
        <v>OK</v>
      </c>
      <c r="BE85" s="78" t="str">
        <f t="shared" si="79"/>
        <v>OK</v>
      </c>
      <c r="BF85" s="78" t="str">
        <f t="shared" si="80"/>
        <v>OK</v>
      </c>
      <c r="BP85" s="76"/>
      <c r="BS85" s="76"/>
      <c r="BV85" s="76"/>
      <c r="BW85" s="78" t="str">
        <f t="shared" si="129"/>
        <v>OK</v>
      </c>
      <c r="BX85" s="78" t="str">
        <f t="shared" si="81"/>
        <v>OK</v>
      </c>
      <c r="BY85" s="78" t="str">
        <f t="shared" si="82"/>
        <v>OK</v>
      </c>
      <c r="BZ85" s="63">
        <v>18</v>
      </c>
      <c r="CA85" s="63">
        <v>17</v>
      </c>
      <c r="CB85" s="76"/>
      <c r="CE85" s="76"/>
      <c r="CF85" s="76"/>
      <c r="CP85" s="78" t="str">
        <f t="shared" si="130"/>
        <v>OK</v>
      </c>
      <c r="CQ85" s="78" t="str">
        <f t="shared" si="83"/>
        <v>OK</v>
      </c>
      <c r="CR85" s="78" t="str">
        <f t="shared" si="84"/>
        <v>OK</v>
      </c>
      <c r="CU85" s="76"/>
      <c r="CV85" s="76"/>
      <c r="CW85" s="76"/>
      <c r="CX85" s="76"/>
      <c r="CY85" s="76"/>
      <c r="CZ85" s="76"/>
      <c r="DA85" s="76"/>
      <c r="DB85" s="76"/>
      <c r="DC85" s="76"/>
      <c r="DG85" s="76"/>
      <c r="DH85" s="81"/>
      <c r="DI85" s="78" t="str">
        <f t="shared" si="131"/>
        <v>OK</v>
      </c>
      <c r="DJ85" s="78" t="str">
        <f t="shared" si="85"/>
        <v>OK</v>
      </c>
      <c r="DK85" s="78" t="str">
        <f t="shared" si="86"/>
        <v>OK</v>
      </c>
      <c r="DY85" s="63">
        <v>14</v>
      </c>
      <c r="DZ85" s="63">
        <v>0</v>
      </c>
      <c r="EA85" s="63" t="s">
        <v>448</v>
      </c>
      <c r="EB85" s="78" t="str">
        <f t="shared" si="132"/>
        <v>OK</v>
      </c>
      <c r="EC85" s="78" t="str">
        <f t="shared" si="87"/>
        <v>OK</v>
      </c>
      <c r="ED85" s="78" t="str">
        <f t="shared" si="88"/>
        <v>OK</v>
      </c>
      <c r="EI85" s="80" t="str">
        <f t="shared" si="89"/>
        <v>OK</v>
      </c>
      <c r="EJ85" s="78" t="str">
        <f t="shared" si="90"/>
        <v>OK</v>
      </c>
      <c r="EO85" s="80" t="str">
        <f t="shared" si="91"/>
        <v>OK</v>
      </c>
      <c r="EP85" s="78" t="str">
        <f t="shared" si="92"/>
        <v>OK</v>
      </c>
      <c r="EU85" s="80" t="str">
        <f t="shared" si="93"/>
        <v>OK</v>
      </c>
      <c r="EV85" s="78" t="str">
        <f t="shared" si="94"/>
        <v>OK</v>
      </c>
      <c r="FA85" s="80" t="str">
        <f t="shared" si="95"/>
        <v>OK</v>
      </c>
      <c r="FB85" s="78" t="str">
        <f t="shared" si="96"/>
        <v>OK</v>
      </c>
      <c r="FG85" s="80" t="str">
        <f t="shared" si="97"/>
        <v>OK</v>
      </c>
      <c r="FH85" s="78" t="str">
        <f t="shared" si="98"/>
        <v>OK</v>
      </c>
      <c r="FM85" s="80" t="str">
        <f t="shared" si="99"/>
        <v>OK</v>
      </c>
      <c r="FN85" s="78" t="str">
        <f t="shared" si="100"/>
        <v>OK</v>
      </c>
      <c r="FO85" s="76"/>
      <c r="FS85" s="80" t="str">
        <f t="shared" si="101"/>
        <v>OK</v>
      </c>
      <c r="FT85" s="78" t="str">
        <f t="shared" si="102"/>
        <v>OK</v>
      </c>
      <c r="FU85" s="63">
        <v>15</v>
      </c>
      <c r="FV85" s="63">
        <v>5</v>
      </c>
      <c r="FW85" s="76">
        <v>0</v>
      </c>
      <c r="FY85" s="63">
        <v>9</v>
      </c>
      <c r="GB85" s="63">
        <v>4</v>
      </c>
      <c r="GC85" s="76">
        <v>3</v>
      </c>
      <c r="GH85" s="80" t="str">
        <f t="shared" si="73"/>
        <v>OK</v>
      </c>
      <c r="GJ85" s="76">
        <v>1</v>
      </c>
      <c r="GO85" s="80" t="str">
        <f t="shared" si="133"/>
        <v>OK</v>
      </c>
      <c r="GQ85" s="76">
        <v>2</v>
      </c>
      <c r="GV85" s="80" t="str">
        <f t="shared" si="72"/>
        <v>OK</v>
      </c>
      <c r="GX85" s="76"/>
      <c r="HC85" s="80" t="str">
        <f t="shared" si="103"/>
        <v>OK</v>
      </c>
      <c r="HD85" s="63">
        <v>6</v>
      </c>
      <c r="HE85" s="63">
        <v>3</v>
      </c>
      <c r="HJ85" s="80" t="str">
        <f t="shared" si="104"/>
        <v>OK</v>
      </c>
      <c r="HQ85" s="80" t="str">
        <f t="shared" si="105"/>
        <v>OK</v>
      </c>
      <c r="HV85" s="76"/>
      <c r="HX85" s="80" t="str">
        <f t="shared" si="106"/>
        <v>OK</v>
      </c>
      <c r="ID85" s="76"/>
      <c r="IH85" s="80" t="str">
        <f t="shared" si="107"/>
        <v>OK</v>
      </c>
      <c r="IK85" s="80" t="str">
        <f t="shared" si="108"/>
        <v>OK</v>
      </c>
      <c r="IM85" s="76"/>
      <c r="IN85" s="80" t="str">
        <f t="shared" si="109"/>
        <v>OK</v>
      </c>
      <c r="IQ85" s="80" t="str">
        <f t="shared" si="110"/>
        <v>OK</v>
      </c>
      <c r="IT85" s="80" t="str">
        <f t="shared" si="111"/>
        <v>OK</v>
      </c>
      <c r="IW85" s="80" t="str">
        <f t="shared" si="112"/>
        <v>OK</v>
      </c>
      <c r="IX85" s="76"/>
      <c r="IZ85" s="80" t="str">
        <f t="shared" si="113"/>
        <v>OK</v>
      </c>
      <c r="JA85" s="80">
        <f t="shared" si="114"/>
        <v>0</v>
      </c>
      <c r="JB85" s="78">
        <f t="shared" si="115"/>
        <v>0</v>
      </c>
      <c r="JC85" s="63">
        <v>14</v>
      </c>
      <c r="JD85" s="63">
        <v>8</v>
      </c>
      <c r="JE85" s="76">
        <v>6</v>
      </c>
      <c r="JF85" s="63">
        <v>2</v>
      </c>
      <c r="JG85" s="63">
        <v>0</v>
      </c>
      <c r="JH85" s="63">
        <v>18</v>
      </c>
      <c r="JI85" s="63">
        <v>0</v>
      </c>
      <c r="JJ85" s="63">
        <v>14</v>
      </c>
      <c r="JL85" s="63">
        <f t="shared" si="134"/>
        <v>7</v>
      </c>
      <c r="JM85" s="63">
        <f t="shared" si="135"/>
        <v>1</v>
      </c>
      <c r="JN85" s="63">
        <f t="shared" si="136"/>
        <v>2</v>
      </c>
      <c r="JO85" s="63">
        <f t="shared" si="137"/>
        <v>0</v>
      </c>
      <c r="JP85" s="63">
        <f t="shared" si="138"/>
        <v>9</v>
      </c>
      <c r="JQ85" s="63">
        <f t="shared" si="139"/>
        <v>0</v>
      </c>
      <c r="JR85" s="63">
        <f t="shared" si="140"/>
        <v>0</v>
      </c>
      <c r="JS85" s="76"/>
      <c r="JT85" s="63">
        <f t="shared" si="116"/>
        <v>22</v>
      </c>
      <c r="JU85" s="63">
        <f t="shared" si="117"/>
        <v>2</v>
      </c>
      <c r="JV85" s="63">
        <f t="shared" si="118"/>
        <v>0</v>
      </c>
      <c r="JW85" s="63">
        <f t="shared" si="119"/>
        <v>18</v>
      </c>
      <c r="JX85" s="63">
        <f t="shared" si="120"/>
        <v>0</v>
      </c>
      <c r="JY85" s="63">
        <f t="shared" si="121"/>
        <v>0</v>
      </c>
      <c r="JZ85" s="65">
        <f t="shared" si="141"/>
        <v>0.75</v>
      </c>
      <c r="KA85" s="81">
        <f t="shared" si="143"/>
        <v>1</v>
      </c>
      <c r="KB85" s="81"/>
      <c r="KC85" s="79">
        <f t="shared" si="122"/>
        <v>6</v>
      </c>
      <c r="KD85" s="82">
        <f t="shared" si="142"/>
        <v>1</v>
      </c>
      <c r="KE85" s="63">
        <f t="shared" si="74"/>
        <v>2</v>
      </c>
      <c r="KF85" s="63">
        <f t="shared" si="123"/>
        <v>0</v>
      </c>
      <c r="KG85" s="63">
        <f t="shared" si="124"/>
        <v>0</v>
      </c>
      <c r="KH85" s="63">
        <f t="shared" si="125"/>
        <v>0</v>
      </c>
    </row>
    <row r="86" spans="1:294" ht="15" customHeight="1">
      <c r="A86" s="63" t="s">
        <v>449</v>
      </c>
      <c r="B86" s="63">
        <v>25</v>
      </c>
      <c r="C86" s="63">
        <v>25</v>
      </c>
      <c r="D86" s="76"/>
      <c r="H86" s="76"/>
      <c r="K86" s="76"/>
      <c r="R86" s="78" t="str">
        <f t="shared" si="126"/>
        <v>OK</v>
      </c>
      <c r="S86" s="78" t="str">
        <f t="shared" si="75"/>
        <v>OK</v>
      </c>
      <c r="T86" s="78" t="str">
        <f t="shared" si="76"/>
        <v>OK</v>
      </c>
      <c r="U86" s="63">
        <v>11</v>
      </c>
      <c r="V86" s="63">
        <v>11</v>
      </c>
      <c r="AB86" s="76"/>
      <c r="AI86" s="76"/>
      <c r="AK86" s="78" t="str">
        <f t="shared" si="127"/>
        <v>OK</v>
      </c>
      <c r="AL86" s="78" t="str">
        <f t="shared" si="77"/>
        <v>OK</v>
      </c>
      <c r="AM86" s="78" t="str">
        <f t="shared" si="78"/>
        <v>OK</v>
      </c>
      <c r="AN86" s="63">
        <v>2</v>
      </c>
      <c r="AO86" s="63">
        <v>2</v>
      </c>
      <c r="AV86" s="76"/>
      <c r="BC86" s="76"/>
      <c r="BD86" s="78" t="str">
        <f t="shared" si="128"/>
        <v>OK</v>
      </c>
      <c r="BE86" s="78" t="str">
        <f t="shared" si="79"/>
        <v>OK</v>
      </c>
      <c r="BF86" s="78" t="str">
        <f t="shared" si="80"/>
        <v>OK</v>
      </c>
      <c r="BG86" s="63">
        <v>1</v>
      </c>
      <c r="BH86" s="63">
        <v>1</v>
      </c>
      <c r="BP86" s="76"/>
      <c r="BS86" s="76"/>
      <c r="BV86" s="76"/>
      <c r="BW86" s="78" t="str">
        <f t="shared" si="129"/>
        <v>OK</v>
      </c>
      <c r="BX86" s="78" t="str">
        <f t="shared" si="81"/>
        <v>OK</v>
      </c>
      <c r="BY86" s="78" t="str">
        <f t="shared" si="82"/>
        <v>OK</v>
      </c>
      <c r="BZ86" s="63">
        <v>26</v>
      </c>
      <c r="CA86" s="63">
        <v>26</v>
      </c>
      <c r="CB86" s="76"/>
      <c r="CE86" s="76"/>
      <c r="CF86" s="76"/>
      <c r="CP86" s="78" t="str">
        <f t="shared" si="130"/>
        <v>OK</v>
      </c>
      <c r="CQ86" s="78" t="str">
        <f t="shared" si="83"/>
        <v>OK</v>
      </c>
      <c r="CR86" s="78" t="str">
        <f t="shared" si="84"/>
        <v>OK</v>
      </c>
      <c r="CS86" s="63">
        <v>0</v>
      </c>
      <c r="CT86" s="63">
        <v>0</v>
      </c>
      <c r="CU86" s="76">
        <v>1</v>
      </c>
      <c r="CV86" s="76">
        <v>0</v>
      </c>
      <c r="CW86" s="76"/>
      <c r="CX86" s="76"/>
      <c r="CY86" s="76"/>
      <c r="CZ86" s="76"/>
      <c r="DA86" s="76"/>
      <c r="DB86" s="76"/>
      <c r="DC86" s="76"/>
      <c r="DG86" s="76"/>
      <c r="DH86" s="81"/>
      <c r="DI86" s="78" t="str">
        <f t="shared" si="131"/>
        <v>OK</v>
      </c>
      <c r="DJ86" s="78" t="str">
        <f t="shared" si="85"/>
        <v>OK</v>
      </c>
      <c r="DK86" s="78" t="str">
        <f t="shared" si="86"/>
        <v>OK</v>
      </c>
      <c r="DL86" s="63">
        <v>0</v>
      </c>
      <c r="DM86" s="63">
        <v>0</v>
      </c>
      <c r="DN86" s="63">
        <v>26</v>
      </c>
      <c r="DO86" s="63">
        <v>0</v>
      </c>
      <c r="DV86" s="64">
        <v>11</v>
      </c>
      <c r="DW86" s="64">
        <v>0</v>
      </c>
      <c r="DX86" s="63" t="s">
        <v>450</v>
      </c>
      <c r="EB86" s="78" t="str">
        <f t="shared" si="132"/>
        <v>OK</v>
      </c>
      <c r="EC86" s="78" t="str">
        <f t="shared" si="87"/>
        <v>OK</v>
      </c>
      <c r="ED86" s="78" t="str">
        <f t="shared" si="88"/>
        <v>OK</v>
      </c>
      <c r="EI86" s="80" t="str">
        <f t="shared" si="89"/>
        <v>OK</v>
      </c>
      <c r="EJ86" s="78" t="str">
        <f t="shared" si="90"/>
        <v>OK</v>
      </c>
      <c r="EO86" s="80" t="str">
        <f t="shared" si="91"/>
        <v>OK</v>
      </c>
      <c r="EP86" s="78" t="str">
        <f t="shared" si="92"/>
        <v>OK</v>
      </c>
      <c r="EU86" s="80" t="str">
        <f t="shared" si="93"/>
        <v>OK</v>
      </c>
      <c r="EV86" s="78" t="str">
        <f t="shared" si="94"/>
        <v>OK</v>
      </c>
      <c r="FA86" s="80" t="str">
        <f t="shared" si="95"/>
        <v>OK</v>
      </c>
      <c r="FB86" s="78" t="str">
        <f t="shared" si="96"/>
        <v>OK</v>
      </c>
      <c r="FG86" s="80" t="str">
        <f t="shared" si="97"/>
        <v>OK</v>
      </c>
      <c r="FH86" s="78" t="str">
        <f t="shared" si="98"/>
        <v>OK</v>
      </c>
      <c r="FM86" s="80" t="str">
        <f t="shared" si="99"/>
        <v>OK</v>
      </c>
      <c r="FN86" s="78" t="str">
        <f t="shared" si="100"/>
        <v>OK</v>
      </c>
      <c r="FO86" s="76"/>
      <c r="FS86" s="80" t="str">
        <f t="shared" si="101"/>
        <v>OK</v>
      </c>
      <c r="FT86" s="78" t="str">
        <f t="shared" si="102"/>
        <v>OK</v>
      </c>
      <c r="FU86" s="63">
        <v>22</v>
      </c>
      <c r="FV86" s="63">
        <v>11</v>
      </c>
      <c r="FW86" s="76">
        <v>2</v>
      </c>
      <c r="FX86" s="63">
        <v>1</v>
      </c>
      <c r="FY86" s="63">
        <v>26</v>
      </c>
      <c r="FZ86" s="63">
        <v>1</v>
      </c>
      <c r="GA86" s="63">
        <v>26</v>
      </c>
      <c r="GC86" s="76">
        <v>3</v>
      </c>
      <c r="GH86" s="80" t="str">
        <f t="shared" si="73"/>
        <v>OK</v>
      </c>
      <c r="GJ86" s="76"/>
      <c r="GO86" s="80" t="str">
        <f t="shared" si="133"/>
        <v>OK</v>
      </c>
      <c r="GQ86" s="76"/>
      <c r="GV86" s="80" t="str">
        <f t="shared" si="72"/>
        <v>OK</v>
      </c>
      <c r="GX86" s="76"/>
      <c r="HC86" s="80" t="str">
        <f t="shared" si="103"/>
        <v>OK</v>
      </c>
      <c r="HJ86" s="80" t="str">
        <f t="shared" si="104"/>
        <v>OK</v>
      </c>
      <c r="HQ86" s="80" t="str">
        <f t="shared" si="105"/>
        <v>OK</v>
      </c>
      <c r="HV86" s="76"/>
      <c r="HX86" s="80" t="str">
        <f t="shared" si="106"/>
        <v>OK</v>
      </c>
      <c r="HY86" s="63">
        <v>25</v>
      </c>
      <c r="HZ86" s="63">
        <v>11</v>
      </c>
      <c r="IA86" s="63">
        <v>2</v>
      </c>
      <c r="IB86" s="63">
        <v>1</v>
      </c>
      <c r="IC86" s="63">
        <v>26</v>
      </c>
      <c r="ID86" s="76"/>
      <c r="IH86" s="80" t="str">
        <f t="shared" si="107"/>
        <v>OK</v>
      </c>
      <c r="IK86" s="80" t="str">
        <f t="shared" si="108"/>
        <v>OK</v>
      </c>
      <c r="IM86" s="76"/>
      <c r="IN86" s="80" t="str">
        <f t="shared" si="109"/>
        <v>OK</v>
      </c>
      <c r="IQ86" s="80" t="str">
        <f t="shared" si="110"/>
        <v>OK</v>
      </c>
      <c r="IT86" s="80" t="str">
        <f t="shared" si="111"/>
        <v>OK</v>
      </c>
      <c r="IW86" s="80" t="str">
        <f t="shared" si="112"/>
        <v>OK</v>
      </c>
      <c r="IX86" s="76"/>
      <c r="IZ86" s="80" t="str">
        <f t="shared" si="113"/>
        <v>OK</v>
      </c>
      <c r="JA86" s="80">
        <f t="shared" si="114"/>
        <v>0</v>
      </c>
      <c r="JB86" s="78">
        <f t="shared" si="115"/>
        <v>0</v>
      </c>
      <c r="JC86" s="63">
        <v>11</v>
      </c>
      <c r="JD86" s="63">
        <v>14</v>
      </c>
      <c r="JE86" s="76">
        <v>11</v>
      </c>
      <c r="JF86" s="63">
        <v>2</v>
      </c>
      <c r="JG86" s="63">
        <v>1</v>
      </c>
      <c r="JH86" s="63">
        <v>26</v>
      </c>
      <c r="JI86" s="63">
        <v>1</v>
      </c>
      <c r="JJ86" s="63">
        <v>37</v>
      </c>
      <c r="JL86" s="63">
        <f t="shared" si="134"/>
        <v>3</v>
      </c>
      <c r="JM86" s="63">
        <f t="shared" si="135"/>
        <v>0</v>
      </c>
      <c r="JN86" s="63">
        <f t="shared" si="136"/>
        <v>0</v>
      </c>
      <c r="JO86" s="63">
        <f t="shared" si="137"/>
        <v>0</v>
      </c>
      <c r="JP86" s="63">
        <f t="shared" si="138"/>
        <v>0</v>
      </c>
      <c r="JQ86" s="63">
        <f t="shared" si="139"/>
        <v>0</v>
      </c>
      <c r="JR86" s="63">
        <f t="shared" si="140"/>
        <v>0</v>
      </c>
      <c r="JS86" s="76"/>
      <c r="JT86" s="63">
        <f t="shared" si="116"/>
        <v>25</v>
      </c>
      <c r="JU86" s="63">
        <f t="shared" si="117"/>
        <v>2</v>
      </c>
      <c r="JV86" s="63">
        <f t="shared" si="118"/>
        <v>1</v>
      </c>
      <c r="JW86" s="63">
        <f t="shared" si="119"/>
        <v>26</v>
      </c>
      <c r="JX86" s="63">
        <f t="shared" si="120"/>
        <v>1</v>
      </c>
      <c r="JY86" s="63">
        <f t="shared" si="121"/>
        <v>26</v>
      </c>
      <c r="JZ86" s="65">
        <f t="shared" si="141"/>
        <v>0.88043478260869568</v>
      </c>
      <c r="KA86" s="81">
        <f t="shared" si="143"/>
        <v>1</v>
      </c>
      <c r="KB86" s="81"/>
      <c r="KC86" s="79">
        <f t="shared" si="122"/>
        <v>11</v>
      </c>
      <c r="KD86" s="82">
        <f t="shared" si="142"/>
        <v>1</v>
      </c>
      <c r="KE86" s="63">
        <f t="shared" si="74"/>
        <v>3</v>
      </c>
      <c r="KF86" s="63">
        <f t="shared" si="123"/>
        <v>27</v>
      </c>
      <c r="KG86" s="63">
        <f t="shared" si="124"/>
        <v>3</v>
      </c>
      <c r="KH86" s="63">
        <f t="shared" si="125"/>
        <v>0</v>
      </c>
    </row>
    <row r="87" spans="1:294" ht="15" customHeight="1">
      <c r="A87" s="63" t="s">
        <v>451</v>
      </c>
      <c r="B87" s="63">
        <v>21</v>
      </c>
      <c r="C87" s="63">
        <v>20</v>
      </c>
      <c r="D87" s="76">
        <v>0</v>
      </c>
      <c r="F87" s="63">
        <v>0</v>
      </c>
      <c r="H87" s="76"/>
      <c r="K87" s="76"/>
      <c r="R87" s="78" t="str">
        <f t="shared" si="126"/>
        <v>OK</v>
      </c>
      <c r="S87" s="78" t="str">
        <f t="shared" si="75"/>
        <v>OK</v>
      </c>
      <c r="T87" s="78" t="str">
        <f t="shared" si="76"/>
        <v>OK</v>
      </c>
      <c r="U87" s="63">
        <v>11</v>
      </c>
      <c r="V87" s="63">
        <v>10</v>
      </c>
      <c r="W87" s="63">
        <v>0</v>
      </c>
      <c r="Y87" s="63">
        <v>0</v>
      </c>
      <c r="AB87" s="76"/>
      <c r="AI87" s="76"/>
      <c r="AK87" s="78" t="str">
        <f t="shared" si="127"/>
        <v>OK</v>
      </c>
      <c r="AL87" s="78" t="str">
        <f t="shared" si="77"/>
        <v>OK</v>
      </c>
      <c r="AM87" s="78" t="str">
        <f t="shared" si="78"/>
        <v>OK</v>
      </c>
      <c r="AN87" s="63">
        <v>2</v>
      </c>
      <c r="AO87" s="63">
        <v>1</v>
      </c>
      <c r="AP87" s="63">
        <v>0</v>
      </c>
      <c r="AR87" s="63">
        <v>0</v>
      </c>
      <c r="AV87" s="76"/>
      <c r="BC87" s="76"/>
      <c r="BD87" s="78" t="str">
        <f t="shared" si="128"/>
        <v>OK</v>
      </c>
      <c r="BE87" s="78" t="str">
        <f t="shared" si="79"/>
        <v>OK</v>
      </c>
      <c r="BF87" s="78" t="str">
        <f t="shared" si="80"/>
        <v>OK</v>
      </c>
      <c r="BG87" s="63">
        <v>1</v>
      </c>
      <c r="BH87" s="63">
        <v>0</v>
      </c>
      <c r="BI87" s="63">
        <v>0</v>
      </c>
      <c r="BK87" s="63">
        <v>0</v>
      </c>
      <c r="BP87" s="76"/>
      <c r="BS87" s="76"/>
      <c r="BV87" s="76"/>
      <c r="BW87" s="78" t="str">
        <f t="shared" si="129"/>
        <v>OK</v>
      </c>
      <c r="BX87" s="78" t="str">
        <f t="shared" si="81"/>
        <v>OK</v>
      </c>
      <c r="BY87" s="78" t="str">
        <f t="shared" si="82"/>
        <v>OK</v>
      </c>
      <c r="BZ87" s="63">
        <v>2</v>
      </c>
      <c r="CA87" s="63">
        <v>2</v>
      </c>
      <c r="CB87" s="76">
        <v>0</v>
      </c>
      <c r="CD87" s="63">
        <v>0</v>
      </c>
      <c r="CE87" s="76"/>
      <c r="CF87" s="76"/>
      <c r="CP87" s="78" t="str">
        <f t="shared" si="130"/>
        <v>OK</v>
      </c>
      <c r="CQ87" s="78" t="str">
        <f t="shared" si="83"/>
        <v>OK</v>
      </c>
      <c r="CR87" s="78" t="str">
        <f t="shared" si="84"/>
        <v>OK</v>
      </c>
      <c r="CS87" s="63">
        <v>0</v>
      </c>
      <c r="CT87" s="63">
        <v>0</v>
      </c>
      <c r="CU87" s="76">
        <v>0</v>
      </c>
      <c r="CV87" s="76"/>
      <c r="CW87" s="76">
        <v>0</v>
      </c>
      <c r="CX87" s="76"/>
      <c r="CY87" s="76"/>
      <c r="CZ87" s="76"/>
      <c r="DA87" s="76"/>
      <c r="DB87" s="76"/>
      <c r="DC87" s="76"/>
      <c r="DG87" s="76"/>
      <c r="DH87" s="81"/>
      <c r="DI87" s="78" t="str">
        <f t="shared" si="131"/>
        <v>OK</v>
      </c>
      <c r="DJ87" s="78" t="str">
        <f t="shared" si="85"/>
        <v>OK</v>
      </c>
      <c r="DK87" s="78" t="str">
        <f t="shared" si="86"/>
        <v>OK</v>
      </c>
      <c r="DL87" s="63">
        <v>0</v>
      </c>
      <c r="DM87" s="63">
        <v>0</v>
      </c>
      <c r="DN87" s="63">
        <v>0</v>
      </c>
      <c r="DP87" s="63">
        <v>6</v>
      </c>
      <c r="DQ87" s="63">
        <v>0</v>
      </c>
      <c r="DV87" s="64">
        <v>1</v>
      </c>
      <c r="DW87" s="64">
        <v>0</v>
      </c>
      <c r="DX87" s="63" t="s">
        <v>452</v>
      </c>
      <c r="EB87" s="78" t="str">
        <f t="shared" si="132"/>
        <v>OK</v>
      </c>
      <c r="EC87" s="78" t="str">
        <f t="shared" si="87"/>
        <v>OK</v>
      </c>
      <c r="ED87" s="78" t="str">
        <f t="shared" si="88"/>
        <v>OK</v>
      </c>
      <c r="EE87" s="63">
        <v>0</v>
      </c>
      <c r="EF87" s="63">
        <v>0</v>
      </c>
      <c r="EG87" s="63">
        <v>0</v>
      </c>
      <c r="EI87" s="80" t="str">
        <f t="shared" si="89"/>
        <v>OK</v>
      </c>
      <c r="EJ87" s="78" t="str">
        <f t="shared" si="90"/>
        <v>OK</v>
      </c>
      <c r="EK87" s="63">
        <v>0</v>
      </c>
      <c r="EL87" s="63">
        <v>0</v>
      </c>
      <c r="EM87" s="63">
        <v>0</v>
      </c>
      <c r="EO87" s="80" t="str">
        <f t="shared" si="91"/>
        <v>OK</v>
      </c>
      <c r="EP87" s="78" t="str">
        <f t="shared" si="92"/>
        <v>OK</v>
      </c>
      <c r="EQ87" s="63">
        <v>0</v>
      </c>
      <c r="ER87" s="63">
        <v>0</v>
      </c>
      <c r="ES87" s="63">
        <v>0</v>
      </c>
      <c r="EU87" s="80" t="str">
        <f t="shared" si="93"/>
        <v>OK</v>
      </c>
      <c r="EV87" s="78" t="str">
        <f t="shared" si="94"/>
        <v>OK</v>
      </c>
      <c r="EW87" s="63">
        <v>0</v>
      </c>
      <c r="EX87" s="63">
        <v>0</v>
      </c>
      <c r="EY87" s="63">
        <v>0</v>
      </c>
      <c r="FA87" s="80" t="str">
        <f t="shared" si="95"/>
        <v>OK</v>
      </c>
      <c r="FB87" s="78" t="str">
        <f t="shared" si="96"/>
        <v>OK</v>
      </c>
      <c r="FC87" s="63">
        <v>0</v>
      </c>
      <c r="FD87" s="63">
        <v>0</v>
      </c>
      <c r="FE87" s="63">
        <v>0</v>
      </c>
      <c r="FG87" s="80" t="str">
        <f t="shared" si="97"/>
        <v>OK</v>
      </c>
      <c r="FH87" s="78" t="str">
        <f t="shared" si="98"/>
        <v>OK</v>
      </c>
      <c r="FI87" s="63">
        <v>0</v>
      </c>
      <c r="FJ87" s="63">
        <v>0</v>
      </c>
      <c r="FK87" s="63">
        <v>0</v>
      </c>
      <c r="FM87" s="80" t="str">
        <f t="shared" si="99"/>
        <v>OK</v>
      </c>
      <c r="FN87" s="78" t="str">
        <f t="shared" si="100"/>
        <v>OK</v>
      </c>
      <c r="FO87" s="76">
        <v>0</v>
      </c>
      <c r="FP87" s="63">
        <v>6</v>
      </c>
      <c r="FQ87" s="63">
        <v>0</v>
      </c>
      <c r="FS87" s="80" t="str">
        <f t="shared" si="101"/>
        <v>OK</v>
      </c>
      <c r="FT87" s="78" t="str">
        <f t="shared" si="102"/>
        <v>OK</v>
      </c>
      <c r="FU87" s="63">
        <v>20</v>
      </c>
      <c r="FV87" s="63">
        <v>10</v>
      </c>
      <c r="FW87" s="76">
        <v>1</v>
      </c>
      <c r="FX87" s="63">
        <v>1</v>
      </c>
      <c r="FY87" s="63">
        <v>2</v>
      </c>
      <c r="FZ87" s="63">
        <v>0</v>
      </c>
      <c r="GA87" s="63">
        <v>6</v>
      </c>
      <c r="GC87" s="76">
        <v>1</v>
      </c>
      <c r="GH87" s="80" t="str">
        <f t="shared" si="73"/>
        <v>OK</v>
      </c>
      <c r="GJ87" s="76">
        <v>1</v>
      </c>
      <c r="GO87" s="80" t="str">
        <f t="shared" si="133"/>
        <v>OK</v>
      </c>
      <c r="GQ87" s="76">
        <v>1</v>
      </c>
      <c r="GV87" s="80" t="str">
        <f t="shared" si="72"/>
        <v>OK</v>
      </c>
      <c r="GX87" s="76"/>
      <c r="HC87" s="80" t="str">
        <f t="shared" si="103"/>
        <v>OK</v>
      </c>
      <c r="HJ87" s="80" t="str">
        <f t="shared" si="104"/>
        <v>OK</v>
      </c>
      <c r="HQ87" s="80" t="str">
        <f t="shared" si="105"/>
        <v>OK</v>
      </c>
      <c r="HV87" s="76"/>
      <c r="HX87" s="80" t="str">
        <f t="shared" si="106"/>
        <v>OK</v>
      </c>
      <c r="HY87" s="63">
        <v>0</v>
      </c>
      <c r="HZ87" s="63">
        <v>0</v>
      </c>
      <c r="IA87" s="63">
        <v>0</v>
      </c>
      <c r="IB87" s="63">
        <v>0</v>
      </c>
      <c r="IC87" s="63">
        <v>0</v>
      </c>
      <c r="ID87" s="76">
        <v>0</v>
      </c>
      <c r="IE87" s="63">
        <v>0</v>
      </c>
      <c r="IF87" s="63">
        <v>0</v>
      </c>
      <c r="IG87" s="63">
        <v>0</v>
      </c>
      <c r="IH87" s="80" t="str">
        <f t="shared" si="107"/>
        <v>OK</v>
      </c>
      <c r="II87" s="63">
        <v>0</v>
      </c>
      <c r="IJ87" s="63">
        <v>0</v>
      </c>
      <c r="IK87" s="80" t="str">
        <f t="shared" si="108"/>
        <v>OK</v>
      </c>
      <c r="IL87" s="63">
        <v>0</v>
      </c>
      <c r="IM87" s="76">
        <v>0</v>
      </c>
      <c r="IN87" s="80" t="str">
        <f t="shared" si="109"/>
        <v>OK</v>
      </c>
      <c r="IO87" s="63">
        <v>0</v>
      </c>
      <c r="IP87" s="63">
        <v>0</v>
      </c>
      <c r="IQ87" s="80" t="str">
        <f t="shared" si="110"/>
        <v>OK</v>
      </c>
      <c r="IR87" s="63">
        <v>0</v>
      </c>
      <c r="IS87" s="63">
        <v>0</v>
      </c>
      <c r="IT87" s="80" t="str">
        <f t="shared" si="111"/>
        <v>OK</v>
      </c>
      <c r="IU87" s="63">
        <v>0</v>
      </c>
      <c r="IV87" s="63">
        <v>0</v>
      </c>
      <c r="IW87" s="80" t="str">
        <f t="shared" si="112"/>
        <v>OK</v>
      </c>
      <c r="IX87" s="76">
        <v>0</v>
      </c>
      <c r="IY87" s="63">
        <v>0</v>
      </c>
      <c r="IZ87" s="80" t="str">
        <f t="shared" si="113"/>
        <v>OK</v>
      </c>
      <c r="JA87" s="80">
        <f t="shared" si="114"/>
        <v>0</v>
      </c>
      <c r="JB87" s="78">
        <f t="shared" si="115"/>
        <v>0</v>
      </c>
      <c r="JC87" s="63">
        <v>12</v>
      </c>
      <c r="JD87" s="63">
        <v>9</v>
      </c>
      <c r="JE87" s="76">
        <v>11</v>
      </c>
      <c r="JF87" s="63">
        <v>2</v>
      </c>
      <c r="JG87" s="63">
        <v>1</v>
      </c>
      <c r="JH87" s="63">
        <v>2</v>
      </c>
      <c r="JI87" s="63">
        <v>0</v>
      </c>
      <c r="JJ87" s="63">
        <v>7</v>
      </c>
      <c r="JL87" s="63">
        <f t="shared" si="134"/>
        <v>1</v>
      </c>
      <c r="JM87" s="63">
        <f t="shared" si="135"/>
        <v>1</v>
      </c>
      <c r="JN87" s="63">
        <f t="shared" si="136"/>
        <v>1</v>
      </c>
      <c r="JO87" s="63">
        <f t="shared" si="137"/>
        <v>0</v>
      </c>
      <c r="JP87" s="63">
        <f t="shared" si="138"/>
        <v>0</v>
      </c>
      <c r="JQ87" s="63">
        <f t="shared" si="139"/>
        <v>0</v>
      </c>
      <c r="JR87" s="63">
        <f t="shared" si="140"/>
        <v>0</v>
      </c>
      <c r="JS87" s="76"/>
      <c r="JT87" s="63">
        <f t="shared" si="116"/>
        <v>21</v>
      </c>
      <c r="JU87" s="63">
        <f t="shared" si="117"/>
        <v>2</v>
      </c>
      <c r="JV87" s="63">
        <f t="shared" si="118"/>
        <v>1</v>
      </c>
      <c r="JW87" s="63">
        <f t="shared" si="119"/>
        <v>2</v>
      </c>
      <c r="JX87" s="63">
        <f t="shared" si="120"/>
        <v>0</v>
      </c>
      <c r="JY87" s="63">
        <f t="shared" si="121"/>
        <v>6</v>
      </c>
      <c r="JZ87" s="65">
        <f t="shared" si="141"/>
        <v>0.96969696969696972</v>
      </c>
      <c r="KA87" s="81">
        <f t="shared" si="143"/>
        <v>1</v>
      </c>
      <c r="KB87" s="81"/>
      <c r="KC87" s="79">
        <f t="shared" si="122"/>
        <v>11</v>
      </c>
      <c r="KD87" s="82">
        <f t="shared" si="142"/>
        <v>1</v>
      </c>
      <c r="KE87" s="63">
        <f t="shared" si="74"/>
        <v>3</v>
      </c>
      <c r="KF87" s="63">
        <f t="shared" si="123"/>
        <v>6</v>
      </c>
      <c r="KG87" s="63">
        <f t="shared" si="124"/>
        <v>0</v>
      </c>
      <c r="KH87" s="63">
        <f t="shared" si="125"/>
        <v>0</v>
      </c>
    </row>
    <row r="88" spans="1:294" ht="15" customHeight="1">
      <c r="A88" s="63" t="s">
        <v>453</v>
      </c>
      <c r="B88" s="63">
        <v>39</v>
      </c>
      <c r="C88" s="63">
        <v>39</v>
      </c>
      <c r="D88" s="76"/>
      <c r="H88" s="76"/>
      <c r="K88" s="76"/>
      <c r="L88" s="63">
        <v>1</v>
      </c>
      <c r="N88" s="63" t="s">
        <v>454</v>
      </c>
      <c r="R88" s="78" t="str">
        <f t="shared" si="126"/>
        <v>OK</v>
      </c>
      <c r="S88" s="78" t="str">
        <f t="shared" si="75"/>
        <v>OK</v>
      </c>
      <c r="T88" s="78" t="str">
        <f t="shared" si="76"/>
        <v>OK</v>
      </c>
      <c r="U88" s="63">
        <v>13</v>
      </c>
      <c r="V88" s="63">
        <v>13</v>
      </c>
      <c r="AB88" s="76"/>
      <c r="AI88" s="76"/>
      <c r="AK88" s="78" t="str">
        <f t="shared" si="127"/>
        <v>OK</v>
      </c>
      <c r="AL88" s="78" t="str">
        <f t="shared" si="77"/>
        <v>OK</v>
      </c>
      <c r="AM88" s="78" t="str">
        <f t="shared" si="78"/>
        <v>OK</v>
      </c>
      <c r="AN88" s="63">
        <v>1</v>
      </c>
      <c r="AO88" s="63">
        <v>1</v>
      </c>
      <c r="AV88" s="76">
        <v>1</v>
      </c>
      <c r="AX88" s="63">
        <v>2</v>
      </c>
      <c r="AZ88" s="63" t="s">
        <v>455</v>
      </c>
      <c r="BC88" s="76"/>
      <c r="BD88" s="78" t="str">
        <f t="shared" si="128"/>
        <v>OK</v>
      </c>
      <c r="BE88" s="78" t="str">
        <f t="shared" si="79"/>
        <v>OK</v>
      </c>
      <c r="BF88" s="78" t="str">
        <f t="shared" si="80"/>
        <v>OK</v>
      </c>
      <c r="BG88" s="63">
        <v>1</v>
      </c>
      <c r="BP88" s="76"/>
      <c r="BS88" s="76"/>
      <c r="BV88" s="76"/>
      <c r="BW88" s="78" t="str">
        <f t="shared" si="129"/>
        <v>OK</v>
      </c>
      <c r="BX88" s="78" t="str">
        <f t="shared" si="81"/>
        <v>OK</v>
      </c>
      <c r="BY88" s="78" t="str">
        <f t="shared" si="82"/>
        <v>OK</v>
      </c>
      <c r="BZ88" s="63">
        <v>17</v>
      </c>
      <c r="CA88" s="63">
        <v>10</v>
      </c>
      <c r="CB88" s="76"/>
      <c r="CE88" s="76"/>
      <c r="CF88" s="76"/>
      <c r="CP88" s="78" t="str">
        <f t="shared" si="130"/>
        <v>OK</v>
      </c>
      <c r="CQ88" s="78" t="str">
        <f t="shared" si="83"/>
        <v>OK</v>
      </c>
      <c r="CR88" s="78" t="str">
        <f t="shared" si="84"/>
        <v>OK</v>
      </c>
      <c r="CU88" s="76"/>
      <c r="CV88" s="76"/>
      <c r="CW88" s="76"/>
      <c r="CX88" s="76"/>
      <c r="CY88" s="76"/>
      <c r="CZ88" s="76"/>
      <c r="DA88" s="76"/>
      <c r="DB88" s="76"/>
      <c r="DC88" s="76"/>
      <c r="DF88" s="63">
        <v>1</v>
      </c>
      <c r="DG88" s="76"/>
      <c r="DH88" s="81" t="s">
        <v>456</v>
      </c>
      <c r="DI88" s="78" t="str">
        <f t="shared" si="131"/>
        <v>OK</v>
      </c>
      <c r="DJ88" s="78" t="str">
        <f t="shared" si="85"/>
        <v>OK</v>
      </c>
      <c r="DK88" s="78" t="str">
        <f t="shared" si="86"/>
        <v>OK</v>
      </c>
      <c r="DY88" s="63">
        <v>55</v>
      </c>
      <c r="EA88" s="63" t="s">
        <v>456</v>
      </c>
      <c r="EB88" s="78" t="str">
        <f t="shared" si="132"/>
        <v>OK</v>
      </c>
      <c r="EC88" s="78" t="str">
        <f t="shared" si="87"/>
        <v>OK</v>
      </c>
      <c r="ED88" s="78" t="str">
        <f t="shared" si="88"/>
        <v>OK</v>
      </c>
      <c r="EI88" s="80" t="str">
        <f t="shared" si="89"/>
        <v>OK</v>
      </c>
      <c r="EJ88" s="78" t="str">
        <f t="shared" si="90"/>
        <v>OK</v>
      </c>
      <c r="EO88" s="80" t="str">
        <f t="shared" si="91"/>
        <v>OK</v>
      </c>
      <c r="EP88" s="78" t="str">
        <f t="shared" si="92"/>
        <v>OK</v>
      </c>
      <c r="EU88" s="80" t="str">
        <f t="shared" si="93"/>
        <v>OK</v>
      </c>
      <c r="EV88" s="78" t="str">
        <f t="shared" si="94"/>
        <v>OK</v>
      </c>
      <c r="FA88" s="80" t="str">
        <f t="shared" si="95"/>
        <v>OK</v>
      </c>
      <c r="FB88" s="78" t="str">
        <f t="shared" si="96"/>
        <v>OK</v>
      </c>
      <c r="FG88" s="80" t="str">
        <f t="shared" si="97"/>
        <v>OK</v>
      </c>
      <c r="FH88" s="78" t="str">
        <f t="shared" si="98"/>
        <v>OK</v>
      </c>
      <c r="FM88" s="80" t="str">
        <f t="shared" si="99"/>
        <v>OK</v>
      </c>
      <c r="FN88" s="78" t="str">
        <f t="shared" si="100"/>
        <v>OK</v>
      </c>
      <c r="FO88" s="76"/>
      <c r="FS88" s="80" t="str">
        <f t="shared" si="101"/>
        <v>OK</v>
      </c>
      <c r="FT88" s="78" t="str">
        <f t="shared" si="102"/>
        <v>OK</v>
      </c>
      <c r="FU88" s="63">
        <v>39</v>
      </c>
      <c r="FV88" s="63">
        <v>13</v>
      </c>
      <c r="FW88" s="76">
        <v>1</v>
      </c>
      <c r="FX88" s="63">
        <v>0</v>
      </c>
      <c r="FY88" s="63">
        <v>12</v>
      </c>
      <c r="GC88" s="76"/>
      <c r="GH88" s="80" t="str">
        <f t="shared" si="73"/>
        <v>OK</v>
      </c>
      <c r="GJ88" s="76"/>
      <c r="GO88" s="80" t="str">
        <f t="shared" si="133"/>
        <v>OK</v>
      </c>
      <c r="GQ88" s="76"/>
      <c r="GV88" s="80" t="str">
        <f t="shared" si="72"/>
        <v>OK</v>
      </c>
      <c r="GX88" s="76">
        <v>1</v>
      </c>
      <c r="HC88" s="80" t="str">
        <f t="shared" si="103"/>
        <v>OK</v>
      </c>
      <c r="HE88" s="63">
        <v>5</v>
      </c>
      <c r="HJ88" s="80" t="str">
        <f t="shared" si="104"/>
        <v>OK</v>
      </c>
      <c r="HQ88" s="80" t="str">
        <f t="shared" si="105"/>
        <v>OK</v>
      </c>
      <c r="HV88" s="76"/>
      <c r="HX88" s="80" t="str">
        <f t="shared" si="106"/>
        <v>OK</v>
      </c>
      <c r="HY88" s="63">
        <v>20</v>
      </c>
      <c r="HZ88" s="63">
        <v>10</v>
      </c>
      <c r="IA88" s="63">
        <v>1</v>
      </c>
      <c r="IC88" s="63">
        <v>7</v>
      </c>
      <c r="ID88" s="76"/>
      <c r="IH88" s="80" t="str">
        <f t="shared" si="107"/>
        <v>OK</v>
      </c>
      <c r="IK88" s="80" t="str">
        <f t="shared" si="108"/>
        <v>OK</v>
      </c>
      <c r="IM88" s="76"/>
      <c r="IN88" s="80" t="str">
        <f t="shared" si="109"/>
        <v>OK</v>
      </c>
      <c r="IQ88" s="80" t="str">
        <f t="shared" si="110"/>
        <v>OK</v>
      </c>
      <c r="IT88" s="80" t="str">
        <f t="shared" si="111"/>
        <v>OK</v>
      </c>
      <c r="IW88" s="80" t="str">
        <f t="shared" si="112"/>
        <v>OK</v>
      </c>
      <c r="IX88" s="76"/>
      <c r="IZ88" s="80" t="str">
        <f t="shared" si="113"/>
        <v>OK</v>
      </c>
      <c r="JA88" s="80">
        <f t="shared" si="114"/>
        <v>0</v>
      </c>
      <c r="JB88" s="78">
        <f t="shared" si="115"/>
        <v>0</v>
      </c>
      <c r="JC88" s="63">
        <v>12</v>
      </c>
      <c r="JD88" s="63">
        <v>28</v>
      </c>
      <c r="JE88" s="76">
        <v>13</v>
      </c>
      <c r="JF88" s="63">
        <v>4</v>
      </c>
      <c r="JG88" s="63">
        <v>1</v>
      </c>
      <c r="JH88" s="63">
        <v>17</v>
      </c>
      <c r="JI88" s="63">
        <v>1</v>
      </c>
      <c r="JJ88" s="63">
        <v>55</v>
      </c>
      <c r="JL88" s="63">
        <f t="shared" si="134"/>
        <v>0</v>
      </c>
      <c r="JM88" s="63">
        <f t="shared" si="135"/>
        <v>0</v>
      </c>
      <c r="JN88" s="63">
        <f t="shared" si="136"/>
        <v>0</v>
      </c>
      <c r="JO88" s="63">
        <f t="shared" si="137"/>
        <v>1</v>
      </c>
      <c r="JP88" s="63">
        <f t="shared" si="138"/>
        <v>5</v>
      </c>
      <c r="JQ88" s="63">
        <f t="shared" si="139"/>
        <v>0</v>
      </c>
      <c r="JR88" s="63">
        <f t="shared" si="140"/>
        <v>0</v>
      </c>
      <c r="JS88" s="76"/>
      <c r="JT88" s="63">
        <f t="shared" si="116"/>
        <v>39</v>
      </c>
      <c r="JU88" s="63">
        <f t="shared" si="117"/>
        <v>1</v>
      </c>
      <c r="JV88" s="63">
        <f t="shared" si="118"/>
        <v>1</v>
      </c>
      <c r="JW88" s="63">
        <f t="shared" si="119"/>
        <v>17</v>
      </c>
      <c r="JX88" s="63">
        <f t="shared" si="120"/>
        <v>0</v>
      </c>
      <c r="JY88" s="63">
        <f t="shared" si="121"/>
        <v>0</v>
      </c>
      <c r="JZ88" s="65">
        <f t="shared" si="141"/>
        <v>0.49152542372881358</v>
      </c>
      <c r="KA88" s="81">
        <f t="shared" si="143"/>
        <v>0.4</v>
      </c>
      <c r="KB88" s="81"/>
      <c r="KC88" s="79">
        <f t="shared" si="122"/>
        <v>13</v>
      </c>
      <c r="KD88" s="82">
        <f t="shared" si="142"/>
        <v>1</v>
      </c>
      <c r="KE88" s="63">
        <f t="shared" si="74"/>
        <v>2</v>
      </c>
      <c r="KF88" s="63">
        <f t="shared" si="123"/>
        <v>0</v>
      </c>
      <c r="KG88" s="63">
        <f t="shared" si="124"/>
        <v>1</v>
      </c>
      <c r="KH88" s="63">
        <f t="shared" si="125"/>
        <v>0</v>
      </c>
    </row>
    <row r="89" spans="1:294" ht="15" customHeight="1">
      <c r="A89" s="63" t="s">
        <v>457</v>
      </c>
      <c r="B89" s="63">
        <v>34</v>
      </c>
      <c r="C89" s="63">
        <v>34</v>
      </c>
      <c r="D89" s="76"/>
      <c r="H89" s="76"/>
      <c r="K89" s="76"/>
      <c r="N89" s="83"/>
      <c r="R89" s="78" t="str">
        <f t="shared" si="126"/>
        <v>OK</v>
      </c>
      <c r="S89" s="78" t="str">
        <f t="shared" si="75"/>
        <v>OK</v>
      </c>
      <c r="T89" s="78" t="str">
        <f t="shared" si="76"/>
        <v>OK</v>
      </c>
      <c r="U89" s="63">
        <v>14</v>
      </c>
      <c r="V89" s="63">
        <v>14</v>
      </c>
      <c r="AB89" s="76"/>
      <c r="AI89" s="76"/>
      <c r="AK89" s="78" t="str">
        <f t="shared" si="127"/>
        <v>OK</v>
      </c>
      <c r="AL89" s="78" t="str">
        <f t="shared" si="77"/>
        <v>OK</v>
      </c>
      <c r="AM89" s="78" t="str">
        <f t="shared" si="78"/>
        <v>OK</v>
      </c>
      <c r="AN89" s="63">
        <v>0</v>
      </c>
      <c r="AO89" s="63">
        <v>0</v>
      </c>
      <c r="AV89" s="76"/>
      <c r="BC89" s="76"/>
      <c r="BD89" s="78" t="str">
        <f t="shared" si="128"/>
        <v>OK</v>
      </c>
      <c r="BE89" s="78" t="str">
        <f t="shared" si="79"/>
        <v>OK</v>
      </c>
      <c r="BF89" s="78" t="str">
        <f t="shared" si="80"/>
        <v>OK</v>
      </c>
      <c r="BG89" s="63">
        <v>1</v>
      </c>
      <c r="BH89" s="63">
        <v>1</v>
      </c>
      <c r="BP89" s="76"/>
      <c r="BS89" s="76"/>
      <c r="BV89" s="76"/>
      <c r="BW89" s="78" t="str">
        <f t="shared" si="129"/>
        <v>OK</v>
      </c>
      <c r="BX89" s="78" t="str">
        <f t="shared" si="81"/>
        <v>OK</v>
      </c>
      <c r="BY89" s="78" t="str">
        <f t="shared" si="82"/>
        <v>OK</v>
      </c>
      <c r="BZ89" s="63">
        <v>12</v>
      </c>
      <c r="CA89" s="63">
        <v>8</v>
      </c>
      <c r="CB89" s="76"/>
      <c r="CE89" s="76"/>
      <c r="CF89" s="76"/>
      <c r="CP89" s="78" t="str">
        <f t="shared" si="130"/>
        <v>OK</v>
      </c>
      <c r="CQ89" s="78" t="str">
        <f t="shared" si="83"/>
        <v>OK</v>
      </c>
      <c r="CR89" s="78" t="str">
        <f t="shared" si="84"/>
        <v>OK</v>
      </c>
      <c r="CS89" s="63">
        <v>0</v>
      </c>
      <c r="CT89" s="63">
        <v>0</v>
      </c>
      <c r="CU89" s="76"/>
      <c r="CV89" s="76"/>
      <c r="CW89" s="76"/>
      <c r="CX89" s="76"/>
      <c r="CY89" s="76"/>
      <c r="CZ89" s="76"/>
      <c r="DA89" s="76"/>
      <c r="DB89" s="76"/>
      <c r="DC89" s="76">
        <v>1</v>
      </c>
      <c r="DE89" s="63" t="s">
        <v>458</v>
      </c>
      <c r="DG89" s="76"/>
      <c r="DH89" s="81"/>
      <c r="DI89" s="78" t="str">
        <f t="shared" si="131"/>
        <v>OK</v>
      </c>
      <c r="DJ89" s="78" t="str">
        <f t="shared" si="85"/>
        <v>OK</v>
      </c>
      <c r="DK89" s="78" t="str">
        <f t="shared" si="86"/>
        <v>OK</v>
      </c>
      <c r="DL89" s="63">
        <v>0</v>
      </c>
      <c r="DM89" s="63">
        <v>0</v>
      </c>
      <c r="DV89" s="64">
        <v>22</v>
      </c>
      <c r="DX89" s="63" t="s">
        <v>458</v>
      </c>
      <c r="EB89" s="78" t="str">
        <f t="shared" si="132"/>
        <v>OK</v>
      </c>
      <c r="EC89" s="78" t="str">
        <f t="shared" si="87"/>
        <v>OK</v>
      </c>
      <c r="ED89" s="78" t="str">
        <f t="shared" si="88"/>
        <v>OK</v>
      </c>
      <c r="EI89" s="80" t="str">
        <f t="shared" si="89"/>
        <v>OK</v>
      </c>
      <c r="EJ89" s="78" t="str">
        <f t="shared" si="90"/>
        <v>OK</v>
      </c>
      <c r="EO89" s="80" t="str">
        <f t="shared" si="91"/>
        <v>OK</v>
      </c>
      <c r="EP89" s="78" t="str">
        <f t="shared" si="92"/>
        <v>OK</v>
      </c>
      <c r="EU89" s="80" t="str">
        <f t="shared" si="93"/>
        <v>OK</v>
      </c>
      <c r="EV89" s="78" t="str">
        <f t="shared" si="94"/>
        <v>OK</v>
      </c>
      <c r="FA89" s="80" t="str">
        <f t="shared" si="95"/>
        <v>OK</v>
      </c>
      <c r="FB89" s="78" t="str">
        <f t="shared" si="96"/>
        <v>OK</v>
      </c>
      <c r="FG89" s="80" t="str">
        <f t="shared" si="97"/>
        <v>OK</v>
      </c>
      <c r="FH89" s="78" t="str">
        <f t="shared" si="98"/>
        <v>OK</v>
      </c>
      <c r="FM89" s="80" t="str">
        <f t="shared" si="99"/>
        <v>OK</v>
      </c>
      <c r="FN89" s="78" t="str">
        <f t="shared" si="100"/>
        <v>OK</v>
      </c>
      <c r="FO89" s="76"/>
      <c r="FS89" s="80" t="str">
        <f t="shared" si="101"/>
        <v>OK</v>
      </c>
      <c r="FT89" s="78" t="str">
        <f t="shared" si="102"/>
        <v>OK</v>
      </c>
      <c r="FU89" s="63">
        <v>34</v>
      </c>
      <c r="FV89" s="63">
        <v>14</v>
      </c>
      <c r="FW89" s="76">
        <v>0</v>
      </c>
      <c r="FX89" s="63">
        <v>1</v>
      </c>
      <c r="FY89" s="63">
        <v>8</v>
      </c>
      <c r="FZ89" s="63">
        <v>0</v>
      </c>
      <c r="GA89" s="63">
        <v>0</v>
      </c>
      <c r="GC89" s="76"/>
      <c r="GH89" s="80" t="str">
        <f t="shared" si="73"/>
        <v>OK</v>
      </c>
      <c r="GJ89" s="76"/>
      <c r="GO89" s="80" t="str">
        <f t="shared" si="133"/>
        <v>OK</v>
      </c>
      <c r="GQ89" s="76"/>
      <c r="GV89" s="80" t="str">
        <f t="shared" si="72"/>
        <v>OK</v>
      </c>
      <c r="GX89" s="76"/>
      <c r="HC89" s="80" t="str">
        <f t="shared" si="103"/>
        <v>OK</v>
      </c>
      <c r="HE89" s="63">
        <v>4</v>
      </c>
      <c r="HJ89" s="80" t="str">
        <f t="shared" si="104"/>
        <v>OK</v>
      </c>
      <c r="HQ89" s="80" t="str">
        <f t="shared" si="105"/>
        <v>OK</v>
      </c>
      <c r="HV89" s="76"/>
      <c r="HX89" s="80" t="str">
        <f t="shared" si="106"/>
        <v>OK</v>
      </c>
      <c r="HY89" s="63">
        <v>0</v>
      </c>
      <c r="HZ89" s="63">
        <v>0</v>
      </c>
      <c r="IA89" s="63">
        <v>0</v>
      </c>
      <c r="IB89" s="63">
        <v>0</v>
      </c>
      <c r="IC89" s="63">
        <v>0</v>
      </c>
      <c r="ID89" s="76">
        <v>0</v>
      </c>
      <c r="IE89" s="63">
        <v>0</v>
      </c>
      <c r="IF89" s="63">
        <v>0</v>
      </c>
      <c r="IG89" s="63">
        <v>0</v>
      </c>
      <c r="IH89" s="80" t="str">
        <f t="shared" si="107"/>
        <v>OK</v>
      </c>
      <c r="II89" s="63">
        <v>0</v>
      </c>
      <c r="IJ89" s="63">
        <v>0</v>
      </c>
      <c r="IK89" s="80" t="str">
        <f t="shared" si="108"/>
        <v>OK</v>
      </c>
      <c r="IL89" s="63">
        <v>0</v>
      </c>
      <c r="IM89" s="76">
        <v>0</v>
      </c>
      <c r="IN89" s="80" t="str">
        <f t="shared" si="109"/>
        <v>OK</v>
      </c>
      <c r="IO89" s="63">
        <v>0</v>
      </c>
      <c r="IP89" s="63">
        <v>0</v>
      </c>
      <c r="IQ89" s="80" t="str">
        <f t="shared" si="110"/>
        <v>OK</v>
      </c>
      <c r="IR89" s="63">
        <v>0</v>
      </c>
      <c r="IS89" s="63">
        <v>0</v>
      </c>
      <c r="IT89" s="80" t="str">
        <f t="shared" si="111"/>
        <v>OK</v>
      </c>
      <c r="IU89" s="63">
        <v>0</v>
      </c>
      <c r="IV89" s="63">
        <v>0</v>
      </c>
      <c r="IW89" s="80" t="str">
        <f t="shared" si="112"/>
        <v>OK</v>
      </c>
      <c r="IX89" s="76">
        <v>0</v>
      </c>
      <c r="IY89" s="63">
        <v>0</v>
      </c>
      <c r="IZ89" s="80" t="str">
        <f t="shared" si="113"/>
        <v>OK</v>
      </c>
      <c r="JA89" s="80">
        <f t="shared" si="114"/>
        <v>0</v>
      </c>
      <c r="JB89" s="78">
        <f t="shared" si="115"/>
        <v>0</v>
      </c>
      <c r="JC89" s="63">
        <v>8</v>
      </c>
      <c r="JD89" s="63">
        <v>26</v>
      </c>
      <c r="JE89" s="76">
        <v>14</v>
      </c>
      <c r="JF89" s="63">
        <v>0</v>
      </c>
      <c r="JG89" s="63">
        <v>1</v>
      </c>
      <c r="JH89" s="63">
        <v>12</v>
      </c>
      <c r="JI89" s="63">
        <v>1</v>
      </c>
      <c r="JJ89" s="63">
        <v>22</v>
      </c>
      <c r="JL89" s="63">
        <f t="shared" si="134"/>
        <v>0</v>
      </c>
      <c r="JM89" s="63">
        <f t="shared" si="135"/>
        <v>0</v>
      </c>
      <c r="JN89" s="63">
        <f t="shared" si="136"/>
        <v>0</v>
      </c>
      <c r="JO89" s="63">
        <f t="shared" si="137"/>
        <v>0</v>
      </c>
      <c r="JP89" s="63">
        <f t="shared" si="138"/>
        <v>4</v>
      </c>
      <c r="JQ89" s="63">
        <f t="shared" si="139"/>
        <v>0</v>
      </c>
      <c r="JR89" s="63">
        <f t="shared" si="140"/>
        <v>0</v>
      </c>
      <c r="JS89" s="76"/>
      <c r="JT89" s="63">
        <f t="shared" si="116"/>
        <v>34</v>
      </c>
      <c r="JU89" s="63">
        <f t="shared" si="117"/>
        <v>0</v>
      </c>
      <c r="JV89" s="63">
        <f t="shared" si="118"/>
        <v>1</v>
      </c>
      <c r="JW89" s="63">
        <f t="shared" si="119"/>
        <v>12</v>
      </c>
      <c r="JX89" s="63">
        <f t="shared" si="120"/>
        <v>0</v>
      </c>
      <c r="JY89" s="63">
        <f t="shared" si="121"/>
        <v>0</v>
      </c>
      <c r="JZ89" s="65">
        <f t="shared" si="141"/>
        <v>0.67142857142857137</v>
      </c>
      <c r="KA89" s="81">
        <f t="shared" si="143"/>
        <v>1</v>
      </c>
      <c r="KB89" s="81"/>
      <c r="KC89" s="79">
        <f t="shared" si="122"/>
        <v>14</v>
      </c>
      <c r="KD89" s="82">
        <f t="shared" si="142"/>
        <v>1</v>
      </c>
      <c r="KE89" s="63">
        <f t="shared" si="74"/>
        <v>1</v>
      </c>
      <c r="KF89" s="63">
        <f t="shared" si="123"/>
        <v>0</v>
      </c>
      <c r="KG89" s="63">
        <f t="shared" si="124"/>
        <v>0</v>
      </c>
      <c r="KH89" s="63">
        <f t="shared" si="125"/>
        <v>0</v>
      </c>
    </row>
    <row r="90" spans="1:294" ht="15" customHeight="1">
      <c r="A90" s="63" t="s">
        <v>459</v>
      </c>
      <c r="B90" s="63">
        <v>19</v>
      </c>
      <c r="C90" s="63">
        <v>19</v>
      </c>
      <c r="D90" s="76">
        <v>0</v>
      </c>
      <c r="E90" s="63">
        <v>0</v>
      </c>
      <c r="F90" s="63">
        <v>0</v>
      </c>
      <c r="G90" s="63">
        <v>0</v>
      </c>
      <c r="H90" s="76">
        <v>0</v>
      </c>
      <c r="I90" s="63">
        <v>0</v>
      </c>
      <c r="J90" s="63">
        <v>0</v>
      </c>
      <c r="K90" s="76">
        <v>0</v>
      </c>
      <c r="L90" s="63">
        <v>0</v>
      </c>
      <c r="M90" s="63">
        <v>0</v>
      </c>
      <c r="O90" s="63">
        <v>12</v>
      </c>
      <c r="P90" s="63">
        <v>11</v>
      </c>
      <c r="Q90" s="63" t="s">
        <v>460</v>
      </c>
      <c r="R90" s="78" t="str">
        <f t="shared" si="126"/>
        <v>OK</v>
      </c>
      <c r="S90" s="78" t="str">
        <f t="shared" si="75"/>
        <v>OK</v>
      </c>
      <c r="T90" s="78" t="str">
        <f t="shared" si="76"/>
        <v>OK</v>
      </c>
      <c r="U90" s="63">
        <v>10</v>
      </c>
      <c r="V90" s="63">
        <v>10</v>
      </c>
      <c r="W90" s="63">
        <v>0</v>
      </c>
      <c r="X90" s="63">
        <v>0</v>
      </c>
      <c r="Y90" s="63">
        <v>0</v>
      </c>
      <c r="Z90" s="63">
        <v>0</v>
      </c>
      <c r="AA90" s="63">
        <v>0</v>
      </c>
      <c r="AB90" s="76">
        <v>0</v>
      </c>
      <c r="AC90" s="63">
        <v>0</v>
      </c>
      <c r="AD90" s="63">
        <v>0</v>
      </c>
      <c r="AE90" s="63">
        <v>0</v>
      </c>
      <c r="AF90" s="63">
        <v>0</v>
      </c>
      <c r="AH90" s="63">
        <v>4</v>
      </c>
      <c r="AI90" s="76">
        <v>3</v>
      </c>
      <c r="AJ90" s="63" t="s">
        <v>460</v>
      </c>
      <c r="AK90" s="78" t="str">
        <f t="shared" si="127"/>
        <v>OK</v>
      </c>
      <c r="AL90" s="78" t="str">
        <f t="shared" si="77"/>
        <v>OK</v>
      </c>
      <c r="AM90" s="78" t="str">
        <f t="shared" si="78"/>
        <v>OK</v>
      </c>
      <c r="AN90" s="63">
        <v>1</v>
      </c>
      <c r="AO90" s="63">
        <v>0</v>
      </c>
      <c r="AP90" s="63">
        <v>0</v>
      </c>
      <c r="AQ90" s="63">
        <v>0</v>
      </c>
      <c r="AR90" s="63">
        <v>0</v>
      </c>
      <c r="AS90" s="63">
        <v>0</v>
      </c>
      <c r="AT90" s="63">
        <v>0</v>
      </c>
      <c r="AU90" s="63">
        <v>0</v>
      </c>
      <c r="AV90" s="76">
        <v>0</v>
      </c>
      <c r="AW90" s="63">
        <v>0</v>
      </c>
      <c r="AX90" s="63">
        <v>0</v>
      </c>
      <c r="AY90" s="63">
        <v>0</v>
      </c>
      <c r="BA90" s="63">
        <v>0</v>
      </c>
      <c r="BB90" s="63">
        <v>0</v>
      </c>
      <c r="BC90" s="76"/>
      <c r="BD90" s="78" t="str">
        <f t="shared" si="128"/>
        <v>OK</v>
      </c>
      <c r="BE90" s="78" t="str">
        <f t="shared" si="79"/>
        <v>OK</v>
      </c>
      <c r="BF90" s="78" t="str">
        <f t="shared" si="80"/>
        <v>OK</v>
      </c>
      <c r="BG90" s="63">
        <v>3</v>
      </c>
      <c r="BH90" s="63">
        <v>1</v>
      </c>
      <c r="BI90" s="63">
        <v>0</v>
      </c>
      <c r="BJ90" s="63">
        <v>0</v>
      </c>
      <c r="BK90" s="63">
        <v>0</v>
      </c>
      <c r="BL90" s="63">
        <v>0</v>
      </c>
      <c r="BM90" s="63">
        <v>0</v>
      </c>
      <c r="BN90" s="63">
        <v>0</v>
      </c>
      <c r="BO90" s="63">
        <v>0</v>
      </c>
      <c r="BP90" s="76">
        <v>0</v>
      </c>
      <c r="BQ90" s="63">
        <v>0</v>
      </c>
      <c r="BR90" s="63">
        <v>0</v>
      </c>
      <c r="BS90" s="76"/>
      <c r="BT90" s="63">
        <v>0</v>
      </c>
      <c r="BU90" s="63">
        <v>0</v>
      </c>
      <c r="BV90" s="76"/>
      <c r="BW90" s="78" t="str">
        <f t="shared" si="129"/>
        <v>OK</v>
      </c>
      <c r="BX90" s="78" t="str">
        <f t="shared" si="81"/>
        <v>OK</v>
      </c>
      <c r="BY90" s="78" t="str">
        <f t="shared" si="82"/>
        <v>OK</v>
      </c>
      <c r="BZ90" s="63">
        <v>10</v>
      </c>
      <c r="CA90" s="63">
        <v>10</v>
      </c>
      <c r="CB90" s="76">
        <v>0</v>
      </c>
      <c r="CC90" s="63">
        <v>0</v>
      </c>
      <c r="CD90" s="63">
        <v>0</v>
      </c>
      <c r="CE90" s="76">
        <v>0</v>
      </c>
      <c r="CF90" s="76">
        <v>0</v>
      </c>
      <c r="CG90" s="63">
        <v>0</v>
      </c>
      <c r="CH90" s="63">
        <v>0</v>
      </c>
      <c r="CI90" s="63">
        <v>0</v>
      </c>
      <c r="CJ90" s="63">
        <v>0</v>
      </c>
      <c r="CK90" s="63">
        <v>0</v>
      </c>
      <c r="CM90" s="63">
        <v>2</v>
      </c>
      <c r="CN90" s="63">
        <v>0</v>
      </c>
      <c r="CO90" s="63" t="s">
        <v>460</v>
      </c>
      <c r="CP90" s="78" t="str">
        <f t="shared" si="130"/>
        <v>OK</v>
      </c>
      <c r="CQ90" s="78" t="str">
        <f t="shared" si="83"/>
        <v>OK</v>
      </c>
      <c r="CR90" s="78" t="str">
        <f t="shared" si="84"/>
        <v>OK</v>
      </c>
      <c r="CS90" s="63">
        <v>0</v>
      </c>
      <c r="CT90" s="63">
        <v>0</v>
      </c>
      <c r="CU90" s="76">
        <v>0</v>
      </c>
      <c r="CV90" s="76">
        <v>0</v>
      </c>
      <c r="CW90" s="76">
        <v>0</v>
      </c>
      <c r="CX90" s="76">
        <v>0</v>
      </c>
      <c r="CY90" s="76">
        <v>1</v>
      </c>
      <c r="CZ90" s="76">
        <v>0</v>
      </c>
      <c r="DA90" s="76">
        <v>0</v>
      </c>
      <c r="DB90" s="76">
        <v>0</v>
      </c>
      <c r="DC90" s="76">
        <v>0</v>
      </c>
      <c r="DD90" s="63">
        <v>0</v>
      </c>
      <c r="DF90" s="63">
        <v>0</v>
      </c>
      <c r="DG90" s="76">
        <v>0</v>
      </c>
      <c r="DH90" s="81"/>
      <c r="DI90" s="78" t="str">
        <f t="shared" si="131"/>
        <v>OK</v>
      </c>
      <c r="DJ90" s="78" t="str">
        <f t="shared" si="85"/>
        <v>OK</v>
      </c>
      <c r="DK90" s="78" t="str">
        <f t="shared" si="86"/>
        <v>OK</v>
      </c>
      <c r="DL90" s="63">
        <v>0</v>
      </c>
      <c r="DM90" s="63">
        <v>0</v>
      </c>
      <c r="DN90" s="63">
        <v>0</v>
      </c>
      <c r="DO90" s="63">
        <v>0</v>
      </c>
      <c r="DP90" s="63">
        <v>0</v>
      </c>
      <c r="DQ90" s="63">
        <v>0</v>
      </c>
      <c r="DR90" s="63">
        <v>93</v>
      </c>
      <c r="DS90" s="63">
        <v>0</v>
      </c>
      <c r="DT90" s="63">
        <v>0</v>
      </c>
      <c r="DU90" s="63">
        <v>0</v>
      </c>
      <c r="DV90" s="64">
        <v>0</v>
      </c>
      <c r="DW90" s="64">
        <v>0</v>
      </c>
      <c r="DY90" s="63">
        <v>0</v>
      </c>
      <c r="DZ90" s="63">
        <v>0</v>
      </c>
      <c r="EB90" s="78" t="str">
        <f t="shared" si="132"/>
        <v>OK</v>
      </c>
      <c r="EC90" s="78" t="str">
        <f t="shared" si="87"/>
        <v>OK</v>
      </c>
      <c r="ED90" s="78" t="str">
        <f t="shared" si="88"/>
        <v>OK</v>
      </c>
      <c r="EE90" s="63">
        <v>0</v>
      </c>
      <c r="EF90" s="63">
        <v>0</v>
      </c>
      <c r="EG90" s="63">
        <v>0</v>
      </c>
      <c r="EI90" s="80" t="str">
        <f t="shared" si="89"/>
        <v>OK</v>
      </c>
      <c r="EJ90" s="78" t="str">
        <f t="shared" si="90"/>
        <v>OK</v>
      </c>
      <c r="EK90" s="63">
        <v>0</v>
      </c>
      <c r="EL90" s="63">
        <v>0</v>
      </c>
      <c r="EM90" s="63">
        <v>0</v>
      </c>
      <c r="EO90" s="80" t="str">
        <f t="shared" si="91"/>
        <v>OK</v>
      </c>
      <c r="EP90" s="78" t="str">
        <f t="shared" si="92"/>
        <v>OK</v>
      </c>
      <c r="EQ90" s="63">
        <v>0</v>
      </c>
      <c r="ER90" s="63">
        <v>0</v>
      </c>
      <c r="ES90" s="63">
        <v>0</v>
      </c>
      <c r="EU90" s="80" t="str">
        <f t="shared" si="93"/>
        <v>OK</v>
      </c>
      <c r="EV90" s="78" t="str">
        <f t="shared" si="94"/>
        <v>OK</v>
      </c>
      <c r="EW90" s="63">
        <v>0</v>
      </c>
      <c r="EX90" s="63">
        <v>0</v>
      </c>
      <c r="EY90" s="63">
        <v>0</v>
      </c>
      <c r="FA90" s="80" t="str">
        <f t="shared" si="95"/>
        <v>OK</v>
      </c>
      <c r="FB90" s="78" t="str">
        <f t="shared" si="96"/>
        <v>OK</v>
      </c>
      <c r="FC90" s="63">
        <v>0</v>
      </c>
      <c r="FD90" s="63">
        <v>0</v>
      </c>
      <c r="FE90" s="63">
        <v>0</v>
      </c>
      <c r="FG90" s="80" t="str">
        <f t="shared" si="97"/>
        <v>OK</v>
      </c>
      <c r="FH90" s="78" t="str">
        <f t="shared" si="98"/>
        <v>OK</v>
      </c>
      <c r="FI90" s="63">
        <v>0</v>
      </c>
      <c r="FJ90" s="63">
        <v>0</v>
      </c>
      <c r="FK90" s="63">
        <v>0</v>
      </c>
      <c r="FM90" s="80" t="str">
        <f t="shared" si="99"/>
        <v>OK</v>
      </c>
      <c r="FN90" s="78" t="str">
        <f t="shared" si="100"/>
        <v>OK</v>
      </c>
      <c r="FO90" s="76">
        <v>0</v>
      </c>
      <c r="FP90" s="63">
        <v>0</v>
      </c>
      <c r="FQ90" s="63">
        <v>0</v>
      </c>
      <c r="FS90" s="80" t="str">
        <f t="shared" si="101"/>
        <v>OK</v>
      </c>
      <c r="FT90" s="78" t="str">
        <f t="shared" si="102"/>
        <v>OK</v>
      </c>
      <c r="FU90" s="63">
        <v>19</v>
      </c>
      <c r="FV90" s="63">
        <v>10</v>
      </c>
      <c r="FW90" s="76">
        <v>1</v>
      </c>
      <c r="FX90" s="63">
        <v>1</v>
      </c>
      <c r="FY90" s="63">
        <v>10</v>
      </c>
      <c r="FZ90" s="63">
        <v>0</v>
      </c>
      <c r="GA90" s="63">
        <v>0</v>
      </c>
      <c r="GB90" s="63">
        <v>0</v>
      </c>
      <c r="GC90" s="76">
        <v>0</v>
      </c>
      <c r="GD90" s="63">
        <v>0</v>
      </c>
      <c r="GE90" s="63">
        <v>0</v>
      </c>
      <c r="GF90" s="63">
        <v>0</v>
      </c>
      <c r="GG90" s="63">
        <v>0</v>
      </c>
      <c r="GH90" s="80" t="str">
        <f t="shared" si="73"/>
        <v>OK</v>
      </c>
      <c r="GI90" s="63">
        <v>0</v>
      </c>
      <c r="GJ90" s="76">
        <v>0</v>
      </c>
      <c r="GK90" s="63">
        <v>0</v>
      </c>
      <c r="GL90" s="63">
        <v>0</v>
      </c>
      <c r="GM90" s="63">
        <v>0</v>
      </c>
      <c r="GN90" s="63">
        <v>0</v>
      </c>
      <c r="GO90" s="80" t="str">
        <f t="shared" si="133"/>
        <v>OK</v>
      </c>
      <c r="GP90" s="63">
        <v>0</v>
      </c>
      <c r="GQ90" s="76">
        <v>0</v>
      </c>
      <c r="GR90" s="63">
        <v>0</v>
      </c>
      <c r="GS90" s="63">
        <v>0</v>
      </c>
      <c r="GT90" s="63">
        <v>0</v>
      </c>
      <c r="GU90" s="63">
        <v>0</v>
      </c>
      <c r="GV90" s="80" t="str">
        <f t="shared" si="72"/>
        <v>OK</v>
      </c>
      <c r="GW90" s="63">
        <v>0</v>
      </c>
      <c r="GX90" s="76">
        <v>2</v>
      </c>
      <c r="GY90" s="63">
        <v>0</v>
      </c>
      <c r="GZ90" s="63">
        <v>0</v>
      </c>
      <c r="HA90" s="63">
        <v>0</v>
      </c>
      <c r="HB90" s="63">
        <v>0</v>
      </c>
      <c r="HC90" s="80" t="str">
        <f t="shared" si="103"/>
        <v>OK</v>
      </c>
      <c r="HD90" s="63">
        <v>0</v>
      </c>
      <c r="HE90" s="63">
        <v>0</v>
      </c>
      <c r="HF90" s="63">
        <v>0</v>
      </c>
      <c r="HG90" s="63">
        <v>0</v>
      </c>
      <c r="HH90" s="63">
        <v>0</v>
      </c>
      <c r="HI90" s="63">
        <v>0</v>
      </c>
      <c r="HJ90" s="80" t="str">
        <f t="shared" si="104"/>
        <v>OK</v>
      </c>
      <c r="HK90" s="63">
        <v>0</v>
      </c>
      <c r="HL90" s="63">
        <v>0</v>
      </c>
      <c r="HM90" s="63">
        <v>0</v>
      </c>
      <c r="HN90" s="63">
        <v>0</v>
      </c>
      <c r="HO90" s="63">
        <v>0</v>
      </c>
      <c r="HP90" s="63">
        <v>0</v>
      </c>
      <c r="HQ90" s="80" t="str">
        <f t="shared" si="105"/>
        <v>OK</v>
      </c>
      <c r="HR90" s="63">
        <v>0</v>
      </c>
      <c r="HS90" s="63">
        <v>0</v>
      </c>
      <c r="HT90" s="63">
        <v>0</v>
      </c>
      <c r="HU90" s="63">
        <v>0</v>
      </c>
      <c r="HV90" s="76">
        <v>0</v>
      </c>
      <c r="HW90" s="63">
        <v>0</v>
      </c>
      <c r="HX90" s="80" t="str">
        <f t="shared" si="106"/>
        <v>OK</v>
      </c>
      <c r="HY90" s="63">
        <v>16</v>
      </c>
      <c r="HZ90" s="63">
        <v>14</v>
      </c>
      <c r="IA90" s="63">
        <v>1</v>
      </c>
      <c r="IB90" s="63">
        <v>2</v>
      </c>
      <c r="IC90" s="63">
        <v>6</v>
      </c>
      <c r="ID90" s="76">
        <v>0</v>
      </c>
      <c r="IE90" s="63">
        <v>0</v>
      </c>
      <c r="IF90" s="63">
        <v>0</v>
      </c>
      <c r="IG90" s="63">
        <v>0</v>
      </c>
      <c r="IH90" s="80" t="str">
        <f t="shared" si="107"/>
        <v>OK</v>
      </c>
      <c r="II90" s="63">
        <v>0</v>
      </c>
      <c r="IJ90" s="63">
        <v>0</v>
      </c>
      <c r="IK90" s="80" t="str">
        <f t="shared" si="108"/>
        <v>OK</v>
      </c>
      <c r="IL90" s="63">
        <v>0</v>
      </c>
      <c r="IM90" s="76">
        <v>0</v>
      </c>
      <c r="IN90" s="80" t="str">
        <f t="shared" si="109"/>
        <v>OK</v>
      </c>
      <c r="IO90" s="63">
        <v>0</v>
      </c>
      <c r="IP90" s="63">
        <v>0</v>
      </c>
      <c r="IQ90" s="80" t="str">
        <f t="shared" si="110"/>
        <v>OK</v>
      </c>
      <c r="IR90" s="63">
        <v>0</v>
      </c>
      <c r="IS90" s="63">
        <v>0</v>
      </c>
      <c r="IT90" s="80" t="str">
        <f t="shared" si="111"/>
        <v>OK</v>
      </c>
      <c r="IU90" s="63">
        <v>0</v>
      </c>
      <c r="IV90" s="63">
        <v>0</v>
      </c>
      <c r="IW90" s="80" t="str">
        <f t="shared" si="112"/>
        <v>OK</v>
      </c>
      <c r="IX90" s="76">
        <v>0</v>
      </c>
      <c r="IY90" s="63">
        <v>0</v>
      </c>
      <c r="IZ90" s="80" t="str">
        <f t="shared" si="113"/>
        <v>OK</v>
      </c>
      <c r="JA90" s="80">
        <f t="shared" si="114"/>
        <v>0</v>
      </c>
      <c r="JB90" s="78">
        <f t="shared" si="115"/>
        <v>0</v>
      </c>
      <c r="JC90" s="63">
        <v>12</v>
      </c>
      <c r="JD90" s="63">
        <v>19</v>
      </c>
      <c r="JE90" s="76">
        <v>14</v>
      </c>
      <c r="JF90" s="63">
        <v>1</v>
      </c>
      <c r="JG90" s="63">
        <v>3</v>
      </c>
      <c r="JH90" s="63">
        <v>12</v>
      </c>
      <c r="JI90" s="63">
        <v>1</v>
      </c>
      <c r="JJ90" s="63">
        <v>93</v>
      </c>
      <c r="JL90" s="63">
        <f t="shared" si="134"/>
        <v>0</v>
      </c>
      <c r="JM90" s="63">
        <f t="shared" si="135"/>
        <v>0</v>
      </c>
      <c r="JN90" s="63">
        <f t="shared" si="136"/>
        <v>0</v>
      </c>
      <c r="JO90" s="63">
        <f t="shared" si="137"/>
        <v>2</v>
      </c>
      <c r="JP90" s="63">
        <f t="shared" si="138"/>
        <v>0</v>
      </c>
      <c r="JQ90" s="63">
        <f t="shared" si="139"/>
        <v>0</v>
      </c>
      <c r="JR90" s="63">
        <f t="shared" si="140"/>
        <v>0</v>
      </c>
      <c r="JS90" s="76"/>
      <c r="JT90" s="63">
        <f t="shared" si="116"/>
        <v>19</v>
      </c>
      <c r="JU90" s="63">
        <f t="shared" si="117"/>
        <v>1</v>
      </c>
      <c r="JV90" s="63">
        <f t="shared" si="118"/>
        <v>3</v>
      </c>
      <c r="JW90" s="63">
        <f t="shared" si="119"/>
        <v>10</v>
      </c>
      <c r="JX90" s="63">
        <f t="shared" si="120"/>
        <v>0</v>
      </c>
      <c r="JY90" s="63">
        <f t="shared" si="121"/>
        <v>0</v>
      </c>
      <c r="JZ90" s="65">
        <f t="shared" si="141"/>
        <v>0.23404255319148937</v>
      </c>
      <c r="KA90" s="81">
        <f t="shared" si="143"/>
        <v>1</v>
      </c>
      <c r="KB90" s="81"/>
      <c r="KC90" s="79">
        <f t="shared" si="122"/>
        <v>10</v>
      </c>
      <c r="KD90" s="82">
        <f t="shared" si="142"/>
        <v>0.7142857142857143</v>
      </c>
      <c r="KE90" s="63">
        <f t="shared" si="74"/>
        <v>4</v>
      </c>
      <c r="KF90" s="63">
        <f t="shared" si="123"/>
        <v>0</v>
      </c>
      <c r="KG90" s="63">
        <f t="shared" si="124"/>
        <v>3</v>
      </c>
      <c r="KH90" s="63">
        <f t="shared" si="125"/>
        <v>0</v>
      </c>
    </row>
    <row r="91" spans="1:294" ht="15" customHeight="1">
      <c r="A91" s="63" t="s">
        <v>461</v>
      </c>
      <c r="B91" s="63">
        <v>30</v>
      </c>
      <c r="C91" s="63">
        <v>21</v>
      </c>
      <c r="D91" s="76">
        <v>0</v>
      </c>
      <c r="E91" s="63">
        <v>0</v>
      </c>
      <c r="F91" s="63">
        <v>0</v>
      </c>
      <c r="G91" s="63">
        <v>0</v>
      </c>
      <c r="H91" s="76">
        <v>0</v>
      </c>
      <c r="I91" s="63">
        <v>0</v>
      </c>
      <c r="J91" s="63">
        <v>0</v>
      </c>
      <c r="K91" s="76">
        <v>0</v>
      </c>
      <c r="L91" s="63">
        <v>2</v>
      </c>
      <c r="M91" s="63">
        <v>1</v>
      </c>
      <c r="N91" s="63" t="s">
        <v>462</v>
      </c>
      <c r="O91" s="63">
        <v>0</v>
      </c>
      <c r="P91" s="63">
        <v>0</v>
      </c>
      <c r="Q91" s="83"/>
      <c r="R91" s="78" t="str">
        <f t="shared" si="126"/>
        <v>OK</v>
      </c>
      <c r="S91" s="78" t="str">
        <f t="shared" si="75"/>
        <v>OK</v>
      </c>
      <c r="T91" s="78" t="str">
        <f t="shared" si="76"/>
        <v>OK</v>
      </c>
      <c r="U91" s="63">
        <v>8</v>
      </c>
      <c r="V91" s="63">
        <v>7</v>
      </c>
      <c r="W91" s="63">
        <v>0</v>
      </c>
      <c r="X91" s="63">
        <v>0</v>
      </c>
      <c r="Y91" s="63">
        <v>0</v>
      </c>
      <c r="Z91" s="63">
        <v>0</v>
      </c>
      <c r="AA91" s="63">
        <v>0</v>
      </c>
      <c r="AB91" s="76">
        <v>0</v>
      </c>
      <c r="AC91" s="63">
        <v>0</v>
      </c>
      <c r="AD91" s="63">
        <v>0</v>
      </c>
      <c r="AE91" s="63">
        <v>0</v>
      </c>
      <c r="AF91" s="63">
        <v>0</v>
      </c>
      <c r="AH91" s="63">
        <v>0</v>
      </c>
      <c r="AI91" s="76">
        <v>0</v>
      </c>
      <c r="AJ91" s="83"/>
      <c r="AK91" s="78" t="str">
        <f t="shared" si="127"/>
        <v>OK</v>
      </c>
      <c r="AL91" s="78" t="str">
        <f t="shared" si="77"/>
        <v>OK</v>
      </c>
      <c r="AM91" s="78" t="str">
        <f t="shared" si="78"/>
        <v>OK</v>
      </c>
      <c r="AN91" s="63">
        <v>0</v>
      </c>
      <c r="AO91" s="63">
        <v>0</v>
      </c>
      <c r="AP91" s="63">
        <v>0</v>
      </c>
      <c r="AQ91" s="63">
        <v>0</v>
      </c>
      <c r="AR91" s="63">
        <v>0</v>
      </c>
      <c r="AS91" s="63">
        <v>0</v>
      </c>
      <c r="AT91" s="63">
        <v>0</v>
      </c>
      <c r="AU91" s="63">
        <v>0</v>
      </c>
      <c r="AV91" s="76">
        <v>0</v>
      </c>
      <c r="AW91" s="63">
        <v>0</v>
      </c>
      <c r="AX91" s="63">
        <v>0</v>
      </c>
      <c r="AY91" s="63">
        <v>0</v>
      </c>
      <c r="BA91" s="63">
        <v>0</v>
      </c>
      <c r="BB91" s="63">
        <v>0</v>
      </c>
      <c r="BC91" s="76"/>
      <c r="BD91" s="78" t="str">
        <f t="shared" si="128"/>
        <v>OK</v>
      </c>
      <c r="BE91" s="78" t="str">
        <f t="shared" si="79"/>
        <v>OK</v>
      </c>
      <c r="BF91" s="78" t="str">
        <f t="shared" si="80"/>
        <v>OK</v>
      </c>
      <c r="BG91" s="63">
        <v>0</v>
      </c>
      <c r="BH91" s="63">
        <v>0</v>
      </c>
      <c r="BI91" s="63">
        <v>0</v>
      </c>
      <c r="BJ91" s="63">
        <v>0</v>
      </c>
      <c r="BK91" s="63">
        <v>0</v>
      </c>
      <c r="BL91" s="63">
        <v>0</v>
      </c>
      <c r="BM91" s="63">
        <v>0</v>
      </c>
      <c r="BN91" s="63">
        <v>0</v>
      </c>
      <c r="BO91" s="63">
        <v>0</v>
      </c>
      <c r="BP91" s="76">
        <v>0</v>
      </c>
      <c r="BQ91" s="63">
        <v>0</v>
      </c>
      <c r="BR91" s="63">
        <v>0</v>
      </c>
      <c r="BS91" s="76"/>
      <c r="BT91" s="63">
        <v>0</v>
      </c>
      <c r="BU91" s="63">
        <v>0</v>
      </c>
      <c r="BV91" s="76"/>
      <c r="BW91" s="78" t="str">
        <f t="shared" si="129"/>
        <v>OK</v>
      </c>
      <c r="BX91" s="78" t="str">
        <f t="shared" si="81"/>
        <v>OK</v>
      </c>
      <c r="BY91" s="78" t="str">
        <f t="shared" si="82"/>
        <v>OK</v>
      </c>
      <c r="BZ91" s="63">
        <v>10</v>
      </c>
      <c r="CA91" s="63">
        <v>3</v>
      </c>
      <c r="CB91" s="76">
        <v>0</v>
      </c>
      <c r="CC91" s="63">
        <v>0</v>
      </c>
      <c r="CD91" s="63">
        <v>0</v>
      </c>
      <c r="CE91" s="76">
        <v>0</v>
      </c>
      <c r="CF91" s="76">
        <v>0</v>
      </c>
      <c r="CG91" s="63">
        <v>0</v>
      </c>
      <c r="CH91" s="63">
        <v>0</v>
      </c>
      <c r="CI91" s="63">
        <v>0</v>
      </c>
      <c r="CJ91" s="63">
        <v>0</v>
      </c>
      <c r="CK91" s="63">
        <v>0</v>
      </c>
      <c r="CM91" s="63">
        <v>0</v>
      </c>
      <c r="CN91" s="63">
        <v>0</v>
      </c>
      <c r="CO91" s="83"/>
      <c r="CP91" s="78" t="str">
        <f t="shared" si="130"/>
        <v>OK</v>
      </c>
      <c r="CQ91" s="78" t="str">
        <f t="shared" si="83"/>
        <v>OK</v>
      </c>
      <c r="CR91" s="78" t="str">
        <f t="shared" si="84"/>
        <v>OK</v>
      </c>
      <c r="CS91" s="63">
        <v>1</v>
      </c>
      <c r="CT91" s="63">
        <v>0</v>
      </c>
      <c r="CU91" s="76">
        <v>0</v>
      </c>
      <c r="CV91" s="76">
        <v>0</v>
      </c>
      <c r="CW91" s="76">
        <v>0</v>
      </c>
      <c r="CX91" s="76">
        <v>0</v>
      </c>
      <c r="CY91" s="76">
        <v>0</v>
      </c>
      <c r="CZ91" s="76">
        <v>0</v>
      </c>
      <c r="DA91" s="76">
        <v>0</v>
      </c>
      <c r="DB91" s="76">
        <v>0</v>
      </c>
      <c r="DC91" s="76">
        <v>0</v>
      </c>
      <c r="DD91" s="63">
        <v>0</v>
      </c>
      <c r="DF91" s="63">
        <v>0</v>
      </c>
      <c r="DG91" s="76">
        <v>0</v>
      </c>
      <c r="DH91" s="81"/>
      <c r="DI91" s="78" t="str">
        <f t="shared" si="131"/>
        <v>OK</v>
      </c>
      <c r="DJ91" s="78" t="str">
        <f t="shared" si="85"/>
        <v>OK</v>
      </c>
      <c r="DK91" s="78" t="str">
        <f t="shared" si="86"/>
        <v>OK</v>
      </c>
      <c r="DL91" s="63">
        <v>0</v>
      </c>
      <c r="DM91" s="63">
        <v>0</v>
      </c>
      <c r="DN91" s="63">
        <v>6</v>
      </c>
      <c r="DO91" s="63">
        <v>1</v>
      </c>
      <c r="DP91" s="63">
        <v>0</v>
      </c>
      <c r="DQ91" s="63">
        <v>0</v>
      </c>
      <c r="DR91" s="63">
        <v>0</v>
      </c>
      <c r="DS91" s="63">
        <v>0</v>
      </c>
      <c r="DT91" s="63">
        <v>0</v>
      </c>
      <c r="DU91" s="63">
        <v>0</v>
      </c>
      <c r="DV91" s="64">
        <v>12</v>
      </c>
      <c r="DW91" s="64">
        <v>0</v>
      </c>
      <c r="DX91" s="83" t="s">
        <v>463</v>
      </c>
      <c r="DY91" s="63">
        <v>0</v>
      </c>
      <c r="DZ91" s="63">
        <v>0</v>
      </c>
      <c r="EB91" s="78" t="str">
        <f t="shared" si="132"/>
        <v>OK</v>
      </c>
      <c r="EC91" s="78" t="str">
        <f t="shared" si="87"/>
        <v>OK</v>
      </c>
      <c r="ED91" s="78" t="str">
        <f t="shared" si="88"/>
        <v>OK</v>
      </c>
      <c r="EE91" s="63">
        <v>0</v>
      </c>
      <c r="EF91" s="63">
        <v>0</v>
      </c>
      <c r="EG91" s="63">
        <v>0</v>
      </c>
      <c r="EI91" s="80" t="str">
        <f t="shared" si="89"/>
        <v>OK</v>
      </c>
      <c r="EJ91" s="78" t="str">
        <f t="shared" si="90"/>
        <v>OK</v>
      </c>
      <c r="EK91" s="63">
        <v>0</v>
      </c>
      <c r="EL91" s="63">
        <v>0</v>
      </c>
      <c r="EM91" s="63">
        <v>0</v>
      </c>
      <c r="EO91" s="80" t="str">
        <f t="shared" si="91"/>
        <v>OK</v>
      </c>
      <c r="EP91" s="78" t="str">
        <f t="shared" si="92"/>
        <v>OK</v>
      </c>
      <c r="EQ91" s="63">
        <v>0</v>
      </c>
      <c r="ER91" s="63">
        <v>0</v>
      </c>
      <c r="ES91" s="63">
        <v>0</v>
      </c>
      <c r="EU91" s="80" t="str">
        <f t="shared" si="93"/>
        <v>OK</v>
      </c>
      <c r="EV91" s="78" t="str">
        <f t="shared" si="94"/>
        <v>OK</v>
      </c>
      <c r="EW91" s="63">
        <v>0</v>
      </c>
      <c r="EX91" s="63">
        <v>0</v>
      </c>
      <c r="EY91" s="63">
        <v>0</v>
      </c>
      <c r="FA91" s="80" t="str">
        <f t="shared" si="95"/>
        <v>OK</v>
      </c>
      <c r="FB91" s="78" t="str">
        <f t="shared" si="96"/>
        <v>OK</v>
      </c>
      <c r="FC91" s="63">
        <v>0</v>
      </c>
      <c r="FD91" s="63">
        <v>0</v>
      </c>
      <c r="FE91" s="63">
        <v>0</v>
      </c>
      <c r="FG91" s="80" t="str">
        <f t="shared" si="97"/>
        <v>OK</v>
      </c>
      <c r="FH91" s="78" t="str">
        <f t="shared" si="98"/>
        <v>OK</v>
      </c>
      <c r="FI91" s="63">
        <v>0</v>
      </c>
      <c r="FJ91" s="63">
        <v>0</v>
      </c>
      <c r="FK91" s="63">
        <v>0</v>
      </c>
      <c r="FM91" s="80" t="str">
        <f t="shared" si="99"/>
        <v>OK</v>
      </c>
      <c r="FN91" s="78" t="str">
        <f t="shared" si="100"/>
        <v>OK</v>
      </c>
      <c r="FO91" s="76">
        <v>0</v>
      </c>
      <c r="FP91" s="63">
        <v>0</v>
      </c>
      <c r="FQ91" s="63">
        <v>0</v>
      </c>
      <c r="FS91" s="80" t="str">
        <f t="shared" si="101"/>
        <v>OK</v>
      </c>
      <c r="FT91" s="78" t="str">
        <f t="shared" si="102"/>
        <v>OK</v>
      </c>
      <c r="FU91" s="63">
        <v>23</v>
      </c>
      <c r="FV91" s="63">
        <v>7</v>
      </c>
      <c r="FW91" s="76">
        <v>0</v>
      </c>
      <c r="FX91" s="63">
        <v>0</v>
      </c>
      <c r="FY91" s="63">
        <v>7</v>
      </c>
      <c r="FZ91" s="63">
        <v>0</v>
      </c>
      <c r="GA91" s="63">
        <v>2</v>
      </c>
      <c r="GB91" s="63">
        <v>1</v>
      </c>
      <c r="GC91" s="76">
        <v>6</v>
      </c>
      <c r="GD91" s="63">
        <v>0</v>
      </c>
      <c r="GE91" s="63">
        <v>0</v>
      </c>
      <c r="GF91" s="63">
        <v>0</v>
      </c>
      <c r="GG91" s="63">
        <v>0</v>
      </c>
      <c r="GH91" s="80" t="str">
        <f t="shared" si="73"/>
        <v>OK</v>
      </c>
      <c r="GI91" s="63">
        <v>0</v>
      </c>
      <c r="GJ91" s="76">
        <v>1</v>
      </c>
      <c r="GK91" s="63">
        <v>0</v>
      </c>
      <c r="GL91" s="63">
        <v>0</v>
      </c>
      <c r="GM91" s="63">
        <v>0</v>
      </c>
      <c r="GN91" s="63">
        <v>0</v>
      </c>
      <c r="GO91" s="80" t="str">
        <f t="shared" si="133"/>
        <v>OK</v>
      </c>
      <c r="GP91" s="63">
        <v>0</v>
      </c>
      <c r="GQ91" s="76">
        <v>0</v>
      </c>
      <c r="GR91" s="63">
        <v>0</v>
      </c>
      <c r="GS91" s="63">
        <v>0</v>
      </c>
      <c r="GT91" s="63">
        <v>0</v>
      </c>
      <c r="GU91" s="63">
        <v>0</v>
      </c>
      <c r="GV91" s="80" t="str">
        <f t="shared" si="72"/>
        <v>OK</v>
      </c>
      <c r="GW91" s="63">
        <v>0</v>
      </c>
      <c r="GX91" s="76">
        <v>0</v>
      </c>
      <c r="GY91" s="63">
        <v>0</v>
      </c>
      <c r="GZ91" s="63">
        <v>0</v>
      </c>
      <c r="HA91" s="63">
        <v>0</v>
      </c>
      <c r="HB91" s="63">
        <v>0</v>
      </c>
      <c r="HC91" s="80" t="str">
        <f t="shared" si="103"/>
        <v>OK</v>
      </c>
      <c r="HD91" s="63">
        <v>1</v>
      </c>
      <c r="HE91" s="63">
        <v>2</v>
      </c>
      <c r="HF91" s="63">
        <v>0</v>
      </c>
      <c r="HG91" s="63">
        <v>0</v>
      </c>
      <c r="HH91" s="63">
        <v>0</v>
      </c>
      <c r="HI91" s="63">
        <v>0</v>
      </c>
      <c r="HJ91" s="80" t="str">
        <f t="shared" si="104"/>
        <v>OK</v>
      </c>
      <c r="HK91" s="63">
        <v>0</v>
      </c>
      <c r="HL91" s="63">
        <v>1</v>
      </c>
      <c r="HM91" s="63">
        <v>0</v>
      </c>
      <c r="HN91" s="63">
        <v>0</v>
      </c>
      <c r="HO91" s="63">
        <v>0</v>
      </c>
      <c r="HP91" s="63">
        <v>0</v>
      </c>
      <c r="HQ91" s="80" t="str">
        <f t="shared" si="105"/>
        <v>OK</v>
      </c>
      <c r="HR91" s="63">
        <v>0</v>
      </c>
      <c r="HS91" s="63">
        <v>4</v>
      </c>
      <c r="HT91" s="63">
        <v>0</v>
      </c>
      <c r="HU91" s="63">
        <v>0</v>
      </c>
      <c r="HV91" s="76">
        <v>0</v>
      </c>
      <c r="HW91" s="63">
        <v>0</v>
      </c>
      <c r="HX91" s="80" t="str">
        <f t="shared" si="106"/>
        <v>OK</v>
      </c>
      <c r="HY91" s="63">
        <v>30</v>
      </c>
      <c r="HZ91" s="63">
        <v>8</v>
      </c>
      <c r="IA91" s="63">
        <v>0</v>
      </c>
      <c r="IB91" s="63">
        <v>0</v>
      </c>
      <c r="IC91" s="63">
        <v>10</v>
      </c>
      <c r="ID91" s="76">
        <v>1</v>
      </c>
      <c r="IE91" s="63">
        <v>0</v>
      </c>
      <c r="IF91" s="63">
        <v>0</v>
      </c>
      <c r="IG91" s="63">
        <v>0</v>
      </c>
      <c r="IH91" s="80" t="str">
        <f t="shared" si="107"/>
        <v>OK</v>
      </c>
      <c r="II91" s="63">
        <v>0</v>
      </c>
      <c r="IJ91" s="63">
        <v>0</v>
      </c>
      <c r="IK91" s="80" t="str">
        <f t="shared" si="108"/>
        <v>OK</v>
      </c>
      <c r="IL91" s="63">
        <v>0</v>
      </c>
      <c r="IM91" s="76">
        <v>0</v>
      </c>
      <c r="IN91" s="80" t="str">
        <f t="shared" si="109"/>
        <v>OK</v>
      </c>
      <c r="IO91" s="63">
        <v>0</v>
      </c>
      <c r="IP91" s="63">
        <v>0</v>
      </c>
      <c r="IQ91" s="80" t="str">
        <f t="shared" si="110"/>
        <v>OK</v>
      </c>
      <c r="IR91" s="63">
        <v>0</v>
      </c>
      <c r="IS91" s="63">
        <v>0</v>
      </c>
      <c r="IT91" s="80" t="str">
        <f t="shared" si="111"/>
        <v>OK</v>
      </c>
      <c r="IU91" s="63">
        <v>0</v>
      </c>
      <c r="IV91" s="63">
        <v>0</v>
      </c>
      <c r="IW91" s="80" t="str">
        <f t="shared" si="112"/>
        <v>OK</v>
      </c>
      <c r="IX91" s="76">
        <v>0</v>
      </c>
      <c r="IY91" s="63">
        <v>0</v>
      </c>
      <c r="IZ91" s="80" t="str">
        <f t="shared" si="113"/>
        <v>OK</v>
      </c>
      <c r="JA91" s="80">
        <f t="shared" si="114"/>
        <v>0</v>
      </c>
      <c r="JB91" s="78">
        <f t="shared" si="115"/>
        <v>0</v>
      </c>
      <c r="JC91" s="63">
        <v>13</v>
      </c>
      <c r="JD91" s="63">
        <v>19</v>
      </c>
      <c r="JE91" s="76">
        <v>8</v>
      </c>
      <c r="JF91" s="63">
        <v>0</v>
      </c>
      <c r="JG91" s="63">
        <v>0</v>
      </c>
      <c r="JH91" s="63">
        <v>10</v>
      </c>
      <c r="JI91" s="63">
        <v>1</v>
      </c>
      <c r="JJ91" s="63">
        <v>18</v>
      </c>
      <c r="JL91" s="63">
        <f t="shared" si="134"/>
        <v>7</v>
      </c>
      <c r="JM91" s="63">
        <f t="shared" si="135"/>
        <v>1</v>
      </c>
      <c r="JN91" s="63">
        <f t="shared" si="136"/>
        <v>0</v>
      </c>
      <c r="JO91" s="63">
        <f t="shared" si="137"/>
        <v>0</v>
      </c>
      <c r="JP91" s="63">
        <f t="shared" si="138"/>
        <v>3</v>
      </c>
      <c r="JQ91" s="63">
        <f t="shared" si="139"/>
        <v>1</v>
      </c>
      <c r="JR91" s="63">
        <f t="shared" si="140"/>
        <v>4</v>
      </c>
      <c r="JS91" s="76"/>
      <c r="JT91" s="63">
        <f t="shared" si="116"/>
        <v>30</v>
      </c>
      <c r="JU91" s="63">
        <f t="shared" si="117"/>
        <v>0</v>
      </c>
      <c r="JV91" s="63">
        <f t="shared" si="118"/>
        <v>0</v>
      </c>
      <c r="JW91" s="63">
        <f t="shared" si="119"/>
        <v>10</v>
      </c>
      <c r="JX91" s="63">
        <f t="shared" si="120"/>
        <v>1</v>
      </c>
      <c r="JY91" s="63">
        <f t="shared" si="121"/>
        <v>6</v>
      </c>
      <c r="JZ91" s="65">
        <f t="shared" si="141"/>
        <v>0.77049180327868849</v>
      </c>
      <c r="KA91" s="81"/>
      <c r="KB91" s="81"/>
      <c r="KC91" s="79">
        <f t="shared" si="122"/>
        <v>8</v>
      </c>
      <c r="KD91" s="82">
        <f t="shared" si="142"/>
        <v>1</v>
      </c>
      <c r="KE91" s="63">
        <f t="shared" si="74"/>
        <v>0</v>
      </c>
      <c r="KF91" s="63">
        <f t="shared" si="123"/>
        <v>7</v>
      </c>
      <c r="KG91" s="63">
        <f t="shared" si="124"/>
        <v>0</v>
      </c>
      <c r="KH91" s="63">
        <f t="shared" si="125"/>
        <v>1</v>
      </c>
    </row>
    <row r="92" spans="1:294" ht="15" customHeight="1">
      <c r="A92" s="63" t="s">
        <v>464</v>
      </c>
      <c r="B92" s="63">
        <v>22</v>
      </c>
      <c r="C92" s="63">
        <v>16</v>
      </c>
      <c r="D92" s="76"/>
      <c r="H92" s="76"/>
      <c r="K92" s="76"/>
      <c r="R92" s="78" t="str">
        <f t="shared" si="126"/>
        <v>OK</v>
      </c>
      <c r="S92" s="78" t="str">
        <f t="shared" si="75"/>
        <v>OK</v>
      </c>
      <c r="T92" s="78" t="str">
        <f t="shared" si="76"/>
        <v>OK</v>
      </c>
      <c r="U92" s="63">
        <v>9</v>
      </c>
      <c r="V92" s="63">
        <v>7</v>
      </c>
      <c r="AB92" s="76"/>
      <c r="AI92" s="76"/>
      <c r="AK92" s="78" t="str">
        <f t="shared" si="127"/>
        <v>OK</v>
      </c>
      <c r="AL92" s="78" t="str">
        <f t="shared" si="77"/>
        <v>OK</v>
      </c>
      <c r="AM92" s="78" t="str">
        <f t="shared" si="78"/>
        <v>OK</v>
      </c>
      <c r="AN92" s="63">
        <v>2</v>
      </c>
      <c r="AO92" s="63">
        <v>2</v>
      </c>
      <c r="AV92" s="76"/>
      <c r="AX92" s="63">
        <v>1</v>
      </c>
      <c r="AZ92" s="63" t="s">
        <v>465</v>
      </c>
      <c r="BC92" s="76"/>
      <c r="BD92" s="78" t="str">
        <f t="shared" si="128"/>
        <v>OK</v>
      </c>
      <c r="BE92" s="78" t="str">
        <f t="shared" si="79"/>
        <v>OK</v>
      </c>
      <c r="BF92" s="78" t="str">
        <f t="shared" si="80"/>
        <v>OK</v>
      </c>
      <c r="BG92" s="63">
        <v>0</v>
      </c>
      <c r="BH92" s="63">
        <v>0</v>
      </c>
      <c r="BP92" s="76"/>
      <c r="BS92" s="76"/>
      <c r="BV92" s="76"/>
      <c r="BW92" s="78" t="str">
        <f t="shared" si="129"/>
        <v>OK</v>
      </c>
      <c r="BX92" s="78" t="str">
        <f t="shared" si="81"/>
        <v>OK</v>
      </c>
      <c r="BY92" s="78" t="str">
        <f t="shared" si="82"/>
        <v>OK</v>
      </c>
      <c r="BZ92" s="63">
        <v>12</v>
      </c>
      <c r="CA92" s="63">
        <v>8</v>
      </c>
      <c r="CB92" s="76"/>
      <c r="CE92" s="76"/>
      <c r="CF92" s="76"/>
      <c r="CJ92" s="63">
        <v>1</v>
      </c>
      <c r="CL92" s="63" t="s">
        <v>465</v>
      </c>
      <c r="CP92" s="78" t="str">
        <f t="shared" si="130"/>
        <v>OK</v>
      </c>
      <c r="CQ92" s="78" t="str">
        <f t="shared" si="83"/>
        <v>OK</v>
      </c>
      <c r="CR92" s="78" t="str">
        <f t="shared" si="84"/>
        <v>OK</v>
      </c>
      <c r="CS92" s="63">
        <v>1</v>
      </c>
      <c r="CT92" s="63">
        <v>1</v>
      </c>
      <c r="CU92" s="76"/>
      <c r="CV92" s="76"/>
      <c r="CW92" s="76"/>
      <c r="CX92" s="76"/>
      <c r="CY92" s="76"/>
      <c r="CZ92" s="76"/>
      <c r="DA92" s="76"/>
      <c r="DB92" s="76"/>
      <c r="DC92" s="76"/>
      <c r="DG92" s="76"/>
      <c r="DH92" s="81"/>
      <c r="DI92" s="78" t="str">
        <f t="shared" si="131"/>
        <v>OK</v>
      </c>
      <c r="DJ92" s="78" t="str">
        <f t="shared" si="85"/>
        <v>OK</v>
      </c>
      <c r="DK92" s="78" t="str">
        <f t="shared" si="86"/>
        <v>OK</v>
      </c>
      <c r="DL92" s="63">
        <v>2</v>
      </c>
      <c r="DM92" s="63">
        <v>1</v>
      </c>
      <c r="DV92" s="64">
        <v>2</v>
      </c>
      <c r="DX92" s="63" t="s">
        <v>465</v>
      </c>
      <c r="EB92" s="78" t="str">
        <f t="shared" si="132"/>
        <v>OK</v>
      </c>
      <c r="EC92" s="78" t="str">
        <f t="shared" si="87"/>
        <v>OK</v>
      </c>
      <c r="ED92" s="78" t="str">
        <f t="shared" si="88"/>
        <v>OK</v>
      </c>
      <c r="EI92" s="80" t="str">
        <f t="shared" si="89"/>
        <v>OK</v>
      </c>
      <c r="EJ92" s="78" t="str">
        <f t="shared" si="90"/>
        <v>OK</v>
      </c>
      <c r="EO92" s="80" t="str">
        <f t="shared" si="91"/>
        <v>OK</v>
      </c>
      <c r="EP92" s="78" t="str">
        <f t="shared" si="92"/>
        <v>OK</v>
      </c>
      <c r="EU92" s="80" t="str">
        <f t="shared" si="93"/>
        <v>OK</v>
      </c>
      <c r="EV92" s="78" t="str">
        <f t="shared" si="94"/>
        <v>OK</v>
      </c>
      <c r="FA92" s="80" t="str">
        <f t="shared" si="95"/>
        <v>OK</v>
      </c>
      <c r="FB92" s="78" t="str">
        <f t="shared" si="96"/>
        <v>OK</v>
      </c>
      <c r="FG92" s="80" t="str">
        <f t="shared" si="97"/>
        <v>OK</v>
      </c>
      <c r="FH92" s="78" t="str">
        <f t="shared" si="98"/>
        <v>OK</v>
      </c>
      <c r="FM92" s="80" t="str">
        <f t="shared" si="99"/>
        <v>OK</v>
      </c>
      <c r="FN92" s="78" t="str">
        <f t="shared" si="100"/>
        <v>OK</v>
      </c>
      <c r="FO92" s="76"/>
      <c r="FS92" s="80" t="str">
        <f t="shared" si="101"/>
        <v>OK</v>
      </c>
      <c r="FT92" s="78" t="str">
        <f t="shared" si="102"/>
        <v>OK</v>
      </c>
      <c r="FU92" s="63">
        <v>22</v>
      </c>
      <c r="FV92" s="63">
        <v>9</v>
      </c>
      <c r="FW92" s="76">
        <v>2</v>
      </c>
      <c r="FX92" s="63">
        <v>0</v>
      </c>
      <c r="FY92" s="63">
        <v>11</v>
      </c>
      <c r="FZ92" s="63">
        <v>1</v>
      </c>
      <c r="GA92" s="63">
        <v>2</v>
      </c>
      <c r="GC92" s="76"/>
      <c r="GH92" s="80" t="str">
        <f t="shared" si="73"/>
        <v>OK</v>
      </c>
      <c r="GJ92" s="76"/>
      <c r="GO92" s="80" t="str">
        <f t="shared" si="133"/>
        <v>OK</v>
      </c>
      <c r="GQ92" s="76"/>
      <c r="GV92" s="80" t="str">
        <f t="shared" si="72"/>
        <v>OK</v>
      </c>
      <c r="GX92" s="76"/>
      <c r="HC92" s="80" t="str">
        <f t="shared" si="103"/>
        <v>OK</v>
      </c>
      <c r="HE92" s="63">
        <v>1</v>
      </c>
      <c r="HJ92" s="80" t="str">
        <f t="shared" si="104"/>
        <v>OK</v>
      </c>
      <c r="HQ92" s="80" t="str">
        <f t="shared" si="105"/>
        <v>OK</v>
      </c>
      <c r="HV92" s="76"/>
      <c r="HX92" s="80" t="str">
        <f t="shared" si="106"/>
        <v>OK</v>
      </c>
      <c r="HY92" s="63">
        <v>0</v>
      </c>
      <c r="HZ92" s="63">
        <v>0</v>
      </c>
      <c r="IA92" s="63">
        <v>0</v>
      </c>
      <c r="IB92" s="63">
        <v>0</v>
      </c>
      <c r="IC92" s="63">
        <v>0</v>
      </c>
      <c r="ID92" s="76">
        <v>0</v>
      </c>
      <c r="IE92" s="63">
        <v>0</v>
      </c>
      <c r="IF92" s="63">
        <v>0</v>
      </c>
      <c r="IG92" s="63">
        <v>0</v>
      </c>
      <c r="IH92" s="80" t="str">
        <f t="shared" si="107"/>
        <v>OK</v>
      </c>
      <c r="II92" s="63">
        <v>0</v>
      </c>
      <c r="IJ92" s="63">
        <v>0</v>
      </c>
      <c r="IK92" s="80" t="str">
        <f t="shared" si="108"/>
        <v>OK</v>
      </c>
      <c r="IL92" s="63">
        <v>0</v>
      </c>
      <c r="IM92" s="76">
        <v>0</v>
      </c>
      <c r="IN92" s="80" t="str">
        <f t="shared" si="109"/>
        <v>OK</v>
      </c>
      <c r="IO92" s="63">
        <v>0</v>
      </c>
      <c r="IP92" s="63">
        <v>0</v>
      </c>
      <c r="IQ92" s="80" t="str">
        <f t="shared" si="110"/>
        <v>OK</v>
      </c>
      <c r="IR92" s="63">
        <v>0</v>
      </c>
      <c r="IS92" s="63">
        <v>0</v>
      </c>
      <c r="IT92" s="80" t="str">
        <f t="shared" si="111"/>
        <v>OK</v>
      </c>
      <c r="IU92" s="63">
        <v>0</v>
      </c>
      <c r="IV92" s="63">
        <v>0</v>
      </c>
      <c r="IW92" s="80" t="str">
        <f t="shared" si="112"/>
        <v>OK</v>
      </c>
      <c r="IX92" s="76">
        <v>0</v>
      </c>
      <c r="IY92" s="63">
        <v>0</v>
      </c>
      <c r="IZ92" s="80" t="str">
        <f t="shared" si="113"/>
        <v>OK</v>
      </c>
      <c r="JA92" s="80">
        <f t="shared" si="114"/>
        <v>0</v>
      </c>
      <c r="JB92" s="78">
        <f t="shared" si="115"/>
        <v>0</v>
      </c>
      <c r="JC92" s="63">
        <v>10</v>
      </c>
      <c r="JD92" s="63">
        <v>12</v>
      </c>
      <c r="JE92" s="76">
        <v>9</v>
      </c>
      <c r="JF92" s="63">
        <v>3</v>
      </c>
      <c r="JG92" s="63">
        <v>0</v>
      </c>
      <c r="JH92" s="63">
        <v>13</v>
      </c>
      <c r="JI92" s="63">
        <v>1</v>
      </c>
      <c r="JJ92" s="63">
        <v>4</v>
      </c>
      <c r="JL92" s="63">
        <f t="shared" si="134"/>
        <v>0</v>
      </c>
      <c r="JM92" s="63">
        <f t="shared" si="135"/>
        <v>0</v>
      </c>
      <c r="JN92" s="63">
        <f t="shared" si="136"/>
        <v>0</v>
      </c>
      <c r="JO92" s="63">
        <f t="shared" si="137"/>
        <v>0</v>
      </c>
      <c r="JP92" s="63">
        <f t="shared" si="138"/>
        <v>1</v>
      </c>
      <c r="JQ92" s="63">
        <f t="shared" si="139"/>
        <v>0</v>
      </c>
      <c r="JR92" s="63">
        <f t="shared" si="140"/>
        <v>0</v>
      </c>
      <c r="JS92" s="76"/>
      <c r="JT92" s="63">
        <f t="shared" si="116"/>
        <v>22</v>
      </c>
      <c r="JU92" s="63">
        <f t="shared" si="117"/>
        <v>2</v>
      </c>
      <c r="JV92" s="63">
        <f t="shared" si="118"/>
        <v>0</v>
      </c>
      <c r="JW92" s="63">
        <f t="shared" si="119"/>
        <v>12</v>
      </c>
      <c r="JX92" s="63">
        <f t="shared" si="120"/>
        <v>1</v>
      </c>
      <c r="JY92" s="63">
        <f t="shared" si="121"/>
        <v>2</v>
      </c>
      <c r="JZ92" s="65">
        <f t="shared" si="141"/>
        <v>0.90697674418604646</v>
      </c>
      <c r="KA92" s="81">
        <f t="shared" si="143"/>
        <v>0.66666666666666663</v>
      </c>
      <c r="KB92" s="81"/>
      <c r="KC92" s="79">
        <f t="shared" si="122"/>
        <v>9</v>
      </c>
      <c r="KD92" s="82">
        <f t="shared" si="142"/>
        <v>1</v>
      </c>
      <c r="KE92" s="63">
        <f t="shared" si="74"/>
        <v>2</v>
      </c>
      <c r="KF92" s="63">
        <f t="shared" si="123"/>
        <v>3</v>
      </c>
      <c r="KG92" s="63">
        <f t="shared" si="124"/>
        <v>0</v>
      </c>
      <c r="KH92" s="63">
        <f t="shared" si="125"/>
        <v>0</v>
      </c>
    </row>
    <row r="93" spans="1:294" ht="15" customHeight="1">
      <c r="A93" s="63" t="s">
        <v>466</v>
      </c>
      <c r="B93" s="63">
        <v>15</v>
      </c>
      <c r="C93" s="63">
        <v>12</v>
      </c>
      <c r="D93" s="76">
        <v>0</v>
      </c>
      <c r="E93" s="63">
        <v>0</v>
      </c>
      <c r="F93" s="63">
        <v>0</v>
      </c>
      <c r="G93" s="63">
        <v>0</v>
      </c>
      <c r="H93" s="76">
        <v>14</v>
      </c>
      <c r="I93" s="63">
        <v>13</v>
      </c>
      <c r="J93" s="63">
        <v>0</v>
      </c>
      <c r="K93" s="76">
        <v>0</v>
      </c>
      <c r="L93" s="63">
        <v>0</v>
      </c>
      <c r="M93" s="63">
        <v>0</v>
      </c>
      <c r="N93" s="63" t="s">
        <v>467</v>
      </c>
      <c r="R93" s="78" t="str">
        <f t="shared" si="126"/>
        <v>OK</v>
      </c>
      <c r="S93" s="78" t="str">
        <f t="shared" si="75"/>
        <v>OK</v>
      </c>
      <c r="T93" s="78" t="str">
        <f t="shared" si="76"/>
        <v>OK</v>
      </c>
      <c r="U93" s="63">
        <v>6</v>
      </c>
      <c r="V93" s="63">
        <v>6</v>
      </c>
      <c r="W93" s="63">
        <v>0</v>
      </c>
      <c r="X93" s="63">
        <v>0</v>
      </c>
      <c r="Y93" s="63">
        <v>0</v>
      </c>
      <c r="Z93" s="63">
        <v>0</v>
      </c>
      <c r="AA93" s="63">
        <v>8</v>
      </c>
      <c r="AB93" s="76">
        <v>8</v>
      </c>
      <c r="AC93" s="63">
        <v>0</v>
      </c>
      <c r="AD93" s="63">
        <v>0</v>
      </c>
      <c r="AE93" s="63">
        <v>0</v>
      </c>
      <c r="AF93" s="63">
        <v>0</v>
      </c>
      <c r="AG93" s="63" t="s">
        <v>468</v>
      </c>
      <c r="AI93" s="76"/>
      <c r="AK93" s="78" t="str">
        <f t="shared" si="127"/>
        <v>OK</v>
      </c>
      <c r="AL93" s="78" t="str">
        <f t="shared" si="77"/>
        <v>OK</v>
      </c>
      <c r="AM93" s="78" t="str">
        <f t="shared" si="78"/>
        <v>OK</v>
      </c>
      <c r="AN93" s="63">
        <v>2</v>
      </c>
      <c r="AO93" s="63">
        <v>1</v>
      </c>
      <c r="AP93" s="63">
        <v>0</v>
      </c>
      <c r="AQ93" s="63">
        <v>0</v>
      </c>
      <c r="AR93" s="63">
        <v>0</v>
      </c>
      <c r="AS93" s="63">
        <v>0</v>
      </c>
      <c r="AT93" s="63">
        <v>0</v>
      </c>
      <c r="AU93" s="63">
        <v>0</v>
      </c>
      <c r="AV93" s="76">
        <v>0</v>
      </c>
      <c r="AW93" s="63">
        <v>0</v>
      </c>
      <c r="AX93" s="63">
        <v>0</v>
      </c>
      <c r="AY93" s="63">
        <v>0</v>
      </c>
      <c r="BC93" s="76"/>
      <c r="BD93" s="78" t="str">
        <f t="shared" si="128"/>
        <v>OK</v>
      </c>
      <c r="BE93" s="78" t="str">
        <f t="shared" si="79"/>
        <v>OK</v>
      </c>
      <c r="BF93" s="78" t="str">
        <f t="shared" si="80"/>
        <v>OK</v>
      </c>
      <c r="BG93" s="63">
        <v>1</v>
      </c>
      <c r="BH93" s="63">
        <v>1</v>
      </c>
      <c r="BI93" s="63">
        <v>0</v>
      </c>
      <c r="BJ93" s="63">
        <v>0</v>
      </c>
      <c r="BK93" s="63">
        <v>0</v>
      </c>
      <c r="BL93" s="63">
        <v>0</v>
      </c>
      <c r="BM93" s="63">
        <v>0</v>
      </c>
      <c r="BN93" s="63">
        <v>0</v>
      </c>
      <c r="BO93" s="63">
        <v>0</v>
      </c>
      <c r="BP93" s="76">
        <v>0</v>
      </c>
      <c r="BQ93" s="63">
        <v>0</v>
      </c>
      <c r="BR93" s="63">
        <v>0</v>
      </c>
      <c r="BS93" s="76"/>
      <c r="BV93" s="76"/>
      <c r="BW93" s="78" t="str">
        <f t="shared" si="129"/>
        <v>OK</v>
      </c>
      <c r="BX93" s="78" t="str">
        <f t="shared" si="81"/>
        <v>OK</v>
      </c>
      <c r="BY93" s="78" t="str">
        <f t="shared" si="82"/>
        <v>OK</v>
      </c>
      <c r="BZ93" s="63">
        <v>5</v>
      </c>
      <c r="CA93" s="63">
        <v>1</v>
      </c>
      <c r="CB93" s="76">
        <v>0</v>
      </c>
      <c r="CC93" s="63">
        <v>0</v>
      </c>
      <c r="CD93" s="63">
        <v>0</v>
      </c>
      <c r="CE93" s="76">
        <v>0</v>
      </c>
      <c r="CF93" s="76">
        <v>5</v>
      </c>
      <c r="CG93" s="63">
        <v>0</v>
      </c>
      <c r="CH93" s="63">
        <v>0</v>
      </c>
      <c r="CI93" s="63">
        <v>0</v>
      </c>
      <c r="CJ93" s="63">
        <v>0</v>
      </c>
      <c r="CK93" s="63">
        <v>0</v>
      </c>
      <c r="CL93" s="63" t="s">
        <v>469</v>
      </c>
      <c r="CP93" s="78" t="str">
        <f t="shared" si="130"/>
        <v>OK</v>
      </c>
      <c r="CQ93" s="78" t="str">
        <f t="shared" si="83"/>
        <v>OK</v>
      </c>
      <c r="CR93" s="78" t="str">
        <f t="shared" si="84"/>
        <v>OK</v>
      </c>
      <c r="CS93" s="63">
        <v>0</v>
      </c>
      <c r="CT93" s="63">
        <v>0</v>
      </c>
      <c r="CU93" s="76">
        <v>0</v>
      </c>
      <c r="CV93" s="76">
        <v>0</v>
      </c>
      <c r="CW93" s="76">
        <v>0</v>
      </c>
      <c r="CX93" s="76">
        <v>0</v>
      </c>
      <c r="CY93" s="76">
        <v>1</v>
      </c>
      <c r="CZ93" s="76">
        <v>0</v>
      </c>
      <c r="DA93" s="76">
        <v>0</v>
      </c>
      <c r="DB93" s="76">
        <v>0</v>
      </c>
      <c r="DC93" s="76">
        <v>0</v>
      </c>
      <c r="DD93" s="63">
        <v>0</v>
      </c>
      <c r="DE93" s="63" t="s">
        <v>470</v>
      </c>
      <c r="DG93" s="76"/>
      <c r="DH93" s="81"/>
      <c r="DI93" s="78" t="str">
        <f t="shared" si="131"/>
        <v>OK</v>
      </c>
      <c r="DJ93" s="78" t="str">
        <f t="shared" si="85"/>
        <v>OK</v>
      </c>
      <c r="DK93" s="78" t="str">
        <f t="shared" si="86"/>
        <v>OK</v>
      </c>
      <c r="DL93" s="63">
        <v>0</v>
      </c>
      <c r="DM93" s="63">
        <v>0</v>
      </c>
      <c r="DN93" s="63">
        <v>0</v>
      </c>
      <c r="DO93" s="63">
        <v>0</v>
      </c>
      <c r="DP93" s="63">
        <v>0</v>
      </c>
      <c r="DQ93" s="63">
        <v>0</v>
      </c>
      <c r="DR93" s="63">
        <v>2</v>
      </c>
      <c r="DS93" s="63">
        <v>0</v>
      </c>
      <c r="DT93" s="63">
        <v>0</v>
      </c>
      <c r="DU93" s="63">
        <v>0</v>
      </c>
      <c r="DV93" s="64">
        <v>0</v>
      </c>
      <c r="DW93" s="64">
        <v>0</v>
      </c>
      <c r="DX93" s="63" t="s">
        <v>471</v>
      </c>
      <c r="EB93" s="78" t="str">
        <f t="shared" si="132"/>
        <v>OK</v>
      </c>
      <c r="EC93" s="78" t="str">
        <f t="shared" si="87"/>
        <v>OK</v>
      </c>
      <c r="ED93" s="78" t="str">
        <f t="shared" si="88"/>
        <v>OK</v>
      </c>
      <c r="EI93" s="80" t="str">
        <f t="shared" si="89"/>
        <v>OK</v>
      </c>
      <c r="EJ93" s="78" t="str">
        <f t="shared" si="90"/>
        <v>OK</v>
      </c>
      <c r="EO93" s="80" t="str">
        <f t="shared" si="91"/>
        <v>OK</v>
      </c>
      <c r="EP93" s="78" t="str">
        <f t="shared" si="92"/>
        <v>OK</v>
      </c>
      <c r="EU93" s="80" t="str">
        <f t="shared" si="93"/>
        <v>OK</v>
      </c>
      <c r="EV93" s="78" t="str">
        <f t="shared" si="94"/>
        <v>OK</v>
      </c>
      <c r="FA93" s="80" t="str">
        <f t="shared" si="95"/>
        <v>OK</v>
      </c>
      <c r="FB93" s="78" t="str">
        <f t="shared" si="96"/>
        <v>OK</v>
      </c>
      <c r="FG93" s="80" t="str">
        <f t="shared" si="97"/>
        <v>OK</v>
      </c>
      <c r="FH93" s="78" t="str">
        <f t="shared" si="98"/>
        <v>OK</v>
      </c>
      <c r="FM93" s="80" t="str">
        <f t="shared" si="99"/>
        <v>OK</v>
      </c>
      <c r="FN93" s="78" t="str">
        <f t="shared" si="100"/>
        <v>OK</v>
      </c>
      <c r="FO93" s="76"/>
      <c r="FS93" s="80" t="str">
        <f t="shared" si="101"/>
        <v>OK</v>
      </c>
      <c r="FT93" s="78" t="str">
        <f t="shared" si="102"/>
        <v>OK</v>
      </c>
      <c r="FU93" s="63">
        <v>6</v>
      </c>
      <c r="FV93" s="63">
        <v>5</v>
      </c>
      <c r="FW93" s="76">
        <v>0</v>
      </c>
      <c r="FX93" s="63">
        <v>0</v>
      </c>
      <c r="FY93" s="63">
        <v>0</v>
      </c>
      <c r="FZ93" s="63">
        <v>0</v>
      </c>
      <c r="GA93" s="63">
        <v>0</v>
      </c>
      <c r="GB93" s="63">
        <v>8</v>
      </c>
      <c r="GC93" s="76">
        <v>1</v>
      </c>
      <c r="GD93" s="63">
        <v>0</v>
      </c>
      <c r="GE93" s="63">
        <v>0</v>
      </c>
      <c r="GF93" s="63">
        <v>0</v>
      </c>
      <c r="GG93" s="63">
        <v>0</v>
      </c>
      <c r="GH93" s="80" t="str">
        <f t="shared" si="73"/>
        <v>OK</v>
      </c>
      <c r="GI93" s="63">
        <v>1</v>
      </c>
      <c r="GJ93" s="76">
        <v>0</v>
      </c>
      <c r="GK93" s="63">
        <v>0</v>
      </c>
      <c r="GL93" s="63">
        <v>0</v>
      </c>
      <c r="GM93" s="63">
        <v>0</v>
      </c>
      <c r="GN93" s="63">
        <v>0</v>
      </c>
      <c r="GO93" s="80" t="str">
        <f t="shared" si="133"/>
        <v>OK</v>
      </c>
      <c r="GP93" s="63">
        <v>0</v>
      </c>
      <c r="GQ93" s="76">
        <v>2</v>
      </c>
      <c r="GR93" s="63">
        <v>0</v>
      </c>
      <c r="GS93" s="63">
        <v>0</v>
      </c>
      <c r="GT93" s="63">
        <v>0</v>
      </c>
      <c r="GU93" s="63">
        <v>0</v>
      </c>
      <c r="GV93" s="80" t="str">
        <f t="shared" si="72"/>
        <v>OK</v>
      </c>
      <c r="GW93" s="63">
        <v>0</v>
      </c>
      <c r="GX93" s="76">
        <v>1</v>
      </c>
      <c r="GY93" s="63">
        <v>0</v>
      </c>
      <c r="GZ93" s="63">
        <v>0</v>
      </c>
      <c r="HA93" s="63">
        <v>0</v>
      </c>
      <c r="HB93" s="63">
        <v>0</v>
      </c>
      <c r="HC93" s="80" t="str">
        <f t="shared" si="103"/>
        <v>OK</v>
      </c>
      <c r="HD93" s="63">
        <v>1</v>
      </c>
      <c r="HE93" s="63">
        <v>4</v>
      </c>
      <c r="HF93" s="63">
        <v>0</v>
      </c>
      <c r="HG93" s="63">
        <v>0</v>
      </c>
      <c r="HH93" s="63">
        <v>0</v>
      </c>
      <c r="HI93" s="63">
        <v>0</v>
      </c>
      <c r="HJ93" s="80" t="str">
        <f t="shared" si="104"/>
        <v>OK</v>
      </c>
      <c r="HK93" s="63">
        <v>0</v>
      </c>
      <c r="HL93" s="63">
        <v>0</v>
      </c>
      <c r="HM93" s="63">
        <v>0</v>
      </c>
      <c r="HN93" s="63">
        <v>0</v>
      </c>
      <c r="HO93" s="63">
        <v>0</v>
      </c>
      <c r="HP93" s="63">
        <v>0</v>
      </c>
      <c r="HQ93" s="80" t="str">
        <f t="shared" si="105"/>
        <v>OK</v>
      </c>
      <c r="HR93" s="63">
        <v>0</v>
      </c>
      <c r="HS93" s="63">
        <v>0</v>
      </c>
      <c r="HT93" s="63">
        <v>0</v>
      </c>
      <c r="HU93" s="63">
        <v>0</v>
      </c>
      <c r="HV93" s="76">
        <v>0</v>
      </c>
      <c r="HW93" s="63">
        <v>0</v>
      </c>
      <c r="HX93" s="80" t="str">
        <f t="shared" si="106"/>
        <v>OK</v>
      </c>
      <c r="HY93" s="63">
        <v>0</v>
      </c>
      <c r="HZ93" s="63">
        <v>0</v>
      </c>
      <c r="IA93" s="63">
        <v>0</v>
      </c>
      <c r="IB93" s="63">
        <v>0</v>
      </c>
      <c r="IC93" s="63">
        <v>0</v>
      </c>
      <c r="ID93" s="76">
        <v>0</v>
      </c>
      <c r="IE93" s="63">
        <v>0</v>
      </c>
      <c r="IF93" s="63">
        <v>0</v>
      </c>
      <c r="IG93" s="63">
        <v>0</v>
      </c>
      <c r="IH93" s="80" t="str">
        <f t="shared" si="107"/>
        <v>OK</v>
      </c>
      <c r="II93" s="63">
        <v>0</v>
      </c>
      <c r="IJ93" s="63">
        <v>0</v>
      </c>
      <c r="IK93" s="80" t="str">
        <f t="shared" si="108"/>
        <v>OK</v>
      </c>
      <c r="IL93" s="63">
        <v>0</v>
      </c>
      <c r="IM93" s="76">
        <v>0</v>
      </c>
      <c r="IN93" s="80" t="str">
        <f t="shared" si="109"/>
        <v>OK</v>
      </c>
      <c r="IO93" s="63">
        <v>0</v>
      </c>
      <c r="IP93" s="63">
        <v>0</v>
      </c>
      <c r="IQ93" s="80" t="str">
        <f t="shared" si="110"/>
        <v>OK</v>
      </c>
      <c r="IR93" s="63">
        <v>0</v>
      </c>
      <c r="IS93" s="63">
        <v>0</v>
      </c>
      <c r="IT93" s="80" t="str">
        <f t="shared" si="111"/>
        <v>OK</v>
      </c>
      <c r="IU93" s="63">
        <v>0</v>
      </c>
      <c r="IV93" s="63">
        <v>0</v>
      </c>
      <c r="IW93" s="80" t="str">
        <f t="shared" si="112"/>
        <v>OK</v>
      </c>
      <c r="IX93" s="76">
        <v>0</v>
      </c>
      <c r="IY93" s="63">
        <v>0</v>
      </c>
      <c r="IZ93" s="80" t="str">
        <f t="shared" si="113"/>
        <v>OK</v>
      </c>
      <c r="JA93" s="80">
        <f t="shared" si="114"/>
        <v>0</v>
      </c>
      <c r="JB93" s="78">
        <f t="shared" si="115"/>
        <v>0</v>
      </c>
      <c r="JC93" s="63">
        <v>11</v>
      </c>
      <c r="JD93" s="63">
        <v>18</v>
      </c>
      <c r="JE93" s="76">
        <v>14</v>
      </c>
      <c r="JF93" s="63">
        <v>2</v>
      </c>
      <c r="JG93" s="63">
        <v>1</v>
      </c>
      <c r="JH93" s="63">
        <v>10</v>
      </c>
      <c r="JI93" s="63">
        <v>1</v>
      </c>
      <c r="JJ93" s="63">
        <v>2</v>
      </c>
      <c r="JL93" s="63">
        <f t="shared" si="134"/>
        <v>9</v>
      </c>
      <c r="JM93" s="63">
        <f t="shared" si="135"/>
        <v>1</v>
      </c>
      <c r="JN93" s="63">
        <f t="shared" si="136"/>
        <v>2</v>
      </c>
      <c r="JO93" s="63">
        <f t="shared" si="137"/>
        <v>1</v>
      </c>
      <c r="JP93" s="63">
        <f t="shared" si="138"/>
        <v>5</v>
      </c>
      <c r="JQ93" s="63">
        <f t="shared" si="139"/>
        <v>0</v>
      </c>
      <c r="JR93" s="63">
        <f t="shared" si="140"/>
        <v>0</v>
      </c>
      <c r="JS93" s="76"/>
      <c r="JT93" s="63">
        <f t="shared" si="116"/>
        <v>15</v>
      </c>
      <c r="JU93" s="63">
        <f t="shared" si="117"/>
        <v>2</v>
      </c>
      <c r="JV93" s="63">
        <f t="shared" si="118"/>
        <v>1</v>
      </c>
      <c r="JW93" s="63">
        <f t="shared" si="119"/>
        <v>5</v>
      </c>
      <c r="JX93" s="63">
        <f t="shared" si="120"/>
        <v>0</v>
      </c>
      <c r="JY93" s="63">
        <f t="shared" si="121"/>
        <v>0</v>
      </c>
      <c r="JZ93" s="65">
        <f t="shared" si="141"/>
        <v>0.51111111111111107</v>
      </c>
      <c r="KA93" s="81">
        <f t="shared" si="143"/>
        <v>1</v>
      </c>
      <c r="KB93" s="81"/>
      <c r="KC93" s="79">
        <f t="shared" si="122"/>
        <v>6</v>
      </c>
      <c r="KD93" s="82">
        <f t="shared" si="142"/>
        <v>0.42857142857142855</v>
      </c>
      <c r="KE93" s="63">
        <f t="shared" si="74"/>
        <v>3</v>
      </c>
      <c r="KF93" s="63">
        <f t="shared" si="123"/>
        <v>0</v>
      </c>
      <c r="KG93" s="63">
        <f t="shared" si="124"/>
        <v>0</v>
      </c>
      <c r="KH93" s="63">
        <f t="shared" si="125"/>
        <v>0</v>
      </c>
    </row>
    <row r="94" spans="1:294" ht="15" customHeight="1">
      <c r="A94" s="63" t="s">
        <v>472</v>
      </c>
      <c r="B94" s="63">
        <v>15</v>
      </c>
      <c r="C94" s="63">
        <v>15</v>
      </c>
      <c r="D94" s="76">
        <v>0</v>
      </c>
      <c r="E94" s="63">
        <v>0</v>
      </c>
      <c r="F94" s="63">
        <v>0</v>
      </c>
      <c r="G94" s="63">
        <v>0</v>
      </c>
      <c r="H94" s="76">
        <v>0</v>
      </c>
      <c r="I94" s="63">
        <v>0</v>
      </c>
      <c r="J94" s="63">
        <v>0</v>
      </c>
      <c r="K94" s="76">
        <v>0</v>
      </c>
      <c r="L94" s="63">
        <v>1</v>
      </c>
      <c r="M94" s="63">
        <v>1</v>
      </c>
      <c r="N94" s="63" t="s">
        <v>473</v>
      </c>
      <c r="R94" s="78" t="str">
        <f t="shared" si="126"/>
        <v>OK</v>
      </c>
      <c r="S94" s="78" t="str">
        <f t="shared" si="75"/>
        <v>OK</v>
      </c>
      <c r="T94" s="78" t="str">
        <f t="shared" si="76"/>
        <v>OK</v>
      </c>
      <c r="U94" s="63">
        <v>6</v>
      </c>
      <c r="V94" s="63">
        <v>6</v>
      </c>
      <c r="W94" s="63">
        <v>0</v>
      </c>
      <c r="X94" s="63">
        <v>0</v>
      </c>
      <c r="Y94" s="63">
        <v>0</v>
      </c>
      <c r="Z94" s="63">
        <v>0</v>
      </c>
      <c r="AA94" s="63">
        <v>0</v>
      </c>
      <c r="AB94" s="76">
        <v>0</v>
      </c>
      <c r="AC94" s="63">
        <v>0</v>
      </c>
      <c r="AD94" s="63">
        <v>0</v>
      </c>
      <c r="AE94" s="63">
        <v>1</v>
      </c>
      <c r="AF94" s="63">
        <v>1</v>
      </c>
      <c r="AG94" s="63" t="s">
        <v>473</v>
      </c>
      <c r="AI94" s="76"/>
      <c r="AK94" s="78" t="str">
        <f t="shared" si="127"/>
        <v>OK</v>
      </c>
      <c r="AL94" s="78" t="str">
        <f t="shared" si="77"/>
        <v>OK</v>
      </c>
      <c r="AM94" s="78" t="str">
        <f t="shared" si="78"/>
        <v>OK</v>
      </c>
      <c r="AN94" s="63">
        <v>2</v>
      </c>
      <c r="AO94" s="63">
        <v>2</v>
      </c>
      <c r="AP94" s="63">
        <v>0</v>
      </c>
      <c r="AQ94" s="63">
        <v>0</v>
      </c>
      <c r="AR94" s="63">
        <v>0</v>
      </c>
      <c r="AS94" s="63">
        <v>0</v>
      </c>
      <c r="AT94" s="63">
        <v>0</v>
      </c>
      <c r="AU94" s="63">
        <v>0</v>
      </c>
      <c r="AV94" s="76">
        <v>0</v>
      </c>
      <c r="AW94" s="63">
        <v>0</v>
      </c>
      <c r="AX94" s="63">
        <v>0</v>
      </c>
      <c r="AY94" s="63">
        <v>0</v>
      </c>
      <c r="BC94" s="76"/>
      <c r="BD94" s="78" t="str">
        <f t="shared" si="128"/>
        <v>OK</v>
      </c>
      <c r="BE94" s="78" t="str">
        <f t="shared" si="79"/>
        <v>OK</v>
      </c>
      <c r="BF94" s="78" t="str">
        <f t="shared" si="80"/>
        <v>OK</v>
      </c>
      <c r="BG94" s="63">
        <v>6</v>
      </c>
      <c r="BH94" s="63">
        <v>6</v>
      </c>
      <c r="BI94" s="63">
        <v>0</v>
      </c>
      <c r="BJ94" s="63">
        <v>0</v>
      </c>
      <c r="BK94" s="63">
        <v>0</v>
      </c>
      <c r="BL94" s="63">
        <v>0</v>
      </c>
      <c r="BM94" s="63">
        <v>0</v>
      </c>
      <c r="BN94" s="63">
        <v>0</v>
      </c>
      <c r="BO94" s="63">
        <v>0</v>
      </c>
      <c r="BP94" s="76">
        <v>0</v>
      </c>
      <c r="BQ94" s="63">
        <v>0</v>
      </c>
      <c r="BR94" s="63">
        <v>0</v>
      </c>
      <c r="BS94" s="76"/>
      <c r="BV94" s="76"/>
      <c r="BW94" s="78" t="str">
        <f t="shared" si="129"/>
        <v>OK</v>
      </c>
      <c r="BX94" s="78" t="str">
        <f t="shared" si="81"/>
        <v>OK</v>
      </c>
      <c r="BY94" s="78" t="str">
        <f t="shared" si="82"/>
        <v>OK</v>
      </c>
      <c r="BZ94" s="63">
        <v>1</v>
      </c>
      <c r="CA94" s="63">
        <v>1</v>
      </c>
      <c r="CB94" s="76">
        <v>0</v>
      </c>
      <c r="CC94" s="63">
        <v>0</v>
      </c>
      <c r="CD94" s="63">
        <v>0</v>
      </c>
      <c r="CE94" s="76">
        <v>0</v>
      </c>
      <c r="CF94" s="76">
        <v>0</v>
      </c>
      <c r="CG94" s="63">
        <v>0</v>
      </c>
      <c r="CH94" s="63">
        <v>0</v>
      </c>
      <c r="CI94" s="63">
        <v>0</v>
      </c>
      <c r="CJ94" s="63">
        <v>0</v>
      </c>
      <c r="CK94" s="63">
        <v>0</v>
      </c>
      <c r="CP94" s="78" t="str">
        <f t="shared" si="130"/>
        <v>OK</v>
      </c>
      <c r="CQ94" s="78" t="str">
        <f t="shared" si="83"/>
        <v>OK</v>
      </c>
      <c r="CR94" s="78" t="str">
        <f t="shared" si="84"/>
        <v>OK</v>
      </c>
      <c r="CS94" s="63">
        <v>2</v>
      </c>
      <c r="CT94" s="63">
        <v>2</v>
      </c>
      <c r="CU94" s="76">
        <v>0</v>
      </c>
      <c r="CV94" s="76">
        <v>0</v>
      </c>
      <c r="CW94" s="76">
        <v>0</v>
      </c>
      <c r="CX94" s="76">
        <v>0</v>
      </c>
      <c r="CY94" s="76">
        <v>0</v>
      </c>
      <c r="CZ94" s="76">
        <v>0</v>
      </c>
      <c r="DA94" s="76">
        <v>0</v>
      </c>
      <c r="DB94" s="76">
        <v>0</v>
      </c>
      <c r="DC94" s="76">
        <v>0</v>
      </c>
      <c r="DD94" s="63">
        <v>0</v>
      </c>
      <c r="DG94" s="76"/>
      <c r="DH94" s="81"/>
      <c r="DI94" s="78" t="str">
        <f t="shared" si="131"/>
        <v>OK</v>
      </c>
      <c r="DJ94" s="78" t="str">
        <f t="shared" si="85"/>
        <v>OK</v>
      </c>
      <c r="DK94" s="78" t="str">
        <f t="shared" si="86"/>
        <v>OK</v>
      </c>
      <c r="DL94" s="63">
        <v>1</v>
      </c>
      <c r="DM94" s="63">
        <v>1</v>
      </c>
      <c r="DN94" s="63">
        <v>0</v>
      </c>
      <c r="DO94" s="63">
        <v>0</v>
      </c>
      <c r="DP94" s="63">
        <v>0</v>
      </c>
      <c r="DQ94" s="63">
        <v>0</v>
      </c>
      <c r="DR94" s="63">
        <v>0</v>
      </c>
      <c r="DS94" s="63">
        <v>0</v>
      </c>
      <c r="DT94" s="63">
        <v>0</v>
      </c>
      <c r="DU94" s="63">
        <v>0</v>
      </c>
      <c r="DV94" s="64">
        <v>0</v>
      </c>
      <c r="DW94" s="64">
        <v>0</v>
      </c>
      <c r="EB94" s="78" t="str">
        <f t="shared" si="132"/>
        <v>OK</v>
      </c>
      <c r="EC94" s="78" t="str">
        <f t="shared" si="87"/>
        <v>OK</v>
      </c>
      <c r="ED94" s="78" t="str">
        <f t="shared" si="88"/>
        <v>OK</v>
      </c>
      <c r="EI94" s="80" t="str">
        <f t="shared" si="89"/>
        <v>OK</v>
      </c>
      <c r="EJ94" s="78" t="str">
        <f t="shared" si="90"/>
        <v>OK</v>
      </c>
      <c r="EO94" s="80" t="str">
        <f t="shared" si="91"/>
        <v>OK</v>
      </c>
      <c r="EP94" s="78" t="str">
        <f t="shared" si="92"/>
        <v>OK</v>
      </c>
      <c r="EU94" s="80" t="str">
        <f t="shared" si="93"/>
        <v>OK</v>
      </c>
      <c r="EV94" s="78" t="str">
        <f t="shared" si="94"/>
        <v>OK</v>
      </c>
      <c r="FA94" s="80" t="str">
        <f t="shared" si="95"/>
        <v>OK</v>
      </c>
      <c r="FB94" s="78" t="str">
        <f t="shared" si="96"/>
        <v>OK</v>
      </c>
      <c r="FG94" s="80" t="str">
        <f t="shared" si="97"/>
        <v>OK</v>
      </c>
      <c r="FH94" s="78" t="str">
        <f t="shared" si="98"/>
        <v>OK</v>
      </c>
      <c r="FM94" s="80" t="str">
        <f t="shared" si="99"/>
        <v>OK</v>
      </c>
      <c r="FN94" s="78" t="str">
        <f t="shared" si="100"/>
        <v>OK</v>
      </c>
      <c r="FO94" s="76"/>
      <c r="FS94" s="80" t="str">
        <f t="shared" si="101"/>
        <v>OK</v>
      </c>
      <c r="FT94" s="78" t="str">
        <f t="shared" si="102"/>
        <v>OK</v>
      </c>
      <c r="FU94" s="63">
        <v>15</v>
      </c>
      <c r="FV94" s="63">
        <v>6</v>
      </c>
      <c r="FW94" s="76">
        <v>2</v>
      </c>
      <c r="FX94" s="63">
        <v>5</v>
      </c>
      <c r="FY94" s="63">
        <v>1</v>
      </c>
      <c r="FZ94" s="63">
        <v>2</v>
      </c>
      <c r="GA94" s="63">
        <v>1</v>
      </c>
      <c r="GC94" s="76"/>
      <c r="GH94" s="80" t="str">
        <f t="shared" si="73"/>
        <v>OK</v>
      </c>
      <c r="GJ94" s="76"/>
      <c r="GO94" s="80" t="str">
        <f t="shared" si="133"/>
        <v>OK</v>
      </c>
      <c r="GQ94" s="76"/>
      <c r="GV94" s="80" t="str">
        <f t="shared" si="72"/>
        <v>OK</v>
      </c>
      <c r="GW94" s="63">
        <v>1</v>
      </c>
      <c r="GX94" s="76"/>
      <c r="HC94" s="80" t="str">
        <f t="shared" si="103"/>
        <v>OK</v>
      </c>
      <c r="HJ94" s="80" t="str">
        <f t="shared" si="104"/>
        <v>OK</v>
      </c>
      <c r="HQ94" s="80" t="str">
        <f t="shared" si="105"/>
        <v>OK</v>
      </c>
      <c r="HV94" s="76"/>
      <c r="HX94" s="80" t="str">
        <f t="shared" si="106"/>
        <v>OK</v>
      </c>
      <c r="HY94" s="63">
        <v>0</v>
      </c>
      <c r="HZ94" s="63">
        <v>0</v>
      </c>
      <c r="IA94" s="63">
        <v>0</v>
      </c>
      <c r="IB94" s="63">
        <v>0</v>
      </c>
      <c r="IC94" s="63">
        <v>0</v>
      </c>
      <c r="ID94" s="76">
        <v>0</v>
      </c>
      <c r="IE94" s="63">
        <v>0</v>
      </c>
      <c r="IF94" s="63">
        <v>0</v>
      </c>
      <c r="IG94" s="63">
        <v>0</v>
      </c>
      <c r="IH94" s="80" t="str">
        <f t="shared" si="107"/>
        <v>OK</v>
      </c>
      <c r="II94" s="63">
        <v>0</v>
      </c>
      <c r="IJ94" s="63">
        <v>0</v>
      </c>
      <c r="IK94" s="80" t="str">
        <f t="shared" si="108"/>
        <v>OK</v>
      </c>
      <c r="IL94" s="63">
        <v>0</v>
      </c>
      <c r="IM94" s="76">
        <v>0</v>
      </c>
      <c r="IN94" s="80" t="str">
        <f t="shared" si="109"/>
        <v>OK</v>
      </c>
      <c r="IO94" s="63">
        <v>2</v>
      </c>
      <c r="IP94" s="63">
        <v>2</v>
      </c>
      <c r="IQ94" s="80" t="str">
        <f t="shared" si="110"/>
        <v>OK</v>
      </c>
      <c r="IR94" s="63">
        <v>0</v>
      </c>
      <c r="IS94" s="63">
        <v>0</v>
      </c>
      <c r="IT94" s="80" t="str">
        <f t="shared" si="111"/>
        <v>OK</v>
      </c>
      <c r="IU94" s="63">
        <v>0</v>
      </c>
      <c r="IV94" s="63">
        <v>0</v>
      </c>
      <c r="IW94" s="80" t="str">
        <f t="shared" si="112"/>
        <v>OK</v>
      </c>
      <c r="IX94" s="76">
        <v>0</v>
      </c>
      <c r="IY94" s="63">
        <v>0</v>
      </c>
      <c r="IZ94" s="80" t="str">
        <f t="shared" si="113"/>
        <v>OK</v>
      </c>
      <c r="JA94" s="80">
        <f t="shared" si="114"/>
        <v>0</v>
      </c>
      <c r="JB94" s="78">
        <f t="shared" si="115"/>
        <v>0</v>
      </c>
      <c r="JC94" s="63">
        <v>7</v>
      </c>
      <c r="JD94" s="63">
        <v>9</v>
      </c>
      <c r="JE94" s="76">
        <v>7</v>
      </c>
      <c r="JF94" s="63">
        <v>2</v>
      </c>
      <c r="JG94" s="63">
        <v>6</v>
      </c>
      <c r="JH94" s="63">
        <v>1</v>
      </c>
      <c r="JI94" s="63">
        <v>2</v>
      </c>
      <c r="JJ94" s="63">
        <v>1</v>
      </c>
      <c r="JL94" s="63">
        <f t="shared" si="134"/>
        <v>0</v>
      </c>
      <c r="JM94" s="63">
        <f t="shared" si="135"/>
        <v>0</v>
      </c>
      <c r="JN94" s="63">
        <f t="shared" si="136"/>
        <v>0</v>
      </c>
      <c r="JO94" s="63">
        <f t="shared" si="137"/>
        <v>1</v>
      </c>
      <c r="JP94" s="63">
        <f t="shared" si="138"/>
        <v>0</v>
      </c>
      <c r="JQ94" s="63">
        <f t="shared" si="139"/>
        <v>0</v>
      </c>
      <c r="JR94" s="63">
        <f t="shared" si="140"/>
        <v>0</v>
      </c>
      <c r="JS94" s="76"/>
      <c r="JT94" s="63">
        <f t="shared" si="116"/>
        <v>15</v>
      </c>
      <c r="JU94" s="63">
        <f t="shared" si="117"/>
        <v>2</v>
      </c>
      <c r="JV94" s="63">
        <f t="shared" si="118"/>
        <v>6</v>
      </c>
      <c r="JW94" s="63">
        <f t="shared" si="119"/>
        <v>1</v>
      </c>
      <c r="JX94" s="63">
        <f t="shared" si="120"/>
        <v>2</v>
      </c>
      <c r="JY94" s="63">
        <f t="shared" si="121"/>
        <v>1</v>
      </c>
      <c r="JZ94" s="65">
        <f t="shared" si="141"/>
        <v>0.9642857142857143</v>
      </c>
      <c r="KA94" s="81">
        <f t="shared" si="143"/>
        <v>1</v>
      </c>
      <c r="KB94" s="81"/>
      <c r="KC94" s="79">
        <f t="shared" si="122"/>
        <v>6</v>
      </c>
      <c r="KD94" s="82">
        <f t="shared" si="142"/>
        <v>0.8571428571428571</v>
      </c>
      <c r="KE94" s="63">
        <f t="shared" si="74"/>
        <v>8</v>
      </c>
      <c r="KF94" s="63">
        <f t="shared" si="123"/>
        <v>3</v>
      </c>
      <c r="KG94" s="63">
        <f t="shared" si="124"/>
        <v>0</v>
      </c>
      <c r="KH94" s="63">
        <f t="shared" si="125"/>
        <v>0</v>
      </c>
    </row>
    <row r="95" spans="1:294" ht="15" customHeight="1">
      <c r="A95" s="63" t="s">
        <v>474</v>
      </c>
      <c r="B95" s="63">
        <v>23</v>
      </c>
      <c r="C95" s="63">
        <v>18</v>
      </c>
      <c r="D95" s="76"/>
      <c r="H95" s="76"/>
      <c r="K95" s="76"/>
      <c r="R95" s="78" t="str">
        <f t="shared" si="126"/>
        <v>OK</v>
      </c>
      <c r="S95" s="78" t="str">
        <f t="shared" si="75"/>
        <v>OK</v>
      </c>
      <c r="T95" s="78" t="str">
        <f t="shared" si="76"/>
        <v>OK</v>
      </c>
      <c r="U95" s="63">
        <v>15</v>
      </c>
      <c r="V95" s="63">
        <v>13</v>
      </c>
      <c r="AB95" s="76"/>
      <c r="AI95" s="76"/>
      <c r="AK95" s="78" t="str">
        <f t="shared" si="127"/>
        <v>OK</v>
      </c>
      <c r="AL95" s="78" t="str">
        <f t="shared" si="77"/>
        <v>OK</v>
      </c>
      <c r="AM95" s="78" t="str">
        <f t="shared" si="78"/>
        <v>OK</v>
      </c>
      <c r="AN95" s="63">
        <v>1</v>
      </c>
      <c r="AV95" s="76"/>
      <c r="BC95" s="76"/>
      <c r="BD95" s="78" t="str">
        <f t="shared" si="128"/>
        <v>OK</v>
      </c>
      <c r="BE95" s="78" t="str">
        <f t="shared" si="79"/>
        <v>OK</v>
      </c>
      <c r="BF95" s="78" t="str">
        <f t="shared" si="80"/>
        <v>OK</v>
      </c>
      <c r="BP95" s="76"/>
      <c r="BS95" s="76"/>
      <c r="BV95" s="76"/>
      <c r="BW95" s="78" t="str">
        <f t="shared" si="129"/>
        <v>OK</v>
      </c>
      <c r="BX95" s="78" t="str">
        <f t="shared" si="81"/>
        <v>OK</v>
      </c>
      <c r="BY95" s="78" t="str">
        <f t="shared" si="82"/>
        <v>OK</v>
      </c>
      <c r="BZ95" s="63">
        <v>5</v>
      </c>
      <c r="CA95" s="63">
        <v>3</v>
      </c>
      <c r="CB95" s="76"/>
      <c r="CE95" s="76"/>
      <c r="CF95" s="76"/>
      <c r="CP95" s="78" t="str">
        <f t="shared" si="130"/>
        <v>OK</v>
      </c>
      <c r="CQ95" s="78" t="str">
        <f t="shared" si="83"/>
        <v>OK</v>
      </c>
      <c r="CR95" s="78" t="str">
        <f t="shared" si="84"/>
        <v>OK</v>
      </c>
      <c r="CU95" s="76"/>
      <c r="CV95" s="76"/>
      <c r="CW95" s="76"/>
      <c r="CX95" s="76"/>
      <c r="CY95" s="76"/>
      <c r="CZ95" s="76"/>
      <c r="DA95" s="76"/>
      <c r="DB95" s="76"/>
      <c r="DC95" s="76"/>
      <c r="DG95" s="76"/>
      <c r="DH95" s="81"/>
      <c r="DI95" s="78" t="str">
        <f t="shared" si="131"/>
        <v>OK</v>
      </c>
      <c r="DJ95" s="78" t="str">
        <f t="shared" si="85"/>
        <v>OK</v>
      </c>
      <c r="DK95" s="78" t="str">
        <f t="shared" si="86"/>
        <v>OK</v>
      </c>
      <c r="DR95" s="63">
        <v>1</v>
      </c>
      <c r="EB95" s="78" t="str">
        <f t="shared" si="132"/>
        <v>OK</v>
      </c>
      <c r="EC95" s="78" t="str">
        <f t="shared" si="87"/>
        <v>OK</v>
      </c>
      <c r="ED95" s="78" t="str">
        <f t="shared" si="88"/>
        <v>OK</v>
      </c>
      <c r="EI95" s="80" t="str">
        <f t="shared" si="89"/>
        <v>OK</v>
      </c>
      <c r="EJ95" s="78" t="str">
        <f t="shared" si="90"/>
        <v>OK</v>
      </c>
      <c r="EO95" s="80" t="str">
        <f t="shared" si="91"/>
        <v>OK</v>
      </c>
      <c r="EP95" s="78" t="str">
        <f t="shared" si="92"/>
        <v>OK</v>
      </c>
      <c r="EU95" s="80" t="str">
        <f t="shared" si="93"/>
        <v>OK</v>
      </c>
      <c r="EV95" s="78" t="str">
        <f t="shared" si="94"/>
        <v>OK</v>
      </c>
      <c r="FA95" s="80" t="str">
        <f t="shared" si="95"/>
        <v>OK</v>
      </c>
      <c r="FB95" s="78" t="str">
        <f t="shared" si="96"/>
        <v>OK</v>
      </c>
      <c r="FG95" s="80" t="str">
        <f t="shared" si="97"/>
        <v>OK</v>
      </c>
      <c r="FH95" s="78" t="str">
        <f t="shared" si="98"/>
        <v>OK</v>
      </c>
      <c r="FM95" s="80" t="str">
        <f t="shared" si="99"/>
        <v>OK</v>
      </c>
      <c r="FN95" s="78" t="str">
        <f t="shared" si="100"/>
        <v>OK</v>
      </c>
      <c r="FO95" s="76"/>
      <c r="FS95" s="80" t="str">
        <f t="shared" si="101"/>
        <v>OK</v>
      </c>
      <c r="FT95" s="78" t="str">
        <f t="shared" si="102"/>
        <v>OK</v>
      </c>
      <c r="FU95" s="63">
        <v>18</v>
      </c>
      <c r="FV95" s="63">
        <v>13</v>
      </c>
      <c r="FW95" s="76"/>
      <c r="FY95" s="63">
        <v>3</v>
      </c>
      <c r="GB95" s="63">
        <v>5</v>
      </c>
      <c r="GC95" s="76"/>
      <c r="GH95" s="80" t="str">
        <f t="shared" si="73"/>
        <v>OK</v>
      </c>
      <c r="GI95" s="63">
        <v>2</v>
      </c>
      <c r="GJ95" s="76"/>
      <c r="GO95" s="80" t="str">
        <f t="shared" si="133"/>
        <v>OK</v>
      </c>
      <c r="GP95" s="63">
        <v>1</v>
      </c>
      <c r="GQ95" s="76"/>
      <c r="GV95" s="80" t="str">
        <f t="shared" si="72"/>
        <v>OK</v>
      </c>
      <c r="GX95" s="76"/>
      <c r="HC95" s="80" t="str">
        <f t="shared" si="103"/>
        <v>OK</v>
      </c>
      <c r="HD95" s="63">
        <v>2</v>
      </c>
      <c r="HJ95" s="80" t="str">
        <f t="shared" si="104"/>
        <v>OK</v>
      </c>
      <c r="HQ95" s="80" t="str">
        <f t="shared" si="105"/>
        <v>OK</v>
      </c>
      <c r="HV95" s="76"/>
      <c r="HX95" s="80" t="str">
        <f t="shared" si="106"/>
        <v>OK</v>
      </c>
      <c r="ID95" s="76"/>
      <c r="IH95" s="80" t="str">
        <f t="shared" si="107"/>
        <v>OK</v>
      </c>
      <c r="IK95" s="80" t="str">
        <f t="shared" si="108"/>
        <v>OK</v>
      </c>
      <c r="IM95" s="76"/>
      <c r="IN95" s="80" t="str">
        <f t="shared" si="109"/>
        <v>OK</v>
      </c>
      <c r="IQ95" s="80" t="str">
        <f t="shared" si="110"/>
        <v>OK</v>
      </c>
      <c r="IT95" s="80" t="str">
        <f t="shared" si="111"/>
        <v>OK</v>
      </c>
      <c r="IW95" s="80" t="str">
        <f t="shared" si="112"/>
        <v>OK</v>
      </c>
      <c r="IX95" s="76"/>
      <c r="IZ95" s="80" t="str">
        <f t="shared" si="113"/>
        <v>OK</v>
      </c>
      <c r="JA95" s="80">
        <f t="shared" si="114"/>
        <v>0</v>
      </c>
      <c r="JB95" s="78">
        <f t="shared" si="115"/>
        <v>0</v>
      </c>
      <c r="JC95" s="63">
        <v>4</v>
      </c>
      <c r="JD95" s="63">
        <v>19</v>
      </c>
      <c r="JE95" s="76">
        <v>15</v>
      </c>
      <c r="JF95" s="63">
        <v>1</v>
      </c>
      <c r="JG95" s="63">
        <v>0</v>
      </c>
      <c r="JH95" s="63">
        <v>5</v>
      </c>
      <c r="JI95" s="63">
        <v>0</v>
      </c>
      <c r="JJ95" s="63">
        <v>1</v>
      </c>
      <c r="JL95" s="63">
        <f t="shared" si="134"/>
        <v>5</v>
      </c>
      <c r="JM95" s="63">
        <f t="shared" si="135"/>
        <v>2</v>
      </c>
      <c r="JN95" s="63">
        <f t="shared" si="136"/>
        <v>1</v>
      </c>
      <c r="JO95" s="63">
        <f t="shared" si="137"/>
        <v>0</v>
      </c>
      <c r="JP95" s="63">
        <f t="shared" si="138"/>
        <v>2</v>
      </c>
      <c r="JQ95" s="63">
        <f t="shared" si="139"/>
        <v>0</v>
      </c>
      <c r="JR95" s="63">
        <f t="shared" si="140"/>
        <v>0</v>
      </c>
      <c r="JS95" s="76"/>
      <c r="JT95" s="63">
        <f t="shared" si="116"/>
        <v>23</v>
      </c>
      <c r="JU95" s="63">
        <f t="shared" si="117"/>
        <v>1</v>
      </c>
      <c r="JV95" s="63">
        <f t="shared" si="118"/>
        <v>0</v>
      </c>
      <c r="JW95" s="63">
        <f t="shared" si="119"/>
        <v>5</v>
      </c>
      <c r="JX95" s="63">
        <f t="shared" si="120"/>
        <v>0</v>
      </c>
      <c r="JY95" s="63">
        <f t="shared" si="121"/>
        <v>0</v>
      </c>
      <c r="JZ95" s="65">
        <f t="shared" si="141"/>
        <v>0.96666666666666667</v>
      </c>
      <c r="KA95" s="81">
        <f t="shared" si="143"/>
        <v>1</v>
      </c>
      <c r="KB95" s="81"/>
      <c r="KC95" s="79">
        <f t="shared" si="122"/>
        <v>15</v>
      </c>
      <c r="KD95" s="82">
        <f t="shared" si="142"/>
        <v>1</v>
      </c>
      <c r="KE95" s="63">
        <f t="shared" si="74"/>
        <v>1</v>
      </c>
      <c r="KF95" s="63">
        <f t="shared" si="123"/>
        <v>0</v>
      </c>
      <c r="KG95" s="63">
        <f t="shared" si="124"/>
        <v>0</v>
      </c>
      <c r="KH95" s="63">
        <f t="shared" si="125"/>
        <v>0</v>
      </c>
    </row>
    <row r="96" spans="1:294" ht="15" customHeight="1">
      <c r="A96" s="63" t="s">
        <v>475</v>
      </c>
      <c r="B96" s="63">
        <v>19</v>
      </c>
      <c r="H96" s="63">
        <v>3</v>
      </c>
      <c r="I96" s="63">
        <v>3</v>
      </c>
      <c r="R96" s="78" t="str">
        <f t="shared" si="126"/>
        <v>OK</v>
      </c>
      <c r="S96" s="78" t="str">
        <f t="shared" si="75"/>
        <v>OK</v>
      </c>
      <c r="T96" s="78" t="str">
        <f t="shared" si="76"/>
        <v>OK</v>
      </c>
      <c r="U96" s="63">
        <v>11</v>
      </c>
      <c r="AA96" s="63">
        <v>3</v>
      </c>
      <c r="AB96" s="63">
        <v>3</v>
      </c>
      <c r="AK96" s="78" t="str">
        <f t="shared" si="127"/>
        <v>OK</v>
      </c>
      <c r="AL96" s="78" t="str">
        <f t="shared" si="77"/>
        <v>OK</v>
      </c>
      <c r="AM96" s="78" t="str">
        <f t="shared" si="78"/>
        <v>OK</v>
      </c>
      <c r="AN96" s="63">
        <v>4</v>
      </c>
      <c r="BD96" s="78" t="str">
        <f t="shared" si="128"/>
        <v>OK</v>
      </c>
      <c r="BE96" s="78" t="str">
        <f t="shared" si="79"/>
        <v>OK</v>
      </c>
      <c r="BF96" s="78" t="str">
        <f t="shared" si="80"/>
        <v>OK</v>
      </c>
      <c r="BG96" s="63">
        <v>6</v>
      </c>
      <c r="BW96" s="78" t="str">
        <f t="shared" si="129"/>
        <v>OK</v>
      </c>
      <c r="BX96" s="78" t="str">
        <f t="shared" si="81"/>
        <v>OK</v>
      </c>
      <c r="BY96" s="78" t="str">
        <f t="shared" si="82"/>
        <v>OK</v>
      </c>
      <c r="BZ96" s="63">
        <v>4</v>
      </c>
      <c r="CG96" s="76"/>
      <c r="CK96" s="76"/>
      <c r="CL96" s="76"/>
      <c r="CM96" s="76"/>
      <c r="CN96" s="76"/>
      <c r="CO96" s="76"/>
      <c r="CP96" s="78" t="str">
        <f t="shared" si="130"/>
        <v>OK</v>
      </c>
      <c r="CQ96" s="78" t="str">
        <f t="shared" si="83"/>
        <v>OK</v>
      </c>
      <c r="CR96" s="78" t="str">
        <f t="shared" si="84"/>
        <v>OK</v>
      </c>
      <c r="CS96" s="76"/>
      <c r="CT96" s="76"/>
      <c r="CU96" s="76"/>
      <c r="CV96" s="76"/>
      <c r="CW96" s="76"/>
      <c r="CX96" s="76"/>
      <c r="CY96" s="76"/>
      <c r="CZ96" s="76"/>
      <c r="DA96" s="76"/>
      <c r="DB96" s="76"/>
      <c r="DC96" s="76">
        <v>5</v>
      </c>
      <c r="DE96" s="63" t="s">
        <v>476</v>
      </c>
      <c r="DG96" s="76"/>
      <c r="DH96" s="87"/>
      <c r="DI96" s="78" t="str">
        <f t="shared" si="131"/>
        <v>OK</v>
      </c>
      <c r="DJ96" s="78" t="str">
        <f t="shared" si="85"/>
        <v>OK</v>
      </c>
      <c r="DK96" s="78" t="str">
        <f t="shared" si="86"/>
        <v>OK</v>
      </c>
      <c r="DL96" s="76"/>
      <c r="DM96" s="76"/>
      <c r="DN96" s="76"/>
      <c r="DO96" s="87"/>
      <c r="DP96" s="76"/>
      <c r="DQ96" s="76"/>
      <c r="DR96" s="76"/>
      <c r="DS96" s="76"/>
      <c r="DV96" s="64">
        <v>6</v>
      </c>
      <c r="DX96" s="63" t="s">
        <v>476</v>
      </c>
      <c r="EB96" s="78" t="str">
        <f t="shared" si="132"/>
        <v>OK</v>
      </c>
      <c r="EC96" s="78" t="str">
        <f t="shared" si="87"/>
        <v>OK</v>
      </c>
      <c r="ED96" s="78" t="str">
        <f t="shared" si="88"/>
        <v>OK</v>
      </c>
      <c r="EI96" s="80" t="str">
        <f t="shared" si="89"/>
        <v>OK</v>
      </c>
      <c r="EJ96" s="78" t="str">
        <f t="shared" si="90"/>
        <v>OK</v>
      </c>
      <c r="EO96" s="80" t="str">
        <f t="shared" si="91"/>
        <v>OK</v>
      </c>
      <c r="EP96" s="78" t="str">
        <f t="shared" si="92"/>
        <v>OK</v>
      </c>
      <c r="EU96" s="80" t="str">
        <f t="shared" si="93"/>
        <v>OK</v>
      </c>
      <c r="EV96" s="78" t="str">
        <f t="shared" si="94"/>
        <v>OK</v>
      </c>
      <c r="FA96" s="80" t="str">
        <f t="shared" si="95"/>
        <v>OK</v>
      </c>
      <c r="FB96" s="78" t="str">
        <f t="shared" si="96"/>
        <v>OK</v>
      </c>
      <c r="FG96" s="80" t="str">
        <f t="shared" si="97"/>
        <v>OK</v>
      </c>
      <c r="FH96" s="78" t="str">
        <f t="shared" si="98"/>
        <v>OK</v>
      </c>
      <c r="FM96" s="80" t="str">
        <f t="shared" si="99"/>
        <v>OK</v>
      </c>
      <c r="FN96" s="78" t="str">
        <f t="shared" si="100"/>
        <v>OK</v>
      </c>
      <c r="FO96" s="76"/>
      <c r="FS96" s="80" t="str">
        <f t="shared" si="101"/>
        <v>OK</v>
      </c>
      <c r="FT96" s="78" t="str">
        <f t="shared" si="102"/>
        <v>OK</v>
      </c>
      <c r="FU96" s="63">
        <v>7</v>
      </c>
      <c r="FV96" s="63">
        <v>7</v>
      </c>
      <c r="FW96" s="76">
        <v>0</v>
      </c>
      <c r="FX96" s="63">
        <v>0</v>
      </c>
      <c r="FY96" s="63">
        <v>0</v>
      </c>
      <c r="FZ96" s="63">
        <v>0</v>
      </c>
      <c r="GA96" s="63">
        <v>0</v>
      </c>
      <c r="GB96" s="63">
        <v>2</v>
      </c>
      <c r="GC96" s="76">
        <v>10</v>
      </c>
      <c r="GH96" s="80" t="str">
        <f t="shared" si="73"/>
        <v>OK</v>
      </c>
      <c r="GJ96" s="76">
        <v>4</v>
      </c>
      <c r="GO96" s="80" t="str">
        <f t="shared" si="133"/>
        <v>OK</v>
      </c>
      <c r="GQ96" s="76">
        <v>4</v>
      </c>
      <c r="GV96" s="80" t="str">
        <f t="shared" si="72"/>
        <v>OK</v>
      </c>
      <c r="GW96" s="63">
        <v>1</v>
      </c>
      <c r="GX96" s="76">
        <v>5</v>
      </c>
      <c r="HC96" s="80" t="str">
        <f t="shared" si="103"/>
        <v>OK</v>
      </c>
      <c r="HD96" s="63">
        <v>1</v>
      </c>
      <c r="HE96" s="63">
        <v>3</v>
      </c>
      <c r="HJ96" s="80" t="str">
        <f t="shared" si="104"/>
        <v>OK</v>
      </c>
      <c r="HQ96" s="80" t="str">
        <f t="shared" si="105"/>
        <v>OK</v>
      </c>
      <c r="HV96" s="76"/>
      <c r="HX96" s="80" t="str">
        <f t="shared" si="106"/>
        <v>OK</v>
      </c>
      <c r="HY96" s="63">
        <v>0</v>
      </c>
      <c r="HZ96" s="63">
        <v>0</v>
      </c>
      <c r="IA96" s="63">
        <v>0</v>
      </c>
      <c r="IB96" s="63">
        <v>0</v>
      </c>
      <c r="IC96" s="63">
        <v>0</v>
      </c>
      <c r="ID96" s="76">
        <v>0</v>
      </c>
      <c r="IE96" s="63">
        <v>0</v>
      </c>
      <c r="IH96" s="80" t="str">
        <f t="shared" si="107"/>
        <v>OK</v>
      </c>
      <c r="IK96" s="80" t="str">
        <f t="shared" si="108"/>
        <v>OK</v>
      </c>
      <c r="IM96" s="76"/>
      <c r="IN96" s="80" t="str">
        <f t="shared" si="109"/>
        <v>OK</v>
      </c>
      <c r="IO96" s="63">
        <v>4</v>
      </c>
      <c r="IP96" s="63">
        <v>2</v>
      </c>
      <c r="IQ96" s="80" t="str">
        <f t="shared" si="110"/>
        <v>OK</v>
      </c>
      <c r="IR96" s="63">
        <v>3</v>
      </c>
      <c r="IT96" s="80" t="str">
        <f t="shared" si="111"/>
        <v>OK</v>
      </c>
      <c r="IW96" s="80" t="str">
        <f t="shared" si="112"/>
        <v>OK</v>
      </c>
      <c r="IX96" s="76"/>
      <c r="IZ96" s="80" t="str">
        <f t="shared" si="113"/>
        <v>OK</v>
      </c>
      <c r="JA96" s="80">
        <f t="shared" si="114"/>
        <v>0</v>
      </c>
      <c r="JB96" s="78">
        <f t="shared" si="115"/>
        <v>0</v>
      </c>
      <c r="JC96" s="63">
        <v>4</v>
      </c>
      <c r="JD96" s="63">
        <v>18</v>
      </c>
      <c r="JE96" s="76">
        <v>14</v>
      </c>
      <c r="JF96" s="63">
        <v>4</v>
      </c>
      <c r="JG96" s="63">
        <v>6</v>
      </c>
      <c r="JH96" s="63">
        <v>4</v>
      </c>
      <c r="JI96" s="63">
        <v>5</v>
      </c>
      <c r="JJ96" s="63">
        <v>6</v>
      </c>
      <c r="JL96" s="63">
        <f t="shared" si="134"/>
        <v>12</v>
      </c>
      <c r="JM96" s="63">
        <f t="shared" si="135"/>
        <v>4</v>
      </c>
      <c r="JN96" s="63">
        <f t="shared" si="136"/>
        <v>4</v>
      </c>
      <c r="JO96" s="63">
        <f t="shared" si="137"/>
        <v>6</v>
      </c>
      <c r="JP96" s="63">
        <f t="shared" si="138"/>
        <v>4</v>
      </c>
      <c r="JQ96" s="63">
        <f t="shared" si="139"/>
        <v>0</v>
      </c>
      <c r="JR96" s="63">
        <f t="shared" si="140"/>
        <v>0</v>
      </c>
      <c r="JS96" s="76"/>
      <c r="JT96" s="63">
        <f t="shared" si="116"/>
        <v>19</v>
      </c>
      <c r="JU96" s="63">
        <f t="shared" si="117"/>
        <v>4</v>
      </c>
      <c r="JV96" s="63">
        <f t="shared" si="118"/>
        <v>6</v>
      </c>
      <c r="JW96" s="63">
        <f t="shared" si="119"/>
        <v>4</v>
      </c>
      <c r="JX96" s="63">
        <f t="shared" si="120"/>
        <v>0</v>
      </c>
      <c r="JY96" s="63">
        <f t="shared" si="121"/>
        <v>0</v>
      </c>
      <c r="JZ96" s="65">
        <f t="shared" si="141"/>
        <v>0.7021276595744681</v>
      </c>
      <c r="KA96" s="81">
        <f t="shared" si="143"/>
        <v>1</v>
      </c>
      <c r="KB96" s="81"/>
      <c r="KC96" s="79">
        <f t="shared" si="122"/>
        <v>11</v>
      </c>
      <c r="KD96" s="82">
        <f t="shared" si="142"/>
        <v>0.7857142857142857</v>
      </c>
      <c r="KE96" s="63">
        <f t="shared" si="74"/>
        <v>10</v>
      </c>
      <c r="KF96" s="63">
        <f t="shared" si="123"/>
        <v>0</v>
      </c>
      <c r="KG96" s="63">
        <f t="shared" si="124"/>
        <v>0</v>
      </c>
      <c r="KH96" s="63">
        <f t="shared" si="125"/>
        <v>0</v>
      </c>
    </row>
    <row r="97" spans="1:294" ht="15" customHeight="1">
      <c r="A97" s="63" t="s">
        <v>477</v>
      </c>
      <c r="B97" s="63">
        <v>21</v>
      </c>
      <c r="D97" s="76"/>
      <c r="H97" s="76"/>
      <c r="K97" s="76"/>
      <c r="R97" s="78" t="str">
        <f t="shared" si="126"/>
        <v>OK</v>
      </c>
      <c r="S97" s="78" t="str">
        <f t="shared" si="75"/>
        <v>OK</v>
      </c>
      <c r="T97" s="78" t="str">
        <f t="shared" si="76"/>
        <v>OK</v>
      </c>
      <c r="U97" s="63">
        <v>7</v>
      </c>
      <c r="AB97" s="76"/>
      <c r="AI97" s="76"/>
      <c r="AK97" s="78" t="str">
        <f t="shared" si="127"/>
        <v>OK</v>
      </c>
      <c r="AL97" s="78" t="str">
        <f t="shared" si="77"/>
        <v>OK</v>
      </c>
      <c r="AM97" s="78" t="str">
        <f t="shared" si="78"/>
        <v>OK</v>
      </c>
      <c r="AN97" s="63">
        <v>3</v>
      </c>
      <c r="AV97" s="76"/>
      <c r="BC97" s="76"/>
      <c r="BD97" s="78" t="str">
        <f t="shared" si="128"/>
        <v>OK</v>
      </c>
      <c r="BE97" s="78" t="str">
        <f t="shared" si="79"/>
        <v>OK</v>
      </c>
      <c r="BF97" s="78" t="str">
        <f t="shared" si="80"/>
        <v>OK</v>
      </c>
      <c r="BP97" s="76"/>
      <c r="BQ97" s="63">
        <v>1</v>
      </c>
      <c r="BS97" s="76" t="s">
        <v>478</v>
      </c>
      <c r="BV97" s="76"/>
      <c r="BW97" s="78" t="str">
        <f t="shared" si="129"/>
        <v>OK</v>
      </c>
      <c r="BX97" s="78" t="str">
        <f t="shared" si="81"/>
        <v>OK</v>
      </c>
      <c r="BY97" s="78" t="str">
        <f t="shared" si="82"/>
        <v>OK</v>
      </c>
      <c r="BZ97" s="63">
        <v>1</v>
      </c>
      <c r="CB97" s="76"/>
      <c r="CE97" s="76"/>
      <c r="CF97" s="76"/>
      <c r="CJ97" s="63">
        <v>1</v>
      </c>
      <c r="CL97" s="63" t="s">
        <v>479</v>
      </c>
      <c r="CP97" s="78" t="str">
        <f t="shared" si="130"/>
        <v>OK</v>
      </c>
      <c r="CQ97" s="78" t="str">
        <f t="shared" si="83"/>
        <v>OK</v>
      </c>
      <c r="CR97" s="78" t="str">
        <f t="shared" si="84"/>
        <v>OK</v>
      </c>
      <c r="CU97" s="76"/>
      <c r="CV97" s="76"/>
      <c r="CW97" s="76"/>
      <c r="CX97" s="76"/>
      <c r="CY97" s="76"/>
      <c r="CZ97" s="76"/>
      <c r="DA97" s="76"/>
      <c r="DB97" s="76"/>
      <c r="DC97" s="76"/>
      <c r="DF97" s="63">
        <v>1</v>
      </c>
      <c r="DG97" s="76"/>
      <c r="DH97" s="81" t="s">
        <v>480</v>
      </c>
      <c r="DI97" s="78" t="str">
        <f t="shared" si="131"/>
        <v>OK</v>
      </c>
      <c r="DJ97" s="78" t="str">
        <f t="shared" si="85"/>
        <v>OK</v>
      </c>
      <c r="DK97" s="78" t="str">
        <f t="shared" si="86"/>
        <v>OK</v>
      </c>
      <c r="DN97" s="63">
        <v>3</v>
      </c>
      <c r="EB97" s="78" t="str">
        <f t="shared" si="132"/>
        <v>OK</v>
      </c>
      <c r="EC97" s="78" t="str">
        <f t="shared" si="87"/>
        <v>OK</v>
      </c>
      <c r="ED97" s="78" t="str">
        <f t="shared" si="88"/>
        <v>OK</v>
      </c>
      <c r="EI97" s="80" t="str">
        <f t="shared" si="89"/>
        <v>OK</v>
      </c>
      <c r="EJ97" s="78" t="str">
        <f t="shared" si="90"/>
        <v>OK</v>
      </c>
      <c r="EO97" s="80" t="str">
        <f t="shared" si="91"/>
        <v>OK</v>
      </c>
      <c r="EP97" s="78" t="str">
        <f t="shared" si="92"/>
        <v>OK</v>
      </c>
      <c r="EU97" s="80" t="str">
        <f t="shared" si="93"/>
        <v>OK</v>
      </c>
      <c r="EV97" s="78" t="str">
        <f t="shared" si="94"/>
        <v>OK</v>
      </c>
      <c r="FA97" s="80" t="str">
        <f t="shared" si="95"/>
        <v>OK</v>
      </c>
      <c r="FB97" s="78" t="str">
        <f t="shared" si="96"/>
        <v>OK</v>
      </c>
      <c r="FG97" s="80" t="str">
        <f t="shared" si="97"/>
        <v>OK</v>
      </c>
      <c r="FH97" s="78" t="str">
        <f t="shared" si="98"/>
        <v>OK</v>
      </c>
      <c r="FM97" s="80" t="str">
        <f t="shared" si="99"/>
        <v>OK</v>
      </c>
      <c r="FN97" s="78" t="str">
        <f t="shared" si="100"/>
        <v>OK</v>
      </c>
      <c r="FO97" s="76"/>
      <c r="FS97" s="80" t="str">
        <f t="shared" si="101"/>
        <v>OK</v>
      </c>
      <c r="FT97" s="78" t="str">
        <f t="shared" si="102"/>
        <v>OK</v>
      </c>
      <c r="FU97" s="63">
        <v>21</v>
      </c>
      <c r="FV97" s="63">
        <v>7</v>
      </c>
      <c r="FW97" s="76">
        <v>3</v>
      </c>
      <c r="FX97" s="63">
        <v>0</v>
      </c>
      <c r="FY97" s="63">
        <v>0</v>
      </c>
      <c r="FZ97" s="63">
        <v>0</v>
      </c>
      <c r="GA97" s="63">
        <v>3</v>
      </c>
      <c r="GC97" s="76"/>
      <c r="GH97" s="80" t="str">
        <f t="shared" si="73"/>
        <v>OK</v>
      </c>
      <c r="GJ97" s="76"/>
      <c r="GO97" s="80" t="str">
        <f t="shared" si="133"/>
        <v>OK</v>
      </c>
      <c r="GQ97" s="76"/>
      <c r="GV97" s="80" t="str">
        <f t="shared" si="72"/>
        <v>OK</v>
      </c>
      <c r="GX97" s="76"/>
      <c r="HC97" s="80" t="str">
        <f t="shared" si="103"/>
        <v>OK</v>
      </c>
      <c r="HD97" s="63">
        <v>1</v>
      </c>
      <c r="HJ97" s="80" t="str">
        <f t="shared" si="104"/>
        <v>OK</v>
      </c>
      <c r="HQ97" s="80" t="str">
        <f t="shared" si="105"/>
        <v>OK</v>
      </c>
      <c r="HV97" s="76"/>
      <c r="HX97" s="80" t="str">
        <f t="shared" si="106"/>
        <v>OK</v>
      </c>
      <c r="HY97" s="63">
        <v>21</v>
      </c>
      <c r="HZ97" s="63">
        <v>7</v>
      </c>
      <c r="IA97" s="63">
        <v>3</v>
      </c>
      <c r="IB97" s="63">
        <v>1</v>
      </c>
      <c r="IC97" s="63">
        <v>2</v>
      </c>
      <c r="ID97" s="76">
        <v>1</v>
      </c>
      <c r="IE97" s="63">
        <v>3</v>
      </c>
      <c r="IF97" s="63">
        <v>1</v>
      </c>
      <c r="IG97" s="63">
        <v>1</v>
      </c>
      <c r="IH97" s="80" t="str">
        <f t="shared" si="107"/>
        <v>OK</v>
      </c>
      <c r="IK97" s="80" t="str">
        <f t="shared" si="108"/>
        <v>OK</v>
      </c>
      <c r="IM97" s="76"/>
      <c r="IN97" s="80" t="str">
        <f t="shared" si="109"/>
        <v>OK</v>
      </c>
      <c r="IQ97" s="80" t="str">
        <f t="shared" si="110"/>
        <v>OK</v>
      </c>
      <c r="IS97" s="63">
        <v>0</v>
      </c>
      <c r="IT97" s="80" t="str">
        <f t="shared" si="111"/>
        <v>OK</v>
      </c>
      <c r="IW97" s="80" t="str">
        <f t="shared" si="112"/>
        <v>OK</v>
      </c>
      <c r="IX97" s="76"/>
      <c r="IZ97" s="80" t="str">
        <f t="shared" si="113"/>
        <v>OK</v>
      </c>
      <c r="JA97" s="80">
        <f t="shared" si="114"/>
        <v>0</v>
      </c>
      <c r="JB97" s="78">
        <f t="shared" si="115"/>
        <v>0</v>
      </c>
      <c r="JC97" s="63">
        <v>6</v>
      </c>
      <c r="JD97" s="63">
        <v>15</v>
      </c>
      <c r="JE97" s="76">
        <v>7</v>
      </c>
      <c r="JF97" s="63">
        <v>3</v>
      </c>
      <c r="JG97" s="63">
        <v>1</v>
      </c>
      <c r="JH97" s="63">
        <v>2</v>
      </c>
      <c r="JI97" s="63">
        <v>1</v>
      </c>
      <c r="JJ97" s="63">
        <v>3</v>
      </c>
      <c r="JL97" s="63">
        <f t="shared" si="134"/>
        <v>0</v>
      </c>
      <c r="JM97" s="63">
        <f t="shared" si="135"/>
        <v>0</v>
      </c>
      <c r="JN97" s="63">
        <f t="shared" si="136"/>
        <v>0</v>
      </c>
      <c r="JO97" s="63">
        <f t="shared" si="137"/>
        <v>0</v>
      </c>
      <c r="JP97" s="63">
        <f t="shared" si="138"/>
        <v>1</v>
      </c>
      <c r="JQ97" s="63">
        <f t="shared" si="139"/>
        <v>0</v>
      </c>
      <c r="JR97" s="63">
        <f t="shared" si="140"/>
        <v>0</v>
      </c>
      <c r="JS97" s="76"/>
      <c r="JT97" s="63">
        <f t="shared" si="116"/>
        <v>21</v>
      </c>
      <c r="JU97" s="63">
        <f t="shared" si="117"/>
        <v>3</v>
      </c>
      <c r="JV97" s="63">
        <f t="shared" si="118"/>
        <v>0</v>
      </c>
      <c r="JW97" s="63">
        <f t="shared" si="119"/>
        <v>1</v>
      </c>
      <c r="JX97" s="63">
        <f t="shared" si="120"/>
        <v>0</v>
      </c>
      <c r="JY97" s="63">
        <f t="shared" si="121"/>
        <v>3</v>
      </c>
      <c r="JZ97" s="65">
        <f t="shared" si="141"/>
        <v>0.90322580645161288</v>
      </c>
      <c r="KA97" s="81">
        <f t="shared" si="143"/>
        <v>0.75</v>
      </c>
      <c r="KB97" s="81"/>
      <c r="KC97" s="79">
        <f t="shared" si="122"/>
        <v>7</v>
      </c>
      <c r="KD97" s="82">
        <f t="shared" si="142"/>
        <v>1</v>
      </c>
      <c r="KE97" s="63">
        <f t="shared" si="74"/>
        <v>3</v>
      </c>
      <c r="KF97" s="63">
        <f t="shared" si="123"/>
        <v>3</v>
      </c>
      <c r="KG97" s="63">
        <f t="shared" si="124"/>
        <v>4</v>
      </c>
      <c r="KH97" s="63">
        <f t="shared" si="125"/>
        <v>4</v>
      </c>
    </row>
    <row r="98" spans="1:294" ht="15" customHeight="1">
      <c r="A98" s="63" t="s">
        <v>481</v>
      </c>
      <c r="B98" s="63">
        <v>46</v>
      </c>
      <c r="C98" s="63">
        <v>45</v>
      </c>
      <c r="D98" s="76"/>
      <c r="H98" s="76"/>
      <c r="K98" s="76"/>
      <c r="R98" s="78" t="str">
        <f t="shared" si="126"/>
        <v>OK</v>
      </c>
      <c r="S98" s="78" t="str">
        <f t="shared" si="75"/>
        <v>OK</v>
      </c>
      <c r="T98" s="78" t="str">
        <f t="shared" si="76"/>
        <v>OK</v>
      </c>
      <c r="U98" s="63">
        <v>24</v>
      </c>
      <c r="V98" s="63">
        <v>23</v>
      </c>
      <c r="AB98" s="76"/>
      <c r="AI98" s="76"/>
      <c r="AK98" s="78" t="str">
        <f t="shared" si="127"/>
        <v>OK</v>
      </c>
      <c r="AL98" s="78" t="str">
        <f t="shared" si="77"/>
        <v>OK</v>
      </c>
      <c r="AM98" s="78" t="str">
        <f t="shared" si="78"/>
        <v>OK</v>
      </c>
      <c r="AN98" s="63">
        <v>1</v>
      </c>
      <c r="AO98" s="63">
        <v>1</v>
      </c>
      <c r="AV98" s="76"/>
      <c r="BC98" s="76"/>
      <c r="BD98" s="78" t="str">
        <f t="shared" si="128"/>
        <v>OK</v>
      </c>
      <c r="BE98" s="78" t="str">
        <f t="shared" si="79"/>
        <v>OK</v>
      </c>
      <c r="BF98" s="78" t="str">
        <f t="shared" si="80"/>
        <v>OK</v>
      </c>
      <c r="BG98" s="63">
        <v>0</v>
      </c>
      <c r="BH98" s="63">
        <v>0</v>
      </c>
      <c r="BP98" s="76"/>
      <c r="BS98" s="76"/>
      <c r="BV98" s="76"/>
      <c r="BW98" s="78" t="str">
        <f t="shared" si="129"/>
        <v>OK</v>
      </c>
      <c r="BX98" s="78" t="str">
        <f t="shared" si="81"/>
        <v>OK</v>
      </c>
      <c r="BY98" s="78" t="str">
        <f t="shared" si="82"/>
        <v>OK</v>
      </c>
      <c r="BZ98" s="63">
        <v>6</v>
      </c>
      <c r="CA98" s="63">
        <v>6</v>
      </c>
      <c r="CB98" s="76"/>
      <c r="CE98" s="76"/>
      <c r="CF98" s="76"/>
      <c r="CP98" s="78" t="str">
        <f t="shared" si="130"/>
        <v>OK</v>
      </c>
      <c r="CQ98" s="78" t="str">
        <f t="shared" si="83"/>
        <v>OK</v>
      </c>
      <c r="CR98" s="78" t="str">
        <f t="shared" si="84"/>
        <v>OK</v>
      </c>
      <c r="CS98" s="63">
        <v>0</v>
      </c>
      <c r="CT98" s="63">
        <v>0</v>
      </c>
      <c r="CU98" s="76"/>
      <c r="CV98" s="76"/>
      <c r="CW98" s="76"/>
      <c r="CX98" s="76"/>
      <c r="CY98" s="76"/>
      <c r="CZ98" s="76"/>
      <c r="DA98" s="76"/>
      <c r="DB98" s="76"/>
      <c r="DC98" s="76"/>
      <c r="DG98" s="76"/>
      <c r="DH98" s="81"/>
      <c r="DI98" s="78" t="str">
        <f t="shared" si="131"/>
        <v>OK</v>
      </c>
      <c r="DJ98" s="78" t="str">
        <f t="shared" si="85"/>
        <v>OK</v>
      </c>
      <c r="DK98" s="78" t="str">
        <f t="shared" si="86"/>
        <v>OK</v>
      </c>
      <c r="DN98" s="63">
        <v>3</v>
      </c>
      <c r="DO98" s="63">
        <v>1</v>
      </c>
      <c r="DP98" s="63">
        <v>1</v>
      </c>
      <c r="EB98" s="78" t="str">
        <f t="shared" si="132"/>
        <v>OK</v>
      </c>
      <c r="EC98" s="78" t="str">
        <f t="shared" si="87"/>
        <v>OK</v>
      </c>
      <c r="ED98" s="78" t="str">
        <f t="shared" si="88"/>
        <v>OK</v>
      </c>
      <c r="EI98" s="80" t="str">
        <f t="shared" si="89"/>
        <v>OK</v>
      </c>
      <c r="EJ98" s="78" t="str">
        <f t="shared" si="90"/>
        <v>OK</v>
      </c>
      <c r="EO98" s="80" t="str">
        <f t="shared" si="91"/>
        <v>OK</v>
      </c>
      <c r="EP98" s="78" t="str">
        <f t="shared" si="92"/>
        <v>OK</v>
      </c>
      <c r="EU98" s="80" t="str">
        <f t="shared" si="93"/>
        <v>OK</v>
      </c>
      <c r="EV98" s="78" t="str">
        <f t="shared" si="94"/>
        <v>OK</v>
      </c>
      <c r="FA98" s="80" t="str">
        <f t="shared" si="95"/>
        <v>OK</v>
      </c>
      <c r="FB98" s="78" t="str">
        <f t="shared" si="96"/>
        <v>OK</v>
      </c>
      <c r="FG98" s="80" t="str">
        <f t="shared" si="97"/>
        <v>OK</v>
      </c>
      <c r="FH98" s="78" t="str">
        <f t="shared" si="98"/>
        <v>OK</v>
      </c>
      <c r="FM98" s="80" t="str">
        <f t="shared" si="99"/>
        <v>OK</v>
      </c>
      <c r="FN98" s="78" t="str">
        <f t="shared" si="100"/>
        <v>OK</v>
      </c>
      <c r="FO98" s="76">
        <v>1</v>
      </c>
      <c r="FS98" s="80" t="str">
        <f t="shared" si="101"/>
        <v>OK</v>
      </c>
      <c r="FT98" s="78" t="str">
        <f t="shared" si="102"/>
        <v>OK</v>
      </c>
      <c r="FU98" s="63">
        <v>45</v>
      </c>
      <c r="FV98" s="63">
        <v>23</v>
      </c>
      <c r="FW98" s="76">
        <v>1</v>
      </c>
      <c r="FX98" s="63">
        <v>0</v>
      </c>
      <c r="FY98" s="63">
        <v>6</v>
      </c>
      <c r="FZ98" s="63">
        <v>0</v>
      </c>
      <c r="GA98" s="63">
        <v>1</v>
      </c>
      <c r="GB98" s="63">
        <v>1</v>
      </c>
      <c r="GC98" s="76"/>
      <c r="GH98" s="80" t="str">
        <f t="shared" si="73"/>
        <v>OK</v>
      </c>
      <c r="GI98" s="63">
        <v>1</v>
      </c>
      <c r="GJ98" s="76"/>
      <c r="GO98" s="80" t="str">
        <f t="shared" si="133"/>
        <v>OK</v>
      </c>
      <c r="GQ98" s="76"/>
      <c r="GV98" s="80" t="str">
        <f t="shared" si="72"/>
        <v>OK</v>
      </c>
      <c r="GX98" s="76"/>
      <c r="HC98" s="80" t="str">
        <f t="shared" si="103"/>
        <v>OK</v>
      </c>
      <c r="HJ98" s="80" t="str">
        <f t="shared" si="104"/>
        <v>OK</v>
      </c>
      <c r="HQ98" s="80" t="str">
        <f t="shared" si="105"/>
        <v>OK</v>
      </c>
      <c r="HR98" s="63">
        <v>3</v>
      </c>
      <c r="HV98" s="76"/>
      <c r="HX98" s="80" t="str">
        <f t="shared" si="106"/>
        <v>OK</v>
      </c>
      <c r="HY98" s="63">
        <v>44</v>
      </c>
      <c r="HZ98" s="63">
        <v>23</v>
      </c>
      <c r="IA98" s="63">
        <v>0</v>
      </c>
      <c r="IB98" s="63">
        <v>0</v>
      </c>
      <c r="IC98" s="63">
        <v>6</v>
      </c>
      <c r="ID98" s="76">
        <v>0</v>
      </c>
      <c r="IE98" s="63">
        <v>0</v>
      </c>
      <c r="IH98" s="80" t="str">
        <f t="shared" si="107"/>
        <v>OK</v>
      </c>
      <c r="IK98" s="80" t="str">
        <f t="shared" si="108"/>
        <v>OK</v>
      </c>
      <c r="IM98" s="76"/>
      <c r="IN98" s="80" t="str">
        <f t="shared" si="109"/>
        <v>OK</v>
      </c>
      <c r="IQ98" s="80" t="str">
        <f t="shared" si="110"/>
        <v>OK</v>
      </c>
      <c r="IT98" s="80" t="str">
        <f t="shared" si="111"/>
        <v>OK</v>
      </c>
      <c r="IW98" s="80" t="str">
        <f t="shared" si="112"/>
        <v>OK</v>
      </c>
      <c r="IX98" s="76"/>
      <c r="IZ98" s="80" t="str">
        <f t="shared" si="113"/>
        <v>OK</v>
      </c>
      <c r="JA98" s="80">
        <f t="shared" si="114"/>
        <v>0</v>
      </c>
      <c r="JB98" s="78">
        <f t="shared" si="115"/>
        <v>0</v>
      </c>
      <c r="JC98" s="63">
        <v>14</v>
      </c>
      <c r="JD98" s="63">
        <v>32</v>
      </c>
      <c r="JE98" s="76">
        <v>24</v>
      </c>
      <c r="JF98" s="63">
        <v>1</v>
      </c>
      <c r="JG98" s="63">
        <v>0</v>
      </c>
      <c r="JH98" s="63">
        <v>6</v>
      </c>
      <c r="JI98" s="63">
        <v>0</v>
      </c>
      <c r="JJ98" s="63">
        <v>4</v>
      </c>
      <c r="JL98" s="63">
        <f t="shared" si="134"/>
        <v>1</v>
      </c>
      <c r="JM98" s="63">
        <f t="shared" si="135"/>
        <v>1</v>
      </c>
      <c r="JN98" s="63">
        <f t="shared" si="136"/>
        <v>0</v>
      </c>
      <c r="JO98" s="63">
        <f t="shared" si="137"/>
        <v>0</v>
      </c>
      <c r="JP98" s="63">
        <f t="shared" si="138"/>
        <v>0</v>
      </c>
      <c r="JQ98" s="63">
        <f t="shared" si="139"/>
        <v>0</v>
      </c>
      <c r="JR98" s="63">
        <f t="shared" si="140"/>
        <v>3</v>
      </c>
      <c r="JS98" s="76"/>
      <c r="JT98" s="63">
        <f t="shared" si="116"/>
        <v>46</v>
      </c>
      <c r="JU98" s="63">
        <f t="shared" si="117"/>
        <v>1</v>
      </c>
      <c r="JV98" s="63">
        <f t="shared" si="118"/>
        <v>0</v>
      </c>
      <c r="JW98" s="63">
        <f t="shared" si="119"/>
        <v>6</v>
      </c>
      <c r="JX98" s="63">
        <f t="shared" si="120"/>
        <v>0</v>
      </c>
      <c r="JY98" s="63">
        <f t="shared" si="121"/>
        <v>4</v>
      </c>
      <c r="JZ98" s="65">
        <f t="shared" si="141"/>
        <v>1</v>
      </c>
      <c r="KA98" s="81">
        <f t="shared" si="143"/>
        <v>1</v>
      </c>
      <c r="KB98" s="81"/>
      <c r="KC98" s="79">
        <f t="shared" si="122"/>
        <v>24</v>
      </c>
      <c r="KD98" s="82">
        <f t="shared" si="142"/>
        <v>1</v>
      </c>
      <c r="KE98" s="63">
        <f t="shared" si="74"/>
        <v>1</v>
      </c>
      <c r="KF98" s="63">
        <f t="shared" si="123"/>
        <v>4</v>
      </c>
      <c r="KG98" s="63">
        <f t="shared" si="124"/>
        <v>0</v>
      </c>
      <c r="KH98" s="63">
        <f t="shared" si="125"/>
        <v>0</v>
      </c>
    </row>
    <row r="99" spans="1:294" ht="15" customHeight="1">
      <c r="A99" s="63" t="s">
        <v>482</v>
      </c>
      <c r="B99" s="63">
        <v>30</v>
      </c>
      <c r="C99" s="63">
        <v>21</v>
      </c>
      <c r="D99" s="76"/>
      <c r="H99" s="76"/>
      <c r="K99" s="76"/>
      <c r="R99" s="78" t="str">
        <f t="shared" si="126"/>
        <v>OK</v>
      </c>
      <c r="S99" s="78" t="str">
        <f t="shared" si="75"/>
        <v>OK</v>
      </c>
      <c r="T99" s="78" t="str">
        <f t="shared" si="76"/>
        <v>OK</v>
      </c>
      <c r="U99" s="63">
        <v>7</v>
      </c>
      <c r="V99" s="63">
        <v>5</v>
      </c>
      <c r="AB99" s="76"/>
      <c r="AI99" s="76"/>
      <c r="AK99" s="78" t="str">
        <f t="shared" si="127"/>
        <v>OK</v>
      </c>
      <c r="AL99" s="78" t="str">
        <f t="shared" si="77"/>
        <v>OK</v>
      </c>
      <c r="AM99" s="78" t="str">
        <f t="shared" si="78"/>
        <v>OK</v>
      </c>
      <c r="AN99" s="63">
        <v>2</v>
      </c>
      <c r="AO99" s="63">
        <v>0</v>
      </c>
      <c r="AV99" s="76"/>
      <c r="BC99" s="76"/>
      <c r="BD99" s="78" t="str">
        <f t="shared" si="128"/>
        <v>OK</v>
      </c>
      <c r="BE99" s="78" t="str">
        <f t="shared" si="79"/>
        <v>OK</v>
      </c>
      <c r="BF99" s="78" t="str">
        <f t="shared" si="80"/>
        <v>OK</v>
      </c>
      <c r="BG99" s="63">
        <v>2</v>
      </c>
      <c r="BH99" s="63">
        <v>1</v>
      </c>
      <c r="BP99" s="76"/>
      <c r="BS99" s="76"/>
      <c r="BV99" s="76"/>
      <c r="BW99" s="78" t="str">
        <f t="shared" si="129"/>
        <v>OK</v>
      </c>
      <c r="BX99" s="78" t="str">
        <f t="shared" si="81"/>
        <v>OK</v>
      </c>
      <c r="BY99" s="78" t="str">
        <f t="shared" si="82"/>
        <v>OK</v>
      </c>
      <c r="BZ99" s="63">
        <v>10</v>
      </c>
      <c r="CA99" s="63">
        <v>0</v>
      </c>
      <c r="CB99" s="76"/>
      <c r="CE99" s="76"/>
      <c r="CF99" s="76"/>
      <c r="CP99" s="78" t="str">
        <f t="shared" si="130"/>
        <v>OK</v>
      </c>
      <c r="CQ99" s="78" t="str">
        <f t="shared" si="83"/>
        <v>OK</v>
      </c>
      <c r="CR99" s="78" t="str">
        <f t="shared" si="84"/>
        <v>OK</v>
      </c>
      <c r="CU99" s="76"/>
      <c r="CV99" s="76"/>
      <c r="CW99" s="76"/>
      <c r="CX99" s="76"/>
      <c r="CY99" s="76"/>
      <c r="CZ99" s="76"/>
      <c r="DA99" s="76"/>
      <c r="DB99" s="76"/>
      <c r="DC99" s="76"/>
      <c r="DG99" s="76"/>
      <c r="DH99" s="81"/>
      <c r="DI99" s="78" t="str">
        <f t="shared" si="131"/>
        <v>OK</v>
      </c>
      <c r="DJ99" s="78" t="str">
        <f t="shared" si="85"/>
        <v>OK</v>
      </c>
      <c r="DK99" s="78" t="str">
        <f t="shared" si="86"/>
        <v>OK</v>
      </c>
      <c r="DP99" s="63">
        <v>6</v>
      </c>
      <c r="DQ99" s="63">
        <v>3</v>
      </c>
      <c r="EB99" s="78" t="str">
        <f t="shared" si="132"/>
        <v>OK</v>
      </c>
      <c r="EC99" s="78" t="str">
        <f t="shared" si="87"/>
        <v>OK</v>
      </c>
      <c r="ED99" s="78" t="str">
        <f t="shared" si="88"/>
        <v>OK</v>
      </c>
      <c r="EI99" s="80" t="str">
        <f t="shared" si="89"/>
        <v>OK</v>
      </c>
      <c r="EJ99" s="78" t="str">
        <f t="shared" si="90"/>
        <v>OK</v>
      </c>
      <c r="EO99" s="80" t="str">
        <f t="shared" si="91"/>
        <v>OK</v>
      </c>
      <c r="EP99" s="78" t="str">
        <f t="shared" si="92"/>
        <v>OK</v>
      </c>
      <c r="EU99" s="80" t="str">
        <f t="shared" si="93"/>
        <v>OK</v>
      </c>
      <c r="EV99" s="78" t="str">
        <f t="shared" si="94"/>
        <v>OK</v>
      </c>
      <c r="FA99" s="80" t="str">
        <f t="shared" si="95"/>
        <v>OK</v>
      </c>
      <c r="FB99" s="78" t="str">
        <f t="shared" si="96"/>
        <v>OK</v>
      </c>
      <c r="FG99" s="80" t="str">
        <f t="shared" si="97"/>
        <v>OK</v>
      </c>
      <c r="FH99" s="78" t="str">
        <f t="shared" si="98"/>
        <v>OK</v>
      </c>
      <c r="FM99" s="80" t="str">
        <f t="shared" si="99"/>
        <v>OK</v>
      </c>
      <c r="FN99" s="78" t="str">
        <f t="shared" si="100"/>
        <v>OK</v>
      </c>
      <c r="FO99" s="76"/>
      <c r="FQ99" s="63">
        <v>6</v>
      </c>
      <c r="FR99" s="63" t="s">
        <v>483</v>
      </c>
      <c r="FS99" s="80" t="str">
        <f t="shared" si="101"/>
        <v>OK</v>
      </c>
      <c r="FT99" s="78" t="str">
        <f t="shared" si="102"/>
        <v>OK</v>
      </c>
      <c r="FU99" s="63">
        <v>22</v>
      </c>
      <c r="FV99" s="63">
        <v>5</v>
      </c>
      <c r="FW99" s="76">
        <v>0</v>
      </c>
      <c r="FX99" s="63">
        <v>1</v>
      </c>
      <c r="FY99" s="63">
        <v>0</v>
      </c>
      <c r="FZ99" s="63">
        <v>0</v>
      </c>
      <c r="GA99" s="63">
        <v>3</v>
      </c>
      <c r="GB99" s="63">
        <v>2</v>
      </c>
      <c r="GC99" s="76">
        <v>6</v>
      </c>
      <c r="GH99" s="80" t="str">
        <f t="shared" si="73"/>
        <v>OK</v>
      </c>
      <c r="GI99" s="63">
        <v>1</v>
      </c>
      <c r="GJ99" s="76">
        <v>1</v>
      </c>
      <c r="GO99" s="80" t="str">
        <f t="shared" si="133"/>
        <v>OK</v>
      </c>
      <c r="GQ99" s="76">
        <v>2</v>
      </c>
      <c r="GV99" s="80" t="str">
        <f t="shared" ref="GV99:GV139" si="144">IF(SUM(GP99:GU99)=(AN99+AP99+AR99-FW99),"OK","NG")</f>
        <v>OK</v>
      </c>
      <c r="GX99" s="76">
        <v>1</v>
      </c>
      <c r="HC99" s="80" t="str">
        <f t="shared" si="103"/>
        <v>OK</v>
      </c>
      <c r="HE99" s="63">
        <v>10</v>
      </c>
      <c r="HJ99" s="80" t="str">
        <f t="shared" si="104"/>
        <v>OK</v>
      </c>
      <c r="HQ99" s="80" t="str">
        <f t="shared" si="105"/>
        <v>OK</v>
      </c>
      <c r="HR99" s="63">
        <v>1</v>
      </c>
      <c r="HS99" s="63">
        <v>2</v>
      </c>
      <c r="HV99" s="76"/>
      <c r="HX99" s="80" t="str">
        <f t="shared" si="106"/>
        <v>OK</v>
      </c>
      <c r="HY99" s="63">
        <v>30</v>
      </c>
      <c r="HZ99" s="63">
        <v>7</v>
      </c>
      <c r="IA99" s="63">
        <v>2</v>
      </c>
      <c r="IB99" s="63">
        <v>2</v>
      </c>
      <c r="IC99" s="63">
        <v>10</v>
      </c>
      <c r="ID99" s="76">
        <v>0</v>
      </c>
      <c r="IE99" s="63">
        <v>6</v>
      </c>
      <c r="IH99" s="80" t="str">
        <f t="shared" si="107"/>
        <v>OK</v>
      </c>
      <c r="IK99" s="80" t="str">
        <f t="shared" si="108"/>
        <v>OK</v>
      </c>
      <c r="IM99" s="76"/>
      <c r="IN99" s="80" t="str">
        <f t="shared" si="109"/>
        <v>OK</v>
      </c>
      <c r="IQ99" s="80" t="str">
        <f t="shared" si="110"/>
        <v>OK</v>
      </c>
      <c r="IT99" s="80" t="str">
        <f t="shared" si="111"/>
        <v>OK</v>
      </c>
      <c r="IW99" s="80" t="str">
        <f t="shared" si="112"/>
        <v>OK</v>
      </c>
      <c r="IX99" s="76"/>
      <c r="IZ99" s="80" t="str">
        <f t="shared" si="113"/>
        <v>OK</v>
      </c>
      <c r="JA99" s="80">
        <f t="shared" si="114"/>
        <v>0</v>
      </c>
      <c r="JB99" s="78">
        <f t="shared" si="115"/>
        <v>0</v>
      </c>
      <c r="JC99" s="63">
        <v>12</v>
      </c>
      <c r="JD99" s="63">
        <v>18</v>
      </c>
      <c r="JE99" s="76">
        <v>7</v>
      </c>
      <c r="JF99" s="63">
        <v>2</v>
      </c>
      <c r="JG99" s="63">
        <v>2</v>
      </c>
      <c r="JH99" s="63">
        <v>10</v>
      </c>
      <c r="JI99" s="63">
        <v>0</v>
      </c>
      <c r="JJ99" s="63">
        <v>6</v>
      </c>
      <c r="JL99" s="63">
        <f t="shared" si="134"/>
        <v>8</v>
      </c>
      <c r="JM99" s="63">
        <f t="shared" si="135"/>
        <v>2</v>
      </c>
      <c r="JN99" s="63">
        <f t="shared" si="136"/>
        <v>2</v>
      </c>
      <c r="JO99" s="63">
        <f t="shared" si="137"/>
        <v>1</v>
      </c>
      <c r="JP99" s="63">
        <f t="shared" si="138"/>
        <v>10</v>
      </c>
      <c r="JQ99" s="63">
        <f t="shared" si="139"/>
        <v>0</v>
      </c>
      <c r="JR99" s="63">
        <f t="shared" si="140"/>
        <v>3</v>
      </c>
      <c r="JS99" s="76"/>
      <c r="JT99" s="63">
        <f t="shared" si="116"/>
        <v>30</v>
      </c>
      <c r="JU99" s="63">
        <f t="shared" si="117"/>
        <v>2</v>
      </c>
      <c r="JV99" s="63">
        <f t="shared" si="118"/>
        <v>2</v>
      </c>
      <c r="JW99" s="63">
        <f t="shared" si="119"/>
        <v>10</v>
      </c>
      <c r="JX99" s="63">
        <f t="shared" si="120"/>
        <v>0</v>
      </c>
      <c r="JY99" s="63">
        <f t="shared" si="121"/>
        <v>6</v>
      </c>
      <c r="JZ99" s="65">
        <f t="shared" si="141"/>
        <v>1</v>
      </c>
      <c r="KA99" s="81">
        <f t="shared" si="143"/>
        <v>1</v>
      </c>
      <c r="KB99" s="81"/>
      <c r="KC99" s="79">
        <f t="shared" si="122"/>
        <v>7</v>
      </c>
      <c r="KD99" s="82">
        <f t="shared" si="142"/>
        <v>1</v>
      </c>
      <c r="KE99" s="63">
        <f t="shared" si="74"/>
        <v>4</v>
      </c>
      <c r="KF99" s="63">
        <f t="shared" si="123"/>
        <v>6</v>
      </c>
      <c r="KG99" s="63">
        <f t="shared" si="124"/>
        <v>4</v>
      </c>
      <c r="KH99" s="63">
        <f t="shared" si="125"/>
        <v>6</v>
      </c>
    </row>
    <row r="100" spans="1:294" ht="15" customHeight="1">
      <c r="A100" s="63" t="s">
        <v>484</v>
      </c>
      <c r="B100" s="63">
        <v>24</v>
      </c>
      <c r="C100" s="63">
        <v>14</v>
      </c>
      <c r="D100" s="76"/>
      <c r="H100" s="76"/>
      <c r="K100" s="76"/>
      <c r="R100" s="78" t="str">
        <f t="shared" si="126"/>
        <v>OK</v>
      </c>
      <c r="S100" s="78" t="str">
        <f t="shared" si="75"/>
        <v>OK</v>
      </c>
      <c r="T100" s="78" t="str">
        <f t="shared" si="76"/>
        <v>OK</v>
      </c>
      <c r="U100" s="63">
        <v>11</v>
      </c>
      <c r="V100" s="63">
        <v>8</v>
      </c>
      <c r="AB100" s="76"/>
      <c r="AG100" s="83"/>
      <c r="AI100" s="76"/>
      <c r="AK100" s="78" t="str">
        <f t="shared" si="127"/>
        <v>OK</v>
      </c>
      <c r="AL100" s="78" t="str">
        <f t="shared" si="77"/>
        <v>OK</v>
      </c>
      <c r="AM100" s="78" t="str">
        <f t="shared" si="78"/>
        <v>OK</v>
      </c>
      <c r="AN100" s="63">
        <v>3</v>
      </c>
      <c r="AO100" s="63">
        <v>2</v>
      </c>
      <c r="AV100" s="76"/>
      <c r="BC100" s="76"/>
      <c r="BD100" s="78" t="str">
        <f t="shared" si="128"/>
        <v>OK</v>
      </c>
      <c r="BE100" s="78" t="str">
        <f t="shared" si="79"/>
        <v>OK</v>
      </c>
      <c r="BF100" s="78" t="str">
        <f t="shared" si="80"/>
        <v>OK</v>
      </c>
      <c r="BG100" s="63">
        <v>1</v>
      </c>
      <c r="BH100" s="63">
        <v>0</v>
      </c>
      <c r="BP100" s="76"/>
      <c r="BS100" s="76"/>
      <c r="BV100" s="76"/>
      <c r="BW100" s="78" t="str">
        <f t="shared" si="129"/>
        <v>OK</v>
      </c>
      <c r="BX100" s="78" t="str">
        <f t="shared" si="81"/>
        <v>OK</v>
      </c>
      <c r="BY100" s="78" t="str">
        <f t="shared" si="82"/>
        <v>OK</v>
      </c>
      <c r="BZ100" s="63">
        <v>15</v>
      </c>
      <c r="CA100" s="63">
        <v>4</v>
      </c>
      <c r="CB100" s="76"/>
      <c r="CE100" s="76"/>
      <c r="CF100" s="76"/>
      <c r="CP100" s="78" t="str">
        <f t="shared" si="130"/>
        <v>OK</v>
      </c>
      <c r="CQ100" s="78" t="str">
        <f t="shared" si="83"/>
        <v>OK</v>
      </c>
      <c r="CR100" s="78" t="str">
        <f t="shared" si="84"/>
        <v>OK</v>
      </c>
      <c r="CU100" s="76"/>
      <c r="CV100" s="76"/>
      <c r="CW100" s="76"/>
      <c r="CX100" s="76"/>
      <c r="CY100" s="76"/>
      <c r="CZ100" s="76"/>
      <c r="DA100" s="76"/>
      <c r="DB100" s="76"/>
      <c r="DC100" s="76"/>
      <c r="DG100" s="76"/>
      <c r="DH100" s="81"/>
      <c r="DI100" s="78" t="str">
        <f t="shared" si="131"/>
        <v>OK</v>
      </c>
      <c r="DJ100" s="78" t="str">
        <f t="shared" si="85"/>
        <v>OK</v>
      </c>
      <c r="DK100" s="78" t="str">
        <f t="shared" si="86"/>
        <v>OK</v>
      </c>
      <c r="DV100" s="64">
        <v>9</v>
      </c>
      <c r="DW100" s="64">
        <v>9</v>
      </c>
      <c r="DX100" s="63" t="s">
        <v>485</v>
      </c>
      <c r="EB100" s="78" t="str">
        <f t="shared" si="132"/>
        <v>OK</v>
      </c>
      <c r="EC100" s="78" t="str">
        <f t="shared" si="87"/>
        <v>OK</v>
      </c>
      <c r="ED100" s="78" t="str">
        <f t="shared" si="88"/>
        <v>OK</v>
      </c>
      <c r="EI100" s="80" t="str">
        <f t="shared" si="89"/>
        <v>OK</v>
      </c>
      <c r="EJ100" s="78" t="str">
        <f t="shared" si="90"/>
        <v>OK</v>
      </c>
      <c r="EO100" s="80" t="str">
        <f t="shared" si="91"/>
        <v>OK</v>
      </c>
      <c r="EP100" s="78" t="str">
        <f t="shared" si="92"/>
        <v>OK</v>
      </c>
      <c r="EU100" s="80" t="str">
        <f t="shared" si="93"/>
        <v>OK</v>
      </c>
      <c r="EV100" s="78" t="str">
        <f t="shared" si="94"/>
        <v>OK</v>
      </c>
      <c r="FA100" s="80" t="str">
        <f t="shared" si="95"/>
        <v>OK</v>
      </c>
      <c r="FB100" s="78" t="str">
        <f t="shared" si="96"/>
        <v>OK</v>
      </c>
      <c r="FG100" s="80" t="str">
        <f t="shared" si="97"/>
        <v>OK</v>
      </c>
      <c r="FH100" s="78" t="str">
        <f t="shared" si="98"/>
        <v>OK</v>
      </c>
      <c r="FM100" s="80" t="str">
        <f t="shared" si="99"/>
        <v>OK</v>
      </c>
      <c r="FN100" s="78" t="str">
        <f t="shared" si="100"/>
        <v>OK</v>
      </c>
      <c r="FO100" s="76"/>
      <c r="FS100" s="80" t="str">
        <f t="shared" si="101"/>
        <v>OK</v>
      </c>
      <c r="FT100" s="78" t="str">
        <f t="shared" si="102"/>
        <v>OK</v>
      </c>
      <c r="FU100" s="63">
        <v>19</v>
      </c>
      <c r="FV100" s="63">
        <v>10</v>
      </c>
      <c r="FW100" s="76">
        <v>2</v>
      </c>
      <c r="FX100" s="63">
        <v>0</v>
      </c>
      <c r="FY100" s="63">
        <v>5</v>
      </c>
      <c r="FZ100" s="63">
        <v>0</v>
      </c>
      <c r="GA100" s="63">
        <v>0</v>
      </c>
      <c r="GC100" s="76">
        <v>5</v>
      </c>
      <c r="GH100" s="80" t="str">
        <f t="shared" ref="GH100:GH139" si="145">IF(SUM(GB100:GG100)=(B100+D100+F100-FU100),"OK","NG")</f>
        <v>OK</v>
      </c>
      <c r="GJ100" s="76">
        <v>1</v>
      </c>
      <c r="GO100" s="80" t="str">
        <f t="shared" si="133"/>
        <v>OK</v>
      </c>
      <c r="GQ100" s="76">
        <v>1</v>
      </c>
      <c r="GV100" s="80" t="str">
        <f t="shared" si="144"/>
        <v>OK</v>
      </c>
      <c r="GX100" s="76">
        <v>1</v>
      </c>
      <c r="HC100" s="80" t="str">
        <f t="shared" si="103"/>
        <v>OK</v>
      </c>
      <c r="HE100" s="63">
        <v>10</v>
      </c>
      <c r="HJ100" s="80" t="str">
        <f t="shared" si="104"/>
        <v>OK</v>
      </c>
      <c r="HL100" s="63">
        <v>0</v>
      </c>
      <c r="HQ100" s="80" t="str">
        <f t="shared" si="105"/>
        <v>OK</v>
      </c>
      <c r="HV100" s="76"/>
      <c r="HX100" s="80" t="str">
        <f t="shared" si="106"/>
        <v>OK</v>
      </c>
      <c r="HY100" s="63">
        <v>0</v>
      </c>
      <c r="HZ100" s="63">
        <v>0</v>
      </c>
      <c r="IA100" s="63">
        <v>0</v>
      </c>
      <c r="IB100" s="63">
        <v>0</v>
      </c>
      <c r="IC100" s="63">
        <v>0</v>
      </c>
      <c r="ID100" s="76">
        <v>0</v>
      </c>
      <c r="IE100" s="63">
        <v>0</v>
      </c>
      <c r="IF100" s="63">
        <v>0</v>
      </c>
      <c r="IH100" s="80" t="str">
        <f t="shared" si="107"/>
        <v>OK</v>
      </c>
      <c r="II100" s="63">
        <v>0</v>
      </c>
      <c r="IK100" s="80" t="str">
        <f t="shared" si="108"/>
        <v>OK</v>
      </c>
      <c r="IL100" s="63">
        <v>0</v>
      </c>
      <c r="IM100" s="76"/>
      <c r="IN100" s="80" t="str">
        <f t="shared" si="109"/>
        <v>OK</v>
      </c>
      <c r="IO100" s="63">
        <v>1</v>
      </c>
      <c r="IP100" s="63">
        <v>0</v>
      </c>
      <c r="IQ100" s="80" t="str">
        <f t="shared" si="110"/>
        <v>OK</v>
      </c>
      <c r="IR100" s="63">
        <v>0</v>
      </c>
      <c r="IT100" s="80" t="str">
        <f t="shared" si="111"/>
        <v>OK</v>
      </c>
      <c r="IU100" s="63">
        <v>0</v>
      </c>
      <c r="IW100" s="80" t="str">
        <f t="shared" si="112"/>
        <v>OK</v>
      </c>
      <c r="IX100" s="76">
        <v>0</v>
      </c>
      <c r="IZ100" s="80" t="str">
        <f t="shared" si="113"/>
        <v>OK</v>
      </c>
      <c r="JA100" s="80">
        <f t="shared" si="114"/>
        <v>0</v>
      </c>
      <c r="JB100" s="78">
        <f t="shared" si="115"/>
        <v>0</v>
      </c>
      <c r="JC100" s="63">
        <v>6</v>
      </c>
      <c r="JD100" s="63">
        <v>18</v>
      </c>
      <c r="JE100" s="76">
        <v>11</v>
      </c>
      <c r="JF100" s="63">
        <v>3</v>
      </c>
      <c r="JG100" s="63">
        <v>1</v>
      </c>
      <c r="JH100" s="63">
        <v>15</v>
      </c>
      <c r="JI100" s="63">
        <v>0</v>
      </c>
      <c r="JJ100" s="63">
        <v>9</v>
      </c>
      <c r="JL100" s="63">
        <f t="shared" si="134"/>
        <v>5</v>
      </c>
      <c r="JM100" s="63">
        <f t="shared" si="135"/>
        <v>1</v>
      </c>
      <c r="JN100" s="63">
        <f t="shared" si="136"/>
        <v>1</v>
      </c>
      <c r="JO100" s="63">
        <f t="shared" si="137"/>
        <v>1</v>
      </c>
      <c r="JP100" s="63">
        <f t="shared" si="138"/>
        <v>10</v>
      </c>
      <c r="JQ100" s="63">
        <f t="shared" si="139"/>
        <v>0</v>
      </c>
      <c r="JR100" s="63">
        <f t="shared" si="140"/>
        <v>0</v>
      </c>
      <c r="JS100" s="76"/>
      <c r="JT100" s="63">
        <f t="shared" si="116"/>
        <v>24</v>
      </c>
      <c r="JU100" s="63">
        <f t="shared" si="117"/>
        <v>3</v>
      </c>
      <c r="JV100" s="63">
        <f t="shared" si="118"/>
        <v>1</v>
      </c>
      <c r="JW100" s="63">
        <f t="shared" si="119"/>
        <v>15</v>
      </c>
      <c r="JX100" s="63">
        <f t="shared" si="120"/>
        <v>0</v>
      </c>
      <c r="JY100" s="63">
        <f t="shared" si="121"/>
        <v>0</v>
      </c>
      <c r="JZ100" s="65">
        <f t="shared" si="141"/>
        <v>0.82692307692307687</v>
      </c>
      <c r="KA100" s="81">
        <f t="shared" si="143"/>
        <v>1</v>
      </c>
      <c r="KB100" s="81"/>
      <c r="KC100" s="79">
        <f t="shared" si="122"/>
        <v>11</v>
      </c>
      <c r="KD100" s="82">
        <f t="shared" si="142"/>
        <v>1</v>
      </c>
      <c r="KE100" s="63">
        <f t="shared" si="74"/>
        <v>4</v>
      </c>
      <c r="KF100" s="63">
        <f t="shared" si="123"/>
        <v>0</v>
      </c>
      <c r="KG100" s="63">
        <f t="shared" si="124"/>
        <v>0</v>
      </c>
      <c r="KH100" s="63">
        <f t="shared" si="125"/>
        <v>0</v>
      </c>
    </row>
    <row r="101" spans="1:294" ht="15" customHeight="1">
      <c r="A101" s="63" t="s">
        <v>486</v>
      </c>
      <c r="B101" s="63">
        <v>27</v>
      </c>
      <c r="C101" s="63">
        <v>5</v>
      </c>
      <c r="D101" s="76"/>
      <c r="H101" s="76">
        <v>0</v>
      </c>
      <c r="I101" s="63">
        <v>0</v>
      </c>
      <c r="K101" s="76"/>
      <c r="L101" s="63">
        <v>3</v>
      </c>
      <c r="N101" s="63" t="s">
        <v>487</v>
      </c>
      <c r="R101" s="78" t="str">
        <f t="shared" si="126"/>
        <v>OK</v>
      </c>
      <c r="S101" s="78" t="str">
        <f t="shared" si="75"/>
        <v>OK</v>
      </c>
      <c r="T101" s="78" t="str">
        <f t="shared" si="76"/>
        <v>OK</v>
      </c>
      <c r="U101" s="63">
        <v>8</v>
      </c>
      <c r="V101" s="63">
        <v>3</v>
      </c>
      <c r="AA101" s="63">
        <v>0</v>
      </c>
      <c r="AB101" s="76">
        <v>0</v>
      </c>
      <c r="AI101" s="76"/>
      <c r="AK101" s="78" t="str">
        <f t="shared" si="127"/>
        <v>OK</v>
      </c>
      <c r="AL101" s="78" t="str">
        <f t="shared" si="77"/>
        <v>OK</v>
      </c>
      <c r="AM101" s="78" t="str">
        <f t="shared" si="78"/>
        <v>OK</v>
      </c>
      <c r="AN101" s="63">
        <v>1</v>
      </c>
      <c r="AO101" s="63">
        <v>1</v>
      </c>
      <c r="AT101" s="63">
        <v>0</v>
      </c>
      <c r="AU101" s="63">
        <v>0</v>
      </c>
      <c r="AV101" s="76"/>
      <c r="BC101" s="76"/>
      <c r="BD101" s="78" t="str">
        <f t="shared" si="128"/>
        <v>OK</v>
      </c>
      <c r="BE101" s="78" t="str">
        <f t="shared" si="79"/>
        <v>OK</v>
      </c>
      <c r="BF101" s="78" t="str">
        <f t="shared" si="80"/>
        <v>OK</v>
      </c>
      <c r="BG101" s="63">
        <v>0</v>
      </c>
      <c r="BH101" s="63">
        <v>0</v>
      </c>
      <c r="BM101" s="63">
        <v>0</v>
      </c>
      <c r="BN101" s="63">
        <v>0</v>
      </c>
      <c r="BP101" s="76"/>
      <c r="BS101" s="76"/>
      <c r="BV101" s="76"/>
      <c r="BW101" s="78" t="str">
        <f t="shared" si="129"/>
        <v>OK</v>
      </c>
      <c r="BX101" s="78" t="str">
        <f t="shared" si="81"/>
        <v>OK</v>
      </c>
      <c r="BY101" s="78" t="str">
        <f t="shared" si="82"/>
        <v>OK</v>
      </c>
      <c r="BZ101" s="63">
        <v>6</v>
      </c>
      <c r="CA101" s="63">
        <v>4</v>
      </c>
      <c r="CB101" s="76"/>
      <c r="CE101" s="76"/>
      <c r="CF101" s="76">
        <v>0</v>
      </c>
      <c r="CG101" s="63">
        <v>0</v>
      </c>
      <c r="CP101" s="78" t="str">
        <f t="shared" si="130"/>
        <v>OK</v>
      </c>
      <c r="CQ101" s="78" t="str">
        <f t="shared" si="83"/>
        <v>OK</v>
      </c>
      <c r="CR101" s="78" t="str">
        <f t="shared" si="84"/>
        <v>OK</v>
      </c>
      <c r="CS101" s="63">
        <v>0</v>
      </c>
      <c r="CT101" s="63">
        <v>0</v>
      </c>
      <c r="CU101" s="76"/>
      <c r="CV101" s="76"/>
      <c r="CW101" s="76"/>
      <c r="CX101" s="76"/>
      <c r="CY101" s="76">
        <v>0</v>
      </c>
      <c r="CZ101" s="76">
        <v>0</v>
      </c>
      <c r="DA101" s="76"/>
      <c r="DB101" s="76"/>
      <c r="DC101" s="76"/>
      <c r="DG101" s="76"/>
      <c r="DH101" s="81"/>
      <c r="DI101" s="78" t="str">
        <f t="shared" si="131"/>
        <v>OK</v>
      </c>
      <c r="DJ101" s="78" t="str">
        <f t="shared" si="85"/>
        <v>OK</v>
      </c>
      <c r="DK101" s="78" t="str">
        <f t="shared" si="86"/>
        <v>OK</v>
      </c>
      <c r="DN101" s="63">
        <v>2</v>
      </c>
      <c r="DO101" s="63">
        <v>0</v>
      </c>
      <c r="DR101" s="63">
        <v>0</v>
      </c>
      <c r="DS101" s="63">
        <v>0</v>
      </c>
      <c r="EB101" s="78" t="str">
        <f t="shared" si="132"/>
        <v>OK</v>
      </c>
      <c r="EC101" s="78" t="str">
        <f t="shared" si="87"/>
        <v>OK</v>
      </c>
      <c r="ED101" s="78" t="str">
        <f t="shared" si="88"/>
        <v>OK</v>
      </c>
      <c r="EI101" s="80" t="str">
        <f t="shared" si="89"/>
        <v>OK</v>
      </c>
      <c r="EJ101" s="78" t="str">
        <f t="shared" si="90"/>
        <v>OK</v>
      </c>
      <c r="EO101" s="80" t="str">
        <f t="shared" si="91"/>
        <v>OK</v>
      </c>
      <c r="EP101" s="78" t="str">
        <f t="shared" si="92"/>
        <v>OK</v>
      </c>
      <c r="EU101" s="80" t="str">
        <f t="shared" si="93"/>
        <v>OK</v>
      </c>
      <c r="EV101" s="78" t="str">
        <f t="shared" si="94"/>
        <v>OK</v>
      </c>
      <c r="FA101" s="80" t="str">
        <f t="shared" si="95"/>
        <v>OK</v>
      </c>
      <c r="FB101" s="78" t="str">
        <f t="shared" si="96"/>
        <v>OK</v>
      </c>
      <c r="FG101" s="80" t="str">
        <f t="shared" si="97"/>
        <v>OK</v>
      </c>
      <c r="FH101" s="78" t="str">
        <f t="shared" si="98"/>
        <v>OK</v>
      </c>
      <c r="FM101" s="80" t="str">
        <f t="shared" si="99"/>
        <v>OK</v>
      </c>
      <c r="FN101" s="78" t="str">
        <f t="shared" si="100"/>
        <v>OK</v>
      </c>
      <c r="FO101" s="76"/>
      <c r="FS101" s="80" t="str">
        <f t="shared" si="101"/>
        <v>OK</v>
      </c>
      <c r="FT101" s="78" t="str">
        <f t="shared" si="102"/>
        <v>OK</v>
      </c>
      <c r="FU101" s="63">
        <v>21</v>
      </c>
      <c r="FV101" s="63">
        <v>7</v>
      </c>
      <c r="FW101" s="76">
        <v>0</v>
      </c>
      <c r="FX101" s="63">
        <v>0</v>
      </c>
      <c r="FY101" s="63">
        <v>5</v>
      </c>
      <c r="FZ101" s="63">
        <v>0</v>
      </c>
      <c r="GA101" s="63">
        <v>2</v>
      </c>
      <c r="GB101" s="63">
        <v>0</v>
      </c>
      <c r="GC101" s="76">
        <v>6</v>
      </c>
      <c r="GH101" s="80" t="str">
        <f t="shared" si="145"/>
        <v>OK</v>
      </c>
      <c r="GI101" s="63">
        <v>0</v>
      </c>
      <c r="GJ101" s="76">
        <v>1</v>
      </c>
      <c r="GO101" s="80" t="str">
        <f t="shared" si="133"/>
        <v>OK</v>
      </c>
      <c r="GP101" s="63">
        <v>0</v>
      </c>
      <c r="GQ101" s="76">
        <v>1</v>
      </c>
      <c r="GV101" s="80" t="str">
        <f t="shared" si="144"/>
        <v>OK</v>
      </c>
      <c r="GW101" s="63">
        <v>0</v>
      </c>
      <c r="GX101" s="76">
        <v>0</v>
      </c>
      <c r="HC101" s="80" t="str">
        <f t="shared" si="103"/>
        <v>OK</v>
      </c>
      <c r="HD101" s="63">
        <v>0</v>
      </c>
      <c r="HE101" s="63">
        <v>1</v>
      </c>
      <c r="HJ101" s="80" t="str">
        <f t="shared" si="104"/>
        <v>OK</v>
      </c>
      <c r="HK101" s="63">
        <v>0</v>
      </c>
      <c r="HL101" s="63">
        <v>0</v>
      </c>
      <c r="HQ101" s="80" t="str">
        <f t="shared" si="105"/>
        <v>OK</v>
      </c>
      <c r="HR101" s="63">
        <v>0</v>
      </c>
      <c r="HS101" s="63">
        <v>0</v>
      </c>
      <c r="HV101" s="76"/>
      <c r="HX101" s="80" t="str">
        <f t="shared" si="106"/>
        <v>OK</v>
      </c>
      <c r="HY101" s="63">
        <v>0</v>
      </c>
      <c r="HZ101" s="63">
        <v>0</v>
      </c>
      <c r="IA101" s="63">
        <v>0</v>
      </c>
      <c r="IB101" s="63">
        <v>0</v>
      </c>
      <c r="IC101" s="63">
        <v>0</v>
      </c>
      <c r="ID101" s="76">
        <v>0</v>
      </c>
      <c r="IE101" s="63">
        <v>0</v>
      </c>
      <c r="IF101" s="63">
        <v>0</v>
      </c>
      <c r="IG101" s="63">
        <v>0</v>
      </c>
      <c r="IH101" s="80" t="str">
        <f t="shared" si="107"/>
        <v>OK</v>
      </c>
      <c r="II101" s="63">
        <v>0</v>
      </c>
      <c r="IJ101" s="63">
        <v>0</v>
      </c>
      <c r="IK101" s="80" t="str">
        <f t="shared" si="108"/>
        <v>OK</v>
      </c>
      <c r="IL101" s="63">
        <v>0</v>
      </c>
      <c r="IM101" s="76">
        <v>0</v>
      </c>
      <c r="IN101" s="80" t="str">
        <f t="shared" si="109"/>
        <v>OK</v>
      </c>
      <c r="IO101" s="63">
        <v>0</v>
      </c>
      <c r="IP101" s="63">
        <v>0</v>
      </c>
      <c r="IQ101" s="80" t="str">
        <f t="shared" si="110"/>
        <v>OK</v>
      </c>
      <c r="IR101" s="63">
        <v>0</v>
      </c>
      <c r="IS101" s="63">
        <v>0</v>
      </c>
      <c r="IT101" s="80" t="str">
        <f t="shared" si="111"/>
        <v>OK</v>
      </c>
      <c r="IU101" s="63">
        <v>0</v>
      </c>
      <c r="IV101" s="63">
        <v>0</v>
      </c>
      <c r="IW101" s="80" t="str">
        <f t="shared" si="112"/>
        <v>OK</v>
      </c>
      <c r="IX101" s="76">
        <v>0</v>
      </c>
      <c r="IY101" s="63">
        <v>0</v>
      </c>
      <c r="IZ101" s="80" t="str">
        <f t="shared" si="113"/>
        <v>OK</v>
      </c>
      <c r="JA101" s="80">
        <f t="shared" si="114"/>
        <v>0</v>
      </c>
      <c r="JB101" s="78">
        <f t="shared" si="115"/>
        <v>0</v>
      </c>
      <c r="JC101" s="63">
        <v>4</v>
      </c>
      <c r="JD101" s="63">
        <v>26</v>
      </c>
      <c r="JE101" s="76">
        <v>8</v>
      </c>
      <c r="JF101" s="63">
        <v>1</v>
      </c>
      <c r="JG101" s="63">
        <v>0</v>
      </c>
      <c r="JH101" s="63">
        <v>6</v>
      </c>
      <c r="JI101" s="63">
        <v>0</v>
      </c>
      <c r="JJ101" s="63">
        <v>2</v>
      </c>
      <c r="JL101" s="63">
        <f t="shared" si="134"/>
        <v>6</v>
      </c>
      <c r="JM101" s="63">
        <f t="shared" si="135"/>
        <v>1</v>
      </c>
      <c r="JN101" s="63">
        <f t="shared" si="136"/>
        <v>1</v>
      </c>
      <c r="JO101" s="63">
        <f t="shared" si="137"/>
        <v>0</v>
      </c>
      <c r="JP101" s="63">
        <f t="shared" si="138"/>
        <v>1</v>
      </c>
      <c r="JQ101" s="63">
        <f t="shared" si="139"/>
        <v>0</v>
      </c>
      <c r="JR101" s="63">
        <f t="shared" si="140"/>
        <v>0</v>
      </c>
      <c r="JS101" s="76"/>
      <c r="JT101" s="63">
        <f t="shared" si="116"/>
        <v>27</v>
      </c>
      <c r="JU101" s="63">
        <f t="shared" si="117"/>
        <v>1</v>
      </c>
      <c r="JV101" s="63">
        <f t="shared" si="118"/>
        <v>0</v>
      </c>
      <c r="JW101" s="63">
        <f t="shared" si="119"/>
        <v>6</v>
      </c>
      <c r="JX101" s="63">
        <f t="shared" si="120"/>
        <v>0</v>
      </c>
      <c r="JY101" s="63">
        <f t="shared" si="121"/>
        <v>2</v>
      </c>
      <c r="JZ101" s="65">
        <f t="shared" si="141"/>
        <v>0.92307692307692313</v>
      </c>
      <c r="KA101" s="81">
        <f t="shared" si="143"/>
        <v>1</v>
      </c>
      <c r="KB101" s="81"/>
      <c r="KC101" s="79">
        <f t="shared" si="122"/>
        <v>8</v>
      </c>
      <c r="KD101" s="82">
        <f t="shared" si="142"/>
        <v>1</v>
      </c>
      <c r="KE101" s="63">
        <f t="shared" si="74"/>
        <v>1</v>
      </c>
      <c r="KF101" s="63">
        <f t="shared" si="123"/>
        <v>2</v>
      </c>
      <c r="KG101" s="63">
        <f t="shared" si="124"/>
        <v>0</v>
      </c>
      <c r="KH101" s="63">
        <f t="shared" si="125"/>
        <v>0</v>
      </c>
    </row>
    <row r="102" spans="1:294" ht="15" customHeight="1">
      <c r="A102" s="63" t="s">
        <v>488</v>
      </c>
      <c r="B102" s="63">
        <v>46</v>
      </c>
      <c r="C102" s="63">
        <v>39</v>
      </c>
      <c r="D102" s="76">
        <v>0</v>
      </c>
      <c r="E102" s="63">
        <v>0</v>
      </c>
      <c r="F102" s="63">
        <v>0</v>
      </c>
      <c r="G102" s="63">
        <v>0</v>
      </c>
      <c r="H102" s="76">
        <v>0</v>
      </c>
      <c r="I102" s="63">
        <v>0</v>
      </c>
      <c r="J102" s="63">
        <v>0</v>
      </c>
      <c r="K102" s="76">
        <v>0</v>
      </c>
      <c r="L102" s="63">
        <v>1</v>
      </c>
      <c r="M102" s="63">
        <v>0</v>
      </c>
      <c r="N102" s="63">
        <v>0</v>
      </c>
      <c r="O102" s="63">
        <v>0</v>
      </c>
      <c r="P102" s="63">
        <v>0</v>
      </c>
      <c r="Q102" s="63">
        <v>0</v>
      </c>
      <c r="R102" s="78" t="str">
        <f t="shared" si="126"/>
        <v>OK</v>
      </c>
      <c r="S102" s="78" t="str">
        <f t="shared" si="75"/>
        <v>OK</v>
      </c>
      <c r="T102" s="78" t="str">
        <f t="shared" si="76"/>
        <v>OK</v>
      </c>
      <c r="U102" s="63">
        <v>23</v>
      </c>
      <c r="V102" s="63">
        <v>21</v>
      </c>
      <c r="W102" s="63">
        <v>0</v>
      </c>
      <c r="X102" s="63">
        <v>0</v>
      </c>
      <c r="Y102" s="63">
        <v>0</v>
      </c>
      <c r="Z102" s="63">
        <v>0</v>
      </c>
      <c r="AA102" s="63">
        <v>0</v>
      </c>
      <c r="AB102" s="76">
        <v>0</v>
      </c>
      <c r="AC102" s="63">
        <v>0</v>
      </c>
      <c r="AD102" s="63">
        <v>0</v>
      </c>
      <c r="AE102" s="63">
        <v>0</v>
      </c>
      <c r="AF102" s="63">
        <v>0</v>
      </c>
      <c r="AG102" s="63">
        <v>0</v>
      </c>
      <c r="AH102" s="63">
        <v>0</v>
      </c>
      <c r="AI102" s="76">
        <v>0</v>
      </c>
      <c r="AJ102" s="63">
        <v>0</v>
      </c>
      <c r="AK102" s="78" t="str">
        <f t="shared" si="127"/>
        <v>OK</v>
      </c>
      <c r="AL102" s="78" t="str">
        <f t="shared" si="77"/>
        <v>OK</v>
      </c>
      <c r="AM102" s="78" t="str">
        <f t="shared" si="78"/>
        <v>OK</v>
      </c>
      <c r="AN102" s="63">
        <v>4</v>
      </c>
      <c r="AO102" s="63">
        <v>4</v>
      </c>
      <c r="AP102" s="63">
        <v>0</v>
      </c>
      <c r="AQ102" s="63">
        <v>0</v>
      </c>
      <c r="AR102" s="63">
        <v>0</v>
      </c>
      <c r="AS102" s="63">
        <v>0</v>
      </c>
      <c r="AT102" s="63">
        <v>0</v>
      </c>
      <c r="AU102" s="63">
        <v>0</v>
      </c>
      <c r="AV102" s="76">
        <v>0</v>
      </c>
      <c r="AW102" s="63">
        <v>0</v>
      </c>
      <c r="AX102" s="63">
        <v>0</v>
      </c>
      <c r="AY102" s="63">
        <v>0</v>
      </c>
      <c r="AZ102" s="63">
        <v>0</v>
      </c>
      <c r="BA102" s="63">
        <v>0</v>
      </c>
      <c r="BB102" s="63">
        <v>0</v>
      </c>
      <c r="BC102" s="76">
        <v>0</v>
      </c>
      <c r="BD102" s="78" t="str">
        <f t="shared" si="128"/>
        <v>OK</v>
      </c>
      <c r="BE102" s="78" t="str">
        <f t="shared" si="79"/>
        <v>OK</v>
      </c>
      <c r="BF102" s="78" t="str">
        <f t="shared" si="80"/>
        <v>OK</v>
      </c>
      <c r="BG102" s="63">
        <v>0</v>
      </c>
      <c r="BH102" s="63">
        <v>0</v>
      </c>
      <c r="BI102" s="63">
        <v>0</v>
      </c>
      <c r="BJ102" s="63">
        <v>0</v>
      </c>
      <c r="BK102" s="63">
        <v>0</v>
      </c>
      <c r="BL102" s="63">
        <v>0</v>
      </c>
      <c r="BM102" s="63">
        <v>0</v>
      </c>
      <c r="BN102" s="63">
        <v>0</v>
      </c>
      <c r="BO102" s="63">
        <v>0</v>
      </c>
      <c r="BP102" s="76">
        <v>0</v>
      </c>
      <c r="BQ102" s="63">
        <v>0</v>
      </c>
      <c r="BR102" s="63">
        <v>0</v>
      </c>
      <c r="BS102" s="76">
        <v>0</v>
      </c>
      <c r="BT102" s="63">
        <v>0</v>
      </c>
      <c r="BU102" s="63">
        <v>0</v>
      </c>
      <c r="BV102" s="76">
        <v>0</v>
      </c>
      <c r="BW102" s="78" t="str">
        <f t="shared" si="129"/>
        <v>OK</v>
      </c>
      <c r="BX102" s="78" t="str">
        <f t="shared" si="81"/>
        <v>OK</v>
      </c>
      <c r="BY102" s="78" t="str">
        <f t="shared" si="82"/>
        <v>OK</v>
      </c>
      <c r="BZ102" s="63">
        <v>18</v>
      </c>
      <c r="CA102" s="63">
        <v>12</v>
      </c>
      <c r="CB102" s="76">
        <v>0</v>
      </c>
      <c r="CC102" s="63">
        <v>0</v>
      </c>
      <c r="CD102" s="63">
        <v>0</v>
      </c>
      <c r="CE102" s="76">
        <v>0</v>
      </c>
      <c r="CF102" s="76">
        <v>0</v>
      </c>
      <c r="CG102" s="63">
        <v>0</v>
      </c>
      <c r="CH102" s="63">
        <v>0</v>
      </c>
      <c r="CI102" s="63">
        <v>0</v>
      </c>
      <c r="CJ102" s="63">
        <v>0</v>
      </c>
      <c r="CK102" s="63">
        <v>0</v>
      </c>
      <c r="CL102" s="63">
        <v>0</v>
      </c>
      <c r="CM102" s="63">
        <v>1</v>
      </c>
      <c r="CN102" s="63">
        <v>0</v>
      </c>
      <c r="CO102" s="63">
        <v>0</v>
      </c>
      <c r="CP102" s="78" t="str">
        <f t="shared" si="130"/>
        <v>OK</v>
      </c>
      <c r="CQ102" s="78" t="str">
        <f t="shared" si="83"/>
        <v>OK</v>
      </c>
      <c r="CR102" s="78" t="str">
        <f t="shared" si="84"/>
        <v>OK</v>
      </c>
      <c r="CS102" s="63">
        <v>0</v>
      </c>
      <c r="CT102" s="63">
        <v>0</v>
      </c>
      <c r="CU102" s="76">
        <v>0</v>
      </c>
      <c r="CV102" s="76">
        <v>0</v>
      </c>
      <c r="CW102" s="76">
        <v>0</v>
      </c>
      <c r="CX102" s="76">
        <v>0</v>
      </c>
      <c r="CY102" s="76">
        <v>0</v>
      </c>
      <c r="CZ102" s="76">
        <v>0</v>
      </c>
      <c r="DA102" s="76">
        <v>0</v>
      </c>
      <c r="DB102" s="76">
        <v>0</v>
      </c>
      <c r="DC102" s="76">
        <v>0</v>
      </c>
      <c r="DD102" s="63">
        <v>0</v>
      </c>
      <c r="DE102" s="63">
        <v>0</v>
      </c>
      <c r="DF102" s="63">
        <v>0</v>
      </c>
      <c r="DG102" s="76">
        <v>0</v>
      </c>
      <c r="DH102" s="81">
        <v>0</v>
      </c>
      <c r="DI102" s="78" t="str">
        <f t="shared" si="131"/>
        <v>OK</v>
      </c>
      <c r="DJ102" s="78" t="str">
        <f t="shared" si="85"/>
        <v>OK</v>
      </c>
      <c r="DK102" s="78" t="str">
        <f t="shared" si="86"/>
        <v>OK</v>
      </c>
      <c r="DL102" s="63">
        <v>0</v>
      </c>
      <c r="DM102" s="63">
        <v>0</v>
      </c>
      <c r="DN102" s="63">
        <v>0</v>
      </c>
      <c r="DO102" s="63">
        <v>0</v>
      </c>
      <c r="DP102" s="63">
        <v>0</v>
      </c>
      <c r="DQ102" s="63">
        <v>0</v>
      </c>
      <c r="DR102" s="63">
        <v>0</v>
      </c>
      <c r="DS102" s="63">
        <v>0</v>
      </c>
      <c r="DT102" s="63">
        <v>0</v>
      </c>
      <c r="DU102" s="63">
        <v>0</v>
      </c>
      <c r="DV102" s="64">
        <v>0</v>
      </c>
      <c r="DW102" s="64">
        <v>0</v>
      </c>
      <c r="DX102" s="83">
        <v>0</v>
      </c>
      <c r="DY102" s="63">
        <v>5</v>
      </c>
      <c r="DZ102" s="63">
        <v>0</v>
      </c>
      <c r="EA102" s="63">
        <v>0</v>
      </c>
      <c r="EB102" s="78" t="str">
        <f t="shared" si="132"/>
        <v>OK</v>
      </c>
      <c r="EC102" s="78" t="str">
        <f t="shared" si="87"/>
        <v>OK</v>
      </c>
      <c r="ED102" s="78" t="str">
        <f t="shared" si="88"/>
        <v>OK</v>
      </c>
      <c r="EE102" s="63">
        <v>0</v>
      </c>
      <c r="EF102" s="63">
        <v>0</v>
      </c>
      <c r="EG102" s="63">
        <v>0</v>
      </c>
      <c r="EI102" s="80" t="str">
        <f t="shared" si="89"/>
        <v>OK</v>
      </c>
      <c r="EJ102" s="78" t="str">
        <f t="shared" si="90"/>
        <v>OK</v>
      </c>
      <c r="EK102" s="63">
        <v>0</v>
      </c>
      <c r="EL102" s="63">
        <v>0</v>
      </c>
      <c r="EM102" s="63">
        <v>0</v>
      </c>
      <c r="EO102" s="80" t="str">
        <f t="shared" si="91"/>
        <v>OK</v>
      </c>
      <c r="EP102" s="78" t="str">
        <f t="shared" si="92"/>
        <v>OK</v>
      </c>
      <c r="EQ102" s="63">
        <v>0</v>
      </c>
      <c r="ER102" s="63">
        <v>0</v>
      </c>
      <c r="ES102" s="63">
        <v>0</v>
      </c>
      <c r="EU102" s="80" t="str">
        <f t="shared" si="93"/>
        <v>OK</v>
      </c>
      <c r="EV102" s="78" t="str">
        <f t="shared" si="94"/>
        <v>OK</v>
      </c>
      <c r="EW102" s="63">
        <v>0</v>
      </c>
      <c r="EX102" s="63">
        <v>0</v>
      </c>
      <c r="EY102" s="63">
        <v>0</v>
      </c>
      <c r="FA102" s="80" t="str">
        <f t="shared" si="95"/>
        <v>OK</v>
      </c>
      <c r="FB102" s="78" t="str">
        <f t="shared" si="96"/>
        <v>OK</v>
      </c>
      <c r="FC102" s="63">
        <v>0</v>
      </c>
      <c r="FD102" s="63">
        <v>0</v>
      </c>
      <c r="FE102" s="63">
        <v>0</v>
      </c>
      <c r="FG102" s="80" t="str">
        <f t="shared" si="97"/>
        <v>OK</v>
      </c>
      <c r="FH102" s="78" t="str">
        <f t="shared" si="98"/>
        <v>OK</v>
      </c>
      <c r="FI102" s="63">
        <v>0</v>
      </c>
      <c r="FJ102" s="63">
        <v>0</v>
      </c>
      <c r="FK102" s="63">
        <v>0</v>
      </c>
      <c r="FM102" s="80" t="str">
        <f t="shared" si="99"/>
        <v>OK</v>
      </c>
      <c r="FN102" s="78" t="str">
        <f t="shared" si="100"/>
        <v>OK</v>
      </c>
      <c r="FO102" s="76">
        <v>0</v>
      </c>
      <c r="FP102" s="63">
        <v>0</v>
      </c>
      <c r="FQ102" s="63">
        <v>0</v>
      </c>
      <c r="FS102" s="80" t="str">
        <f t="shared" si="101"/>
        <v>OK</v>
      </c>
      <c r="FT102" s="78" t="str">
        <f t="shared" si="102"/>
        <v>OK</v>
      </c>
      <c r="FU102" s="63">
        <v>41</v>
      </c>
      <c r="FV102" s="63">
        <v>21</v>
      </c>
      <c r="FW102" s="76">
        <v>4</v>
      </c>
      <c r="FX102" s="63">
        <v>0</v>
      </c>
      <c r="FY102" s="63">
        <v>13</v>
      </c>
      <c r="FZ102" s="63">
        <v>0</v>
      </c>
      <c r="GA102" s="63">
        <v>0</v>
      </c>
      <c r="GB102" s="63">
        <v>2</v>
      </c>
      <c r="GC102" s="76">
        <v>3</v>
      </c>
      <c r="GD102" s="63">
        <v>0</v>
      </c>
      <c r="GE102" s="63">
        <v>0</v>
      </c>
      <c r="GF102" s="63">
        <v>0</v>
      </c>
      <c r="GG102" s="63">
        <v>0</v>
      </c>
      <c r="GH102" s="80" t="str">
        <f t="shared" si="145"/>
        <v>OK</v>
      </c>
      <c r="GI102" s="63">
        <v>1</v>
      </c>
      <c r="GJ102" s="76">
        <v>1</v>
      </c>
      <c r="GK102" s="63">
        <v>0</v>
      </c>
      <c r="GL102" s="63">
        <v>0</v>
      </c>
      <c r="GM102" s="63">
        <v>0</v>
      </c>
      <c r="GN102" s="63">
        <v>0</v>
      </c>
      <c r="GO102" s="80" t="str">
        <f t="shared" si="133"/>
        <v>OK</v>
      </c>
      <c r="GQ102" s="76"/>
      <c r="GV102" s="80" t="str">
        <f t="shared" si="144"/>
        <v>OK</v>
      </c>
      <c r="GX102" s="76"/>
      <c r="HC102" s="80" t="str">
        <f t="shared" si="103"/>
        <v>OK</v>
      </c>
      <c r="HD102" s="63">
        <v>1</v>
      </c>
      <c r="HE102" s="63">
        <v>4</v>
      </c>
      <c r="HF102" s="63">
        <v>0</v>
      </c>
      <c r="HG102" s="63">
        <v>0</v>
      </c>
      <c r="HH102" s="63">
        <v>0</v>
      </c>
      <c r="HI102" s="63">
        <v>0</v>
      </c>
      <c r="HJ102" s="80" t="str">
        <f t="shared" si="104"/>
        <v>OK</v>
      </c>
      <c r="HQ102" s="80" t="str">
        <f t="shared" si="105"/>
        <v>OK</v>
      </c>
      <c r="HV102" s="76"/>
      <c r="HX102" s="80" t="str">
        <f t="shared" si="106"/>
        <v>OK</v>
      </c>
      <c r="HY102" s="63">
        <v>0</v>
      </c>
      <c r="HZ102" s="63">
        <v>0</v>
      </c>
      <c r="IA102" s="63">
        <v>0</v>
      </c>
      <c r="IB102" s="63">
        <v>0</v>
      </c>
      <c r="IC102" s="63">
        <v>0</v>
      </c>
      <c r="ID102" s="76">
        <v>0</v>
      </c>
      <c r="IE102" s="63">
        <v>0</v>
      </c>
      <c r="IF102" s="63">
        <v>0</v>
      </c>
      <c r="IH102" s="80" t="str">
        <f t="shared" si="107"/>
        <v>OK</v>
      </c>
      <c r="II102" s="63">
        <v>0</v>
      </c>
      <c r="IK102" s="80" t="str">
        <f t="shared" si="108"/>
        <v>OK</v>
      </c>
      <c r="IL102" s="63">
        <v>0</v>
      </c>
      <c r="IM102" s="76"/>
      <c r="IN102" s="80" t="str">
        <f t="shared" si="109"/>
        <v>OK</v>
      </c>
      <c r="IO102" s="63">
        <v>0</v>
      </c>
      <c r="IQ102" s="80" t="str">
        <f t="shared" si="110"/>
        <v>OK</v>
      </c>
      <c r="IR102" s="63">
        <v>0</v>
      </c>
      <c r="IT102" s="80" t="str">
        <f t="shared" si="111"/>
        <v>OK</v>
      </c>
      <c r="IU102" s="63">
        <v>0</v>
      </c>
      <c r="IW102" s="80" t="str">
        <f t="shared" si="112"/>
        <v>OK</v>
      </c>
      <c r="IX102" s="76">
        <v>0</v>
      </c>
      <c r="IZ102" s="80" t="str">
        <f t="shared" si="113"/>
        <v>OK</v>
      </c>
      <c r="JA102" s="80">
        <f t="shared" si="114"/>
        <v>0</v>
      </c>
      <c r="JB102" s="78">
        <f t="shared" si="115"/>
        <v>0</v>
      </c>
      <c r="JC102" s="63">
        <v>9</v>
      </c>
      <c r="JD102" s="63">
        <v>38</v>
      </c>
      <c r="JE102" s="76">
        <v>23</v>
      </c>
      <c r="JF102" s="63">
        <v>4</v>
      </c>
      <c r="JG102" s="63">
        <v>0</v>
      </c>
      <c r="JH102" s="63">
        <v>19</v>
      </c>
      <c r="JI102" s="63">
        <v>0</v>
      </c>
      <c r="JJ102" s="63">
        <v>5</v>
      </c>
      <c r="JL102" s="63">
        <f t="shared" si="134"/>
        <v>5</v>
      </c>
      <c r="JM102" s="63">
        <f t="shared" si="135"/>
        <v>2</v>
      </c>
      <c r="JN102" s="63">
        <f t="shared" si="136"/>
        <v>0</v>
      </c>
      <c r="JO102" s="63">
        <f t="shared" si="137"/>
        <v>0</v>
      </c>
      <c r="JP102" s="63">
        <f t="shared" si="138"/>
        <v>5</v>
      </c>
      <c r="JQ102" s="63">
        <f t="shared" si="139"/>
        <v>0</v>
      </c>
      <c r="JR102" s="63">
        <f t="shared" si="140"/>
        <v>0</v>
      </c>
      <c r="JS102" s="76"/>
      <c r="JT102" s="63">
        <f t="shared" si="116"/>
        <v>46</v>
      </c>
      <c r="JU102" s="63">
        <f t="shared" si="117"/>
        <v>4</v>
      </c>
      <c r="JV102" s="63">
        <f t="shared" si="118"/>
        <v>0</v>
      </c>
      <c r="JW102" s="63">
        <f t="shared" si="119"/>
        <v>18</v>
      </c>
      <c r="JX102" s="63">
        <f t="shared" si="120"/>
        <v>0</v>
      </c>
      <c r="JY102" s="63">
        <f t="shared" si="121"/>
        <v>0</v>
      </c>
      <c r="JZ102" s="65">
        <f t="shared" si="141"/>
        <v>0.90666666666666662</v>
      </c>
      <c r="KA102" s="81">
        <f t="shared" si="143"/>
        <v>1</v>
      </c>
      <c r="KB102" s="81"/>
      <c r="KC102" s="79">
        <f t="shared" si="122"/>
        <v>23</v>
      </c>
      <c r="KD102" s="82">
        <f t="shared" si="142"/>
        <v>1</v>
      </c>
      <c r="KE102" s="63">
        <f t="shared" si="74"/>
        <v>4</v>
      </c>
      <c r="KF102" s="63">
        <f t="shared" si="123"/>
        <v>0</v>
      </c>
      <c r="KG102" s="63">
        <f t="shared" si="124"/>
        <v>0</v>
      </c>
      <c r="KH102" s="63">
        <f t="shared" si="125"/>
        <v>0</v>
      </c>
    </row>
    <row r="103" spans="1:294" ht="15" customHeight="1">
      <c r="A103" s="76" t="s">
        <v>489</v>
      </c>
      <c r="B103" s="76">
        <v>15</v>
      </c>
      <c r="C103" s="76">
        <v>10</v>
      </c>
      <c r="D103" s="76"/>
      <c r="E103" s="76"/>
      <c r="F103" s="76"/>
      <c r="G103" s="76"/>
      <c r="H103" s="76"/>
      <c r="I103" s="76"/>
      <c r="J103" s="76"/>
      <c r="K103" s="76"/>
      <c r="L103" s="76"/>
      <c r="M103" s="76"/>
      <c r="N103" s="76"/>
      <c r="O103" s="76"/>
      <c r="P103" s="76"/>
      <c r="R103" s="78" t="str">
        <f t="shared" si="126"/>
        <v>OK</v>
      </c>
      <c r="S103" s="78" t="str">
        <f t="shared" si="75"/>
        <v>OK</v>
      </c>
      <c r="T103" s="78" t="str">
        <f t="shared" si="76"/>
        <v>OK</v>
      </c>
      <c r="U103" s="63">
        <v>6</v>
      </c>
      <c r="V103" s="63">
        <v>6</v>
      </c>
      <c r="W103" s="76"/>
      <c r="X103" s="76"/>
      <c r="Y103" s="76"/>
      <c r="Z103" s="76"/>
      <c r="AA103" s="76"/>
      <c r="AB103" s="76"/>
      <c r="AC103" s="76"/>
      <c r="AD103" s="76"/>
      <c r="AE103" s="76"/>
      <c r="AF103" s="76"/>
      <c r="AG103" s="76"/>
      <c r="AH103" s="76"/>
      <c r="AI103" s="76"/>
      <c r="AJ103" s="76"/>
      <c r="AK103" s="78" t="str">
        <f t="shared" si="127"/>
        <v>OK</v>
      </c>
      <c r="AL103" s="78" t="str">
        <f t="shared" si="77"/>
        <v>OK</v>
      </c>
      <c r="AM103" s="78" t="str">
        <f t="shared" si="78"/>
        <v>OK</v>
      </c>
      <c r="AN103" s="76"/>
      <c r="AO103" s="76"/>
      <c r="AS103" s="76"/>
      <c r="AT103" s="76"/>
      <c r="AU103" s="76"/>
      <c r="AV103" s="76"/>
      <c r="AW103" s="76"/>
      <c r="AX103" s="76"/>
      <c r="AY103" s="76"/>
      <c r="AZ103" s="76"/>
      <c r="BA103" s="76"/>
      <c r="BB103" s="76"/>
      <c r="BD103" s="78" t="str">
        <f t="shared" si="128"/>
        <v>OK</v>
      </c>
      <c r="BE103" s="78" t="str">
        <f t="shared" si="79"/>
        <v>OK</v>
      </c>
      <c r="BF103" s="78" t="str">
        <f t="shared" si="80"/>
        <v>OK</v>
      </c>
      <c r="BW103" s="78" t="str">
        <f t="shared" si="129"/>
        <v>OK</v>
      </c>
      <c r="BX103" s="78" t="str">
        <f t="shared" si="81"/>
        <v>OK</v>
      </c>
      <c r="BY103" s="78" t="str">
        <f t="shared" si="82"/>
        <v>OK</v>
      </c>
      <c r="BZ103" s="63">
        <v>5</v>
      </c>
      <c r="CA103" s="63">
        <v>4</v>
      </c>
      <c r="CF103" s="76"/>
      <c r="CG103" s="76"/>
      <c r="CK103" s="76"/>
      <c r="CL103" s="76"/>
      <c r="CM103" s="76"/>
      <c r="CN103" s="76"/>
      <c r="CO103" s="76"/>
      <c r="CP103" s="78" t="str">
        <f t="shared" si="130"/>
        <v>OK</v>
      </c>
      <c r="CQ103" s="78" t="str">
        <f t="shared" si="83"/>
        <v>OK</v>
      </c>
      <c r="CR103" s="78" t="str">
        <f t="shared" si="84"/>
        <v>OK</v>
      </c>
      <c r="CS103" s="76"/>
      <c r="CT103" s="76"/>
      <c r="CU103" s="76"/>
      <c r="CV103" s="76"/>
      <c r="CW103" s="76"/>
      <c r="CX103" s="76"/>
      <c r="CY103" s="76"/>
      <c r="CZ103" s="76"/>
      <c r="DA103" s="76"/>
      <c r="DB103" s="76"/>
      <c r="DC103" s="76"/>
      <c r="DG103" s="76"/>
      <c r="DH103" s="76"/>
      <c r="DI103" s="78" t="str">
        <f t="shared" si="131"/>
        <v>OK</v>
      </c>
      <c r="DJ103" s="78" t="str">
        <f t="shared" si="85"/>
        <v>OK</v>
      </c>
      <c r="DK103" s="78" t="str">
        <f t="shared" si="86"/>
        <v>OK</v>
      </c>
      <c r="DL103" s="76"/>
      <c r="DM103" s="76"/>
      <c r="DN103" s="76"/>
      <c r="DO103" s="76"/>
      <c r="DP103" s="76"/>
      <c r="DQ103" s="76"/>
      <c r="DR103" s="76"/>
      <c r="DS103" s="76"/>
      <c r="DV103" s="64">
        <v>5</v>
      </c>
      <c r="DW103" s="64">
        <v>0</v>
      </c>
      <c r="DX103" s="83" t="s">
        <v>490</v>
      </c>
      <c r="EB103" s="78" t="str">
        <f t="shared" si="132"/>
        <v>OK</v>
      </c>
      <c r="EC103" s="78" t="str">
        <f t="shared" si="87"/>
        <v>OK</v>
      </c>
      <c r="ED103" s="78" t="str">
        <f t="shared" si="88"/>
        <v>OK</v>
      </c>
      <c r="EG103" s="86"/>
      <c r="EI103" s="80" t="str">
        <f t="shared" si="89"/>
        <v>OK</v>
      </c>
      <c r="EJ103" s="78" t="str">
        <f t="shared" si="90"/>
        <v>OK</v>
      </c>
      <c r="EO103" s="80" t="str">
        <f t="shared" si="91"/>
        <v>OK</v>
      </c>
      <c r="EP103" s="78" t="str">
        <f t="shared" si="92"/>
        <v>OK</v>
      </c>
      <c r="EU103" s="80" t="str">
        <f t="shared" si="93"/>
        <v>OK</v>
      </c>
      <c r="EV103" s="78" t="str">
        <f t="shared" si="94"/>
        <v>OK</v>
      </c>
      <c r="FA103" s="80" t="str">
        <f t="shared" si="95"/>
        <v>OK</v>
      </c>
      <c r="FB103" s="78" t="str">
        <f t="shared" si="96"/>
        <v>OK</v>
      </c>
      <c r="FG103" s="80" t="str">
        <f t="shared" si="97"/>
        <v>OK</v>
      </c>
      <c r="FH103" s="78" t="str">
        <f t="shared" si="98"/>
        <v>OK</v>
      </c>
      <c r="FM103" s="80" t="str">
        <f t="shared" si="99"/>
        <v>OK</v>
      </c>
      <c r="FN103" s="78" t="str">
        <f t="shared" si="100"/>
        <v>OK</v>
      </c>
      <c r="FO103" s="76"/>
      <c r="FS103" s="80" t="str">
        <f t="shared" si="101"/>
        <v>OK</v>
      </c>
      <c r="FT103" s="78" t="str">
        <f t="shared" si="102"/>
        <v>OK</v>
      </c>
      <c r="FU103" s="63">
        <v>10</v>
      </c>
      <c r="FV103" s="63">
        <v>6</v>
      </c>
      <c r="FW103" s="76"/>
      <c r="FY103" s="63">
        <v>2</v>
      </c>
      <c r="FZ103" s="63">
        <v>0</v>
      </c>
      <c r="GA103" s="63">
        <v>0</v>
      </c>
      <c r="GB103" s="63">
        <v>0</v>
      </c>
      <c r="GC103" s="76">
        <v>5</v>
      </c>
      <c r="GH103" s="80" t="str">
        <f t="shared" si="145"/>
        <v>OK</v>
      </c>
      <c r="GI103" s="63">
        <v>0</v>
      </c>
      <c r="GJ103" s="76">
        <v>0</v>
      </c>
      <c r="GO103" s="80" t="str">
        <f t="shared" si="133"/>
        <v>OK</v>
      </c>
      <c r="GQ103" s="76"/>
      <c r="GV103" s="80" t="str">
        <f t="shared" si="144"/>
        <v>OK</v>
      </c>
      <c r="GX103" s="76"/>
      <c r="HC103" s="80" t="str">
        <f t="shared" si="103"/>
        <v>OK</v>
      </c>
      <c r="HD103" s="63">
        <v>0</v>
      </c>
      <c r="HE103" s="63">
        <v>3</v>
      </c>
      <c r="HJ103" s="80" t="str">
        <f t="shared" si="104"/>
        <v>OK</v>
      </c>
      <c r="HQ103" s="80" t="str">
        <f t="shared" si="105"/>
        <v>OK</v>
      </c>
      <c r="HV103" s="76"/>
      <c r="HX103" s="80" t="str">
        <f t="shared" si="106"/>
        <v>OK</v>
      </c>
      <c r="ID103" s="76"/>
      <c r="IH103" s="80" t="str">
        <f t="shared" si="107"/>
        <v>OK</v>
      </c>
      <c r="IK103" s="80" t="str">
        <f t="shared" si="108"/>
        <v>OK</v>
      </c>
      <c r="IM103" s="76"/>
      <c r="IN103" s="80" t="str">
        <f t="shared" si="109"/>
        <v>OK</v>
      </c>
      <c r="IQ103" s="80" t="str">
        <f t="shared" si="110"/>
        <v>OK</v>
      </c>
      <c r="IT103" s="80" t="str">
        <f t="shared" si="111"/>
        <v>OK</v>
      </c>
      <c r="IW103" s="80" t="str">
        <f t="shared" si="112"/>
        <v>OK</v>
      </c>
      <c r="IX103" s="76"/>
      <c r="IZ103" s="80" t="str">
        <f t="shared" si="113"/>
        <v>OK</v>
      </c>
      <c r="JA103" s="80">
        <f t="shared" si="114"/>
        <v>0</v>
      </c>
      <c r="JB103" s="78">
        <f t="shared" si="115"/>
        <v>0</v>
      </c>
      <c r="JC103" s="63">
        <v>7</v>
      </c>
      <c r="JD103" s="63">
        <v>8</v>
      </c>
      <c r="JE103" s="76">
        <v>6</v>
      </c>
      <c r="JF103" s="63">
        <v>0</v>
      </c>
      <c r="JG103" s="63">
        <v>0</v>
      </c>
      <c r="JH103" s="63">
        <v>5</v>
      </c>
      <c r="JI103" s="63">
        <v>0</v>
      </c>
      <c r="JJ103" s="63">
        <v>5</v>
      </c>
      <c r="JL103" s="63">
        <f t="shared" si="134"/>
        <v>5</v>
      </c>
      <c r="JM103" s="63">
        <f t="shared" si="135"/>
        <v>0</v>
      </c>
      <c r="JN103" s="63">
        <f t="shared" si="136"/>
        <v>0</v>
      </c>
      <c r="JO103" s="63">
        <f t="shared" si="137"/>
        <v>0</v>
      </c>
      <c r="JP103" s="63">
        <f t="shared" si="138"/>
        <v>3</v>
      </c>
      <c r="JQ103" s="63">
        <f t="shared" si="139"/>
        <v>0</v>
      </c>
      <c r="JR103" s="63">
        <f t="shared" si="140"/>
        <v>0</v>
      </c>
      <c r="JS103" s="76"/>
      <c r="JT103" s="63">
        <f t="shared" si="116"/>
        <v>15</v>
      </c>
      <c r="JU103" s="63">
        <f t="shared" si="117"/>
        <v>0</v>
      </c>
      <c r="JV103" s="63">
        <f t="shared" si="118"/>
        <v>0</v>
      </c>
      <c r="JW103" s="63">
        <f t="shared" si="119"/>
        <v>5</v>
      </c>
      <c r="JX103" s="63">
        <f t="shared" si="120"/>
        <v>0</v>
      </c>
      <c r="JY103" s="63">
        <f t="shared" si="121"/>
        <v>0</v>
      </c>
      <c r="JZ103" s="65">
        <f t="shared" si="141"/>
        <v>0.8</v>
      </c>
      <c r="KA103" s="81"/>
      <c r="KB103" s="81"/>
      <c r="KC103" s="79">
        <f t="shared" si="122"/>
        <v>6</v>
      </c>
      <c r="KD103" s="82">
        <f t="shared" si="142"/>
        <v>1</v>
      </c>
      <c r="KE103" s="63">
        <f t="shared" si="74"/>
        <v>0</v>
      </c>
      <c r="KF103" s="63">
        <f t="shared" si="123"/>
        <v>0</v>
      </c>
      <c r="KG103" s="63">
        <f t="shared" si="124"/>
        <v>0</v>
      </c>
      <c r="KH103" s="63">
        <f t="shared" si="125"/>
        <v>0</v>
      </c>
    </row>
    <row r="104" spans="1:294" ht="15" customHeight="1">
      <c r="A104" s="63" t="s">
        <v>491</v>
      </c>
      <c r="B104" s="63">
        <v>25</v>
      </c>
      <c r="C104" s="63">
        <v>25</v>
      </c>
      <c r="D104" s="76">
        <v>0</v>
      </c>
      <c r="F104" s="63">
        <v>0</v>
      </c>
      <c r="H104" s="76">
        <v>0</v>
      </c>
      <c r="J104" s="63">
        <v>0</v>
      </c>
      <c r="K104" s="76"/>
      <c r="L104" s="63">
        <v>0</v>
      </c>
      <c r="N104" s="63">
        <v>0</v>
      </c>
      <c r="O104" s="63">
        <v>0</v>
      </c>
      <c r="Q104" s="63">
        <v>0</v>
      </c>
      <c r="R104" s="78" t="str">
        <f t="shared" si="126"/>
        <v>OK</v>
      </c>
      <c r="S104" s="78" t="str">
        <f t="shared" si="75"/>
        <v>OK</v>
      </c>
      <c r="T104" s="78" t="str">
        <f t="shared" si="76"/>
        <v>OK</v>
      </c>
      <c r="U104" s="63">
        <v>15</v>
      </c>
      <c r="V104" s="63">
        <v>15</v>
      </c>
      <c r="W104" s="63">
        <v>0</v>
      </c>
      <c r="Y104" s="63">
        <v>0</v>
      </c>
      <c r="AA104" s="63">
        <v>0</v>
      </c>
      <c r="AB104" s="76"/>
      <c r="AC104" s="63">
        <v>0</v>
      </c>
      <c r="AE104" s="63">
        <v>0</v>
      </c>
      <c r="AG104" s="63">
        <v>0</v>
      </c>
      <c r="AH104" s="63">
        <v>0</v>
      </c>
      <c r="AI104" s="76"/>
      <c r="AJ104" s="63">
        <v>0</v>
      </c>
      <c r="AK104" s="78" t="str">
        <f t="shared" si="127"/>
        <v>OK</v>
      </c>
      <c r="AL104" s="78" t="str">
        <f t="shared" si="77"/>
        <v>OK</v>
      </c>
      <c r="AM104" s="78" t="str">
        <f t="shared" si="78"/>
        <v>OK</v>
      </c>
      <c r="AN104" s="63">
        <v>0</v>
      </c>
      <c r="AO104" s="63">
        <v>0</v>
      </c>
      <c r="AP104" s="63">
        <v>0</v>
      </c>
      <c r="AR104" s="63">
        <v>0</v>
      </c>
      <c r="AT104" s="63">
        <v>0</v>
      </c>
      <c r="AV104" s="76">
        <v>0</v>
      </c>
      <c r="AX104" s="63">
        <v>0</v>
      </c>
      <c r="AZ104" s="63">
        <v>0</v>
      </c>
      <c r="BA104" s="63">
        <v>0</v>
      </c>
      <c r="BC104" s="76">
        <v>0</v>
      </c>
      <c r="BD104" s="78" t="str">
        <f t="shared" si="128"/>
        <v>OK</v>
      </c>
      <c r="BE104" s="78" t="str">
        <f t="shared" si="79"/>
        <v>OK</v>
      </c>
      <c r="BF104" s="78" t="str">
        <f t="shared" si="80"/>
        <v>OK</v>
      </c>
      <c r="BG104" s="63">
        <v>0</v>
      </c>
      <c r="BH104" s="63">
        <v>0</v>
      </c>
      <c r="BI104" s="63">
        <v>0</v>
      </c>
      <c r="BK104" s="63">
        <v>0</v>
      </c>
      <c r="BM104" s="63">
        <v>0</v>
      </c>
      <c r="BO104" s="63">
        <v>0</v>
      </c>
      <c r="BP104" s="76"/>
      <c r="BQ104" s="63">
        <v>0</v>
      </c>
      <c r="BS104" s="76">
        <v>0</v>
      </c>
      <c r="BT104" s="63">
        <v>0</v>
      </c>
      <c r="BV104" s="76">
        <v>0</v>
      </c>
      <c r="BW104" s="78" t="str">
        <f t="shared" si="129"/>
        <v>OK</v>
      </c>
      <c r="BX104" s="78" t="str">
        <f t="shared" si="81"/>
        <v>OK</v>
      </c>
      <c r="BY104" s="78" t="str">
        <f t="shared" si="82"/>
        <v>OK</v>
      </c>
      <c r="BZ104" s="63">
        <v>17</v>
      </c>
      <c r="CA104" s="63">
        <v>17</v>
      </c>
      <c r="CB104" s="76">
        <v>0</v>
      </c>
      <c r="CD104" s="63">
        <v>0</v>
      </c>
      <c r="CE104" s="76"/>
      <c r="CF104" s="76">
        <v>0</v>
      </c>
      <c r="CH104" s="63">
        <v>0</v>
      </c>
      <c r="CJ104" s="63">
        <v>0</v>
      </c>
      <c r="CL104" s="63">
        <v>0</v>
      </c>
      <c r="CM104" s="63">
        <v>0</v>
      </c>
      <c r="CO104" s="63">
        <v>0</v>
      </c>
      <c r="CP104" s="78" t="str">
        <f t="shared" si="130"/>
        <v>OK</v>
      </c>
      <c r="CQ104" s="78" t="str">
        <f t="shared" si="83"/>
        <v>OK</v>
      </c>
      <c r="CR104" s="78" t="str">
        <f t="shared" si="84"/>
        <v>OK</v>
      </c>
      <c r="CS104" s="63">
        <v>2</v>
      </c>
      <c r="CT104" s="63">
        <v>2</v>
      </c>
      <c r="CU104" s="76">
        <v>0</v>
      </c>
      <c r="CV104" s="76"/>
      <c r="CW104" s="76">
        <v>0</v>
      </c>
      <c r="CX104" s="76"/>
      <c r="CY104" s="76">
        <v>0</v>
      </c>
      <c r="CZ104" s="76"/>
      <c r="DA104" s="76">
        <v>0</v>
      </c>
      <c r="DB104" s="76"/>
      <c r="DC104" s="76">
        <v>0</v>
      </c>
      <c r="DE104" s="63">
        <v>0</v>
      </c>
      <c r="DF104" s="63">
        <v>0</v>
      </c>
      <c r="DG104" s="76"/>
      <c r="DH104" s="81">
        <v>0</v>
      </c>
      <c r="DI104" s="78" t="str">
        <f t="shared" si="131"/>
        <v>OK</v>
      </c>
      <c r="DJ104" s="78" t="str">
        <f t="shared" si="85"/>
        <v>OK</v>
      </c>
      <c r="DK104" s="78" t="str">
        <f t="shared" si="86"/>
        <v>OK</v>
      </c>
      <c r="DL104" s="63">
        <v>24</v>
      </c>
      <c r="DM104" s="63">
        <v>20</v>
      </c>
      <c r="DN104" s="63">
        <v>0</v>
      </c>
      <c r="DP104" s="63">
        <v>0</v>
      </c>
      <c r="DR104" s="63">
        <v>0</v>
      </c>
      <c r="DT104" s="63">
        <v>0</v>
      </c>
      <c r="DV104" s="64">
        <v>0</v>
      </c>
      <c r="DX104" s="63">
        <v>0</v>
      </c>
      <c r="DY104" s="63">
        <v>0</v>
      </c>
      <c r="EA104" s="63">
        <v>0</v>
      </c>
      <c r="EB104" s="78" t="str">
        <f t="shared" si="132"/>
        <v>OK</v>
      </c>
      <c r="EC104" s="78" t="str">
        <f t="shared" si="87"/>
        <v>OK</v>
      </c>
      <c r="ED104" s="78" t="str">
        <f t="shared" si="88"/>
        <v>OK</v>
      </c>
      <c r="EI104" s="80" t="str">
        <f t="shared" si="89"/>
        <v>OK</v>
      </c>
      <c r="EJ104" s="78" t="str">
        <f t="shared" si="90"/>
        <v>OK</v>
      </c>
      <c r="EO104" s="80" t="str">
        <f t="shared" si="91"/>
        <v>OK</v>
      </c>
      <c r="EP104" s="78" t="str">
        <f t="shared" si="92"/>
        <v>OK</v>
      </c>
      <c r="EU104" s="80" t="str">
        <f t="shared" si="93"/>
        <v>OK</v>
      </c>
      <c r="EV104" s="78" t="str">
        <f t="shared" si="94"/>
        <v>OK</v>
      </c>
      <c r="FA104" s="80" t="str">
        <f t="shared" si="95"/>
        <v>OK</v>
      </c>
      <c r="FB104" s="78" t="str">
        <f t="shared" si="96"/>
        <v>OK</v>
      </c>
      <c r="FG104" s="80" t="str">
        <f t="shared" si="97"/>
        <v>OK</v>
      </c>
      <c r="FH104" s="78" t="str">
        <f t="shared" si="98"/>
        <v>OK</v>
      </c>
      <c r="FM104" s="80" t="str">
        <f t="shared" si="99"/>
        <v>OK</v>
      </c>
      <c r="FN104" s="78" t="str">
        <f t="shared" si="100"/>
        <v>OK</v>
      </c>
      <c r="FO104" s="76"/>
      <c r="FS104" s="80" t="str">
        <f t="shared" si="101"/>
        <v>OK</v>
      </c>
      <c r="FT104" s="78" t="str">
        <f t="shared" si="102"/>
        <v>OK</v>
      </c>
      <c r="FU104" s="63">
        <v>16</v>
      </c>
      <c r="FV104" s="63">
        <v>9</v>
      </c>
      <c r="FW104" s="76"/>
      <c r="FY104" s="63">
        <v>9</v>
      </c>
      <c r="FZ104" s="63">
        <v>2</v>
      </c>
      <c r="GA104" s="63">
        <v>12</v>
      </c>
      <c r="GB104" s="63">
        <v>5</v>
      </c>
      <c r="GC104" s="76">
        <v>4</v>
      </c>
      <c r="GH104" s="80" t="str">
        <f t="shared" si="145"/>
        <v>OK</v>
      </c>
      <c r="GI104" s="63">
        <v>5</v>
      </c>
      <c r="GJ104" s="76">
        <v>1</v>
      </c>
      <c r="GO104" s="80" t="str">
        <f t="shared" si="133"/>
        <v>OK</v>
      </c>
      <c r="GQ104" s="76"/>
      <c r="GV104" s="80" t="str">
        <f t="shared" si="144"/>
        <v>OK</v>
      </c>
      <c r="GX104" s="76"/>
      <c r="HC104" s="80" t="str">
        <f t="shared" si="103"/>
        <v>OK</v>
      </c>
      <c r="HD104" s="63">
        <v>3</v>
      </c>
      <c r="HE104" s="63">
        <v>5</v>
      </c>
      <c r="HJ104" s="80" t="str">
        <f t="shared" si="104"/>
        <v>OK</v>
      </c>
      <c r="HQ104" s="80" t="str">
        <f t="shared" si="105"/>
        <v>OK</v>
      </c>
      <c r="HR104" s="63">
        <v>1</v>
      </c>
      <c r="HS104" s="63">
        <v>11</v>
      </c>
      <c r="HV104" s="76"/>
      <c r="HX104" s="80" t="str">
        <f t="shared" si="106"/>
        <v>OK</v>
      </c>
      <c r="HY104" s="63">
        <v>0</v>
      </c>
      <c r="HZ104" s="63">
        <v>0</v>
      </c>
      <c r="IA104" s="63">
        <v>0</v>
      </c>
      <c r="IB104" s="63">
        <v>0</v>
      </c>
      <c r="IC104" s="63">
        <v>0</v>
      </c>
      <c r="ID104" s="76">
        <v>0</v>
      </c>
      <c r="IE104" s="63">
        <v>0</v>
      </c>
      <c r="IF104" s="63">
        <v>0</v>
      </c>
      <c r="IG104" s="63">
        <v>0</v>
      </c>
      <c r="IH104" s="80" t="str">
        <f t="shared" si="107"/>
        <v>OK</v>
      </c>
      <c r="II104" s="63">
        <v>0</v>
      </c>
      <c r="IJ104" s="63">
        <v>0</v>
      </c>
      <c r="IK104" s="80" t="str">
        <f t="shared" si="108"/>
        <v>OK</v>
      </c>
      <c r="IL104" s="63">
        <v>0</v>
      </c>
      <c r="IM104" s="76">
        <v>0</v>
      </c>
      <c r="IN104" s="80" t="str">
        <f t="shared" si="109"/>
        <v>OK</v>
      </c>
      <c r="IO104" s="63">
        <v>0</v>
      </c>
      <c r="IP104" s="63">
        <v>0</v>
      </c>
      <c r="IQ104" s="80" t="str">
        <f t="shared" si="110"/>
        <v>OK</v>
      </c>
      <c r="IR104" s="63">
        <v>2</v>
      </c>
      <c r="IS104" s="63">
        <v>2</v>
      </c>
      <c r="IT104" s="80" t="str">
        <f t="shared" si="111"/>
        <v>OK</v>
      </c>
      <c r="IU104" s="63">
        <v>0</v>
      </c>
      <c r="IV104" s="63">
        <v>0</v>
      </c>
      <c r="IW104" s="80" t="str">
        <f t="shared" si="112"/>
        <v>OK</v>
      </c>
      <c r="IX104" s="76">
        <v>0</v>
      </c>
      <c r="IY104" s="63">
        <v>0</v>
      </c>
      <c r="IZ104" s="80" t="str">
        <f t="shared" si="113"/>
        <v>OK</v>
      </c>
      <c r="JA104" s="80">
        <f t="shared" si="114"/>
        <v>0</v>
      </c>
      <c r="JB104" s="78">
        <f t="shared" si="115"/>
        <v>0</v>
      </c>
      <c r="JC104" s="63">
        <v>7</v>
      </c>
      <c r="JD104" s="63">
        <v>18</v>
      </c>
      <c r="JE104" s="76">
        <v>15</v>
      </c>
      <c r="JF104" s="63">
        <v>0</v>
      </c>
      <c r="JG104" s="63">
        <v>0</v>
      </c>
      <c r="JH104" s="63">
        <v>17</v>
      </c>
      <c r="JI104" s="63">
        <v>2</v>
      </c>
      <c r="JJ104" s="63">
        <v>24</v>
      </c>
      <c r="JL104" s="63">
        <f t="shared" si="134"/>
        <v>9</v>
      </c>
      <c r="JM104" s="63">
        <f t="shared" si="135"/>
        <v>6</v>
      </c>
      <c r="JN104" s="63">
        <f t="shared" si="136"/>
        <v>0</v>
      </c>
      <c r="JO104" s="63">
        <f t="shared" si="137"/>
        <v>0</v>
      </c>
      <c r="JP104" s="63">
        <f t="shared" si="138"/>
        <v>8</v>
      </c>
      <c r="JQ104" s="63">
        <f t="shared" si="139"/>
        <v>0</v>
      </c>
      <c r="JR104" s="63">
        <f t="shared" si="140"/>
        <v>12</v>
      </c>
      <c r="JS104" s="76"/>
      <c r="JT104" s="63">
        <f t="shared" si="116"/>
        <v>25</v>
      </c>
      <c r="JU104" s="63">
        <f t="shared" si="117"/>
        <v>0</v>
      </c>
      <c r="JV104" s="63">
        <f t="shared" si="118"/>
        <v>0</v>
      </c>
      <c r="JW104" s="63">
        <f t="shared" si="119"/>
        <v>17</v>
      </c>
      <c r="JX104" s="63">
        <f t="shared" si="120"/>
        <v>2</v>
      </c>
      <c r="JY104" s="63">
        <f t="shared" si="121"/>
        <v>24</v>
      </c>
      <c r="JZ104" s="65">
        <f t="shared" si="141"/>
        <v>1</v>
      </c>
      <c r="KA104" s="81"/>
      <c r="KB104" s="81"/>
      <c r="KC104" s="79">
        <f t="shared" si="122"/>
        <v>15</v>
      </c>
      <c r="KD104" s="82">
        <f t="shared" si="142"/>
        <v>1</v>
      </c>
      <c r="KE104" s="63">
        <f t="shared" si="74"/>
        <v>0</v>
      </c>
      <c r="KF104" s="63">
        <f t="shared" si="123"/>
        <v>26</v>
      </c>
      <c r="KG104" s="63">
        <f t="shared" si="124"/>
        <v>0</v>
      </c>
      <c r="KH104" s="63">
        <f t="shared" si="125"/>
        <v>0</v>
      </c>
    </row>
    <row r="105" spans="1:294" ht="15" customHeight="1">
      <c r="A105" s="63" t="s">
        <v>492</v>
      </c>
      <c r="B105" s="63">
        <v>27</v>
      </c>
      <c r="C105" s="63">
        <v>20</v>
      </c>
      <c r="D105" s="76"/>
      <c r="H105" s="76"/>
      <c r="K105" s="76"/>
      <c r="R105" s="78" t="str">
        <f t="shared" si="126"/>
        <v>OK</v>
      </c>
      <c r="S105" s="78" t="str">
        <f t="shared" si="75"/>
        <v>OK</v>
      </c>
      <c r="T105" s="78" t="str">
        <f t="shared" si="76"/>
        <v>OK</v>
      </c>
      <c r="U105" s="63">
        <v>13</v>
      </c>
      <c r="V105" s="63">
        <v>11</v>
      </c>
      <c r="AB105" s="76"/>
      <c r="AI105" s="76"/>
      <c r="AK105" s="78" t="str">
        <f t="shared" si="127"/>
        <v>OK</v>
      </c>
      <c r="AL105" s="78" t="str">
        <f t="shared" si="77"/>
        <v>OK</v>
      </c>
      <c r="AM105" s="78" t="str">
        <f t="shared" si="78"/>
        <v>OK</v>
      </c>
      <c r="AV105" s="76"/>
      <c r="BC105" s="76"/>
      <c r="BD105" s="78" t="str">
        <f t="shared" si="128"/>
        <v>OK</v>
      </c>
      <c r="BE105" s="78" t="str">
        <f t="shared" si="79"/>
        <v>OK</v>
      </c>
      <c r="BF105" s="78" t="str">
        <f t="shared" si="80"/>
        <v>OK</v>
      </c>
      <c r="BP105" s="76"/>
      <c r="BS105" s="76"/>
      <c r="BV105" s="76"/>
      <c r="BW105" s="78" t="str">
        <f t="shared" si="129"/>
        <v>OK</v>
      </c>
      <c r="BX105" s="78" t="str">
        <f t="shared" si="81"/>
        <v>OK</v>
      </c>
      <c r="BY105" s="78" t="str">
        <f t="shared" si="82"/>
        <v>OK</v>
      </c>
      <c r="BZ105" s="63">
        <v>5</v>
      </c>
      <c r="CA105" s="63">
        <v>5</v>
      </c>
      <c r="CB105" s="76"/>
      <c r="CE105" s="76"/>
      <c r="CF105" s="76"/>
      <c r="CP105" s="78" t="str">
        <f t="shared" si="130"/>
        <v>OK</v>
      </c>
      <c r="CQ105" s="78" t="str">
        <f t="shared" si="83"/>
        <v>OK</v>
      </c>
      <c r="CR105" s="78" t="str">
        <f t="shared" si="84"/>
        <v>OK</v>
      </c>
      <c r="CU105" s="76">
        <v>1</v>
      </c>
      <c r="CV105" s="76">
        <v>0</v>
      </c>
      <c r="CW105" s="76"/>
      <c r="CX105" s="76"/>
      <c r="CY105" s="76"/>
      <c r="CZ105" s="76"/>
      <c r="DA105" s="76"/>
      <c r="DB105" s="76"/>
      <c r="DC105" s="76"/>
      <c r="DG105" s="76"/>
      <c r="DH105" s="81"/>
      <c r="DI105" s="78" t="str">
        <f t="shared" si="131"/>
        <v>OK</v>
      </c>
      <c r="DJ105" s="78" t="str">
        <f t="shared" si="85"/>
        <v>OK</v>
      </c>
      <c r="DK105" s="78" t="str">
        <f t="shared" si="86"/>
        <v>OK</v>
      </c>
      <c r="DN105" s="63">
        <v>8</v>
      </c>
      <c r="DO105" s="63">
        <v>3</v>
      </c>
      <c r="DV105" s="64">
        <v>4</v>
      </c>
      <c r="DW105" s="64">
        <v>0</v>
      </c>
      <c r="DX105" s="63" t="s">
        <v>493</v>
      </c>
      <c r="EB105" s="78" t="str">
        <f t="shared" si="132"/>
        <v>OK</v>
      </c>
      <c r="EC105" s="78" t="str">
        <f t="shared" si="87"/>
        <v>OK</v>
      </c>
      <c r="ED105" s="78" t="str">
        <f t="shared" si="88"/>
        <v>OK</v>
      </c>
      <c r="EI105" s="80" t="str">
        <f t="shared" si="89"/>
        <v>OK</v>
      </c>
      <c r="EJ105" s="78" t="str">
        <f t="shared" si="90"/>
        <v>OK</v>
      </c>
      <c r="EO105" s="80" t="str">
        <f t="shared" si="91"/>
        <v>OK</v>
      </c>
      <c r="EP105" s="78" t="str">
        <f t="shared" si="92"/>
        <v>OK</v>
      </c>
      <c r="EU105" s="80" t="str">
        <f t="shared" si="93"/>
        <v>OK</v>
      </c>
      <c r="EV105" s="78" t="str">
        <f t="shared" si="94"/>
        <v>OK</v>
      </c>
      <c r="FA105" s="80" t="str">
        <f t="shared" si="95"/>
        <v>OK</v>
      </c>
      <c r="FB105" s="78" t="str">
        <f t="shared" si="96"/>
        <v>OK</v>
      </c>
      <c r="FG105" s="80" t="str">
        <f t="shared" si="97"/>
        <v>OK</v>
      </c>
      <c r="FH105" s="78" t="str">
        <f t="shared" si="98"/>
        <v>OK</v>
      </c>
      <c r="FM105" s="80" t="str">
        <f t="shared" si="99"/>
        <v>OK</v>
      </c>
      <c r="FN105" s="78" t="str">
        <f t="shared" si="100"/>
        <v>OK</v>
      </c>
      <c r="FO105" s="76"/>
      <c r="FS105" s="80" t="str">
        <f t="shared" si="101"/>
        <v>OK</v>
      </c>
      <c r="FT105" s="78" t="str">
        <f t="shared" si="102"/>
        <v>OK</v>
      </c>
      <c r="FU105" s="63">
        <v>27</v>
      </c>
      <c r="FV105" s="63">
        <v>13</v>
      </c>
      <c r="FW105" s="76"/>
      <c r="FY105" s="63">
        <v>5</v>
      </c>
      <c r="FZ105" s="63">
        <v>1</v>
      </c>
      <c r="GA105" s="63">
        <v>7</v>
      </c>
      <c r="GC105" s="76"/>
      <c r="GH105" s="80" t="str">
        <f t="shared" si="145"/>
        <v>OK</v>
      </c>
      <c r="GJ105" s="76"/>
      <c r="GO105" s="80" t="str">
        <f t="shared" si="133"/>
        <v>OK</v>
      </c>
      <c r="GQ105" s="76"/>
      <c r="GV105" s="80" t="str">
        <f t="shared" si="144"/>
        <v>OK</v>
      </c>
      <c r="GX105" s="76"/>
      <c r="HC105" s="80" t="str">
        <f t="shared" si="103"/>
        <v>OK</v>
      </c>
      <c r="HJ105" s="80" t="str">
        <f t="shared" si="104"/>
        <v>OK</v>
      </c>
      <c r="HQ105" s="80" t="str">
        <f t="shared" si="105"/>
        <v>OK</v>
      </c>
      <c r="HS105" s="63">
        <v>1</v>
      </c>
      <c r="HV105" s="76"/>
      <c r="HX105" s="80" t="str">
        <f t="shared" si="106"/>
        <v>OK</v>
      </c>
      <c r="HY105" s="63">
        <v>0</v>
      </c>
      <c r="HZ105" s="63">
        <v>0</v>
      </c>
      <c r="IA105" s="63">
        <v>0</v>
      </c>
      <c r="IB105" s="63">
        <v>0</v>
      </c>
      <c r="IC105" s="63">
        <v>0</v>
      </c>
      <c r="ID105" s="76">
        <v>0</v>
      </c>
      <c r="IE105" s="63">
        <v>0</v>
      </c>
      <c r="IF105" s="63">
        <v>0</v>
      </c>
      <c r="IG105" s="63">
        <v>0</v>
      </c>
      <c r="IH105" s="80" t="str">
        <f t="shared" si="107"/>
        <v>OK</v>
      </c>
      <c r="II105" s="63">
        <v>0</v>
      </c>
      <c r="IJ105" s="63">
        <v>0</v>
      </c>
      <c r="IK105" s="80" t="str">
        <f t="shared" si="108"/>
        <v>OK</v>
      </c>
      <c r="IL105" s="63">
        <v>0</v>
      </c>
      <c r="IM105" s="76">
        <v>0</v>
      </c>
      <c r="IN105" s="80" t="str">
        <f t="shared" si="109"/>
        <v>OK</v>
      </c>
      <c r="IO105" s="63">
        <v>0</v>
      </c>
      <c r="IP105" s="63">
        <v>0</v>
      </c>
      <c r="IQ105" s="80" t="str">
        <f t="shared" si="110"/>
        <v>OK</v>
      </c>
      <c r="IR105" s="63">
        <v>0</v>
      </c>
      <c r="IS105" s="63">
        <v>0</v>
      </c>
      <c r="IT105" s="80" t="str">
        <f t="shared" si="111"/>
        <v>OK</v>
      </c>
      <c r="IU105" s="63">
        <v>0</v>
      </c>
      <c r="IV105" s="63">
        <v>0</v>
      </c>
      <c r="IW105" s="80" t="str">
        <f t="shared" si="112"/>
        <v>OK</v>
      </c>
      <c r="IX105" s="76">
        <v>0</v>
      </c>
      <c r="IY105" s="63">
        <v>0</v>
      </c>
      <c r="IZ105" s="80" t="str">
        <f t="shared" si="113"/>
        <v>OK</v>
      </c>
      <c r="JA105" s="80">
        <f t="shared" si="114"/>
        <v>0</v>
      </c>
      <c r="JB105" s="78">
        <f t="shared" si="115"/>
        <v>0</v>
      </c>
      <c r="JC105" s="63">
        <v>8</v>
      </c>
      <c r="JD105" s="63">
        <v>19</v>
      </c>
      <c r="JE105" s="76">
        <v>13</v>
      </c>
      <c r="JF105" s="63">
        <v>0</v>
      </c>
      <c r="JG105" s="63">
        <v>0</v>
      </c>
      <c r="JH105" s="63">
        <v>5</v>
      </c>
      <c r="JI105" s="63">
        <v>1</v>
      </c>
      <c r="JJ105" s="63">
        <v>12</v>
      </c>
      <c r="JL105" s="63">
        <f t="shared" si="134"/>
        <v>0</v>
      </c>
      <c r="JM105" s="63">
        <f t="shared" si="135"/>
        <v>0</v>
      </c>
      <c r="JN105" s="63">
        <f t="shared" si="136"/>
        <v>0</v>
      </c>
      <c r="JO105" s="63">
        <f t="shared" si="137"/>
        <v>0</v>
      </c>
      <c r="JP105" s="63">
        <f t="shared" si="138"/>
        <v>0</v>
      </c>
      <c r="JQ105" s="63">
        <f t="shared" si="139"/>
        <v>0</v>
      </c>
      <c r="JR105" s="63">
        <f t="shared" si="140"/>
        <v>1</v>
      </c>
      <c r="JS105" s="76"/>
      <c r="JT105" s="63">
        <f t="shared" si="116"/>
        <v>27</v>
      </c>
      <c r="JU105" s="63">
        <f t="shared" si="117"/>
        <v>0</v>
      </c>
      <c r="JV105" s="63">
        <f t="shared" si="118"/>
        <v>0</v>
      </c>
      <c r="JW105" s="63">
        <f t="shared" si="119"/>
        <v>5</v>
      </c>
      <c r="JX105" s="63">
        <f t="shared" si="120"/>
        <v>1</v>
      </c>
      <c r="JY105" s="63">
        <f t="shared" si="121"/>
        <v>8</v>
      </c>
      <c r="JZ105" s="65">
        <f t="shared" si="141"/>
        <v>0.91111111111111109</v>
      </c>
      <c r="KA105" s="81"/>
      <c r="KB105" s="81"/>
      <c r="KC105" s="79">
        <f t="shared" si="122"/>
        <v>13</v>
      </c>
      <c r="KD105" s="82">
        <f t="shared" si="142"/>
        <v>1</v>
      </c>
      <c r="KE105" s="63">
        <f t="shared" si="74"/>
        <v>0</v>
      </c>
      <c r="KF105" s="63">
        <f t="shared" si="123"/>
        <v>9</v>
      </c>
      <c r="KG105" s="63">
        <f t="shared" si="124"/>
        <v>0</v>
      </c>
      <c r="KH105" s="63">
        <f t="shared" si="125"/>
        <v>0</v>
      </c>
    </row>
    <row r="106" spans="1:294" ht="15" customHeight="1">
      <c r="A106" s="63" t="s">
        <v>494</v>
      </c>
      <c r="B106" s="63">
        <v>38</v>
      </c>
      <c r="C106" s="63">
        <v>38</v>
      </c>
      <c r="D106" s="76"/>
      <c r="H106" s="76"/>
      <c r="K106" s="76"/>
      <c r="R106" s="78" t="str">
        <f t="shared" si="126"/>
        <v>OK</v>
      </c>
      <c r="S106" s="78" t="str">
        <f t="shared" si="75"/>
        <v>OK</v>
      </c>
      <c r="T106" s="78" t="str">
        <f t="shared" si="76"/>
        <v>OK</v>
      </c>
      <c r="U106" s="63">
        <v>22</v>
      </c>
      <c r="V106" s="63">
        <v>21</v>
      </c>
      <c r="AB106" s="76"/>
      <c r="AI106" s="76"/>
      <c r="AK106" s="78" t="str">
        <f t="shared" si="127"/>
        <v>OK</v>
      </c>
      <c r="AL106" s="78" t="str">
        <f t="shared" si="77"/>
        <v>OK</v>
      </c>
      <c r="AM106" s="78" t="str">
        <f t="shared" si="78"/>
        <v>OK</v>
      </c>
      <c r="AN106" s="63">
        <v>3</v>
      </c>
      <c r="AO106" s="63">
        <v>2</v>
      </c>
      <c r="AV106" s="76"/>
      <c r="BC106" s="76"/>
      <c r="BD106" s="78" t="str">
        <f t="shared" si="128"/>
        <v>OK</v>
      </c>
      <c r="BE106" s="78" t="str">
        <f t="shared" si="79"/>
        <v>OK</v>
      </c>
      <c r="BF106" s="78" t="str">
        <f t="shared" si="80"/>
        <v>OK</v>
      </c>
      <c r="BG106" s="63">
        <v>1</v>
      </c>
      <c r="BH106" s="63">
        <v>1</v>
      </c>
      <c r="BP106" s="76"/>
      <c r="BS106" s="76"/>
      <c r="BV106" s="76"/>
      <c r="BW106" s="78" t="str">
        <f t="shared" si="129"/>
        <v>OK</v>
      </c>
      <c r="BX106" s="78" t="str">
        <f t="shared" si="81"/>
        <v>OK</v>
      </c>
      <c r="BY106" s="78" t="str">
        <f t="shared" si="82"/>
        <v>OK</v>
      </c>
      <c r="BZ106" s="63">
        <v>8</v>
      </c>
      <c r="CA106" s="63">
        <v>8</v>
      </c>
      <c r="CB106" s="76"/>
      <c r="CE106" s="76"/>
      <c r="CF106" s="76"/>
      <c r="CP106" s="78" t="str">
        <f t="shared" si="130"/>
        <v>OK</v>
      </c>
      <c r="CQ106" s="78" t="str">
        <f t="shared" si="83"/>
        <v>OK</v>
      </c>
      <c r="CR106" s="78" t="str">
        <f t="shared" si="84"/>
        <v>OK</v>
      </c>
      <c r="CU106" s="76"/>
      <c r="CV106" s="76"/>
      <c r="CW106" s="76">
        <v>1</v>
      </c>
      <c r="CX106" s="76">
        <v>1</v>
      </c>
      <c r="CY106" s="76"/>
      <c r="CZ106" s="76"/>
      <c r="DA106" s="76"/>
      <c r="DB106" s="76"/>
      <c r="DC106" s="76"/>
      <c r="DG106" s="76"/>
      <c r="DH106" s="81"/>
      <c r="DI106" s="78" t="str">
        <f t="shared" si="131"/>
        <v>OK</v>
      </c>
      <c r="DJ106" s="78" t="str">
        <f t="shared" si="85"/>
        <v>OK</v>
      </c>
      <c r="DK106" s="78" t="str">
        <f t="shared" si="86"/>
        <v>OK</v>
      </c>
      <c r="DP106" s="63">
        <v>5</v>
      </c>
      <c r="DQ106" s="63">
        <v>5</v>
      </c>
      <c r="DV106" s="64">
        <v>3</v>
      </c>
      <c r="DW106" s="64">
        <v>2</v>
      </c>
      <c r="DX106" s="63" t="s">
        <v>495</v>
      </c>
      <c r="EB106" s="78" t="str">
        <f t="shared" si="132"/>
        <v>OK</v>
      </c>
      <c r="EC106" s="78" t="str">
        <f t="shared" si="87"/>
        <v>OK</v>
      </c>
      <c r="ED106" s="78" t="str">
        <f t="shared" si="88"/>
        <v>OK</v>
      </c>
      <c r="EI106" s="80" t="str">
        <f t="shared" si="89"/>
        <v>OK</v>
      </c>
      <c r="EJ106" s="78" t="str">
        <f t="shared" si="90"/>
        <v>OK</v>
      </c>
      <c r="EO106" s="80" t="str">
        <f t="shared" si="91"/>
        <v>OK</v>
      </c>
      <c r="EP106" s="78" t="str">
        <f t="shared" si="92"/>
        <v>OK</v>
      </c>
      <c r="EU106" s="80" t="str">
        <f t="shared" si="93"/>
        <v>OK</v>
      </c>
      <c r="EV106" s="78" t="str">
        <f t="shared" si="94"/>
        <v>OK</v>
      </c>
      <c r="FA106" s="80" t="str">
        <f t="shared" si="95"/>
        <v>OK</v>
      </c>
      <c r="FB106" s="78" t="str">
        <f t="shared" si="96"/>
        <v>OK</v>
      </c>
      <c r="FG106" s="80" t="str">
        <f t="shared" si="97"/>
        <v>OK</v>
      </c>
      <c r="FH106" s="78" t="str">
        <f t="shared" si="98"/>
        <v>OK</v>
      </c>
      <c r="FK106" s="63">
        <v>1</v>
      </c>
      <c r="FL106" s="63" t="s">
        <v>496</v>
      </c>
      <c r="FM106" s="80" t="str">
        <f t="shared" si="99"/>
        <v>OK</v>
      </c>
      <c r="FN106" s="78" t="str">
        <f t="shared" si="100"/>
        <v>OK</v>
      </c>
      <c r="FO106" s="76"/>
      <c r="FQ106" s="63">
        <v>5</v>
      </c>
      <c r="FR106" s="63" t="s">
        <v>496</v>
      </c>
      <c r="FS106" s="80" t="str">
        <f t="shared" si="101"/>
        <v>OK</v>
      </c>
      <c r="FT106" s="78" t="str">
        <f t="shared" si="102"/>
        <v>OK</v>
      </c>
      <c r="FU106" s="63">
        <v>37</v>
      </c>
      <c r="FV106" s="63">
        <v>22</v>
      </c>
      <c r="FW106" s="76">
        <v>2</v>
      </c>
      <c r="FX106" s="63">
        <v>1</v>
      </c>
      <c r="FY106" s="63">
        <v>8</v>
      </c>
      <c r="FZ106" s="63">
        <v>1</v>
      </c>
      <c r="GA106" s="63">
        <v>5</v>
      </c>
      <c r="GC106" s="76">
        <v>1</v>
      </c>
      <c r="GH106" s="80" t="str">
        <f t="shared" si="145"/>
        <v>OK</v>
      </c>
      <c r="GJ106" s="76"/>
      <c r="GO106" s="80" t="str">
        <f t="shared" si="133"/>
        <v>OK</v>
      </c>
      <c r="GQ106" s="76">
        <v>1</v>
      </c>
      <c r="GV106" s="80" t="str">
        <f t="shared" si="144"/>
        <v>OK</v>
      </c>
      <c r="GX106" s="76"/>
      <c r="HC106" s="80" t="str">
        <f t="shared" si="103"/>
        <v>OK</v>
      </c>
      <c r="HJ106" s="80" t="str">
        <f t="shared" si="104"/>
        <v>OK</v>
      </c>
      <c r="HQ106" s="80" t="str">
        <f t="shared" si="105"/>
        <v>OK</v>
      </c>
      <c r="HV106" s="76"/>
      <c r="HX106" s="80" t="str">
        <f t="shared" si="106"/>
        <v>OK</v>
      </c>
      <c r="ID106" s="76"/>
      <c r="IH106" s="80" t="str">
        <f t="shared" si="107"/>
        <v>OK</v>
      </c>
      <c r="IK106" s="80" t="str">
        <f t="shared" si="108"/>
        <v>OK</v>
      </c>
      <c r="IM106" s="76"/>
      <c r="IN106" s="80" t="str">
        <f t="shared" si="109"/>
        <v>OK</v>
      </c>
      <c r="IQ106" s="80" t="str">
        <f t="shared" si="110"/>
        <v>OK</v>
      </c>
      <c r="IT106" s="80" t="str">
        <f t="shared" si="111"/>
        <v>OK</v>
      </c>
      <c r="IW106" s="80" t="str">
        <f t="shared" si="112"/>
        <v>OK</v>
      </c>
      <c r="IX106" s="76"/>
      <c r="IZ106" s="80" t="str">
        <f t="shared" si="113"/>
        <v>OK</v>
      </c>
      <c r="JA106" s="80">
        <f t="shared" si="114"/>
        <v>0</v>
      </c>
      <c r="JB106" s="78">
        <f t="shared" si="115"/>
        <v>0</v>
      </c>
      <c r="JC106" s="63">
        <v>13</v>
      </c>
      <c r="JD106" s="63">
        <v>25</v>
      </c>
      <c r="JE106" s="76">
        <v>22</v>
      </c>
      <c r="JF106" s="63">
        <v>3</v>
      </c>
      <c r="JG106" s="63">
        <v>1</v>
      </c>
      <c r="JH106" s="63">
        <v>8</v>
      </c>
      <c r="JI106" s="63">
        <v>1</v>
      </c>
      <c r="JJ106" s="63">
        <v>8</v>
      </c>
      <c r="JL106" s="63">
        <f t="shared" si="134"/>
        <v>1</v>
      </c>
      <c r="JM106" s="63">
        <f t="shared" si="135"/>
        <v>0</v>
      </c>
      <c r="JN106" s="63">
        <f t="shared" si="136"/>
        <v>1</v>
      </c>
      <c r="JO106" s="63">
        <f t="shared" si="137"/>
        <v>0</v>
      </c>
      <c r="JP106" s="63">
        <f t="shared" si="138"/>
        <v>0</v>
      </c>
      <c r="JQ106" s="63">
        <f t="shared" si="139"/>
        <v>0</v>
      </c>
      <c r="JR106" s="63">
        <f t="shared" si="140"/>
        <v>0</v>
      </c>
      <c r="JS106" s="76"/>
      <c r="JT106" s="63">
        <f t="shared" si="116"/>
        <v>38</v>
      </c>
      <c r="JU106" s="63">
        <f t="shared" si="117"/>
        <v>3</v>
      </c>
      <c r="JV106" s="63">
        <f t="shared" si="118"/>
        <v>1</v>
      </c>
      <c r="JW106" s="63">
        <f t="shared" si="119"/>
        <v>8</v>
      </c>
      <c r="JX106" s="63">
        <f t="shared" si="120"/>
        <v>1</v>
      </c>
      <c r="JY106" s="63">
        <f t="shared" si="121"/>
        <v>5</v>
      </c>
      <c r="JZ106" s="65">
        <f t="shared" si="141"/>
        <v>0.94915254237288138</v>
      </c>
      <c r="KA106" s="81">
        <f t="shared" si="143"/>
        <v>1</v>
      </c>
      <c r="KB106" s="81"/>
      <c r="KC106" s="79">
        <f t="shared" si="122"/>
        <v>22</v>
      </c>
      <c r="KD106" s="82">
        <f t="shared" si="142"/>
        <v>1</v>
      </c>
      <c r="KE106" s="63">
        <f t="shared" si="74"/>
        <v>4</v>
      </c>
      <c r="KF106" s="63">
        <f t="shared" si="123"/>
        <v>6</v>
      </c>
      <c r="KG106" s="63">
        <f t="shared" si="124"/>
        <v>0</v>
      </c>
      <c r="KH106" s="63">
        <f t="shared" si="125"/>
        <v>0</v>
      </c>
    </row>
    <row r="107" spans="1:294" ht="15" customHeight="1">
      <c r="A107" s="63" t="s">
        <v>497</v>
      </c>
      <c r="B107" s="63">
        <v>11</v>
      </c>
      <c r="C107" s="63">
        <v>11</v>
      </c>
      <c r="D107" s="76">
        <v>0</v>
      </c>
      <c r="E107" s="63">
        <v>0</v>
      </c>
      <c r="F107" s="63">
        <v>0</v>
      </c>
      <c r="G107" s="63">
        <v>0</v>
      </c>
      <c r="H107" s="76">
        <v>9</v>
      </c>
      <c r="I107" s="63">
        <v>9</v>
      </c>
      <c r="J107" s="63">
        <v>0</v>
      </c>
      <c r="K107" s="76">
        <v>0</v>
      </c>
      <c r="L107" s="63">
        <v>0</v>
      </c>
      <c r="M107" s="63">
        <v>0</v>
      </c>
      <c r="O107" s="63">
        <v>0</v>
      </c>
      <c r="P107" s="63">
        <v>0</v>
      </c>
      <c r="R107" s="78" t="str">
        <f t="shared" si="126"/>
        <v>OK</v>
      </c>
      <c r="S107" s="78" t="str">
        <f t="shared" si="75"/>
        <v>OK</v>
      </c>
      <c r="T107" s="78" t="str">
        <f t="shared" si="76"/>
        <v>OK</v>
      </c>
      <c r="U107" s="63">
        <v>5</v>
      </c>
      <c r="V107" s="63">
        <v>5</v>
      </c>
      <c r="W107" s="63">
        <v>0</v>
      </c>
      <c r="X107" s="63">
        <v>0</v>
      </c>
      <c r="Y107" s="63">
        <v>0</v>
      </c>
      <c r="Z107" s="63">
        <v>0</v>
      </c>
      <c r="AA107" s="63">
        <v>5</v>
      </c>
      <c r="AB107" s="76">
        <v>5</v>
      </c>
      <c r="AC107" s="63">
        <v>0</v>
      </c>
      <c r="AD107" s="63">
        <v>0</v>
      </c>
      <c r="AE107" s="63">
        <v>0</v>
      </c>
      <c r="AF107" s="63">
        <v>0</v>
      </c>
      <c r="AH107" s="63">
        <v>0</v>
      </c>
      <c r="AI107" s="76">
        <v>0</v>
      </c>
      <c r="AK107" s="78" t="str">
        <f t="shared" si="127"/>
        <v>OK</v>
      </c>
      <c r="AL107" s="78" t="str">
        <f t="shared" si="77"/>
        <v>OK</v>
      </c>
      <c r="AM107" s="78" t="str">
        <f t="shared" si="78"/>
        <v>OK</v>
      </c>
      <c r="AN107" s="63">
        <v>0</v>
      </c>
      <c r="AO107" s="63">
        <v>0</v>
      </c>
      <c r="AP107" s="63">
        <v>0</v>
      </c>
      <c r="AQ107" s="63">
        <v>0</v>
      </c>
      <c r="AR107" s="63">
        <v>0</v>
      </c>
      <c r="AS107" s="63">
        <v>0</v>
      </c>
      <c r="AT107" s="63">
        <v>0</v>
      </c>
      <c r="AU107" s="63">
        <v>0</v>
      </c>
      <c r="AV107" s="76">
        <v>0</v>
      </c>
      <c r="AW107" s="63">
        <v>0</v>
      </c>
      <c r="AX107" s="63">
        <v>0</v>
      </c>
      <c r="AY107" s="63">
        <v>0</v>
      </c>
      <c r="BA107" s="63">
        <v>0</v>
      </c>
      <c r="BB107" s="63">
        <v>0</v>
      </c>
      <c r="BC107" s="76"/>
      <c r="BD107" s="78" t="str">
        <f t="shared" si="128"/>
        <v>OK</v>
      </c>
      <c r="BE107" s="78" t="str">
        <f t="shared" si="79"/>
        <v>OK</v>
      </c>
      <c r="BF107" s="78" t="str">
        <f t="shared" si="80"/>
        <v>OK</v>
      </c>
      <c r="BG107" s="63">
        <v>0</v>
      </c>
      <c r="BH107" s="63">
        <v>0</v>
      </c>
      <c r="BI107" s="63">
        <v>0</v>
      </c>
      <c r="BJ107" s="63">
        <v>0</v>
      </c>
      <c r="BK107" s="63">
        <v>0</v>
      </c>
      <c r="BL107" s="63">
        <v>0</v>
      </c>
      <c r="BM107" s="63">
        <v>0</v>
      </c>
      <c r="BN107" s="63">
        <v>0</v>
      </c>
      <c r="BO107" s="63">
        <v>0</v>
      </c>
      <c r="BP107" s="76">
        <v>0</v>
      </c>
      <c r="BQ107" s="63">
        <v>0</v>
      </c>
      <c r="BR107" s="63">
        <v>0</v>
      </c>
      <c r="BS107" s="76"/>
      <c r="BT107" s="63">
        <v>0</v>
      </c>
      <c r="BU107" s="63">
        <v>0</v>
      </c>
      <c r="BV107" s="76"/>
      <c r="BW107" s="78" t="str">
        <f t="shared" si="129"/>
        <v>OK</v>
      </c>
      <c r="BX107" s="78" t="str">
        <f t="shared" si="81"/>
        <v>OK</v>
      </c>
      <c r="BY107" s="78" t="str">
        <f t="shared" si="82"/>
        <v>OK</v>
      </c>
      <c r="BZ107" s="63">
        <v>6</v>
      </c>
      <c r="CA107" s="63">
        <v>5</v>
      </c>
      <c r="CB107" s="76">
        <v>0</v>
      </c>
      <c r="CC107" s="63">
        <v>0</v>
      </c>
      <c r="CD107" s="63">
        <v>0</v>
      </c>
      <c r="CE107" s="76">
        <v>0</v>
      </c>
      <c r="CF107" s="76">
        <v>1</v>
      </c>
      <c r="CG107" s="63">
        <v>1</v>
      </c>
      <c r="CH107" s="63">
        <v>0</v>
      </c>
      <c r="CI107" s="63">
        <v>0</v>
      </c>
      <c r="CJ107" s="63">
        <v>1</v>
      </c>
      <c r="CK107" s="63">
        <v>0</v>
      </c>
      <c r="CL107" s="63" t="s">
        <v>498</v>
      </c>
      <c r="CM107" s="63">
        <v>0</v>
      </c>
      <c r="CN107" s="63">
        <v>0</v>
      </c>
      <c r="CP107" s="78" t="str">
        <f t="shared" si="130"/>
        <v>OK</v>
      </c>
      <c r="CQ107" s="78" t="str">
        <f t="shared" si="83"/>
        <v>OK</v>
      </c>
      <c r="CR107" s="78" t="str">
        <f t="shared" si="84"/>
        <v>OK</v>
      </c>
      <c r="CS107" s="63">
        <v>0</v>
      </c>
      <c r="CT107" s="63">
        <v>0</v>
      </c>
      <c r="CU107" s="76">
        <v>0</v>
      </c>
      <c r="CV107" s="76">
        <v>0</v>
      </c>
      <c r="CW107" s="76">
        <v>0</v>
      </c>
      <c r="CX107" s="76">
        <v>0</v>
      </c>
      <c r="CY107" s="76">
        <v>0</v>
      </c>
      <c r="CZ107" s="76">
        <v>0</v>
      </c>
      <c r="DA107" s="76">
        <v>0</v>
      </c>
      <c r="DB107" s="76">
        <v>0</v>
      </c>
      <c r="DC107" s="76">
        <v>0</v>
      </c>
      <c r="DD107" s="63">
        <v>0</v>
      </c>
      <c r="DF107" s="63">
        <v>0</v>
      </c>
      <c r="DG107" s="76">
        <v>0</v>
      </c>
      <c r="DH107" s="81"/>
      <c r="DI107" s="78" t="str">
        <f t="shared" si="131"/>
        <v>OK</v>
      </c>
      <c r="DJ107" s="78" t="str">
        <f t="shared" si="85"/>
        <v>OK</v>
      </c>
      <c r="DK107" s="78" t="str">
        <f t="shared" si="86"/>
        <v>OK</v>
      </c>
      <c r="DL107" s="63">
        <v>0</v>
      </c>
      <c r="DM107" s="63">
        <v>0</v>
      </c>
      <c r="DN107" s="63">
        <v>4</v>
      </c>
      <c r="DO107" s="63">
        <v>2</v>
      </c>
      <c r="DP107" s="63">
        <v>0</v>
      </c>
      <c r="DQ107" s="63">
        <v>0</v>
      </c>
      <c r="DR107" s="63">
        <v>0</v>
      </c>
      <c r="DS107" s="63">
        <v>0</v>
      </c>
      <c r="DT107" s="63">
        <v>0</v>
      </c>
      <c r="DU107" s="63">
        <v>0</v>
      </c>
      <c r="DV107" s="64">
        <v>0</v>
      </c>
      <c r="DW107" s="64">
        <v>0</v>
      </c>
      <c r="DY107" s="63">
        <v>0</v>
      </c>
      <c r="DZ107" s="63">
        <v>0</v>
      </c>
      <c r="EB107" s="78" t="str">
        <f t="shared" si="132"/>
        <v>OK</v>
      </c>
      <c r="EC107" s="78" t="str">
        <f t="shared" si="87"/>
        <v>OK</v>
      </c>
      <c r="ED107" s="78" t="str">
        <f t="shared" si="88"/>
        <v>OK</v>
      </c>
      <c r="EE107" s="63">
        <v>0</v>
      </c>
      <c r="EF107" s="63">
        <v>0</v>
      </c>
      <c r="EG107" s="63">
        <v>0</v>
      </c>
      <c r="EI107" s="80" t="str">
        <f t="shared" si="89"/>
        <v>OK</v>
      </c>
      <c r="EJ107" s="78" t="str">
        <f t="shared" si="90"/>
        <v>OK</v>
      </c>
      <c r="EK107" s="63">
        <v>0</v>
      </c>
      <c r="EL107" s="63">
        <v>0</v>
      </c>
      <c r="EM107" s="63">
        <v>0</v>
      </c>
      <c r="EO107" s="80" t="str">
        <f t="shared" si="91"/>
        <v>OK</v>
      </c>
      <c r="EP107" s="78" t="str">
        <f t="shared" si="92"/>
        <v>OK</v>
      </c>
      <c r="EQ107" s="63">
        <v>0</v>
      </c>
      <c r="ER107" s="63">
        <v>0</v>
      </c>
      <c r="ES107" s="63">
        <v>0</v>
      </c>
      <c r="EU107" s="80" t="str">
        <f t="shared" si="93"/>
        <v>OK</v>
      </c>
      <c r="EV107" s="78" t="str">
        <f t="shared" si="94"/>
        <v>OK</v>
      </c>
      <c r="EW107" s="63">
        <v>0</v>
      </c>
      <c r="EX107" s="63">
        <v>0</v>
      </c>
      <c r="EY107" s="63">
        <v>0</v>
      </c>
      <c r="FA107" s="80" t="str">
        <f t="shared" si="95"/>
        <v>OK</v>
      </c>
      <c r="FB107" s="78" t="str">
        <f t="shared" si="96"/>
        <v>OK</v>
      </c>
      <c r="FC107" s="63">
        <v>0</v>
      </c>
      <c r="FD107" s="63">
        <v>0</v>
      </c>
      <c r="FE107" s="63">
        <v>0</v>
      </c>
      <c r="FG107" s="80" t="str">
        <f t="shared" si="97"/>
        <v>OK</v>
      </c>
      <c r="FH107" s="78" t="str">
        <f t="shared" si="98"/>
        <v>OK</v>
      </c>
      <c r="FI107" s="63">
        <v>0</v>
      </c>
      <c r="FJ107" s="63">
        <v>0</v>
      </c>
      <c r="FK107" s="63">
        <v>0</v>
      </c>
      <c r="FM107" s="80" t="str">
        <f t="shared" si="99"/>
        <v>OK</v>
      </c>
      <c r="FN107" s="78" t="str">
        <f t="shared" si="100"/>
        <v>OK</v>
      </c>
      <c r="FO107" s="76">
        <v>0</v>
      </c>
      <c r="FP107" s="63">
        <v>0</v>
      </c>
      <c r="FQ107" s="63">
        <v>0</v>
      </c>
      <c r="FS107" s="80" t="str">
        <f t="shared" si="101"/>
        <v>OK</v>
      </c>
      <c r="FT107" s="78" t="str">
        <f t="shared" si="102"/>
        <v>OK</v>
      </c>
      <c r="FU107" s="63">
        <v>11</v>
      </c>
      <c r="FV107" s="63">
        <v>5</v>
      </c>
      <c r="FW107" s="76">
        <v>0</v>
      </c>
      <c r="FX107" s="63">
        <v>0</v>
      </c>
      <c r="FY107" s="63">
        <v>6</v>
      </c>
      <c r="FZ107" s="63">
        <v>0</v>
      </c>
      <c r="GA107" s="63">
        <v>4</v>
      </c>
      <c r="GB107" s="63">
        <v>0</v>
      </c>
      <c r="GC107" s="76">
        <v>0</v>
      </c>
      <c r="GD107" s="63">
        <v>0</v>
      </c>
      <c r="GE107" s="63">
        <v>0</v>
      </c>
      <c r="GF107" s="63">
        <v>0</v>
      </c>
      <c r="GG107" s="63">
        <v>0</v>
      </c>
      <c r="GH107" s="80" t="str">
        <f t="shared" si="145"/>
        <v>OK</v>
      </c>
      <c r="GI107" s="63">
        <v>0</v>
      </c>
      <c r="GJ107" s="76">
        <v>0</v>
      </c>
      <c r="GK107" s="63">
        <v>0</v>
      </c>
      <c r="GL107" s="63">
        <v>0</v>
      </c>
      <c r="GM107" s="63">
        <v>0</v>
      </c>
      <c r="GN107" s="63">
        <v>0</v>
      </c>
      <c r="GO107" s="80" t="str">
        <f t="shared" si="133"/>
        <v>OK</v>
      </c>
      <c r="GP107" s="63">
        <v>0</v>
      </c>
      <c r="GQ107" s="76">
        <v>0</v>
      </c>
      <c r="GR107" s="63">
        <v>0</v>
      </c>
      <c r="GS107" s="63">
        <v>0</v>
      </c>
      <c r="GT107" s="63">
        <v>0</v>
      </c>
      <c r="GU107" s="63">
        <v>0</v>
      </c>
      <c r="GV107" s="80" t="str">
        <f t="shared" si="144"/>
        <v>OK</v>
      </c>
      <c r="GW107" s="63">
        <v>0</v>
      </c>
      <c r="GX107" s="76">
        <v>0</v>
      </c>
      <c r="GY107" s="63">
        <v>0</v>
      </c>
      <c r="GZ107" s="63">
        <v>0</v>
      </c>
      <c r="HA107" s="63">
        <v>0</v>
      </c>
      <c r="HB107" s="63">
        <v>0</v>
      </c>
      <c r="HC107" s="80" t="str">
        <f t="shared" si="103"/>
        <v>OK</v>
      </c>
      <c r="HD107" s="63">
        <v>0</v>
      </c>
      <c r="HE107" s="63">
        <v>0</v>
      </c>
      <c r="HF107" s="63">
        <v>0</v>
      </c>
      <c r="HG107" s="63">
        <v>0</v>
      </c>
      <c r="HH107" s="63">
        <v>0</v>
      </c>
      <c r="HI107" s="63">
        <v>0</v>
      </c>
      <c r="HJ107" s="80" t="str">
        <f t="shared" si="104"/>
        <v>OK</v>
      </c>
      <c r="HK107" s="63">
        <v>0</v>
      </c>
      <c r="HL107" s="63">
        <v>0</v>
      </c>
      <c r="HM107" s="63">
        <v>0</v>
      </c>
      <c r="HN107" s="63">
        <v>0</v>
      </c>
      <c r="HO107" s="63">
        <v>0</v>
      </c>
      <c r="HP107" s="63">
        <v>0</v>
      </c>
      <c r="HQ107" s="80" t="str">
        <f t="shared" si="105"/>
        <v>OK</v>
      </c>
      <c r="HR107" s="63">
        <v>0</v>
      </c>
      <c r="HS107" s="63">
        <v>0</v>
      </c>
      <c r="HT107" s="63">
        <v>0</v>
      </c>
      <c r="HU107" s="63">
        <v>0</v>
      </c>
      <c r="HV107" s="76">
        <v>0</v>
      </c>
      <c r="HW107" s="63">
        <v>0</v>
      </c>
      <c r="HX107" s="80" t="str">
        <f t="shared" si="106"/>
        <v>OK</v>
      </c>
      <c r="HY107" s="63">
        <v>0</v>
      </c>
      <c r="HZ107" s="63">
        <v>0</v>
      </c>
      <c r="IA107" s="63">
        <v>0</v>
      </c>
      <c r="IB107" s="63">
        <v>0</v>
      </c>
      <c r="IC107" s="63">
        <v>0</v>
      </c>
      <c r="ID107" s="76">
        <v>0</v>
      </c>
      <c r="IE107" s="63">
        <v>0</v>
      </c>
      <c r="IF107" s="63">
        <v>0</v>
      </c>
      <c r="IG107" s="63">
        <v>0</v>
      </c>
      <c r="IH107" s="80" t="str">
        <f t="shared" si="107"/>
        <v>OK</v>
      </c>
      <c r="II107" s="63">
        <v>0</v>
      </c>
      <c r="IJ107" s="63">
        <v>0</v>
      </c>
      <c r="IK107" s="80" t="str">
        <f t="shared" si="108"/>
        <v>OK</v>
      </c>
      <c r="IL107" s="63">
        <v>0</v>
      </c>
      <c r="IM107" s="76">
        <v>0</v>
      </c>
      <c r="IN107" s="80" t="str">
        <f t="shared" si="109"/>
        <v>OK</v>
      </c>
      <c r="IO107" s="63">
        <v>0</v>
      </c>
      <c r="IP107" s="63">
        <v>0</v>
      </c>
      <c r="IQ107" s="80" t="str">
        <f t="shared" si="110"/>
        <v>OK</v>
      </c>
      <c r="IR107" s="63">
        <v>0</v>
      </c>
      <c r="IS107" s="63">
        <v>0</v>
      </c>
      <c r="IT107" s="80" t="str">
        <f t="shared" si="111"/>
        <v>OK</v>
      </c>
      <c r="IU107" s="63">
        <v>0</v>
      </c>
      <c r="IV107" s="63">
        <v>0</v>
      </c>
      <c r="IW107" s="80" t="str">
        <f t="shared" si="112"/>
        <v>OK</v>
      </c>
      <c r="IX107" s="76">
        <v>0</v>
      </c>
      <c r="IY107" s="63">
        <v>0</v>
      </c>
      <c r="IZ107" s="80" t="str">
        <f t="shared" si="113"/>
        <v>OK</v>
      </c>
      <c r="JA107" s="80">
        <f t="shared" si="114"/>
        <v>0</v>
      </c>
      <c r="JB107" s="78">
        <f t="shared" si="115"/>
        <v>0</v>
      </c>
      <c r="JC107" s="63">
        <v>5</v>
      </c>
      <c r="JD107" s="63">
        <v>15</v>
      </c>
      <c r="JE107" s="76">
        <v>10</v>
      </c>
      <c r="JF107" s="63">
        <v>0</v>
      </c>
      <c r="JG107" s="63">
        <v>0</v>
      </c>
      <c r="JH107" s="63">
        <v>8</v>
      </c>
      <c r="JI107" s="63">
        <v>0</v>
      </c>
      <c r="JJ107" s="63">
        <v>4</v>
      </c>
      <c r="JL107" s="63">
        <f t="shared" si="134"/>
        <v>0</v>
      </c>
      <c r="JM107" s="63">
        <f t="shared" si="135"/>
        <v>0</v>
      </c>
      <c r="JN107" s="63">
        <f t="shared" si="136"/>
        <v>0</v>
      </c>
      <c r="JO107" s="63">
        <f t="shared" si="137"/>
        <v>0</v>
      </c>
      <c r="JP107" s="63">
        <f t="shared" si="138"/>
        <v>0</v>
      </c>
      <c r="JQ107" s="63">
        <f t="shared" si="139"/>
        <v>0</v>
      </c>
      <c r="JR107" s="63">
        <f t="shared" si="140"/>
        <v>0</v>
      </c>
      <c r="JS107" s="76"/>
      <c r="JT107" s="63">
        <f t="shared" si="116"/>
        <v>11</v>
      </c>
      <c r="JU107" s="63">
        <f t="shared" si="117"/>
        <v>0</v>
      </c>
      <c r="JV107" s="63">
        <f t="shared" si="118"/>
        <v>0</v>
      </c>
      <c r="JW107" s="63">
        <f t="shared" si="119"/>
        <v>6</v>
      </c>
      <c r="JX107" s="63">
        <f t="shared" si="120"/>
        <v>0</v>
      </c>
      <c r="JY107" s="63">
        <f t="shared" si="121"/>
        <v>4</v>
      </c>
      <c r="JZ107" s="65">
        <f t="shared" si="141"/>
        <v>0.65625</v>
      </c>
      <c r="KA107" s="81"/>
      <c r="KB107" s="81"/>
      <c r="KC107" s="79">
        <f t="shared" si="122"/>
        <v>5</v>
      </c>
      <c r="KD107" s="82">
        <f t="shared" si="142"/>
        <v>0.5</v>
      </c>
      <c r="KE107" s="63">
        <f t="shared" si="74"/>
        <v>0</v>
      </c>
      <c r="KF107" s="63">
        <f t="shared" si="123"/>
        <v>4</v>
      </c>
      <c r="KG107" s="63">
        <f t="shared" si="124"/>
        <v>0</v>
      </c>
      <c r="KH107" s="63">
        <f t="shared" si="125"/>
        <v>0</v>
      </c>
    </row>
    <row r="108" spans="1:294" ht="15" customHeight="1">
      <c r="A108" s="63" t="s">
        <v>499</v>
      </c>
      <c r="B108" s="63">
        <v>15</v>
      </c>
      <c r="C108" s="63">
        <v>14</v>
      </c>
      <c r="D108" s="76"/>
      <c r="H108" s="76"/>
      <c r="K108" s="76"/>
      <c r="R108" s="78" t="str">
        <f t="shared" si="126"/>
        <v>OK</v>
      </c>
      <c r="S108" s="78" t="str">
        <f t="shared" si="75"/>
        <v>OK</v>
      </c>
      <c r="T108" s="78" t="str">
        <f t="shared" si="76"/>
        <v>OK</v>
      </c>
      <c r="U108" s="63">
        <v>6</v>
      </c>
      <c r="V108" s="63">
        <v>6</v>
      </c>
      <c r="AB108" s="76"/>
      <c r="AI108" s="76"/>
      <c r="AK108" s="78" t="str">
        <f t="shared" si="127"/>
        <v>OK</v>
      </c>
      <c r="AL108" s="78" t="str">
        <f t="shared" si="77"/>
        <v>OK</v>
      </c>
      <c r="AM108" s="78" t="str">
        <f t="shared" si="78"/>
        <v>OK</v>
      </c>
      <c r="AN108" s="63">
        <v>2</v>
      </c>
      <c r="AO108" s="63">
        <v>2</v>
      </c>
      <c r="AV108" s="76"/>
      <c r="BC108" s="76"/>
      <c r="BD108" s="78" t="str">
        <f t="shared" si="128"/>
        <v>OK</v>
      </c>
      <c r="BE108" s="78" t="str">
        <f t="shared" si="79"/>
        <v>OK</v>
      </c>
      <c r="BF108" s="78" t="str">
        <f t="shared" si="80"/>
        <v>OK</v>
      </c>
      <c r="BP108" s="76"/>
      <c r="BS108" s="76"/>
      <c r="BV108" s="76"/>
      <c r="BW108" s="78" t="str">
        <f t="shared" si="129"/>
        <v>OK</v>
      </c>
      <c r="BX108" s="78" t="str">
        <f t="shared" si="81"/>
        <v>OK</v>
      </c>
      <c r="BY108" s="78" t="str">
        <f t="shared" si="82"/>
        <v>OK</v>
      </c>
      <c r="CB108" s="76"/>
      <c r="CE108" s="76"/>
      <c r="CF108" s="76"/>
      <c r="CP108" s="78" t="str">
        <f t="shared" si="130"/>
        <v>OK</v>
      </c>
      <c r="CQ108" s="78" t="str">
        <f t="shared" si="83"/>
        <v>OK</v>
      </c>
      <c r="CR108" s="78" t="str">
        <f t="shared" si="84"/>
        <v>OK</v>
      </c>
      <c r="CU108" s="76"/>
      <c r="CV108" s="76"/>
      <c r="CW108" s="76"/>
      <c r="CX108" s="76"/>
      <c r="CY108" s="76"/>
      <c r="CZ108" s="76"/>
      <c r="DA108" s="76"/>
      <c r="DB108" s="76"/>
      <c r="DC108" s="76"/>
      <c r="DG108" s="76"/>
      <c r="DH108" s="81"/>
      <c r="DI108" s="78" t="str">
        <f t="shared" si="131"/>
        <v>OK</v>
      </c>
      <c r="DJ108" s="78" t="str">
        <f t="shared" si="85"/>
        <v>OK</v>
      </c>
      <c r="DK108" s="78" t="str">
        <f t="shared" si="86"/>
        <v>OK</v>
      </c>
      <c r="DP108" s="63">
        <v>4</v>
      </c>
      <c r="EB108" s="78" t="str">
        <f t="shared" si="132"/>
        <v>OK</v>
      </c>
      <c r="EC108" s="78" t="str">
        <f t="shared" si="87"/>
        <v>OK</v>
      </c>
      <c r="ED108" s="78" t="str">
        <f t="shared" si="88"/>
        <v>OK</v>
      </c>
      <c r="EI108" s="80" t="str">
        <f t="shared" si="89"/>
        <v>OK</v>
      </c>
      <c r="EJ108" s="78" t="str">
        <f t="shared" si="90"/>
        <v>OK</v>
      </c>
      <c r="EO108" s="80" t="str">
        <f t="shared" si="91"/>
        <v>OK</v>
      </c>
      <c r="EP108" s="78" t="str">
        <f t="shared" si="92"/>
        <v>OK</v>
      </c>
      <c r="EU108" s="80" t="str">
        <f t="shared" si="93"/>
        <v>OK</v>
      </c>
      <c r="EV108" s="78" t="str">
        <f t="shared" si="94"/>
        <v>OK</v>
      </c>
      <c r="FA108" s="80" t="str">
        <f t="shared" si="95"/>
        <v>OK</v>
      </c>
      <c r="FB108" s="78" t="str">
        <f t="shared" si="96"/>
        <v>OK</v>
      </c>
      <c r="FG108" s="80" t="str">
        <f t="shared" si="97"/>
        <v>OK</v>
      </c>
      <c r="FH108" s="78" t="str">
        <f t="shared" si="98"/>
        <v>OK</v>
      </c>
      <c r="FM108" s="80" t="str">
        <f t="shared" si="99"/>
        <v>OK</v>
      </c>
      <c r="FN108" s="78" t="str">
        <f t="shared" si="100"/>
        <v>OK</v>
      </c>
      <c r="FO108" s="76"/>
      <c r="FP108" s="63">
        <v>4</v>
      </c>
      <c r="FS108" s="80" t="str">
        <f t="shared" si="101"/>
        <v>OK</v>
      </c>
      <c r="FT108" s="78" t="str">
        <f t="shared" si="102"/>
        <v>OK</v>
      </c>
      <c r="FU108" s="63">
        <v>15</v>
      </c>
      <c r="FV108" s="63">
        <v>6</v>
      </c>
      <c r="FW108" s="76">
        <v>2</v>
      </c>
      <c r="GA108" s="63">
        <v>4</v>
      </c>
      <c r="GC108" s="76"/>
      <c r="GH108" s="80" t="str">
        <f t="shared" si="145"/>
        <v>OK</v>
      </c>
      <c r="GJ108" s="76"/>
      <c r="GO108" s="80" t="str">
        <f t="shared" si="133"/>
        <v>OK</v>
      </c>
      <c r="GQ108" s="76"/>
      <c r="GV108" s="80" t="str">
        <f t="shared" si="144"/>
        <v>OK</v>
      </c>
      <c r="GX108" s="76"/>
      <c r="HC108" s="80" t="str">
        <f t="shared" si="103"/>
        <v>OK</v>
      </c>
      <c r="HJ108" s="80" t="str">
        <f t="shared" si="104"/>
        <v>OK</v>
      </c>
      <c r="HQ108" s="80" t="str">
        <f t="shared" si="105"/>
        <v>OK</v>
      </c>
      <c r="HV108" s="76"/>
      <c r="HX108" s="80" t="str">
        <f t="shared" si="106"/>
        <v>OK</v>
      </c>
      <c r="ID108" s="76"/>
      <c r="IH108" s="80" t="str">
        <f t="shared" si="107"/>
        <v>OK</v>
      </c>
      <c r="IK108" s="80" t="str">
        <f t="shared" si="108"/>
        <v>OK</v>
      </c>
      <c r="IM108" s="76"/>
      <c r="IN108" s="80" t="str">
        <f t="shared" si="109"/>
        <v>OK</v>
      </c>
      <c r="IQ108" s="80" t="str">
        <f t="shared" si="110"/>
        <v>OK</v>
      </c>
      <c r="IT108" s="80" t="str">
        <f t="shared" si="111"/>
        <v>OK</v>
      </c>
      <c r="IW108" s="80" t="str">
        <f t="shared" si="112"/>
        <v>OK</v>
      </c>
      <c r="IX108" s="76"/>
      <c r="IZ108" s="80" t="str">
        <f t="shared" si="113"/>
        <v>OK</v>
      </c>
      <c r="JA108" s="80">
        <f t="shared" si="114"/>
        <v>0</v>
      </c>
      <c r="JB108" s="78">
        <f t="shared" si="115"/>
        <v>0</v>
      </c>
      <c r="JC108" s="63">
        <v>5</v>
      </c>
      <c r="JD108" s="63">
        <v>10</v>
      </c>
      <c r="JE108" s="76">
        <v>6</v>
      </c>
      <c r="JF108" s="63">
        <v>2</v>
      </c>
      <c r="JG108" s="63">
        <v>0</v>
      </c>
      <c r="JH108" s="63">
        <v>0</v>
      </c>
      <c r="JI108" s="63">
        <v>0</v>
      </c>
      <c r="JJ108" s="63">
        <v>4</v>
      </c>
      <c r="JL108" s="63">
        <f t="shared" si="134"/>
        <v>0</v>
      </c>
      <c r="JM108" s="63">
        <f t="shared" si="135"/>
        <v>0</v>
      </c>
      <c r="JN108" s="63">
        <f t="shared" si="136"/>
        <v>0</v>
      </c>
      <c r="JO108" s="63">
        <f t="shared" si="137"/>
        <v>0</v>
      </c>
      <c r="JP108" s="63">
        <f t="shared" si="138"/>
        <v>0</v>
      </c>
      <c r="JQ108" s="63">
        <f t="shared" si="139"/>
        <v>0</v>
      </c>
      <c r="JR108" s="63">
        <f t="shared" si="140"/>
        <v>0</v>
      </c>
      <c r="JS108" s="76"/>
      <c r="JT108" s="63">
        <f t="shared" si="116"/>
        <v>15</v>
      </c>
      <c r="JU108" s="63">
        <f t="shared" si="117"/>
        <v>2</v>
      </c>
      <c r="JV108" s="63">
        <f t="shared" si="118"/>
        <v>0</v>
      </c>
      <c r="JW108" s="63">
        <f t="shared" si="119"/>
        <v>0</v>
      </c>
      <c r="JX108" s="63">
        <f t="shared" si="120"/>
        <v>0</v>
      </c>
      <c r="JY108" s="63">
        <f t="shared" si="121"/>
        <v>4</v>
      </c>
      <c r="JZ108" s="65">
        <f t="shared" si="141"/>
        <v>1</v>
      </c>
      <c r="KA108" s="81">
        <f t="shared" si="143"/>
        <v>1</v>
      </c>
      <c r="KB108" s="81"/>
      <c r="KC108" s="79">
        <f t="shared" si="122"/>
        <v>6</v>
      </c>
      <c r="KD108" s="82">
        <f t="shared" si="142"/>
        <v>1</v>
      </c>
      <c r="KE108" s="63">
        <f t="shared" si="74"/>
        <v>2</v>
      </c>
      <c r="KF108" s="63">
        <f t="shared" si="123"/>
        <v>4</v>
      </c>
      <c r="KG108" s="63">
        <f t="shared" si="124"/>
        <v>0</v>
      </c>
      <c r="KH108" s="63">
        <f t="shared" si="125"/>
        <v>0</v>
      </c>
    </row>
    <row r="109" spans="1:294" ht="15" customHeight="1">
      <c r="A109" s="63" t="s">
        <v>500</v>
      </c>
      <c r="B109" s="63">
        <v>70</v>
      </c>
      <c r="C109" s="63">
        <v>37</v>
      </c>
      <c r="D109" s="76"/>
      <c r="H109" s="76"/>
      <c r="K109" s="76"/>
      <c r="R109" s="78" t="str">
        <f t="shared" si="126"/>
        <v>OK</v>
      </c>
      <c r="S109" s="78" t="str">
        <f t="shared" si="75"/>
        <v>OK</v>
      </c>
      <c r="T109" s="78" t="str">
        <f t="shared" si="76"/>
        <v>OK</v>
      </c>
      <c r="U109" s="63">
        <v>48</v>
      </c>
      <c r="V109" s="63">
        <v>26</v>
      </c>
      <c r="AB109" s="76"/>
      <c r="AI109" s="76"/>
      <c r="AK109" s="78" t="str">
        <f t="shared" si="127"/>
        <v>OK</v>
      </c>
      <c r="AL109" s="78" t="str">
        <f t="shared" si="77"/>
        <v>OK</v>
      </c>
      <c r="AM109" s="78" t="str">
        <f t="shared" si="78"/>
        <v>OK</v>
      </c>
      <c r="AN109" s="63">
        <v>1</v>
      </c>
      <c r="AO109" s="63">
        <v>0</v>
      </c>
      <c r="AV109" s="76"/>
      <c r="BC109" s="76"/>
      <c r="BD109" s="78" t="str">
        <f t="shared" si="128"/>
        <v>OK</v>
      </c>
      <c r="BE109" s="78" t="str">
        <f t="shared" si="79"/>
        <v>OK</v>
      </c>
      <c r="BF109" s="78" t="str">
        <f t="shared" si="80"/>
        <v>OK</v>
      </c>
      <c r="BP109" s="76"/>
      <c r="BS109" s="76"/>
      <c r="BV109" s="76"/>
      <c r="BW109" s="78" t="str">
        <f t="shared" si="129"/>
        <v>OK</v>
      </c>
      <c r="BX109" s="78" t="str">
        <f t="shared" si="81"/>
        <v>OK</v>
      </c>
      <c r="BY109" s="78" t="str">
        <f t="shared" si="82"/>
        <v>OK</v>
      </c>
      <c r="BZ109" s="63">
        <v>13</v>
      </c>
      <c r="CA109" s="63">
        <v>6</v>
      </c>
      <c r="CB109" s="76"/>
      <c r="CE109" s="76"/>
      <c r="CF109" s="76"/>
      <c r="CP109" s="78" t="str">
        <f t="shared" si="130"/>
        <v>OK</v>
      </c>
      <c r="CQ109" s="78" t="str">
        <f t="shared" si="83"/>
        <v>OK</v>
      </c>
      <c r="CR109" s="78" t="str">
        <f t="shared" si="84"/>
        <v>OK</v>
      </c>
      <c r="CU109" s="76"/>
      <c r="CV109" s="76"/>
      <c r="CW109" s="76"/>
      <c r="CX109" s="76"/>
      <c r="CY109" s="76"/>
      <c r="CZ109" s="76"/>
      <c r="DA109" s="76"/>
      <c r="DB109" s="76"/>
      <c r="DC109" s="76"/>
      <c r="DG109" s="76"/>
      <c r="DH109" s="81"/>
      <c r="DI109" s="78" t="str">
        <f t="shared" si="131"/>
        <v>OK</v>
      </c>
      <c r="DJ109" s="78" t="str">
        <f t="shared" si="85"/>
        <v>OK</v>
      </c>
      <c r="DK109" s="78" t="str">
        <f t="shared" si="86"/>
        <v>OK</v>
      </c>
      <c r="DN109" s="63">
        <v>5</v>
      </c>
      <c r="DO109" s="63">
        <v>0</v>
      </c>
      <c r="DV109" s="64">
        <v>2</v>
      </c>
      <c r="DW109" s="64">
        <v>0</v>
      </c>
      <c r="DX109" s="63" t="s">
        <v>501</v>
      </c>
      <c r="EB109" s="78" t="str">
        <f t="shared" si="132"/>
        <v>OK</v>
      </c>
      <c r="EC109" s="78" t="str">
        <f t="shared" si="87"/>
        <v>OK</v>
      </c>
      <c r="ED109" s="78" t="str">
        <f t="shared" si="88"/>
        <v>OK</v>
      </c>
      <c r="EI109" s="80" t="str">
        <f t="shared" si="89"/>
        <v>OK</v>
      </c>
      <c r="EJ109" s="78" t="str">
        <f t="shared" si="90"/>
        <v>OK</v>
      </c>
      <c r="EO109" s="80" t="str">
        <f t="shared" si="91"/>
        <v>OK</v>
      </c>
      <c r="EP109" s="78" t="str">
        <f t="shared" si="92"/>
        <v>OK</v>
      </c>
      <c r="EU109" s="80" t="str">
        <f t="shared" si="93"/>
        <v>OK</v>
      </c>
      <c r="EV109" s="78" t="str">
        <f t="shared" si="94"/>
        <v>OK</v>
      </c>
      <c r="FA109" s="80" t="str">
        <f t="shared" si="95"/>
        <v>OK</v>
      </c>
      <c r="FB109" s="78" t="str">
        <f t="shared" si="96"/>
        <v>OK</v>
      </c>
      <c r="FG109" s="80" t="str">
        <f t="shared" si="97"/>
        <v>OK</v>
      </c>
      <c r="FH109" s="78" t="str">
        <f t="shared" si="98"/>
        <v>OK</v>
      </c>
      <c r="FM109" s="80" t="str">
        <f t="shared" si="99"/>
        <v>OK</v>
      </c>
      <c r="FN109" s="78" t="str">
        <f t="shared" si="100"/>
        <v>OK</v>
      </c>
      <c r="FO109" s="76"/>
      <c r="FS109" s="80" t="str">
        <f t="shared" si="101"/>
        <v>OK</v>
      </c>
      <c r="FT109" s="78" t="str">
        <f t="shared" si="102"/>
        <v>OK</v>
      </c>
      <c r="FU109" s="63">
        <v>58</v>
      </c>
      <c r="FV109" s="63">
        <v>42</v>
      </c>
      <c r="FW109" s="76">
        <v>0</v>
      </c>
      <c r="FX109" s="63">
        <v>0</v>
      </c>
      <c r="FY109" s="63">
        <v>10</v>
      </c>
      <c r="FZ109" s="63">
        <v>0</v>
      </c>
      <c r="GA109" s="63">
        <v>4</v>
      </c>
      <c r="GC109" s="76">
        <v>12</v>
      </c>
      <c r="GH109" s="80" t="str">
        <f t="shared" si="145"/>
        <v>OK</v>
      </c>
      <c r="GJ109" s="76">
        <v>6</v>
      </c>
      <c r="GO109" s="80" t="str">
        <f t="shared" si="133"/>
        <v>OK</v>
      </c>
      <c r="GQ109" s="76">
        <v>1</v>
      </c>
      <c r="GV109" s="80" t="str">
        <f t="shared" si="144"/>
        <v>OK</v>
      </c>
      <c r="GX109" s="76"/>
      <c r="HC109" s="80" t="str">
        <f t="shared" si="103"/>
        <v>OK</v>
      </c>
      <c r="HE109" s="63">
        <v>3</v>
      </c>
      <c r="HJ109" s="80" t="str">
        <f t="shared" si="104"/>
        <v>OK</v>
      </c>
      <c r="HQ109" s="80" t="str">
        <f t="shared" si="105"/>
        <v>OK</v>
      </c>
      <c r="HS109" s="63">
        <v>1</v>
      </c>
      <c r="HV109" s="76"/>
      <c r="HX109" s="80" t="str">
        <f t="shared" si="106"/>
        <v>OK</v>
      </c>
      <c r="HY109" s="63">
        <v>0</v>
      </c>
      <c r="HZ109" s="63">
        <v>0</v>
      </c>
      <c r="IA109" s="63">
        <v>0</v>
      </c>
      <c r="IB109" s="63">
        <v>0</v>
      </c>
      <c r="IC109" s="63">
        <v>0</v>
      </c>
      <c r="ID109" s="76">
        <v>0</v>
      </c>
      <c r="IE109" s="63">
        <v>0</v>
      </c>
      <c r="IH109" s="80" t="str">
        <f t="shared" si="107"/>
        <v>OK</v>
      </c>
      <c r="IK109" s="80" t="str">
        <f t="shared" si="108"/>
        <v>OK</v>
      </c>
      <c r="IM109" s="76"/>
      <c r="IN109" s="80" t="str">
        <f t="shared" si="109"/>
        <v>OK</v>
      </c>
      <c r="IQ109" s="80" t="str">
        <f t="shared" si="110"/>
        <v>OK</v>
      </c>
      <c r="IT109" s="80" t="str">
        <f t="shared" si="111"/>
        <v>OK</v>
      </c>
      <c r="IW109" s="80" t="str">
        <f t="shared" si="112"/>
        <v>OK</v>
      </c>
      <c r="IX109" s="76"/>
      <c r="IZ109" s="80" t="str">
        <f t="shared" si="113"/>
        <v>OK</v>
      </c>
      <c r="JA109" s="80">
        <f t="shared" si="114"/>
        <v>0</v>
      </c>
      <c r="JB109" s="78">
        <f t="shared" si="115"/>
        <v>0</v>
      </c>
      <c r="JC109" s="63">
        <v>16</v>
      </c>
      <c r="JD109" s="63">
        <v>54</v>
      </c>
      <c r="JE109" s="76">
        <v>48</v>
      </c>
      <c r="JF109" s="63">
        <v>1</v>
      </c>
      <c r="JG109" s="63">
        <v>0</v>
      </c>
      <c r="JH109" s="63">
        <v>13</v>
      </c>
      <c r="JI109" s="63">
        <v>0</v>
      </c>
      <c r="JJ109" s="63">
        <v>7</v>
      </c>
      <c r="JL109" s="63">
        <f t="shared" si="134"/>
        <v>12</v>
      </c>
      <c r="JM109" s="63">
        <f t="shared" si="135"/>
        <v>6</v>
      </c>
      <c r="JN109" s="63">
        <f t="shared" si="136"/>
        <v>1</v>
      </c>
      <c r="JO109" s="63">
        <f t="shared" si="137"/>
        <v>0</v>
      </c>
      <c r="JP109" s="63">
        <f t="shared" si="138"/>
        <v>3</v>
      </c>
      <c r="JQ109" s="63">
        <f t="shared" si="139"/>
        <v>0</v>
      </c>
      <c r="JR109" s="63">
        <f t="shared" si="140"/>
        <v>1</v>
      </c>
      <c r="JS109" s="76"/>
      <c r="JT109" s="63">
        <f t="shared" si="116"/>
        <v>70</v>
      </c>
      <c r="JU109" s="63">
        <f t="shared" si="117"/>
        <v>1</v>
      </c>
      <c r="JV109" s="63">
        <f t="shared" si="118"/>
        <v>0</v>
      </c>
      <c r="JW109" s="63">
        <f t="shared" si="119"/>
        <v>13</v>
      </c>
      <c r="JX109" s="63">
        <f t="shared" si="120"/>
        <v>0</v>
      </c>
      <c r="JY109" s="63">
        <f t="shared" si="121"/>
        <v>5</v>
      </c>
      <c r="JZ109" s="65">
        <f t="shared" si="141"/>
        <v>0.97802197802197799</v>
      </c>
      <c r="KA109" s="81">
        <f t="shared" si="143"/>
        <v>1</v>
      </c>
      <c r="KB109" s="81"/>
      <c r="KC109" s="79">
        <f t="shared" si="122"/>
        <v>48</v>
      </c>
      <c r="KD109" s="82">
        <f t="shared" si="142"/>
        <v>1</v>
      </c>
      <c r="KE109" s="63">
        <f t="shared" si="74"/>
        <v>1</v>
      </c>
      <c r="KF109" s="63">
        <f t="shared" si="123"/>
        <v>5</v>
      </c>
      <c r="KG109" s="63">
        <f t="shared" si="124"/>
        <v>0</v>
      </c>
      <c r="KH109" s="63">
        <f t="shared" si="125"/>
        <v>0</v>
      </c>
    </row>
    <row r="110" spans="1:294" ht="15" customHeight="1">
      <c r="A110" s="63" t="s">
        <v>502</v>
      </c>
      <c r="B110" s="63">
        <v>8</v>
      </c>
      <c r="C110" s="63">
        <v>6</v>
      </c>
      <c r="D110" s="76"/>
      <c r="H110" s="76">
        <v>16</v>
      </c>
      <c r="I110" s="63">
        <v>14</v>
      </c>
      <c r="K110" s="76"/>
      <c r="R110" s="78" t="str">
        <f t="shared" si="126"/>
        <v>OK</v>
      </c>
      <c r="S110" s="78" t="str">
        <f t="shared" si="75"/>
        <v>OK</v>
      </c>
      <c r="T110" s="78" t="str">
        <f t="shared" si="76"/>
        <v>OK</v>
      </c>
      <c r="AA110" s="63">
        <v>14</v>
      </c>
      <c r="AB110" s="76">
        <v>13</v>
      </c>
      <c r="AI110" s="76"/>
      <c r="AK110" s="78" t="str">
        <f t="shared" si="127"/>
        <v>OK</v>
      </c>
      <c r="AL110" s="78" t="str">
        <f t="shared" si="77"/>
        <v>OK</v>
      </c>
      <c r="AM110" s="78" t="str">
        <f t="shared" si="78"/>
        <v>OK</v>
      </c>
      <c r="AN110" s="63">
        <v>1</v>
      </c>
      <c r="AO110" s="63">
        <v>1</v>
      </c>
      <c r="AV110" s="76"/>
      <c r="BC110" s="76"/>
      <c r="BD110" s="78" t="str">
        <f t="shared" si="128"/>
        <v>OK</v>
      </c>
      <c r="BE110" s="78" t="str">
        <f t="shared" si="79"/>
        <v>OK</v>
      </c>
      <c r="BF110" s="78" t="str">
        <f t="shared" si="80"/>
        <v>OK</v>
      </c>
      <c r="BP110" s="76"/>
      <c r="BS110" s="76"/>
      <c r="BV110" s="76"/>
      <c r="BW110" s="78" t="str">
        <f t="shared" si="129"/>
        <v>OK</v>
      </c>
      <c r="BX110" s="78" t="str">
        <f t="shared" si="81"/>
        <v>OK</v>
      </c>
      <c r="BY110" s="78" t="str">
        <f t="shared" si="82"/>
        <v>OK</v>
      </c>
      <c r="BZ110" s="63">
        <v>5</v>
      </c>
      <c r="CA110" s="63">
        <v>5</v>
      </c>
      <c r="CB110" s="76"/>
      <c r="CE110" s="76"/>
      <c r="CF110" s="76">
        <v>6</v>
      </c>
      <c r="CG110" s="63">
        <v>6</v>
      </c>
      <c r="CP110" s="78" t="str">
        <f t="shared" si="130"/>
        <v>OK</v>
      </c>
      <c r="CQ110" s="78" t="str">
        <f t="shared" si="83"/>
        <v>OK</v>
      </c>
      <c r="CR110" s="78" t="str">
        <f t="shared" si="84"/>
        <v>OK</v>
      </c>
      <c r="CU110" s="76">
        <v>2</v>
      </c>
      <c r="CV110" s="76">
        <v>2</v>
      </c>
      <c r="CW110" s="76"/>
      <c r="CX110" s="76"/>
      <c r="CY110" s="76"/>
      <c r="CZ110" s="76"/>
      <c r="DA110" s="76"/>
      <c r="DB110" s="76"/>
      <c r="DC110" s="76"/>
      <c r="DG110" s="76"/>
      <c r="DH110" s="81"/>
      <c r="DI110" s="78" t="str">
        <f t="shared" si="131"/>
        <v>OK</v>
      </c>
      <c r="DJ110" s="78" t="str">
        <f t="shared" si="85"/>
        <v>OK</v>
      </c>
      <c r="DK110" s="78" t="str">
        <f t="shared" si="86"/>
        <v>OK</v>
      </c>
      <c r="DN110" s="63">
        <v>13</v>
      </c>
      <c r="DO110" s="63">
        <v>12</v>
      </c>
      <c r="EB110" s="78" t="str">
        <f t="shared" si="132"/>
        <v>OK</v>
      </c>
      <c r="EC110" s="78" t="str">
        <f t="shared" si="87"/>
        <v>OK</v>
      </c>
      <c r="ED110" s="78" t="str">
        <f t="shared" si="88"/>
        <v>OK</v>
      </c>
      <c r="EI110" s="80" t="str">
        <f t="shared" si="89"/>
        <v>OK</v>
      </c>
      <c r="EJ110" s="78" t="str">
        <f t="shared" si="90"/>
        <v>OK</v>
      </c>
      <c r="EO110" s="80" t="str">
        <f t="shared" si="91"/>
        <v>OK</v>
      </c>
      <c r="EP110" s="78" t="str">
        <f t="shared" si="92"/>
        <v>OK</v>
      </c>
      <c r="EU110" s="80" t="str">
        <f t="shared" si="93"/>
        <v>OK</v>
      </c>
      <c r="EV110" s="78" t="str">
        <f t="shared" si="94"/>
        <v>OK</v>
      </c>
      <c r="FA110" s="80" t="str">
        <f t="shared" si="95"/>
        <v>OK</v>
      </c>
      <c r="FB110" s="78" t="str">
        <f t="shared" si="96"/>
        <v>OK</v>
      </c>
      <c r="FG110" s="80" t="str">
        <f t="shared" si="97"/>
        <v>OK</v>
      </c>
      <c r="FH110" s="78" t="str">
        <f t="shared" si="98"/>
        <v>OK</v>
      </c>
      <c r="FM110" s="80" t="str">
        <f t="shared" si="99"/>
        <v>OK</v>
      </c>
      <c r="FN110" s="78" t="str">
        <f t="shared" si="100"/>
        <v>OK</v>
      </c>
      <c r="FO110" s="76"/>
      <c r="FS110" s="80" t="str">
        <f t="shared" si="101"/>
        <v>OK</v>
      </c>
      <c r="FT110" s="78" t="str">
        <f t="shared" si="102"/>
        <v>OK</v>
      </c>
      <c r="FU110" s="63">
        <v>6</v>
      </c>
      <c r="FW110" s="76"/>
      <c r="FY110" s="63">
        <v>5</v>
      </c>
      <c r="FZ110" s="63">
        <v>2</v>
      </c>
      <c r="GA110" s="63">
        <v>11</v>
      </c>
      <c r="GC110" s="76">
        <v>2</v>
      </c>
      <c r="GH110" s="80" t="str">
        <f t="shared" si="145"/>
        <v>OK</v>
      </c>
      <c r="GJ110" s="76"/>
      <c r="GO110" s="80" t="str">
        <f t="shared" si="133"/>
        <v>OK</v>
      </c>
      <c r="GQ110" s="76">
        <v>1</v>
      </c>
      <c r="GV110" s="80" t="str">
        <f t="shared" si="144"/>
        <v>OK</v>
      </c>
      <c r="GX110" s="76"/>
      <c r="HC110" s="80" t="str">
        <f t="shared" si="103"/>
        <v>OK</v>
      </c>
      <c r="HJ110" s="80" t="str">
        <f t="shared" si="104"/>
        <v>OK</v>
      </c>
      <c r="HQ110" s="80" t="str">
        <f t="shared" si="105"/>
        <v>OK</v>
      </c>
      <c r="HS110" s="63">
        <v>2</v>
      </c>
      <c r="HV110" s="76"/>
      <c r="HX110" s="80" t="str">
        <f t="shared" si="106"/>
        <v>OK</v>
      </c>
      <c r="HY110" s="63">
        <v>22</v>
      </c>
      <c r="HZ110" s="63">
        <v>13</v>
      </c>
      <c r="IA110" s="63">
        <v>2</v>
      </c>
      <c r="IC110" s="63">
        <v>11</v>
      </c>
      <c r="ID110" s="76"/>
      <c r="IH110" s="80" t="str">
        <f t="shared" si="107"/>
        <v>OK</v>
      </c>
      <c r="IK110" s="80" t="str">
        <f t="shared" si="108"/>
        <v>OK</v>
      </c>
      <c r="IM110" s="76"/>
      <c r="IN110" s="80" t="str">
        <f t="shared" si="109"/>
        <v>OK</v>
      </c>
      <c r="IQ110" s="80" t="str">
        <f t="shared" si="110"/>
        <v>OK</v>
      </c>
      <c r="IT110" s="80" t="str">
        <f t="shared" si="111"/>
        <v>OK</v>
      </c>
      <c r="IW110" s="80" t="str">
        <f t="shared" si="112"/>
        <v>OK</v>
      </c>
      <c r="IX110" s="76"/>
      <c r="IZ110" s="80" t="str">
        <f t="shared" si="113"/>
        <v>OK</v>
      </c>
      <c r="JA110" s="80">
        <f t="shared" si="114"/>
        <v>0</v>
      </c>
      <c r="JB110" s="78">
        <f t="shared" si="115"/>
        <v>0</v>
      </c>
      <c r="JC110" s="63">
        <v>6</v>
      </c>
      <c r="JD110" s="63">
        <v>18</v>
      </c>
      <c r="JE110" s="76">
        <v>14</v>
      </c>
      <c r="JF110" s="63">
        <v>1</v>
      </c>
      <c r="JG110" s="63">
        <v>0</v>
      </c>
      <c r="JH110" s="63">
        <v>11</v>
      </c>
      <c r="JI110" s="63">
        <v>2</v>
      </c>
      <c r="JJ110" s="63">
        <v>13</v>
      </c>
      <c r="JL110" s="63">
        <f t="shared" si="134"/>
        <v>2</v>
      </c>
      <c r="JM110" s="63">
        <f t="shared" si="135"/>
        <v>0</v>
      </c>
      <c r="JN110" s="63">
        <f t="shared" si="136"/>
        <v>1</v>
      </c>
      <c r="JO110" s="63">
        <f t="shared" si="137"/>
        <v>0</v>
      </c>
      <c r="JP110" s="63">
        <f t="shared" si="138"/>
        <v>0</v>
      </c>
      <c r="JQ110" s="63">
        <f t="shared" si="139"/>
        <v>0</v>
      </c>
      <c r="JR110" s="63">
        <f t="shared" si="140"/>
        <v>2</v>
      </c>
      <c r="JS110" s="76"/>
      <c r="JT110" s="63">
        <f t="shared" si="116"/>
        <v>8</v>
      </c>
      <c r="JU110" s="63">
        <f t="shared" si="117"/>
        <v>1</v>
      </c>
      <c r="JV110" s="63">
        <f t="shared" si="118"/>
        <v>0</v>
      </c>
      <c r="JW110" s="63">
        <f t="shared" si="119"/>
        <v>5</v>
      </c>
      <c r="JX110" s="63">
        <f t="shared" si="120"/>
        <v>2</v>
      </c>
      <c r="JY110" s="63">
        <f t="shared" si="121"/>
        <v>13</v>
      </c>
      <c r="JZ110" s="65">
        <f t="shared" si="141"/>
        <v>0.56862745098039214</v>
      </c>
      <c r="KA110" s="81">
        <f t="shared" si="143"/>
        <v>1</v>
      </c>
      <c r="KB110" s="81"/>
      <c r="KC110" s="79">
        <f t="shared" si="122"/>
        <v>0</v>
      </c>
      <c r="KD110" s="82">
        <f t="shared" si="142"/>
        <v>0</v>
      </c>
      <c r="KE110" s="63">
        <f t="shared" si="74"/>
        <v>1</v>
      </c>
      <c r="KF110" s="63">
        <f t="shared" si="123"/>
        <v>15</v>
      </c>
      <c r="KG110" s="63">
        <f t="shared" si="124"/>
        <v>2</v>
      </c>
      <c r="KH110" s="63">
        <f t="shared" si="125"/>
        <v>0</v>
      </c>
    </row>
    <row r="111" spans="1:294" ht="15" customHeight="1">
      <c r="A111" s="63" t="s">
        <v>503</v>
      </c>
      <c r="B111" s="63">
        <v>19</v>
      </c>
      <c r="C111" s="63">
        <v>12</v>
      </c>
      <c r="D111" s="76">
        <v>0</v>
      </c>
      <c r="E111" s="63">
        <v>0</v>
      </c>
      <c r="F111" s="63">
        <v>0</v>
      </c>
      <c r="G111" s="63">
        <v>0</v>
      </c>
      <c r="H111" s="76">
        <v>44</v>
      </c>
      <c r="I111" s="63">
        <v>34</v>
      </c>
      <c r="J111" s="63">
        <v>0</v>
      </c>
      <c r="K111" s="76">
        <v>0</v>
      </c>
      <c r="L111" s="63">
        <v>3</v>
      </c>
      <c r="M111" s="63">
        <v>0</v>
      </c>
      <c r="N111" s="63" t="s">
        <v>504</v>
      </c>
      <c r="O111" s="63">
        <v>0</v>
      </c>
      <c r="P111" s="63">
        <v>0</v>
      </c>
      <c r="R111" s="78" t="str">
        <f t="shared" si="126"/>
        <v>OK</v>
      </c>
      <c r="S111" s="78" t="str">
        <f t="shared" si="75"/>
        <v>OK</v>
      </c>
      <c r="T111" s="78" t="str">
        <f t="shared" si="76"/>
        <v>OK</v>
      </c>
      <c r="U111" s="63">
        <v>9</v>
      </c>
      <c r="V111" s="63">
        <v>5</v>
      </c>
      <c r="W111" s="63">
        <v>0</v>
      </c>
      <c r="X111" s="63">
        <v>0</v>
      </c>
      <c r="Y111" s="63">
        <v>0</v>
      </c>
      <c r="Z111" s="63">
        <v>0</v>
      </c>
      <c r="AA111" s="63">
        <v>31</v>
      </c>
      <c r="AB111" s="76">
        <v>29</v>
      </c>
      <c r="AC111" s="63">
        <v>0</v>
      </c>
      <c r="AD111" s="63">
        <v>0</v>
      </c>
      <c r="AE111" s="63">
        <v>1</v>
      </c>
      <c r="AF111" s="63">
        <v>0</v>
      </c>
      <c r="AG111" s="63" t="s">
        <v>504</v>
      </c>
      <c r="AH111" s="63">
        <v>0</v>
      </c>
      <c r="AI111" s="76">
        <v>0</v>
      </c>
      <c r="AK111" s="78" t="str">
        <f t="shared" si="127"/>
        <v>OK</v>
      </c>
      <c r="AL111" s="78" t="str">
        <f t="shared" si="77"/>
        <v>OK</v>
      </c>
      <c r="AM111" s="78" t="str">
        <f t="shared" si="78"/>
        <v>OK</v>
      </c>
      <c r="AN111" s="63">
        <v>1</v>
      </c>
      <c r="AO111" s="63">
        <v>0</v>
      </c>
      <c r="AP111" s="63">
        <v>0</v>
      </c>
      <c r="AQ111" s="63">
        <v>0</v>
      </c>
      <c r="AR111" s="63">
        <v>0</v>
      </c>
      <c r="AS111" s="63">
        <v>0</v>
      </c>
      <c r="AT111" s="63">
        <v>0</v>
      </c>
      <c r="AU111" s="63">
        <v>0</v>
      </c>
      <c r="AV111" s="76">
        <v>0</v>
      </c>
      <c r="AW111" s="63">
        <v>0</v>
      </c>
      <c r="AX111" s="63">
        <v>0</v>
      </c>
      <c r="AY111" s="63">
        <v>0</v>
      </c>
      <c r="BA111" s="63">
        <v>0</v>
      </c>
      <c r="BB111" s="63">
        <v>0</v>
      </c>
      <c r="BC111" s="76"/>
      <c r="BD111" s="78" t="str">
        <f t="shared" si="128"/>
        <v>OK</v>
      </c>
      <c r="BE111" s="78" t="str">
        <f t="shared" si="79"/>
        <v>OK</v>
      </c>
      <c r="BF111" s="78" t="str">
        <f t="shared" si="80"/>
        <v>OK</v>
      </c>
      <c r="BG111" s="63">
        <v>0</v>
      </c>
      <c r="BH111" s="63">
        <v>0</v>
      </c>
      <c r="BI111" s="63">
        <v>0</v>
      </c>
      <c r="BJ111" s="63">
        <v>0</v>
      </c>
      <c r="BK111" s="63">
        <v>0</v>
      </c>
      <c r="BL111" s="63">
        <v>0</v>
      </c>
      <c r="BM111" s="63">
        <v>0</v>
      </c>
      <c r="BN111" s="63">
        <v>0</v>
      </c>
      <c r="BO111" s="63">
        <v>0</v>
      </c>
      <c r="BP111" s="76">
        <v>0</v>
      </c>
      <c r="BQ111" s="63">
        <v>0</v>
      </c>
      <c r="BR111" s="63">
        <v>0</v>
      </c>
      <c r="BS111" s="76"/>
      <c r="BT111" s="63">
        <v>0</v>
      </c>
      <c r="BU111" s="63">
        <v>0</v>
      </c>
      <c r="BV111" s="76"/>
      <c r="BW111" s="78" t="str">
        <f t="shared" si="129"/>
        <v>OK</v>
      </c>
      <c r="BX111" s="78" t="str">
        <f t="shared" si="81"/>
        <v>OK</v>
      </c>
      <c r="BY111" s="78" t="str">
        <f t="shared" si="82"/>
        <v>OK</v>
      </c>
      <c r="BZ111" s="63">
        <v>9</v>
      </c>
      <c r="CA111" s="63">
        <v>7</v>
      </c>
      <c r="CB111" s="76">
        <v>0</v>
      </c>
      <c r="CC111" s="63">
        <v>0</v>
      </c>
      <c r="CD111" s="63">
        <v>0</v>
      </c>
      <c r="CE111" s="76">
        <v>0</v>
      </c>
      <c r="CF111" s="76">
        <v>9</v>
      </c>
      <c r="CG111" s="63">
        <v>9</v>
      </c>
      <c r="CH111" s="63">
        <v>0</v>
      </c>
      <c r="CI111" s="63">
        <v>0</v>
      </c>
      <c r="CJ111" s="63">
        <v>0</v>
      </c>
      <c r="CK111" s="63">
        <v>0</v>
      </c>
      <c r="CM111" s="63">
        <v>0</v>
      </c>
      <c r="CN111" s="63">
        <v>0</v>
      </c>
      <c r="CP111" s="78" t="str">
        <f t="shared" si="130"/>
        <v>OK</v>
      </c>
      <c r="CQ111" s="78" t="str">
        <f t="shared" si="83"/>
        <v>OK</v>
      </c>
      <c r="CR111" s="78" t="str">
        <f t="shared" si="84"/>
        <v>OK</v>
      </c>
      <c r="CS111" s="63">
        <v>0</v>
      </c>
      <c r="CT111" s="63">
        <v>0</v>
      </c>
      <c r="CU111" s="76">
        <v>0</v>
      </c>
      <c r="CV111" s="76">
        <v>0</v>
      </c>
      <c r="CW111" s="76">
        <v>0</v>
      </c>
      <c r="CX111" s="76">
        <v>0</v>
      </c>
      <c r="CY111" s="76">
        <v>0</v>
      </c>
      <c r="CZ111" s="76">
        <v>0</v>
      </c>
      <c r="DA111" s="76">
        <v>0</v>
      </c>
      <c r="DB111" s="76">
        <v>0</v>
      </c>
      <c r="DC111" s="76">
        <v>0</v>
      </c>
      <c r="DD111" s="63">
        <v>0</v>
      </c>
      <c r="DF111" s="63">
        <v>0</v>
      </c>
      <c r="DG111" s="76">
        <v>0</v>
      </c>
      <c r="DH111" s="81"/>
      <c r="DI111" s="78" t="str">
        <f t="shared" si="131"/>
        <v>OK</v>
      </c>
      <c r="DJ111" s="78" t="str">
        <f t="shared" si="85"/>
        <v>OK</v>
      </c>
      <c r="DK111" s="78" t="str">
        <f t="shared" si="86"/>
        <v>OK</v>
      </c>
      <c r="DL111" s="63">
        <v>2</v>
      </c>
      <c r="DM111" s="63">
        <v>0</v>
      </c>
      <c r="DN111" s="63">
        <v>0</v>
      </c>
      <c r="DO111" s="63">
        <v>0</v>
      </c>
      <c r="DP111" s="63">
        <v>0</v>
      </c>
      <c r="DQ111" s="63">
        <v>0</v>
      </c>
      <c r="DR111" s="63">
        <v>0</v>
      </c>
      <c r="DS111" s="63">
        <v>0</v>
      </c>
      <c r="DT111" s="63">
        <v>0</v>
      </c>
      <c r="DU111" s="63">
        <v>0</v>
      </c>
      <c r="DV111" s="64">
        <v>0</v>
      </c>
      <c r="DW111" s="64">
        <v>0</v>
      </c>
      <c r="DY111" s="63">
        <v>3</v>
      </c>
      <c r="DZ111" s="63">
        <v>0</v>
      </c>
      <c r="EA111" s="63" t="s">
        <v>505</v>
      </c>
      <c r="EB111" s="78" t="str">
        <f t="shared" si="132"/>
        <v>OK</v>
      </c>
      <c r="EC111" s="78" t="str">
        <f t="shared" si="87"/>
        <v>OK</v>
      </c>
      <c r="ED111" s="78" t="str">
        <f t="shared" si="88"/>
        <v>OK</v>
      </c>
      <c r="EE111" s="63">
        <v>0</v>
      </c>
      <c r="EF111" s="63">
        <v>0</v>
      </c>
      <c r="EG111" s="63">
        <v>0</v>
      </c>
      <c r="EI111" s="80" t="str">
        <f t="shared" si="89"/>
        <v>OK</v>
      </c>
      <c r="EJ111" s="78" t="str">
        <f t="shared" si="90"/>
        <v>OK</v>
      </c>
      <c r="EK111" s="63">
        <v>0</v>
      </c>
      <c r="EL111" s="63">
        <v>0</v>
      </c>
      <c r="EM111" s="63">
        <v>0</v>
      </c>
      <c r="EO111" s="80" t="str">
        <f t="shared" si="91"/>
        <v>OK</v>
      </c>
      <c r="EP111" s="78" t="str">
        <f t="shared" si="92"/>
        <v>OK</v>
      </c>
      <c r="EQ111" s="63">
        <v>0</v>
      </c>
      <c r="ER111" s="63">
        <v>0</v>
      </c>
      <c r="ES111" s="63">
        <v>0</v>
      </c>
      <c r="EU111" s="80" t="str">
        <f t="shared" si="93"/>
        <v>OK</v>
      </c>
      <c r="EV111" s="78" t="str">
        <f t="shared" si="94"/>
        <v>OK</v>
      </c>
      <c r="EW111" s="63">
        <v>0</v>
      </c>
      <c r="EX111" s="63">
        <v>0</v>
      </c>
      <c r="EY111" s="63">
        <v>0</v>
      </c>
      <c r="FA111" s="80" t="str">
        <f t="shared" si="95"/>
        <v>OK</v>
      </c>
      <c r="FB111" s="78" t="str">
        <f t="shared" si="96"/>
        <v>OK</v>
      </c>
      <c r="FC111" s="63">
        <v>0</v>
      </c>
      <c r="FD111" s="63">
        <v>0</v>
      </c>
      <c r="FE111" s="63">
        <v>0</v>
      </c>
      <c r="FG111" s="80" t="str">
        <f t="shared" si="97"/>
        <v>OK</v>
      </c>
      <c r="FH111" s="78" t="str">
        <f t="shared" si="98"/>
        <v>OK</v>
      </c>
      <c r="FI111" s="63">
        <v>0</v>
      </c>
      <c r="FJ111" s="63">
        <v>0</v>
      </c>
      <c r="FK111" s="63">
        <v>0</v>
      </c>
      <c r="FM111" s="80" t="str">
        <f t="shared" si="99"/>
        <v>OK</v>
      </c>
      <c r="FN111" s="78" t="str">
        <f t="shared" si="100"/>
        <v>OK</v>
      </c>
      <c r="FO111" s="76">
        <v>0</v>
      </c>
      <c r="FP111" s="63">
        <v>0</v>
      </c>
      <c r="FQ111" s="63">
        <v>0</v>
      </c>
      <c r="FS111" s="80" t="str">
        <f t="shared" si="101"/>
        <v>OK</v>
      </c>
      <c r="FT111" s="78" t="str">
        <f t="shared" si="102"/>
        <v>OK</v>
      </c>
      <c r="FU111" s="63">
        <v>1</v>
      </c>
      <c r="FV111" s="63">
        <v>0</v>
      </c>
      <c r="FW111" s="76">
        <v>0</v>
      </c>
      <c r="FX111" s="63">
        <v>0</v>
      </c>
      <c r="FY111" s="63">
        <v>0</v>
      </c>
      <c r="FZ111" s="63">
        <v>0</v>
      </c>
      <c r="GA111" s="63">
        <v>0</v>
      </c>
      <c r="GB111" s="63">
        <v>12</v>
      </c>
      <c r="GC111" s="76">
        <v>6</v>
      </c>
      <c r="GD111" s="63">
        <v>0</v>
      </c>
      <c r="GE111" s="63">
        <v>0</v>
      </c>
      <c r="GF111" s="63">
        <v>0</v>
      </c>
      <c r="GG111" s="63">
        <v>0</v>
      </c>
      <c r="GH111" s="80" t="str">
        <f t="shared" si="145"/>
        <v>OK</v>
      </c>
      <c r="GI111" s="63">
        <v>7</v>
      </c>
      <c r="GJ111" s="76">
        <v>2</v>
      </c>
      <c r="GK111" s="63">
        <v>0</v>
      </c>
      <c r="GL111" s="63">
        <v>0</v>
      </c>
      <c r="GM111" s="63">
        <v>0</v>
      </c>
      <c r="GN111" s="63">
        <v>0</v>
      </c>
      <c r="GO111" s="80" t="str">
        <f t="shared" si="133"/>
        <v>OK</v>
      </c>
      <c r="GP111" s="63">
        <v>0</v>
      </c>
      <c r="GQ111" s="76">
        <v>1</v>
      </c>
      <c r="GR111" s="63">
        <v>0</v>
      </c>
      <c r="GS111" s="63">
        <v>0</v>
      </c>
      <c r="GT111" s="63">
        <v>0</v>
      </c>
      <c r="GU111" s="63">
        <v>0</v>
      </c>
      <c r="GV111" s="80" t="str">
        <f t="shared" si="144"/>
        <v>OK</v>
      </c>
      <c r="GW111" s="63">
        <v>0</v>
      </c>
      <c r="GX111" s="76">
        <v>0</v>
      </c>
      <c r="GY111" s="63">
        <v>0</v>
      </c>
      <c r="GZ111" s="63">
        <v>0</v>
      </c>
      <c r="HA111" s="63">
        <v>0</v>
      </c>
      <c r="HB111" s="63">
        <v>0</v>
      </c>
      <c r="HC111" s="80" t="str">
        <f t="shared" si="103"/>
        <v>OK</v>
      </c>
      <c r="HD111" s="63">
        <v>3</v>
      </c>
      <c r="HE111" s="63">
        <v>6</v>
      </c>
      <c r="HF111" s="63">
        <v>0</v>
      </c>
      <c r="HG111" s="63">
        <v>0</v>
      </c>
      <c r="HH111" s="63">
        <v>0</v>
      </c>
      <c r="HI111" s="63">
        <v>0</v>
      </c>
      <c r="HJ111" s="80" t="str">
        <f t="shared" si="104"/>
        <v>OK</v>
      </c>
      <c r="HK111" s="63">
        <v>0</v>
      </c>
      <c r="HL111" s="63">
        <v>0</v>
      </c>
      <c r="HM111" s="63">
        <v>0</v>
      </c>
      <c r="HN111" s="63">
        <v>0</v>
      </c>
      <c r="HO111" s="63">
        <v>0</v>
      </c>
      <c r="HP111" s="63">
        <v>0</v>
      </c>
      <c r="HQ111" s="80" t="str">
        <f t="shared" si="105"/>
        <v>OK</v>
      </c>
      <c r="HR111" s="63">
        <v>2</v>
      </c>
      <c r="HS111" s="63">
        <v>0</v>
      </c>
      <c r="HT111" s="63">
        <v>0</v>
      </c>
      <c r="HU111" s="63">
        <v>0</v>
      </c>
      <c r="HV111" s="76">
        <v>0</v>
      </c>
      <c r="HW111" s="63">
        <v>0</v>
      </c>
      <c r="HX111" s="80" t="str">
        <f t="shared" si="106"/>
        <v>OK</v>
      </c>
      <c r="HY111" s="63">
        <v>0</v>
      </c>
      <c r="HZ111" s="63">
        <v>0</v>
      </c>
      <c r="IA111" s="63">
        <v>0</v>
      </c>
      <c r="IB111" s="63">
        <v>0</v>
      </c>
      <c r="IC111" s="63">
        <v>0</v>
      </c>
      <c r="ID111" s="76">
        <v>0</v>
      </c>
      <c r="IE111" s="63">
        <v>0</v>
      </c>
      <c r="IF111" s="63">
        <v>0</v>
      </c>
      <c r="IG111" s="63">
        <v>0</v>
      </c>
      <c r="IH111" s="80" t="str">
        <f t="shared" si="107"/>
        <v>OK</v>
      </c>
      <c r="II111" s="63">
        <v>0</v>
      </c>
      <c r="IJ111" s="63">
        <v>0</v>
      </c>
      <c r="IK111" s="80" t="str">
        <f t="shared" si="108"/>
        <v>OK</v>
      </c>
      <c r="IL111" s="63">
        <v>0</v>
      </c>
      <c r="IM111" s="76">
        <v>0</v>
      </c>
      <c r="IN111" s="80" t="str">
        <f t="shared" si="109"/>
        <v>OK</v>
      </c>
      <c r="IO111" s="63">
        <v>0</v>
      </c>
      <c r="IP111" s="63">
        <v>0</v>
      </c>
      <c r="IQ111" s="80" t="str">
        <f t="shared" si="110"/>
        <v>OK</v>
      </c>
      <c r="IR111" s="63">
        <v>0</v>
      </c>
      <c r="IS111" s="63">
        <v>0</v>
      </c>
      <c r="IT111" s="80" t="str">
        <f t="shared" si="111"/>
        <v>OK</v>
      </c>
      <c r="IU111" s="63">
        <v>0</v>
      </c>
      <c r="IV111" s="63">
        <v>0</v>
      </c>
      <c r="IW111" s="80" t="str">
        <f t="shared" si="112"/>
        <v>OK</v>
      </c>
      <c r="IX111" s="76">
        <v>0</v>
      </c>
      <c r="IY111" s="63">
        <v>0</v>
      </c>
      <c r="IZ111" s="80" t="str">
        <f t="shared" si="113"/>
        <v>OK</v>
      </c>
      <c r="JA111" s="80">
        <f t="shared" si="114"/>
        <v>0</v>
      </c>
      <c r="JB111" s="78">
        <f t="shared" si="115"/>
        <v>0</v>
      </c>
      <c r="JC111" s="63">
        <v>18</v>
      </c>
      <c r="JD111" s="63">
        <v>48</v>
      </c>
      <c r="JE111" s="76">
        <v>41</v>
      </c>
      <c r="JF111" s="63">
        <v>1</v>
      </c>
      <c r="JG111" s="63">
        <v>0</v>
      </c>
      <c r="JH111" s="63">
        <v>18</v>
      </c>
      <c r="JI111" s="63">
        <v>0</v>
      </c>
      <c r="JJ111" s="63">
        <v>5</v>
      </c>
      <c r="JL111" s="63">
        <f t="shared" si="134"/>
        <v>18</v>
      </c>
      <c r="JM111" s="63">
        <f t="shared" si="135"/>
        <v>9</v>
      </c>
      <c r="JN111" s="63">
        <f t="shared" si="136"/>
        <v>1</v>
      </c>
      <c r="JO111" s="63">
        <f t="shared" si="137"/>
        <v>0</v>
      </c>
      <c r="JP111" s="63">
        <f t="shared" si="138"/>
        <v>9</v>
      </c>
      <c r="JQ111" s="63">
        <f t="shared" si="139"/>
        <v>0</v>
      </c>
      <c r="JR111" s="63">
        <f t="shared" si="140"/>
        <v>2</v>
      </c>
      <c r="JS111" s="76"/>
      <c r="JT111" s="63">
        <f t="shared" si="116"/>
        <v>19</v>
      </c>
      <c r="JU111" s="63">
        <f t="shared" si="117"/>
        <v>1</v>
      </c>
      <c r="JV111" s="63">
        <f t="shared" si="118"/>
        <v>0</v>
      </c>
      <c r="JW111" s="63">
        <f t="shared" si="119"/>
        <v>9</v>
      </c>
      <c r="JX111" s="63">
        <f t="shared" si="120"/>
        <v>0</v>
      </c>
      <c r="JY111" s="63">
        <f t="shared" si="121"/>
        <v>2</v>
      </c>
      <c r="JZ111" s="65">
        <f t="shared" si="141"/>
        <v>0.34444444444444444</v>
      </c>
      <c r="KA111" s="81">
        <f t="shared" si="143"/>
        <v>1</v>
      </c>
      <c r="KB111" s="81"/>
      <c r="KC111" s="79">
        <f t="shared" si="122"/>
        <v>9</v>
      </c>
      <c r="KD111" s="82">
        <f t="shared" si="142"/>
        <v>0.21951219512195122</v>
      </c>
      <c r="KE111" s="63">
        <f t="shared" si="74"/>
        <v>1</v>
      </c>
      <c r="KF111" s="63">
        <f t="shared" si="123"/>
        <v>2</v>
      </c>
      <c r="KG111" s="63">
        <f t="shared" si="124"/>
        <v>0</v>
      </c>
      <c r="KH111" s="63">
        <f t="shared" si="125"/>
        <v>0</v>
      </c>
    </row>
    <row r="112" spans="1:294" ht="15" customHeight="1">
      <c r="A112" s="76" t="s">
        <v>506</v>
      </c>
      <c r="B112" s="76">
        <v>19</v>
      </c>
      <c r="C112" s="76">
        <v>10</v>
      </c>
      <c r="D112" s="76"/>
      <c r="E112" s="76"/>
      <c r="F112" s="76"/>
      <c r="G112" s="76"/>
      <c r="H112" s="76"/>
      <c r="I112" s="76"/>
      <c r="J112" s="76"/>
      <c r="K112" s="76"/>
      <c r="L112" s="76">
        <v>19</v>
      </c>
      <c r="M112" s="76">
        <v>18</v>
      </c>
      <c r="N112" s="76" t="s">
        <v>507</v>
      </c>
      <c r="O112" s="76"/>
      <c r="P112" s="76"/>
      <c r="R112" s="78" t="str">
        <f t="shared" si="126"/>
        <v>OK</v>
      </c>
      <c r="S112" s="78" t="str">
        <f t="shared" si="75"/>
        <v>OK</v>
      </c>
      <c r="T112" s="78" t="str">
        <f t="shared" si="76"/>
        <v>OK</v>
      </c>
      <c r="U112" s="63">
        <v>9</v>
      </c>
      <c r="V112" s="63">
        <v>4</v>
      </c>
      <c r="W112" s="76"/>
      <c r="X112" s="76"/>
      <c r="Y112" s="76"/>
      <c r="Z112" s="76"/>
      <c r="AA112" s="76"/>
      <c r="AB112" s="76"/>
      <c r="AC112" s="76"/>
      <c r="AD112" s="76"/>
      <c r="AE112" s="76">
        <v>16</v>
      </c>
      <c r="AF112" s="76">
        <v>16</v>
      </c>
      <c r="AG112" s="76" t="s">
        <v>507</v>
      </c>
      <c r="AH112" s="76"/>
      <c r="AI112" s="76"/>
      <c r="AJ112" s="76"/>
      <c r="AK112" s="78" t="str">
        <f t="shared" si="127"/>
        <v>OK</v>
      </c>
      <c r="AL112" s="78" t="str">
        <f t="shared" si="77"/>
        <v>OK</v>
      </c>
      <c r="AM112" s="78" t="str">
        <f t="shared" si="78"/>
        <v>OK</v>
      </c>
      <c r="AN112" s="76"/>
      <c r="AO112" s="76"/>
      <c r="AS112" s="76"/>
      <c r="AT112" s="76"/>
      <c r="AU112" s="76"/>
      <c r="AV112" s="76"/>
      <c r="AW112" s="76"/>
      <c r="AX112" s="76"/>
      <c r="AY112" s="76"/>
      <c r="AZ112" s="76"/>
      <c r="BA112" s="76"/>
      <c r="BB112" s="76"/>
      <c r="BC112" s="76"/>
      <c r="BD112" s="78" t="str">
        <f t="shared" si="128"/>
        <v>OK</v>
      </c>
      <c r="BE112" s="78" t="str">
        <f t="shared" si="79"/>
        <v>OK</v>
      </c>
      <c r="BF112" s="78" t="str">
        <f t="shared" si="80"/>
        <v>OK</v>
      </c>
      <c r="BG112" s="76"/>
      <c r="BH112" s="76"/>
      <c r="BI112" s="76"/>
      <c r="BJ112" s="76"/>
      <c r="BW112" s="78" t="str">
        <f t="shared" si="129"/>
        <v>OK</v>
      </c>
      <c r="BX112" s="78" t="str">
        <f t="shared" si="81"/>
        <v>OK</v>
      </c>
      <c r="BY112" s="78" t="str">
        <f t="shared" si="82"/>
        <v>OK</v>
      </c>
      <c r="BZ112" s="63">
        <v>9</v>
      </c>
      <c r="CA112" s="63">
        <v>4</v>
      </c>
      <c r="CG112" s="76"/>
      <c r="CK112" s="76"/>
      <c r="CL112" s="76"/>
      <c r="CM112" s="76"/>
      <c r="CN112" s="76"/>
      <c r="CO112" s="76"/>
      <c r="CP112" s="78" t="str">
        <f t="shared" si="130"/>
        <v>OK</v>
      </c>
      <c r="CQ112" s="78" t="str">
        <f t="shared" si="83"/>
        <v>OK</v>
      </c>
      <c r="CR112" s="78" t="str">
        <f t="shared" si="84"/>
        <v>OK</v>
      </c>
      <c r="CS112" s="76"/>
      <c r="CT112" s="76"/>
      <c r="CU112" s="76"/>
      <c r="CV112" s="76"/>
      <c r="CW112" s="76"/>
      <c r="CX112" s="76"/>
      <c r="CY112" s="76"/>
      <c r="CZ112" s="76"/>
      <c r="DA112" s="76"/>
      <c r="DB112" s="76"/>
      <c r="DC112" s="76">
        <v>1</v>
      </c>
      <c r="DD112" s="63">
        <v>0</v>
      </c>
      <c r="DE112" s="63" t="s">
        <v>508</v>
      </c>
      <c r="DG112" s="76"/>
      <c r="DH112" s="76"/>
      <c r="DI112" s="78" t="str">
        <f t="shared" si="131"/>
        <v>OK</v>
      </c>
      <c r="DJ112" s="78" t="str">
        <f t="shared" si="85"/>
        <v>OK</v>
      </c>
      <c r="DK112" s="78" t="str">
        <f t="shared" si="86"/>
        <v>OK</v>
      </c>
      <c r="DL112" s="76"/>
      <c r="DM112" s="76"/>
      <c r="DN112" s="76"/>
      <c r="DO112" s="76"/>
      <c r="DP112" s="76"/>
      <c r="DQ112" s="76"/>
      <c r="DR112" s="76"/>
      <c r="DS112" s="76"/>
      <c r="DV112" s="64">
        <v>9</v>
      </c>
      <c r="DW112" s="64">
        <v>0</v>
      </c>
      <c r="DX112" s="63" t="s">
        <v>508</v>
      </c>
      <c r="EB112" s="78" t="str">
        <f t="shared" si="132"/>
        <v>OK</v>
      </c>
      <c r="EC112" s="78" t="str">
        <f t="shared" si="87"/>
        <v>OK</v>
      </c>
      <c r="ED112" s="78" t="str">
        <f t="shared" si="88"/>
        <v>OK</v>
      </c>
      <c r="EI112" s="80" t="str">
        <f t="shared" si="89"/>
        <v>OK</v>
      </c>
      <c r="EJ112" s="78" t="str">
        <f t="shared" si="90"/>
        <v>OK</v>
      </c>
      <c r="EO112" s="80" t="str">
        <f t="shared" si="91"/>
        <v>OK</v>
      </c>
      <c r="EP112" s="78" t="str">
        <f t="shared" si="92"/>
        <v>OK</v>
      </c>
      <c r="EU112" s="80" t="str">
        <f t="shared" si="93"/>
        <v>OK</v>
      </c>
      <c r="EV112" s="78" t="str">
        <f t="shared" si="94"/>
        <v>OK</v>
      </c>
      <c r="FA112" s="80" t="str">
        <f t="shared" si="95"/>
        <v>OK</v>
      </c>
      <c r="FB112" s="78" t="str">
        <f t="shared" si="96"/>
        <v>OK</v>
      </c>
      <c r="FG112" s="80" t="str">
        <f t="shared" si="97"/>
        <v>OK</v>
      </c>
      <c r="FH112" s="78" t="str">
        <f t="shared" si="98"/>
        <v>OK</v>
      </c>
      <c r="FM112" s="80" t="str">
        <f t="shared" si="99"/>
        <v>OK</v>
      </c>
      <c r="FN112" s="78" t="str">
        <f t="shared" si="100"/>
        <v>OK</v>
      </c>
      <c r="FO112" s="76"/>
      <c r="FS112" s="80" t="str">
        <f t="shared" si="101"/>
        <v>OK</v>
      </c>
      <c r="FT112" s="78" t="str">
        <f t="shared" si="102"/>
        <v>OK</v>
      </c>
      <c r="FU112" s="63">
        <v>16</v>
      </c>
      <c r="FV112" s="63">
        <v>8</v>
      </c>
      <c r="FW112" s="76"/>
      <c r="FY112" s="63">
        <v>6</v>
      </c>
      <c r="GC112" s="76">
        <v>3</v>
      </c>
      <c r="GH112" s="80" t="str">
        <f t="shared" si="145"/>
        <v>OK</v>
      </c>
      <c r="GJ112" s="76">
        <v>1</v>
      </c>
      <c r="GO112" s="80" t="str">
        <f t="shared" si="133"/>
        <v>OK</v>
      </c>
      <c r="GQ112" s="76"/>
      <c r="GV112" s="80" t="str">
        <f t="shared" si="144"/>
        <v>OK</v>
      </c>
      <c r="GX112" s="76"/>
      <c r="HC112" s="80" t="str">
        <f t="shared" si="103"/>
        <v>OK</v>
      </c>
      <c r="HD112" s="63">
        <v>1</v>
      </c>
      <c r="HE112" s="63">
        <v>2</v>
      </c>
      <c r="HJ112" s="80" t="str">
        <f t="shared" si="104"/>
        <v>OK</v>
      </c>
      <c r="HQ112" s="80" t="str">
        <f t="shared" si="105"/>
        <v>OK</v>
      </c>
      <c r="HV112" s="76"/>
      <c r="HX112" s="80" t="str">
        <f t="shared" si="106"/>
        <v>OK</v>
      </c>
      <c r="HY112" s="63">
        <v>37</v>
      </c>
      <c r="HZ112" s="63">
        <v>25</v>
      </c>
      <c r="IC112" s="63">
        <v>9</v>
      </c>
      <c r="ID112" s="76"/>
      <c r="IH112" s="80" t="str">
        <f t="shared" si="107"/>
        <v>OK</v>
      </c>
      <c r="IK112" s="80" t="str">
        <f t="shared" si="108"/>
        <v>OK</v>
      </c>
      <c r="IM112" s="76"/>
      <c r="IN112" s="80" t="str">
        <f t="shared" si="109"/>
        <v>OK</v>
      </c>
      <c r="IQ112" s="80" t="str">
        <f t="shared" si="110"/>
        <v>OK</v>
      </c>
      <c r="IT112" s="80" t="str">
        <f t="shared" si="111"/>
        <v>OK</v>
      </c>
      <c r="IW112" s="80" t="str">
        <f t="shared" si="112"/>
        <v>OK</v>
      </c>
      <c r="IX112" s="76"/>
      <c r="IZ112" s="80" t="str">
        <f t="shared" si="113"/>
        <v>OK</v>
      </c>
      <c r="JA112" s="80">
        <f t="shared" si="114"/>
        <v>0</v>
      </c>
      <c r="JB112" s="78">
        <f t="shared" si="115"/>
        <v>0</v>
      </c>
      <c r="JC112" s="63">
        <v>7</v>
      </c>
      <c r="JD112" s="63">
        <v>31</v>
      </c>
      <c r="JE112" s="76">
        <v>25</v>
      </c>
      <c r="JF112" s="63">
        <v>0</v>
      </c>
      <c r="JG112" s="63">
        <v>0</v>
      </c>
      <c r="JH112" s="63">
        <v>9</v>
      </c>
      <c r="JI112" s="63">
        <v>1</v>
      </c>
      <c r="JJ112" s="63">
        <v>9</v>
      </c>
      <c r="JL112" s="63">
        <f t="shared" si="134"/>
        <v>3</v>
      </c>
      <c r="JM112" s="63">
        <f t="shared" si="135"/>
        <v>1</v>
      </c>
      <c r="JN112" s="63">
        <f t="shared" si="136"/>
        <v>0</v>
      </c>
      <c r="JO112" s="63">
        <f t="shared" si="137"/>
        <v>0</v>
      </c>
      <c r="JP112" s="63">
        <f t="shared" si="138"/>
        <v>3</v>
      </c>
      <c r="JQ112" s="63">
        <f t="shared" si="139"/>
        <v>0</v>
      </c>
      <c r="JR112" s="63">
        <f t="shared" si="140"/>
        <v>0</v>
      </c>
      <c r="JS112" s="76"/>
      <c r="JT112" s="63">
        <f t="shared" si="116"/>
        <v>19</v>
      </c>
      <c r="JU112" s="63">
        <f t="shared" si="117"/>
        <v>0</v>
      </c>
      <c r="JV112" s="63">
        <f t="shared" si="118"/>
        <v>0</v>
      </c>
      <c r="JW112" s="63">
        <f t="shared" si="119"/>
        <v>9</v>
      </c>
      <c r="JX112" s="63">
        <f t="shared" si="120"/>
        <v>0</v>
      </c>
      <c r="JY112" s="63">
        <f t="shared" si="121"/>
        <v>0</v>
      </c>
      <c r="JZ112" s="65">
        <f t="shared" si="141"/>
        <v>0.49122807017543857</v>
      </c>
      <c r="KA112" s="81"/>
      <c r="KB112" s="81"/>
      <c r="KC112" s="79">
        <f t="shared" si="122"/>
        <v>9</v>
      </c>
      <c r="KD112" s="82">
        <f t="shared" si="142"/>
        <v>0.36</v>
      </c>
      <c r="KE112" s="63">
        <f t="shared" si="74"/>
        <v>0</v>
      </c>
      <c r="KF112" s="63">
        <f t="shared" si="123"/>
        <v>0</v>
      </c>
      <c r="KG112" s="63">
        <f t="shared" si="124"/>
        <v>0</v>
      </c>
      <c r="KH112" s="63">
        <f t="shared" si="125"/>
        <v>0</v>
      </c>
    </row>
    <row r="113" spans="1:294" ht="15" customHeight="1">
      <c r="A113" s="63" t="s">
        <v>509</v>
      </c>
      <c r="B113" s="63">
        <v>45</v>
      </c>
      <c r="C113" s="63">
        <v>13</v>
      </c>
      <c r="D113" s="76"/>
      <c r="H113" s="76"/>
      <c r="K113" s="76"/>
      <c r="R113" s="78" t="str">
        <f t="shared" si="126"/>
        <v>OK</v>
      </c>
      <c r="S113" s="78" t="str">
        <f t="shared" si="75"/>
        <v>OK</v>
      </c>
      <c r="T113" s="78" t="str">
        <f t="shared" si="76"/>
        <v>OK</v>
      </c>
      <c r="U113" s="63">
        <v>27</v>
      </c>
      <c r="V113" s="63">
        <v>12</v>
      </c>
      <c r="AB113" s="76"/>
      <c r="AI113" s="76"/>
      <c r="AK113" s="78" t="str">
        <f t="shared" si="127"/>
        <v>OK</v>
      </c>
      <c r="AL113" s="78" t="str">
        <f t="shared" si="77"/>
        <v>OK</v>
      </c>
      <c r="AM113" s="78" t="str">
        <f t="shared" si="78"/>
        <v>OK</v>
      </c>
      <c r="AN113" s="63">
        <v>0</v>
      </c>
      <c r="AV113" s="76"/>
      <c r="AZ113" s="83"/>
      <c r="BC113" s="76"/>
      <c r="BD113" s="78" t="str">
        <f t="shared" si="128"/>
        <v>OK</v>
      </c>
      <c r="BE113" s="78" t="str">
        <f t="shared" si="79"/>
        <v>OK</v>
      </c>
      <c r="BF113" s="78" t="str">
        <f t="shared" si="80"/>
        <v>OK</v>
      </c>
      <c r="BG113" s="63">
        <v>0</v>
      </c>
      <c r="BP113" s="76"/>
      <c r="BS113" s="76"/>
      <c r="BV113" s="76"/>
      <c r="BW113" s="78" t="str">
        <f t="shared" si="129"/>
        <v>OK</v>
      </c>
      <c r="BX113" s="78" t="str">
        <f t="shared" si="81"/>
        <v>OK</v>
      </c>
      <c r="BY113" s="78" t="str">
        <f t="shared" si="82"/>
        <v>OK</v>
      </c>
      <c r="BZ113" s="63">
        <v>8</v>
      </c>
      <c r="CA113" s="63">
        <v>2</v>
      </c>
      <c r="CB113" s="76"/>
      <c r="CE113" s="76"/>
      <c r="CF113" s="76"/>
      <c r="CP113" s="78" t="str">
        <f t="shared" si="130"/>
        <v>OK</v>
      </c>
      <c r="CQ113" s="78" t="str">
        <f t="shared" si="83"/>
        <v>OK</v>
      </c>
      <c r="CR113" s="78" t="str">
        <f t="shared" si="84"/>
        <v>OK</v>
      </c>
      <c r="CS113" s="63">
        <v>0</v>
      </c>
      <c r="CU113" s="76"/>
      <c r="CV113" s="76"/>
      <c r="CW113" s="76"/>
      <c r="CX113" s="76"/>
      <c r="CY113" s="76"/>
      <c r="CZ113" s="76"/>
      <c r="DA113" s="76"/>
      <c r="DB113" s="76"/>
      <c r="DC113" s="76">
        <v>1</v>
      </c>
      <c r="DE113" s="63" t="s">
        <v>510</v>
      </c>
      <c r="DG113" s="76"/>
      <c r="DH113" s="81"/>
      <c r="DI113" s="78" t="str">
        <f t="shared" si="131"/>
        <v>OK</v>
      </c>
      <c r="DJ113" s="78" t="str">
        <f t="shared" si="85"/>
        <v>OK</v>
      </c>
      <c r="DK113" s="78" t="str">
        <f t="shared" si="86"/>
        <v>OK</v>
      </c>
      <c r="DL113" s="63">
        <v>3</v>
      </c>
      <c r="DV113" s="64">
        <v>1</v>
      </c>
      <c r="DX113" s="63" t="s">
        <v>511</v>
      </c>
      <c r="EB113" s="78" t="str">
        <f t="shared" si="132"/>
        <v>OK</v>
      </c>
      <c r="EC113" s="78" t="str">
        <f t="shared" si="87"/>
        <v>OK</v>
      </c>
      <c r="ED113" s="78" t="str">
        <f t="shared" si="88"/>
        <v>OK</v>
      </c>
      <c r="EI113" s="80" t="str">
        <f t="shared" si="89"/>
        <v>OK</v>
      </c>
      <c r="EJ113" s="78" t="str">
        <f t="shared" si="90"/>
        <v>OK</v>
      </c>
      <c r="EO113" s="80" t="str">
        <f t="shared" si="91"/>
        <v>OK</v>
      </c>
      <c r="EP113" s="78" t="str">
        <f t="shared" si="92"/>
        <v>OK</v>
      </c>
      <c r="EU113" s="80" t="str">
        <f t="shared" si="93"/>
        <v>OK</v>
      </c>
      <c r="EV113" s="78" t="str">
        <f t="shared" si="94"/>
        <v>OK</v>
      </c>
      <c r="FA113" s="80" t="str">
        <f t="shared" si="95"/>
        <v>OK</v>
      </c>
      <c r="FB113" s="78" t="str">
        <f t="shared" si="96"/>
        <v>OK</v>
      </c>
      <c r="FG113" s="80" t="str">
        <f t="shared" si="97"/>
        <v>OK</v>
      </c>
      <c r="FH113" s="78" t="str">
        <f t="shared" si="98"/>
        <v>OK</v>
      </c>
      <c r="FM113" s="80" t="str">
        <f t="shared" si="99"/>
        <v>OK</v>
      </c>
      <c r="FN113" s="78" t="str">
        <f t="shared" si="100"/>
        <v>OK</v>
      </c>
      <c r="FO113" s="76"/>
      <c r="FS113" s="80" t="str">
        <f t="shared" si="101"/>
        <v>OK</v>
      </c>
      <c r="FT113" s="78" t="str">
        <f t="shared" si="102"/>
        <v>OK</v>
      </c>
      <c r="FU113" s="63">
        <v>20</v>
      </c>
      <c r="FV113" s="63">
        <v>19</v>
      </c>
      <c r="FW113" s="76"/>
      <c r="FY113" s="63">
        <v>4</v>
      </c>
      <c r="GA113" s="63">
        <v>1</v>
      </c>
      <c r="GB113" s="63">
        <v>13</v>
      </c>
      <c r="GC113" s="76">
        <v>12</v>
      </c>
      <c r="GH113" s="80" t="str">
        <f t="shared" si="145"/>
        <v>OK</v>
      </c>
      <c r="GI113" s="63">
        <v>4</v>
      </c>
      <c r="GJ113" s="76">
        <v>4</v>
      </c>
      <c r="GO113" s="80" t="str">
        <f t="shared" si="133"/>
        <v>OK</v>
      </c>
      <c r="GQ113" s="76"/>
      <c r="GV113" s="80" t="str">
        <f t="shared" si="144"/>
        <v>OK</v>
      </c>
      <c r="GX113" s="76"/>
      <c r="HC113" s="80" t="str">
        <f t="shared" si="103"/>
        <v>OK</v>
      </c>
      <c r="HD113" s="63">
        <v>2</v>
      </c>
      <c r="HE113" s="63">
        <v>2</v>
      </c>
      <c r="HJ113" s="80" t="str">
        <f t="shared" si="104"/>
        <v>OK</v>
      </c>
      <c r="HQ113" s="80" t="str">
        <f t="shared" si="105"/>
        <v>OK</v>
      </c>
      <c r="HR113" s="63">
        <v>2</v>
      </c>
      <c r="HV113" s="76"/>
      <c r="HX113" s="80" t="str">
        <f t="shared" si="106"/>
        <v>OK</v>
      </c>
      <c r="HY113" s="63">
        <v>44</v>
      </c>
      <c r="HZ113" s="63">
        <v>27</v>
      </c>
      <c r="IC113" s="63">
        <v>8</v>
      </c>
      <c r="ID113" s="76"/>
      <c r="IH113" s="80" t="str">
        <f t="shared" si="107"/>
        <v>OK</v>
      </c>
      <c r="IK113" s="80" t="str">
        <f t="shared" si="108"/>
        <v>OK</v>
      </c>
      <c r="IM113" s="76"/>
      <c r="IN113" s="80" t="str">
        <f t="shared" si="109"/>
        <v>OK</v>
      </c>
      <c r="IQ113" s="80" t="str">
        <f t="shared" si="110"/>
        <v>OK</v>
      </c>
      <c r="IT113" s="80" t="str">
        <f t="shared" si="111"/>
        <v>OK</v>
      </c>
      <c r="IW113" s="80" t="str">
        <f t="shared" si="112"/>
        <v>OK</v>
      </c>
      <c r="IX113" s="76"/>
      <c r="IZ113" s="80" t="str">
        <f t="shared" si="113"/>
        <v>OK</v>
      </c>
      <c r="JA113" s="80">
        <f t="shared" si="114"/>
        <v>0</v>
      </c>
      <c r="JB113" s="78">
        <f t="shared" si="115"/>
        <v>0</v>
      </c>
      <c r="JC113" s="63">
        <v>18</v>
      </c>
      <c r="JD113" s="63">
        <v>27</v>
      </c>
      <c r="JE113" s="76">
        <v>27</v>
      </c>
      <c r="JF113" s="63">
        <v>0</v>
      </c>
      <c r="JG113" s="63">
        <v>0</v>
      </c>
      <c r="JH113" s="63">
        <v>8</v>
      </c>
      <c r="JI113" s="63">
        <v>1</v>
      </c>
      <c r="JJ113" s="63">
        <v>4</v>
      </c>
      <c r="JL113" s="63">
        <f t="shared" si="134"/>
        <v>25</v>
      </c>
      <c r="JM113" s="63">
        <f t="shared" si="135"/>
        <v>8</v>
      </c>
      <c r="JN113" s="63">
        <f t="shared" si="136"/>
        <v>0</v>
      </c>
      <c r="JO113" s="63">
        <f t="shared" si="137"/>
        <v>0</v>
      </c>
      <c r="JP113" s="63">
        <f t="shared" si="138"/>
        <v>4</v>
      </c>
      <c r="JQ113" s="63">
        <f t="shared" si="139"/>
        <v>0</v>
      </c>
      <c r="JR113" s="63">
        <f t="shared" si="140"/>
        <v>2</v>
      </c>
      <c r="JS113" s="76"/>
      <c r="JT113" s="63">
        <f t="shared" si="116"/>
        <v>45</v>
      </c>
      <c r="JU113" s="63">
        <f t="shared" si="117"/>
        <v>0</v>
      </c>
      <c r="JV113" s="63">
        <f t="shared" si="118"/>
        <v>0</v>
      </c>
      <c r="JW113" s="63">
        <f t="shared" si="119"/>
        <v>8</v>
      </c>
      <c r="JX113" s="63">
        <f t="shared" si="120"/>
        <v>0</v>
      </c>
      <c r="JY113" s="63">
        <f t="shared" si="121"/>
        <v>3</v>
      </c>
      <c r="JZ113" s="65">
        <f t="shared" si="141"/>
        <v>0.96551724137931039</v>
      </c>
      <c r="KA113" s="81"/>
      <c r="KB113" s="81"/>
      <c r="KC113" s="79">
        <f t="shared" si="122"/>
        <v>27</v>
      </c>
      <c r="KD113" s="82">
        <f t="shared" si="142"/>
        <v>1</v>
      </c>
      <c r="KE113" s="63">
        <f t="shared" si="74"/>
        <v>0</v>
      </c>
      <c r="KF113" s="63">
        <f t="shared" si="123"/>
        <v>3</v>
      </c>
      <c r="KG113" s="63">
        <f t="shared" si="124"/>
        <v>0</v>
      </c>
      <c r="KH113" s="63">
        <f t="shared" si="125"/>
        <v>0</v>
      </c>
    </row>
    <row r="114" spans="1:294" ht="15" customHeight="1">
      <c r="A114" s="63" t="s">
        <v>512</v>
      </c>
      <c r="B114" s="63">
        <v>51</v>
      </c>
      <c r="C114" s="63">
        <v>44</v>
      </c>
      <c r="D114" s="76">
        <v>0</v>
      </c>
      <c r="E114" s="63">
        <v>0</v>
      </c>
      <c r="F114" s="63">
        <v>0</v>
      </c>
      <c r="G114" s="63">
        <v>0</v>
      </c>
      <c r="H114" s="76">
        <v>0</v>
      </c>
      <c r="I114" s="63">
        <v>0</v>
      </c>
      <c r="J114" s="63">
        <v>0</v>
      </c>
      <c r="K114" s="76">
        <v>0</v>
      </c>
      <c r="L114" s="63">
        <v>0</v>
      </c>
      <c r="M114" s="63">
        <v>0</v>
      </c>
      <c r="O114" s="63">
        <v>0</v>
      </c>
      <c r="P114" s="63">
        <v>0</v>
      </c>
      <c r="R114" s="78" t="str">
        <f t="shared" si="126"/>
        <v>OK</v>
      </c>
      <c r="S114" s="78" t="str">
        <f t="shared" si="75"/>
        <v>OK</v>
      </c>
      <c r="T114" s="78" t="str">
        <f t="shared" si="76"/>
        <v>OK</v>
      </c>
      <c r="U114" s="63">
        <v>36</v>
      </c>
      <c r="V114" s="63">
        <v>30</v>
      </c>
      <c r="W114" s="63">
        <v>0</v>
      </c>
      <c r="X114" s="63">
        <v>0</v>
      </c>
      <c r="Y114" s="63">
        <v>0</v>
      </c>
      <c r="Z114" s="63">
        <v>0</v>
      </c>
      <c r="AA114" s="63">
        <v>0</v>
      </c>
      <c r="AB114" s="76">
        <v>0</v>
      </c>
      <c r="AC114" s="63">
        <v>0</v>
      </c>
      <c r="AD114" s="63">
        <v>0</v>
      </c>
      <c r="AE114" s="63">
        <v>0</v>
      </c>
      <c r="AF114" s="63">
        <v>0</v>
      </c>
      <c r="AH114" s="63">
        <v>0</v>
      </c>
      <c r="AI114" s="76">
        <v>0</v>
      </c>
      <c r="AK114" s="78" t="str">
        <f t="shared" si="127"/>
        <v>OK</v>
      </c>
      <c r="AL114" s="78" t="str">
        <f t="shared" si="77"/>
        <v>OK</v>
      </c>
      <c r="AM114" s="78" t="str">
        <f t="shared" si="78"/>
        <v>OK</v>
      </c>
      <c r="AN114" s="63">
        <v>9</v>
      </c>
      <c r="AO114" s="63">
        <v>6</v>
      </c>
      <c r="AP114" s="63">
        <v>0</v>
      </c>
      <c r="AQ114" s="63">
        <v>0</v>
      </c>
      <c r="AR114" s="63">
        <v>0</v>
      </c>
      <c r="AS114" s="63">
        <v>0</v>
      </c>
      <c r="AT114" s="63">
        <v>0</v>
      </c>
      <c r="AU114" s="63">
        <v>0</v>
      </c>
      <c r="AV114" s="76">
        <v>0</v>
      </c>
      <c r="AW114" s="63">
        <v>0</v>
      </c>
      <c r="AX114" s="63">
        <v>0</v>
      </c>
      <c r="AY114" s="63">
        <v>0</v>
      </c>
      <c r="BA114" s="63">
        <v>0</v>
      </c>
      <c r="BB114" s="63">
        <v>0</v>
      </c>
      <c r="BC114" s="76"/>
      <c r="BD114" s="78" t="str">
        <f t="shared" si="128"/>
        <v>OK</v>
      </c>
      <c r="BE114" s="78" t="str">
        <f t="shared" si="79"/>
        <v>OK</v>
      </c>
      <c r="BF114" s="78" t="str">
        <f t="shared" si="80"/>
        <v>OK</v>
      </c>
      <c r="BG114" s="63">
        <v>1</v>
      </c>
      <c r="BH114" s="63">
        <v>0</v>
      </c>
      <c r="BI114" s="63">
        <v>0</v>
      </c>
      <c r="BJ114" s="63">
        <v>0</v>
      </c>
      <c r="BK114" s="63">
        <v>0</v>
      </c>
      <c r="BL114" s="63">
        <v>0</v>
      </c>
      <c r="BM114" s="63">
        <v>0</v>
      </c>
      <c r="BN114" s="63">
        <v>0</v>
      </c>
      <c r="BO114" s="63">
        <v>0</v>
      </c>
      <c r="BP114" s="76">
        <v>0</v>
      </c>
      <c r="BQ114" s="63">
        <v>0</v>
      </c>
      <c r="BR114" s="63">
        <v>0</v>
      </c>
      <c r="BS114" s="76"/>
      <c r="BT114" s="63">
        <v>0</v>
      </c>
      <c r="BU114" s="63">
        <v>0</v>
      </c>
      <c r="BV114" s="76"/>
      <c r="BW114" s="78" t="str">
        <f t="shared" si="129"/>
        <v>OK</v>
      </c>
      <c r="BX114" s="78" t="str">
        <f t="shared" si="81"/>
        <v>OK</v>
      </c>
      <c r="BY114" s="78" t="str">
        <f t="shared" si="82"/>
        <v>OK</v>
      </c>
      <c r="BZ114" s="63">
        <v>31</v>
      </c>
      <c r="CA114" s="63">
        <v>27</v>
      </c>
      <c r="CB114" s="76">
        <v>0</v>
      </c>
      <c r="CC114" s="63">
        <v>0</v>
      </c>
      <c r="CD114" s="63">
        <v>0</v>
      </c>
      <c r="CE114" s="76">
        <v>0</v>
      </c>
      <c r="CF114" s="76">
        <v>0</v>
      </c>
      <c r="CG114" s="63">
        <v>0</v>
      </c>
      <c r="CH114" s="63">
        <v>0</v>
      </c>
      <c r="CI114" s="63">
        <v>0</v>
      </c>
      <c r="CJ114" s="63">
        <v>0</v>
      </c>
      <c r="CK114" s="63">
        <v>0</v>
      </c>
      <c r="CM114" s="63">
        <v>0</v>
      </c>
      <c r="CN114" s="63">
        <v>0</v>
      </c>
      <c r="CP114" s="78" t="str">
        <f t="shared" si="130"/>
        <v>OK</v>
      </c>
      <c r="CQ114" s="78" t="str">
        <f t="shared" si="83"/>
        <v>OK</v>
      </c>
      <c r="CR114" s="78" t="str">
        <f t="shared" si="84"/>
        <v>OK</v>
      </c>
      <c r="CS114" s="63">
        <v>0</v>
      </c>
      <c r="CT114" s="63">
        <v>0</v>
      </c>
      <c r="CU114" s="76">
        <v>0</v>
      </c>
      <c r="CV114" s="76">
        <v>0</v>
      </c>
      <c r="CW114" s="76">
        <v>0</v>
      </c>
      <c r="CX114" s="76">
        <v>0</v>
      </c>
      <c r="CY114" s="76">
        <v>0</v>
      </c>
      <c r="CZ114" s="76">
        <v>0</v>
      </c>
      <c r="DA114" s="76">
        <v>0</v>
      </c>
      <c r="DB114" s="76">
        <v>0</v>
      </c>
      <c r="DC114" s="76">
        <v>2</v>
      </c>
      <c r="DD114" s="63">
        <v>0</v>
      </c>
      <c r="DE114" s="63" t="s">
        <v>513</v>
      </c>
      <c r="DF114" s="63">
        <v>0</v>
      </c>
      <c r="DG114" s="76">
        <v>0</v>
      </c>
      <c r="DH114" s="81"/>
      <c r="DI114" s="78" t="str">
        <f t="shared" si="131"/>
        <v>OK</v>
      </c>
      <c r="DJ114" s="78" t="str">
        <f t="shared" si="85"/>
        <v>OK</v>
      </c>
      <c r="DK114" s="78" t="str">
        <f t="shared" si="86"/>
        <v>OK</v>
      </c>
      <c r="DL114" s="63">
        <v>0</v>
      </c>
      <c r="DM114" s="63">
        <v>0</v>
      </c>
      <c r="DN114" s="63">
        <v>0</v>
      </c>
      <c r="DO114" s="63">
        <v>0</v>
      </c>
      <c r="DP114" s="63">
        <v>0</v>
      </c>
      <c r="DQ114" s="63">
        <v>0</v>
      </c>
      <c r="DR114" s="63">
        <v>0</v>
      </c>
      <c r="DS114" s="63">
        <v>0</v>
      </c>
      <c r="DT114" s="63">
        <v>0</v>
      </c>
      <c r="DU114" s="63">
        <v>0</v>
      </c>
      <c r="DV114" s="64">
        <v>32</v>
      </c>
      <c r="DW114" s="64">
        <v>0</v>
      </c>
      <c r="DX114" s="63" t="s">
        <v>513</v>
      </c>
      <c r="DY114" s="63">
        <v>0</v>
      </c>
      <c r="DZ114" s="63">
        <v>0</v>
      </c>
      <c r="EB114" s="78" t="str">
        <f t="shared" si="132"/>
        <v>OK</v>
      </c>
      <c r="EC114" s="78" t="str">
        <f t="shared" si="87"/>
        <v>OK</v>
      </c>
      <c r="ED114" s="78" t="str">
        <f t="shared" si="88"/>
        <v>OK</v>
      </c>
      <c r="EE114" s="63">
        <v>0</v>
      </c>
      <c r="EF114" s="63">
        <v>0</v>
      </c>
      <c r="EG114" s="63">
        <v>0</v>
      </c>
      <c r="EI114" s="80" t="str">
        <f t="shared" si="89"/>
        <v>OK</v>
      </c>
      <c r="EJ114" s="78" t="str">
        <f t="shared" si="90"/>
        <v>OK</v>
      </c>
      <c r="EK114" s="63">
        <v>0</v>
      </c>
      <c r="EL114" s="63">
        <v>0</v>
      </c>
      <c r="EM114" s="63">
        <v>0</v>
      </c>
      <c r="EO114" s="80" t="str">
        <f t="shared" si="91"/>
        <v>OK</v>
      </c>
      <c r="EP114" s="78" t="str">
        <f t="shared" si="92"/>
        <v>OK</v>
      </c>
      <c r="EQ114" s="63">
        <v>0</v>
      </c>
      <c r="ER114" s="63">
        <v>0</v>
      </c>
      <c r="ES114" s="63">
        <v>0</v>
      </c>
      <c r="EU114" s="80" t="str">
        <f t="shared" si="93"/>
        <v>OK</v>
      </c>
      <c r="EV114" s="78" t="str">
        <f t="shared" si="94"/>
        <v>OK</v>
      </c>
      <c r="EW114" s="63">
        <v>0</v>
      </c>
      <c r="EX114" s="63">
        <v>0</v>
      </c>
      <c r="EY114" s="63">
        <v>0</v>
      </c>
      <c r="FA114" s="80" t="str">
        <f t="shared" si="95"/>
        <v>OK</v>
      </c>
      <c r="FB114" s="78" t="str">
        <f t="shared" si="96"/>
        <v>OK</v>
      </c>
      <c r="FC114" s="63">
        <v>0</v>
      </c>
      <c r="FD114" s="63">
        <v>0</v>
      </c>
      <c r="FE114" s="63">
        <v>0</v>
      </c>
      <c r="FG114" s="80" t="str">
        <f t="shared" si="97"/>
        <v>OK</v>
      </c>
      <c r="FH114" s="78" t="str">
        <f t="shared" si="98"/>
        <v>OK</v>
      </c>
      <c r="FI114" s="63">
        <v>0</v>
      </c>
      <c r="FJ114" s="63">
        <v>0</v>
      </c>
      <c r="FK114" s="63">
        <v>0</v>
      </c>
      <c r="FM114" s="80" t="str">
        <f t="shared" si="99"/>
        <v>OK</v>
      </c>
      <c r="FN114" s="78" t="str">
        <f t="shared" si="100"/>
        <v>OK</v>
      </c>
      <c r="FO114" s="76">
        <v>0</v>
      </c>
      <c r="FP114" s="63">
        <v>0</v>
      </c>
      <c r="FQ114" s="63">
        <v>0</v>
      </c>
      <c r="FS114" s="80" t="str">
        <f t="shared" si="101"/>
        <v>OK</v>
      </c>
      <c r="FT114" s="78" t="str">
        <f t="shared" si="102"/>
        <v>OK</v>
      </c>
      <c r="FU114" s="63">
        <v>50</v>
      </c>
      <c r="FV114" s="63">
        <v>36</v>
      </c>
      <c r="FW114" s="76">
        <v>8</v>
      </c>
      <c r="FX114" s="63">
        <v>1</v>
      </c>
      <c r="FY114" s="63">
        <v>29</v>
      </c>
      <c r="FZ114" s="63">
        <v>0</v>
      </c>
      <c r="GA114" s="63">
        <v>0</v>
      </c>
      <c r="GB114" s="63">
        <v>0</v>
      </c>
      <c r="GC114" s="76">
        <v>1</v>
      </c>
      <c r="GD114" s="63">
        <v>0</v>
      </c>
      <c r="GE114" s="63">
        <v>0</v>
      </c>
      <c r="GF114" s="63">
        <v>0</v>
      </c>
      <c r="GG114" s="63">
        <v>0</v>
      </c>
      <c r="GH114" s="80" t="str">
        <f t="shared" si="145"/>
        <v>OK</v>
      </c>
      <c r="GI114" s="63">
        <v>0</v>
      </c>
      <c r="GJ114" s="76">
        <v>0</v>
      </c>
      <c r="GK114" s="63">
        <v>0</v>
      </c>
      <c r="GL114" s="63">
        <v>0</v>
      </c>
      <c r="GM114" s="63">
        <v>0</v>
      </c>
      <c r="GN114" s="63">
        <v>0</v>
      </c>
      <c r="GO114" s="80" t="str">
        <f t="shared" si="133"/>
        <v>OK</v>
      </c>
      <c r="GP114" s="63">
        <v>0</v>
      </c>
      <c r="GQ114" s="76">
        <v>1</v>
      </c>
      <c r="GR114" s="63">
        <v>0</v>
      </c>
      <c r="GS114" s="63">
        <v>0</v>
      </c>
      <c r="GT114" s="63">
        <v>0</v>
      </c>
      <c r="GU114" s="63">
        <v>0</v>
      </c>
      <c r="GV114" s="80" t="str">
        <f t="shared" si="144"/>
        <v>OK</v>
      </c>
      <c r="GW114" s="63">
        <v>0</v>
      </c>
      <c r="GX114" s="76">
        <v>0</v>
      </c>
      <c r="GY114" s="63">
        <v>0</v>
      </c>
      <c r="GZ114" s="63">
        <v>0</v>
      </c>
      <c r="HA114" s="63">
        <v>0</v>
      </c>
      <c r="HB114" s="63">
        <v>0</v>
      </c>
      <c r="HC114" s="80" t="str">
        <f t="shared" si="103"/>
        <v>OK</v>
      </c>
      <c r="HD114" s="63">
        <v>0</v>
      </c>
      <c r="HE114" s="63">
        <v>2</v>
      </c>
      <c r="HF114" s="63">
        <v>0</v>
      </c>
      <c r="HG114" s="63">
        <v>0</v>
      </c>
      <c r="HH114" s="63">
        <v>0</v>
      </c>
      <c r="HI114" s="63">
        <v>0</v>
      </c>
      <c r="HJ114" s="80" t="str">
        <f t="shared" si="104"/>
        <v>OK</v>
      </c>
      <c r="HK114" s="63">
        <v>0</v>
      </c>
      <c r="HL114" s="63">
        <v>0</v>
      </c>
      <c r="HM114" s="63">
        <v>0</v>
      </c>
      <c r="HN114" s="63">
        <v>0</v>
      </c>
      <c r="HO114" s="63">
        <v>0</v>
      </c>
      <c r="HP114" s="63">
        <v>0</v>
      </c>
      <c r="HQ114" s="80" t="str">
        <f t="shared" si="105"/>
        <v>OK</v>
      </c>
      <c r="HR114" s="63">
        <v>0</v>
      </c>
      <c r="HS114" s="63">
        <v>0</v>
      </c>
      <c r="HT114" s="63">
        <v>0</v>
      </c>
      <c r="HU114" s="63">
        <v>0</v>
      </c>
      <c r="HV114" s="76">
        <v>0</v>
      </c>
      <c r="HW114" s="63">
        <v>0</v>
      </c>
      <c r="HX114" s="80" t="str">
        <f t="shared" si="106"/>
        <v>OK</v>
      </c>
      <c r="HY114" s="63">
        <v>0</v>
      </c>
      <c r="HZ114" s="63">
        <v>0</v>
      </c>
      <c r="IA114" s="63">
        <v>0</v>
      </c>
      <c r="IB114" s="63">
        <v>0</v>
      </c>
      <c r="IC114" s="63">
        <v>0</v>
      </c>
      <c r="ID114" s="76">
        <v>0</v>
      </c>
      <c r="IE114" s="63">
        <v>0</v>
      </c>
      <c r="IF114" s="63">
        <v>0</v>
      </c>
      <c r="IG114" s="63">
        <v>0</v>
      </c>
      <c r="IH114" s="80" t="str">
        <f t="shared" si="107"/>
        <v>OK</v>
      </c>
      <c r="II114" s="63">
        <v>0</v>
      </c>
      <c r="IJ114" s="63">
        <v>0</v>
      </c>
      <c r="IK114" s="80" t="str">
        <f t="shared" si="108"/>
        <v>OK</v>
      </c>
      <c r="IL114" s="63">
        <v>0</v>
      </c>
      <c r="IM114" s="76">
        <v>0</v>
      </c>
      <c r="IN114" s="80" t="str">
        <f t="shared" si="109"/>
        <v>OK</v>
      </c>
      <c r="IO114" s="63">
        <v>0</v>
      </c>
      <c r="IP114" s="63">
        <v>0</v>
      </c>
      <c r="IQ114" s="80" t="str">
        <f t="shared" si="110"/>
        <v>OK</v>
      </c>
      <c r="IR114" s="63">
        <v>2</v>
      </c>
      <c r="IS114" s="63">
        <v>0</v>
      </c>
      <c r="IT114" s="80" t="str">
        <f t="shared" si="111"/>
        <v>OK</v>
      </c>
      <c r="IU114" s="63">
        <v>0</v>
      </c>
      <c r="IV114" s="63">
        <v>0</v>
      </c>
      <c r="IW114" s="80" t="str">
        <f t="shared" si="112"/>
        <v>OK</v>
      </c>
      <c r="IX114" s="76">
        <v>0</v>
      </c>
      <c r="IY114" s="63">
        <v>0</v>
      </c>
      <c r="IZ114" s="80" t="str">
        <f t="shared" si="113"/>
        <v>OK</v>
      </c>
      <c r="JA114" s="80">
        <f t="shared" si="114"/>
        <v>0</v>
      </c>
      <c r="JB114" s="78">
        <f t="shared" si="115"/>
        <v>0</v>
      </c>
      <c r="JC114" s="63">
        <v>13</v>
      </c>
      <c r="JD114" s="63">
        <v>38</v>
      </c>
      <c r="JE114" s="76">
        <v>36</v>
      </c>
      <c r="JF114" s="63">
        <v>9</v>
      </c>
      <c r="JG114" s="63">
        <v>1</v>
      </c>
      <c r="JH114" s="63">
        <v>31</v>
      </c>
      <c r="JI114" s="63">
        <v>2</v>
      </c>
      <c r="JJ114" s="63">
        <v>32</v>
      </c>
      <c r="JL114" s="63">
        <f t="shared" si="134"/>
        <v>1</v>
      </c>
      <c r="JM114" s="63">
        <f t="shared" si="135"/>
        <v>0</v>
      </c>
      <c r="JN114" s="63">
        <f t="shared" si="136"/>
        <v>1</v>
      </c>
      <c r="JO114" s="63">
        <f t="shared" si="137"/>
        <v>0</v>
      </c>
      <c r="JP114" s="63">
        <f t="shared" si="138"/>
        <v>2</v>
      </c>
      <c r="JQ114" s="63">
        <f t="shared" si="139"/>
        <v>0</v>
      </c>
      <c r="JR114" s="63">
        <f t="shared" si="140"/>
        <v>0</v>
      </c>
      <c r="JS114" s="76"/>
      <c r="JT114" s="63">
        <f t="shared" si="116"/>
        <v>51</v>
      </c>
      <c r="JU114" s="63">
        <f t="shared" si="117"/>
        <v>9</v>
      </c>
      <c r="JV114" s="63">
        <f t="shared" si="118"/>
        <v>1</v>
      </c>
      <c r="JW114" s="63">
        <f t="shared" si="119"/>
        <v>31</v>
      </c>
      <c r="JX114" s="63">
        <f t="shared" si="120"/>
        <v>0</v>
      </c>
      <c r="JY114" s="63">
        <f t="shared" si="121"/>
        <v>0</v>
      </c>
      <c r="JZ114" s="65">
        <f t="shared" si="141"/>
        <v>0.73015873015873012</v>
      </c>
      <c r="KA114" s="81">
        <f t="shared" si="143"/>
        <v>1</v>
      </c>
      <c r="KB114" s="81"/>
      <c r="KC114" s="79">
        <f t="shared" si="122"/>
        <v>36</v>
      </c>
      <c r="KD114" s="82">
        <f t="shared" si="142"/>
        <v>1</v>
      </c>
      <c r="KE114" s="63">
        <f t="shared" si="74"/>
        <v>10</v>
      </c>
      <c r="KF114" s="63">
        <f t="shared" si="123"/>
        <v>0</v>
      </c>
      <c r="KG114" s="63">
        <f t="shared" si="124"/>
        <v>0</v>
      </c>
      <c r="KH114" s="63">
        <f t="shared" si="125"/>
        <v>0</v>
      </c>
    </row>
    <row r="115" spans="1:294" ht="15" customHeight="1">
      <c r="A115" s="63" t="s">
        <v>514</v>
      </c>
      <c r="B115" s="63">
        <v>25</v>
      </c>
      <c r="C115" s="63">
        <v>7</v>
      </c>
      <c r="D115" s="76"/>
      <c r="H115" s="76"/>
      <c r="K115" s="76"/>
      <c r="O115" s="63">
        <v>2</v>
      </c>
      <c r="P115" s="63">
        <v>2</v>
      </c>
      <c r="Q115" s="63" t="s">
        <v>515</v>
      </c>
      <c r="R115" s="78" t="str">
        <f t="shared" si="126"/>
        <v>OK</v>
      </c>
      <c r="S115" s="78" t="str">
        <f t="shared" si="75"/>
        <v>OK</v>
      </c>
      <c r="T115" s="78" t="str">
        <f t="shared" si="76"/>
        <v>OK</v>
      </c>
      <c r="U115" s="63">
        <v>17</v>
      </c>
      <c r="V115" s="63">
        <v>7</v>
      </c>
      <c r="AB115" s="76"/>
      <c r="AH115" s="63">
        <v>1</v>
      </c>
      <c r="AI115" s="76">
        <v>1</v>
      </c>
      <c r="AJ115" s="63" t="s">
        <v>515</v>
      </c>
      <c r="AK115" s="78" t="str">
        <f t="shared" si="127"/>
        <v>OK</v>
      </c>
      <c r="AL115" s="78" t="str">
        <f t="shared" si="77"/>
        <v>OK</v>
      </c>
      <c r="AM115" s="78" t="str">
        <f t="shared" si="78"/>
        <v>OK</v>
      </c>
      <c r="AN115" s="63">
        <v>1</v>
      </c>
      <c r="AO115" s="63">
        <v>0</v>
      </c>
      <c r="AV115" s="76"/>
      <c r="BC115" s="76"/>
      <c r="BD115" s="78" t="str">
        <f t="shared" si="128"/>
        <v>OK</v>
      </c>
      <c r="BE115" s="78" t="str">
        <f t="shared" si="79"/>
        <v>OK</v>
      </c>
      <c r="BF115" s="78" t="str">
        <f t="shared" si="80"/>
        <v>OK</v>
      </c>
      <c r="BP115" s="76"/>
      <c r="BS115" s="76"/>
      <c r="BV115" s="76"/>
      <c r="BW115" s="78" t="str">
        <f t="shared" si="129"/>
        <v>OK</v>
      </c>
      <c r="BX115" s="78" t="str">
        <f t="shared" si="81"/>
        <v>OK</v>
      </c>
      <c r="BY115" s="78" t="str">
        <f t="shared" si="82"/>
        <v>OK</v>
      </c>
      <c r="BZ115" s="63">
        <v>6</v>
      </c>
      <c r="CA115" s="63">
        <v>3</v>
      </c>
      <c r="CB115" s="76"/>
      <c r="CE115" s="76"/>
      <c r="CF115" s="76"/>
      <c r="CP115" s="78" t="str">
        <f t="shared" si="130"/>
        <v>OK</v>
      </c>
      <c r="CQ115" s="78" t="str">
        <f t="shared" si="83"/>
        <v>OK</v>
      </c>
      <c r="CR115" s="78" t="str">
        <f t="shared" si="84"/>
        <v>OK</v>
      </c>
      <c r="CU115" s="76"/>
      <c r="CV115" s="76"/>
      <c r="CW115" s="76"/>
      <c r="CX115" s="76"/>
      <c r="CY115" s="76">
        <v>1</v>
      </c>
      <c r="CZ115" s="76"/>
      <c r="DA115" s="76"/>
      <c r="DB115" s="76"/>
      <c r="DC115" s="76"/>
      <c r="DG115" s="76"/>
      <c r="DH115" s="81"/>
      <c r="DI115" s="78" t="str">
        <f t="shared" si="131"/>
        <v>OK</v>
      </c>
      <c r="DJ115" s="78" t="str">
        <f t="shared" si="85"/>
        <v>OK</v>
      </c>
      <c r="DK115" s="78" t="str">
        <f t="shared" si="86"/>
        <v>OK</v>
      </c>
      <c r="DR115" s="63">
        <v>3</v>
      </c>
      <c r="DV115" s="64">
        <v>2</v>
      </c>
      <c r="DX115" s="83" t="s">
        <v>516</v>
      </c>
      <c r="EB115" s="78" t="str">
        <f t="shared" si="132"/>
        <v>OK</v>
      </c>
      <c r="EC115" s="78" t="str">
        <f t="shared" si="87"/>
        <v>OK</v>
      </c>
      <c r="ED115" s="78" t="str">
        <f t="shared" si="88"/>
        <v>OK</v>
      </c>
      <c r="EI115" s="80" t="str">
        <f t="shared" si="89"/>
        <v>OK</v>
      </c>
      <c r="EJ115" s="78" t="str">
        <f t="shared" si="90"/>
        <v>OK</v>
      </c>
      <c r="EO115" s="80" t="str">
        <f t="shared" si="91"/>
        <v>OK</v>
      </c>
      <c r="EP115" s="78" t="str">
        <f t="shared" si="92"/>
        <v>OK</v>
      </c>
      <c r="EU115" s="80" t="str">
        <f t="shared" si="93"/>
        <v>OK</v>
      </c>
      <c r="EV115" s="78" t="str">
        <f t="shared" si="94"/>
        <v>OK</v>
      </c>
      <c r="FA115" s="80" t="str">
        <f t="shared" si="95"/>
        <v>OK</v>
      </c>
      <c r="FB115" s="78" t="str">
        <f t="shared" si="96"/>
        <v>OK</v>
      </c>
      <c r="FG115" s="80" t="str">
        <f t="shared" si="97"/>
        <v>OK</v>
      </c>
      <c r="FH115" s="78" t="str">
        <f t="shared" si="98"/>
        <v>OK</v>
      </c>
      <c r="FM115" s="80" t="str">
        <f t="shared" si="99"/>
        <v>OK</v>
      </c>
      <c r="FN115" s="78" t="str">
        <f t="shared" si="100"/>
        <v>OK</v>
      </c>
      <c r="FO115" s="76"/>
      <c r="FS115" s="80" t="str">
        <f t="shared" si="101"/>
        <v>OK</v>
      </c>
      <c r="FT115" s="78" t="str">
        <f t="shared" si="102"/>
        <v>OK</v>
      </c>
      <c r="FU115" s="63">
        <v>14</v>
      </c>
      <c r="FV115" s="63">
        <v>12</v>
      </c>
      <c r="FW115" s="76">
        <v>0</v>
      </c>
      <c r="FY115" s="63">
        <v>3</v>
      </c>
      <c r="FZ115" s="63">
        <v>0</v>
      </c>
      <c r="GA115" s="63">
        <v>0</v>
      </c>
      <c r="GB115" s="63">
        <v>8</v>
      </c>
      <c r="GC115" s="76">
        <v>3</v>
      </c>
      <c r="GH115" s="80" t="str">
        <f t="shared" si="145"/>
        <v>OK</v>
      </c>
      <c r="GI115" s="63">
        <v>3</v>
      </c>
      <c r="GJ115" s="76">
        <v>2</v>
      </c>
      <c r="GO115" s="80" t="str">
        <f t="shared" si="133"/>
        <v>OK</v>
      </c>
      <c r="GQ115" s="76">
        <v>1</v>
      </c>
      <c r="GV115" s="80" t="str">
        <f t="shared" si="144"/>
        <v>OK</v>
      </c>
      <c r="GX115" s="76"/>
      <c r="HC115" s="80" t="str">
        <f t="shared" si="103"/>
        <v>OK</v>
      </c>
      <c r="HE115" s="63">
        <v>3</v>
      </c>
      <c r="HJ115" s="80" t="str">
        <f t="shared" si="104"/>
        <v>OK</v>
      </c>
      <c r="HQ115" s="80" t="str">
        <f t="shared" si="105"/>
        <v>OK</v>
      </c>
      <c r="HV115" s="76"/>
      <c r="HX115" s="80" t="str">
        <f t="shared" si="106"/>
        <v>OK</v>
      </c>
      <c r="HY115" s="63">
        <v>0</v>
      </c>
      <c r="HZ115" s="63">
        <v>0</v>
      </c>
      <c r="IA115" s="63">
        <v>0</v>
      </c>
      <c r="IB115" s="63">
        <v>0</v>
      </c>
      <c r="IC115" s="63">
        <v>0</v>
      </c>
      <c r="ID115" s="76">
        <v>0</v>
      </c>
      <c r="IE115" s="63">
        <v>0</v>
      </c>
      <c r="IH115" s="80" t="str">
        <f t="shared" si="107"/>
        <v>OK</v>
      </c>
      <c r="IK115" s="80" t="str">
        <f t="shared" si="108"/>
        <v>OK</v>
      </c>
      <c r="IM115" s="76"/>
      <c r="IN115" s="80" t="str">
        <f t="shared" si="109"/>
        <v>OK</v>
      </c>
      <c r="IQ115" s="80" t="str">
        <f t="shared" si="110"/>
        <v>OK</v>
      </c>
      <c r="IT115" s="80" t="str">
        <f t="shared" si="111"/>
        <v>OK</v>
      </c>
      <c r="IW115" s="80" t="str">
        <f t="shared" si="112"/>
        <v>OK</v>
      </c>
      <c r="IX115" s="76"/>
      <c r="IZ115" s="80" t="str">
        <f t="shared" si="113"/>
        <v>OK</v>
      </c>
      <c r="JA115" s="80">
        <f t="shared" si="114"/>
        <v>0</v>
      </c>
      <c r="JB115" s="78">
        <f t="shared" si="115"/>
        <v>0</v>
      </c>
      <c r="JC115" s="63">
        <v>9</v>
      </c>
      <c r="JD115" s="63">
        <v>18</v>
      </c>
      <c r="JE115" s="76">
        <v>18</v>
      </c>
      <c r="JF115" s="63">
        <v>1</v>
      </c>
      <c r="JG115" s="63">
        <v>0</v>
      </c>
      <c r="JH115" s="63">
        <v>6</v>
      </c>
      <c r="JI115" s="63">
        <v>1</v>
      </c>
      <c r="JJ115" s="63">
        <v>5</v>
      </c>
      <c r="JL115" s="63">
        <f t="shared" si="134"/>
        <v>11</v>
      </c>
      <c r="JM115" s="63">
        <f t="shared" si="135"/>
        <v>5</v>
      </c>
      <c r="JN115" s="63">
        <f t="shared" si="136"/>
        <v>1</v>
      </c>
      <c r="JO115" s="63">
        <f t="shared" si="137"/>
        <v>0</v>
      </c>
      <c r="JP115" s="63">
        <f t="shared" si="138"/>
        <v>3</v>
      </c>
      <c r="JQ115" s="63">
        <f t="shared" si="139"/>
        <v>0</v>
      </c>
      <c r="JR115" s="63">
        <f t="shared" si="140"/>
        <v>0</v>
      </c>
      <c r="JS115" s="76"/>
      <c r="JT115" s="63">
        <f t="shared" si="116"/>
        <v>25</v>
      </c>
      <c r="JU115" s="63">
        <f t="shared" si="117"/>
        <v>1</v>
      </c>
      <c r="JV115" s="63">
        <f t="shared" si="118"/>
        <v>0</v>
      </c>
      <c r="JW115" s="63">
        <f t="shared" si="119"/>
        <v>6</v>
      </c>
      <c r="JX115" s="63">
        <f t="shared" si="120"/>
        <v>0</v>
      </c>
      <c r="JY115" s="63">
        <f t="shared" si="121"/>
        <v>0</v>
      </c>
      <c r="JZ115" s="65">
        <f t="shared" si="141"/>
        <v>0.8</v>
      </c>
      <c r="KA115" s="81">
        <f t="shared" si="143"/>
        <v>1</v>
      </c>
      <c r="KB115" s="81"/>
      <c r="KC115" s="79">
        <f t="shared" si="122"/>
        <v>17</v>
      </c>
      <c r="KD115" s="82">
        <f t="shared" si="142"/>
        <v>0.94444444444444442</v>
      </c>
      <c r="KE115" s="63">
        <f t="shared" si="74"/>
        <v>1</v>
      </c>
      <c r="KF115" s="63">
        <f t="shared" si="123"/>
        <v>0</v>
      </c>
      <c r="KG115" s="63">
        <f t="shared" si="124"/>
        <v>0</v>
      </c>
      <c r="KH115" s="63">
        <f t="shared" si="125"/>
        <v>0</v>
      </c>
    </row>
    <row r="116" spans="1:294" ht="15" customHeight="1">
      <c r="A116" s="63" t="s">
        <v>517</v>
      </c>
      <c r="B116" s="63">
        <v>12</v>
      </c>
      <c r="C116" s="63">
        <v>5</v>
      </c>
      <c r="D116" s="76"/>
      <c r="H116" s="76">
        <v>10</v>
      </c>
      <c r="I116" s="63">
        <v>10</v>
      </c>
      <c r="K116" s="76"/>
      <c r="N116" s="83"/>
      <c r="O116" s="63">
        <v>16</v>
      </c>
      <c r="P116" s="63">
        <v>0</v>
      </c>
      <c r="Q116" s="63" t="s">
        <v>518</v>
      </c>
      <c r="R116" s="78" t="str">
        <f t="shared" si="126"/>
        <v>OK</v>
      </c>
      <c r="S116" s="78" t="str">
        <f t="shared" si="75"/>
        <v>OK</v>
      </c>
      <c r="T116" s="78" t="str">
        <f t="shared" si="76"/>
        <v>OK</v>
      </c>
      <c r="U116" s="63">
        <v>5</v>
      </c>
      <c r="V116" s="63">
        <v>2</v>
      </c>
      <c r="AA116" s="63">
        <v>10</v>
      </c>
      <c r="AB116" s="76">
        <v>10</v>
      </c>
      <c r="AH116" s="63">
        <v>5</v>
      </c>
      <c r="AI116" s="76">
        <v>0</v>
      </c>
      <c r="AJ116" s="63" t="s">
        <v>518</v>
      </c>
      <c r="AK116" s="78" t="str">
        <f t="shared" si="127"/>
        <v>OK</v>
      </c>
      <c r="AL116" s="78" t="str">
        <f t="shared" si="77"/>
        <v>OK</v>
      </c>
      <c r="AM116" s="78" t="str">
        <f t="shared" si="78"/>
        <v>OK</v>
      </c>
      <c r="AN116" s="63">
        <v>1</v>
      </c>
      <c r="AO116" s="63">
        <v>0</v>
      </c>
      <c r="AV116" s="76"/>
      <c r="AZ116" s="83"/>
      <c r="BA116" s="63">
        <v>3</v>
      </c>
      <c r="BB116" s="63">
        <v>0</v>
      </c>
      <c r="BC116" s="76" t="s">
        <v>518</v>
      </c>
      <c r="BD116" s="78" t="str">
        <f t="shared" si="128"/>
        <v>OK</v>
      </c>
      <c r="BE116" s="78" t="str">
        <f t="shared" si="79"/>
        <v>OK</v>
      </c>
      <c r="BF116" s="78" t="str">
        <f t="shared" si="80"/>
        <v>OK</v>
      </c>
      <c r="BP116" s="76"/>
      <c r="BS116" s="76"/>
      <c r="BV116" s="76"/>
      <c r="BW116" s="78" t="str">
        <f t="shared" si="129"/>
        <v>OK</v>
      </c>
      <c r="BX116" s="78" t="str">
        <f t="shared" si="81"/>
        <v>OK</v>
      </c>
      <c r="BY116" s="78" t="str">
        <f t="shared" si="82"/>
        <v>OK</v>
      </c>
      <c r="BZ116" s="63">
        <v>5</v>
      </c>
      <c r="CA116" s="63">
        <v>0</v>
      </c>
      <c r="CB116" s="76"/>
      <c r="CE116" s="76"/>
      <c r="CF116" s="76"/>
      <c r="CM116" s="63">
        <v>4</v>
      </c>
      <c r="CN116" s="63">
        <v>0</v>
      </c>
      <c r="CO116" s="63" t="s">
        <v>518</v>
      </c>
      <c r="CP116" s="78" t="str">
        <f t="shared" si="130"/>
        <v>OK</v>
      </c>
      <c r="CQ116" s="78" t="str">
        <f t="shared" si="83"/>
        <v>OK</v>
      </c>
      <c r="CR116" s="78" t="str">
        <f t="shared" si="84"/>
        <v>OK</v>
      </c>
      <c r="CU116" s="76"/>
      <c r="CV116" s="76"/>
      <c r="CW116" s="76"/>
      <c r="CX116" s="76"/>
      <c r="CY116" s="76"/>
      <c r="CZ116" s="76"/>
      <c r="DA116" s="76"/>
      <c r="DB116" s="76"/>
      <c r="DC116" s="76"/>
      <c r="DF116" s="63">
        <v>1</v>
      </c>
      <c r="DG116" s="76">
        <v>0</v>
      </c>
      <c r="DH116" s="81" t="s">
        <v>518</v>
      </c>
      <c r="DI116" s="78" t="str">
        <f t="shared" si="131"/>
        <v>OK</v>
      </c>
      <c r="DJ116" s="78" t="str">
        <f t="shared" si="85"/>
        <v>OK</v>
      </c>
      <c r="DK116" s="78" t="str">
        <f t="shared" si="86"/>
        <v>OK</v>
      </c>
      <c r="DY116" s="63">
        <v>2</v>
      </c>
      <c r="DZ116" s="63">
        <v>0</v>
      </c>
      <c r="EA116" s="63" t="s">
        <v>518</v>
      </c>
      <c r="EB116" s="78" t="str">
        <f t="shared" si="132"/>
        <v>OK</v>
      </c>
      <c r="EC116" s="78" t="str">
        <f t="shared" si="87"/>
        <v>OK</v>
      </c>
      <c r="ED116" s="78" t="str">
        <f t="shared" si="88"/>
        <v>OK</v>
      </c>
      <c r="EI116" s="80" t="str">
        <f t="shared" si="89"/>
        <v>OK</v>
      </c>
      <c r="EJ116" s="78" t="str">
        <f t="shared" si="90"/>
        <v>OK</v>
      </c>
      <c r="EO116" s="80" t="str">
        <f t="shared" si="91"/>
        <v>OK</v>
      </c>
      <c r="EP116" s="78" t="str">
        <f t="shared" si="92"/>
        <v>OK</v>
      </c>
      <c r="EU116" s="80" t="str">
        <f t="shared" si="93"/>
        <v>OK</v>
      </c>
      <c r="EV116" s="78" t="str">
        <f t="shared" si="94"/>
        <v>OK</v>
      </c>
      <c r="FA116" s="80" t="str">
        <f t="shared" si="95"/>
        <v>OK</v>
      </c>
      <c r="FB116" s="78" t="str">
        <f t="shared" si="96"/>
        <v>OK</v>
      </c>
      <c r="FG116" s="80" t="str">
        <f t="shared" si="97"/>
        <v>OK</v>
      </c>
      <c r="FH116" s="78" t="str">
        <f t="shared" si="98"/>
        <v>OK</v>
      </c>
      <c r="FM116" s="80" t="str">
        <f t="shared" si="99"/>
        <v>OK</v>
      </c>
      <c r="FN116" s="78" t="str">
        <f t="shared" si="100"/>
        <v>OK</v>
      </c>
      <c r="FO116" s="76"/>
      <c r="FS116" s="80" t="str">
        <f t="shared" si="101"/>
        <v>OK</v>
      </c>
      <c r="FT116" s="78" t="str">
        <f t="shared" si="102"/>
        <v>OK</v>
      </c>
      <c r="FU116" s="63">
        <v>5</v>
      </c>
      <c r="FV116" s="63">
        <v>2</v>
      </c>
      <c r="FW116" s="76"/>
      <c r="GB116" s="63">
        <v>6</v>
      </c>
      <c r="GC116" s="76">
        <v>1</v>
      </c>
      <c r="GH116" s="80" t="str">
        <f t="shared" si="145"/>
        <v>OK</v>
      </c>
      <c r="GI116" s="63">
        <v>3</v>
      </c>
      <c r="GJ116" s="76">
        <v>0</v>
      </c>
      <c r="GO116" s="80" t="str">
        <f t="shared" si="133"/>
        <v>OK</v>
      </c>
      <c r="GQ116" s="76">
        <v>1</v>
      </c>
      <c r="GV116" s="80" t="str">
        <f t="shared" si="144"/>
        <v>OK</v>
      </c>
      <c r="GX116" s="76"/>
      <c r="HC116" s="80" t="str">
        <f t="shared" si="103"/>
        <v>OK</v>
      </c>
      <c r="HD116" s="63">
        <v>4</v>
      </c>
      <c r="HE116" s="63">
        <v>1</v>
      </c>
      <c r="HJ116" s="80" t="str">
        <f t="shared" si="104"/>
        <v>OK</v>
      </c>
      <c r="HQ116" s="80" t="str">
        <f t="shared" si="105"/>
        <v>OK</v>
      </c>
      <c r="HV116" s="76"/>
      <c r="HX116" s="80" t="str">
        <f t="shared" si="106"/>
        <v>OK</v>
      </c>
      <c r="HY116" s="63">
        <v>0</v>
      </c>
      <c r="HZ116" s="63">
        <v>0</v>
      </c>
      <c r="IA116" s="63">
        <v>0</v>
      </c>
      <c r="IB116" s="63">
        <v>0</v>
      </c>
      <c r="IC116" s="63">
        <v>0</v>
      </c>
      <c r="ID116" s="76">
        <v>0</v>
      </c>
      <c r="IE116" s="63">
        <v>0</v>
      </c>
      <c r="IH116" s="80" t="str">
        <f t="shared" si="107"/>
        <v>OK</v>
      </c>
      <c r="IK116" s="80" t="str">
        <f t="shared" si="108"/>
        <v>OK</v>
      </c>
      <c r="IM116" s="76"/>
      <c r="IN116" s="80" t="str">
        <f t="shared" si="109"/>
        <v>OK</v>
      </c>
      <c r="IQ116" s="80" t="str">
        <f t="shared" si="110"/>
        <v>OK</v>
      </c>
      <c r="IT116" s="80" t="str">
        <f t="shared" si="111"/>
        <v>OK</v>
      </c>
      <c r="IW116" s="80" t="str">
        <f t="shared" si="112"/>
        <v>OK</v>
      </c>
      <c r="IX116" s="76"/>
      <c r="IZ116" s="80" t="str">
        <f t="shared" si="113"/>
        <v>OK</v>
      </c>
      <c r="JA116" s="80">
        <f t="shared" si="114"/>
        <v>0</v>
      </c>
      <c r="JB116" s="78">
        <f t="shared" si="115"/>
        <v>0</v>
      </c>
      <c r="JC116" s="63">
        <v>17</v>
      </c>
      <c r="JD116" s="63">
        <v>21</v>
      </c>
      <c r="JE116" s="76">
        <v>20</v>
      </c>
      <c r="JF116" s="63">
        <v>4</v>
      </c>
      <c r="JG116" s="63">
        <v>0</v>
      </c>
      <c r="JH116" s="63">
        <v>9</v>
      </c>
      <c r="JI116" s="63">
        <v>1</v>
      </c>
      <c r="JJ116" s="63">
        <v>2</v>
      </c>
      <c r="JL116" s="63">
        <f t="shared" si="134"/>
        <v>7</v>
      </c>
      <c r="JM116" s="63">
        <f t="shared" si="135"/>
        <v>3</v>
      </c>
      <c r="JN116" s="63">
        <f t="shared" si="136"/>
        <v>1</v>
      </c>
      <c r="JO116" s="63">
        <f t="shared" si="137"/>
        <v>0</v>
      </c>
      <c r="JP116" s="63">
        <f t="shared" si="138"/>
        <v>5</v>
      </c>
      <c r="JQ116" s="63">
        <f t="shared" si="139"/>
        <v>0</v>
      </c>
      <c r="JR116" s="63">
        <f t="shared" si="140"/>
        <v>0</v>
      </c>
      <c r="JS116" s="76"/>
      <c r="JT116" s="63">
        <f t="shared" si="116"/>
        <v>12</v>
      </c>
      <c r="JU116" s="63">
        <f t="shared" si="117"/>
        <v>1</v>
      </c>
      <c r="JV116" s="63">
        <f t="shared" si="118"/>
        <v>0</v>
      </c>
      <c r="JW116" s="63">
        <f t="shared" si="119"/>
        <v>5</v>
      </c>
      <c r="JX116" s="63">
        <f t="shared" si="120"/>
        <v>0</v>
      </c>
      <c r="JY116" s="63">
        <f t="shared" si="121"/>
        <v>0</v>
      </c>
      <c r="JZ116" s="65">
        <f t="shared" si="141"/>
        <v>0.33333333333333331</v>
      </c>
      <c r="KA116" s="81">
        <f t="shared" si="143"/>
        <v>0.25</v>
      </c>
      <c r="KB116" s="81"/>
      <c r="KC116" s="79">
        <f t="shared" si="122"/>
        <v>5</v>
      </c>
      <c r="KD116" s="82">
        <f t="shared" si="142"/>
        <v>0.25</v>
      </c>
      <c r="KE116" s="63">
        <f t="shared" si="74"/>
        <v>1</v>
      </c>
      <c r="KF116" s="63">
        <f t="shared" si="123"/>
        <v>0</v>
      </c>
      <c r="KG116" s="63">
        <f t="shared" si="124"/>
        <v>0</v>
      </c>
      <c r="KH116" s="63">
        <f t="shared" si="125"/>
        <v>0</v>
      </c>
    </row>
    <row r="117" spans="1:294" ht="15" customHeight="1">
      <c r="A117" s="63" t="s">
        <v>519</v>
      </c>
      <c r="B117" s="63">
        <v>5</v>
      </c>
      <c r="C117" s="63">
        <v>2</v>
      </c>
      <c r="D117" s="76"/>
      <c r="F117" s="63">
        <v>8</v>
      </c>
      <c r="G117" s="63">
        <v>5</v>
      </c>
      <c r="H117" s="76"/>
      <c r="K117" s="76"/>
      <c r="R117" s="78" t="str">
        <f t="shared" si="126"/>
        <v>OK</v>
      </c>
      <c r="S117" s="78" t="str">
        <f t="shared" si="75"/>
        <v>OK</v>
      </c>
      <c r="T117" s="78" t="str">
        <f t="shared" si="76"/>
        <v>OK</v>
      </c>
      <c r="U117" s="63">
        <v>2</v>
      </c>
      <c r="V117" s="63">
        <v>1</v>
      </c>
      <c r="Y117" s="63">
        <v>4</v>
      </c>
      <c r="Z117" s="63">
        <v>4</v>
      </c>
      <c r="AB117" s="76"/>
      <c r="AI117" s="76"/>
      <c r="AK117" s="78" t="str">
        <f t="shared" si="127"/>
        <v>OK</v>
      </c>
      <c r="AL117" s="78" t="str">
        <f t="shared" si="77"/>
        <v>OK</v>
      </c>
      <c r="AM117" s="78" t="str">
        <f t="shared" si="78"/>
        <v>OK</v>
      </c>
      <c r="AV117" s="76"/>
      <c r="BC117" s="76"/>
      <c r="BD117" s="78" t="str">
        <f t="shared" si="128"/>
        <v>OK</v>
      </c>
      <c r="BE117" s="78" t="str">
        <f t="shared" si="79"/>
        <v>OK</v>
      </c>
      <c r="BF117" s="78" t="str">
        <f t="shared" si="80"/>
        <v>OK</v>
      </c>
      <c r="BP117" s="76"/>
      <c r="BS117" s="76"/>
      <c r="BV117" s="76"/>
      <c r="BW117" s="78" t="str">
        <f t="shared" si="129"/>
        <v>OK</v>
      </c>
      <c r="BX117" s="78" t="str">
        <f t="shared" si="81"/>
        <v>OK</v>
      </c>
      <c r="BY117" s="78" t="str">
        <f t="shared" si="82"/>
        <v>OK</v>
      </c>
      <c r="BZ117" s="63">
        <v>3</v>
      </c>
      <c r="CA117" s="63">
        <v>2</v>
      </c>
      <c r="CB117" s="76"/>
      <c r="CD117" s="63">
        <v>1</v>
      </c>
      <c r="CE117" s="76">
        <v>0</v>
      </c>
      <c r="CF117" s="76"/>
      <c r="CP117" s="78" t="str">
        <f t="shared" si="130"/>
        <v>OK</v>
      </c>
      <c r="CQ117" s="78" t="str">
        <f t="shared" si="83"/>
        <v>OK</v>
      </c>
      <c r="CR117" s="78" t="str">
        <f t="shared" si="84"/>
        <v>OK</v>
      </c>
      <c r="CU117" s="76"/>
      <c r="CV117" s="76"/>
      <c r="CW117" s="76"/>
      <c r="CX117" s="76"/>
      <c r="CY117" s="76"/>
      <c r="CZ117" s="76"/>
      <c r="DA117" s="76"/>
      <c r="DB117" s="76"/>
      <c r="DC117" s="76"/>
      <c r="DG117" s="76"/>
      <c r="DH117" s="81"/>
      <c r="DI117" s="78" t="str">
        <f t="shared" si="131"/>
        <v>OK</v>
      </c>
      <c r="DJ117" s="78" t="str">
        <f t="shared" si="85"/>
        <v>OK</v>
      </c>
      <c r="DK117" s="78" t="str">
        <f t="shared" si="86"/>
        <v>OK</v>
      </c>
      <c r="DV117" s="64">
        <v>1</v>
      </c>
      <c r="DX117" s="63" t="s">
        <v>520</v>
      </c>
      <c r="DY117" s="63">
        <v>2</v>
      </c>
      <c r="EA117" s="63" t="s">
        <v>370</v>
      </c>
      <c r="EB117" s="78" t="str">
        <f t="shared" si="132"/>
        <v>OK</v>
      </c>
      <c r="EC117" s="78" t="str">
        <f t="shared" si="87"/>
        <v>OK</v>
      </c>
      <c r="ED117" s="78" t="str">
        <f t="shared" si="88"/>
        <v>OK</v>
      </c>
      <c r="EF117" s="63">
        <v>8</v>
      </c>
      <c r="EI117" s="80" t="str">
        <f t="shared" si="89"/>
        <v>OK</v>
      </c>
      <c r="EJ117" s="78" t="str">
        <f t="shared" si="90"/>
        <v>OK</v>
      </c>
      <c r="EL117" s="63">
        <v>4</v>
      </c>
      <c r="EO117" s="80" t="str">
        <f t="shared" si="91"/>
        <v>OK</v>
      </c>
      <c r="EP117" s="78" t="str">
        <f t="shared" si="92"/>
        <v>OK</v>
      </c>
      <c r="EU117" s="80" t="str">
        <f t="shared" si="93"/>
        <v>OK</v>
      </c>
      <c r="EV117" s="78" t="str">
        <f t="shared" si="94"/>
        <v>OK</v>
      </c>
      <c r="FA117" s="80" t="str">
        <f t="shared" si="95"/>
        <v>OK</v>
      </c>
      <c r="FB117" s="78" t="str">
        <f t="shared" si="96"/>
        <v>OK</v>
      </c>
      <c r="FD117" s="63">
        <v>1</v>
      </c>
      <c r="FG117" s="80" t="str">
        <f t="shared" si="97"/>
        <v>OK</v>
      </c>
      <c r="FH117" s="78" t="str">
        <f t="shared" si="98"/>
        <v>OK</v>
      </c>
      <c r="FM117" s="80" t="str">
        <f t="shared" si="99"/>
        <v>OK</v>
      </c>
      <c r="FN117" s="78" t="str">
        <f t="shared" si="100"/>
        <v>OK</v>
      </c>
      <c r="FO117" s="76"/>
      <c r="FS117" s="80" t="str">
        <f t="shared" si="101"/>
        <v>OK</v>
      </c>
      <c r="FT117" s="78" t="str">
        <f t="shared" si="102"/>
        <v>OK</v>
      </c>
      <c r="FU117" s="63">
        <v>5</v>
      </c>
      <c r="FV117" s="63">
        <v>5</v>
      </c>
      <c r="FW117" s="76"/>
      <c r="FY117" s="63">
        <v>1</v>
      </c>
      <c r="GB117" s="63">
        <v>7</v>
      </c>
      <c r="GC117" s="76">
        <v>1</v>
      </c>
      <c r="GH117" s="80" t="str">
        <f t="shared" si="145"/>
        <v>OK</v>
      </c>
      <c r="GJ117" s="76">
        <v>1</v>
      </c>
      <c r="GO117" s="80" t="str">
        <f t="shared" si="133"/>
        <v>OK</v>
      </c>
      <c r="GQ117" s="76"/>
      <c r="GV117" s="80" t="str">
        <f t="shared" si="144"/>
        <v>OK</v>
      </c>
      <c r="GX117" s="76"/>
      <c r="HC117" s="80" t="str">
        <f t="shared" si="103"/>
        <v>OK</v>
      </c>
      <c r="HD117" s="63">
        <v>3</v>
      </c>
      <c r="HJ117" s="80" t="str">
        <f t="shared" si="104"/>
        <v>OK</v>
      </c>
      <c r="HQ117" s="80" t="str">
        <f t="shared" si="105"/>
        <v>OK</v>
      </c>
      <c r="HV117" s="76"/>
      <c r="HX117" s="80" t="str">
        <f t="shared" si="106"/>
        <v>OK</v>
      </c>
      <c r="ID117" s="76"/>
      <c r="IF117" s="63">
        <v>2</v>
      </c>
      <c r="IG117" s="63">
        <v>2</v>
      </c>
      <c r="IH117" s="80" t="str">
        <f t="shared" si="107"/>
        <v>OK</v>
      </c>
      <c r="IK117" s="80" t="str">
        <f t="shared" si="108"/>
        <v>OK</v>
      </c>
      <c r="IM117" s="76"/>
      <c r="IN117" s="80" t="str">
        <f t="shared" si="109"/>
        <v>OK</v>
      </c>
      <c r="IQ117" s="80" t="str">
        <f t="shared" si="110"/>
        <v>OK</v>
      </c>
      <c r="IT117" s="80" t="str">
        <f t="shared" si="111"/>
        <v>OK</v>
      </c>
      <c r="IW117" s="80" t="str">
        <f t="shared" si="112"/>
        <v>OK</v>
      </c>
      <c r="IX117" s="76"/>
      <c r="IZ117" s="80" t="str">
        <f t="shared" si="113"/>
        <v>OK</v>
      </c>
      <c r="JA117" s="80">
        <f t="shared" si="114"/>
        <v>0</v>
      </c>
      <c r="JB117" s="78">
        <f t="shared" si="115"/>
        <v>0</v>
      </c>
      <c r="JC117" s="63">
        <v>3</v>
      </c>
      <c r="JD117" s="63">
        <v>10</v>
      </c>
      <c r="JE117" s="76">
        <v>6</v>
      </c>
      <c r="JF117" s="63">
        <v>0</v>
      </c>
      <c r="JG117" s="63">
        <v>0</v>
      </c>
      <c r="JH117" s="63">
        <v>4</v>
      </c>
      <c r="JI117" s="63">
        <v>0</v>
      </c>
      <c r="JJ117" s="63">
        <v>3</v>
      </c>
      <c r="JL117" s="63">
        <f t="shared" si="134"/>
        <v>8</v>
      </c>
      <c r="JM117" s="63">
        <f t="shared" si="135"/>
        <v>1</v>
      </c>
      <c r="JN117" s="63">
        <f t="shared" si="136"/>
        <v>0</v>
      </c>
      <c r="JO117" s="63">
        <f t="shared" si="137"/>
        <v>0</v>
      </c>
      <c r="JP117" s="63">
        <f t="shared" si="138"/>
        <v>3</v>
      </c>
      <c r="JQ117" s="63">
        <f t="shared" si="139"/>
        <v>0</v>
      </c>
      <c r="JR117" s="63">
        <f t="shared" si="140"/>
        <v>0</v>
      </c>
      <c r="JS117" s="76"/>
      <c r="JT117" s="63">
        <f t="shared" si="116"/>
        <v>13</v>
      </c>
      <c r="JU117" s="63">
        <f t="shared" si="117"/>
        <v>0</v>
      </c>
      <c r="JV117" s="63">
        <f t="shared" si="118"/>
        <v>0</v>
      </c>
      <c r="JW117" s="63">
        <f t="shared" si="119"/>
        <v>4</v>
      </c>
      <c r="JX117" s="63">
        <f t="shared" si="120"/>
        <v>0</v>
      </c>
      <c r="JY117" s="63">
        <f t="shared" si="121"/>
        <v>0</v>
      </c>
      <c r="JZ117" s="65">
        <f t="shared" si="141"/>
        <v>0.85</v>
      </c>
      <c r="KA117" s="81"/>
      <c r="KB117" s="81"/>
      <c r="KC117" s="79">
        <f t="shared" si="122"/>
        <v>6</v>
      </c>
      <c r="KD117" s="82">
        <f t="shared" si="142"/>
        <v>1</v>
      </c>
      <c r="KE117" s="63">
        <f t="shared" si="74"/>
        <v>0</v>
      </c>
      <c r="KF117" s="63">
        <f t="shared" si="123"/>
        <v>0</v>
      </c>
      <c r="KG117" s="63">
        <f t="shared" si="124"/>
        <v>0</v>
      </c>
      <c r="KH117" s="63">
        <f t="shared" si="125"/>
        <v>0</v>
      </c>
    </row>
    <row r="118" spans="1:294" ht="15" customHeight="1">
      <c r="A118" s="63" t="s">
        <v>521</v>
      </c>
      <c r="B118" s="63">
        <v>10</v>
      </c>
      <c r="C118" s="63">
        <v>8</v>
      </c>
      <c r="D118" s="76"/>
      <c r="H118" s="76"/>
      <c r="K118" s="76"/>
      <c r="R118" s="78" t="str">
        <f t="shared" si="126"/>
        <v>OK</v>
      </c>
      <c r="S118" s="78" t="str">
        <f t="shared" si="75"/>
        <v>OK</v>
      </c>
      <c r="T118" s="78" t="str">
        <f t="shared" si="76"/>
        <v>OK</v>
      </c>
      <c r="U118" s="63">
        <v>5</v>
      </c>
      <c r="V118" s="63">
        <v>4</v>
      </c>
      <c r="AB118" s="76"/>
      <c r="AI118" s="76"/>
      <c r="AK118" s="78" t="str">
        <f t="shared" si="127"/>
        <v>OK</v>
      </c>
      <c r="AL118" s="78" t="str">
        <f t="shared" si="77"/>
        <v>OK</v>
      </c>
      <c r="AM118" s="78" t="str">
        <f t="shared" si="78"/>
        <v>OK</v>
      </c>
      <c r="AN118" s="63">
        <v>1</v>
      </c>
      <c r="AV118" s="76"/>
      <c r="BC118" s="76"/>
      <c r="BD118" s="78" t="str">
        <f t="shared" si="128"/>
        <v>OK</v>
      </c>
      <c r="BE118" s="78" t="str">
        <f t="shared" si="79"/>
        <v>OK</v>
      </c>
      <c r="BF118" s="78" t="str">
        <f t="shared" si="80"/>
        <v>OK</v>
      </c>
      <c r="BP118" s="76"/>
      <c r="BS118" s="76"/>
      <c r="BV118" s="76"/>
      <c r="BW118" s="78" t="str">
        <f t="shared" si="129"/>
        <v>OK</v>
      </c>
      <c r="BX118" s="78" t="str">
        <f t="shared" si="81"/>
        <v>OK</v>
      </c>
      <c r="BY118" s="78" t="str">
        <f t="shared" si="82"/>
        <v>OK</v>
      </c>
      <c r="BZ118" s="63">
        <v>5</v>
      </c>
      <c r="CB118" s="76"/>
      <c r="CE118" s="76"/>
      <c r="CF118" s="76"/>
      <c r="CP118" s="78" t="str">
        <f t="shared" si="130"/>
        <v>OK</v>
      </c>
      <c r="CQ118" s="78" t="str">
        <f t="shared" si="83"/>
        <v>OK</v>
      </c>
      <c r="CR118" s="78" t="str">
        <f t="shared" si="84"/>
        <v>OK</v>
      </c>
      <c r="CU118" s="76"/>
      <c r="CV118" s="76"/>
      <c r="CW118" s="76"/>
      <c r="CX118" s="76"/>
      <c r="CY118" s="76"/>
      <c r="CZ118" s="76"/>
      <c r="DA118" s="76"/>
      <c r="DB118" s="76"/>
      <c r="DC118" s="76"/>
      <c r="DG118" s="76"/>
      <c r="DH118" s="81"/>
      <c r="DI118" s="78" t="str">
        <f t="shared" si="131"/>
        <v>OK</v>
      </c>
      <c r="DJ118" s="78" t="str">
        <f t="shared" si="85"/>
        <v>OK</v>
      </c>
      <c r="DK118" s="78" t="str">
        <f t="shared" si="86"/>
        <v>OK</v>
      </c>
      <c r="EB118" s="78" t="str">
        <f t="shared" si="132"/>
        <v>OK</v>
      </c>
      <c r="EC118" s="78" t="str">
        <f t="shared" si="87"/>
        <v>OK</v>
      </c>
      <c r="ED118" s="78" t="str">
        <f t="shared" si="88"/>
        <v>OK</v>
      </c>
      <c r="EI118" s="80" t="str">
        <f t="shared" si="89"/>
        <v>OK</v>
      </c>
      <c r="EJ118" s="78" t="str">
        <f t="shared" si="90"/>
        <v>OK</v>
      </c>
      <c r="EO118" s="80" t="str">
        <f t="shared" si="91"/>
        <v>OK</v>
      </c>
      <c r="EP118" s="78" t="str">
        <f t="shared" si="92"/>
        <v>OK</v>
      </c>
      <c r="EU118" s="80" t="str">
        <f t="shared" si="93"/>
        <v>OK</v>
      </c>
      <c r="EV118" s="78" t="str">
        <f t="shared" si="94"/>
        <v>OK</v>
      </c>
      <c r="FA118" s="80" t="str">
        <f t="shared" si="95"/>
        <v>OK</v>
      </c>
      <c r="FB118" s="78" t="str">
        <f t="shared" si="96"/>
        <v>OK</v>
      </c>
      <c r="FG118" s="80" t="str">
        <f t="shared" si="97"/>
        <v>OK</v>
      </c>
      <c r="FH118" s="78" t="str">
        <f t="shared" si="98"/>
        <v>OK</v>
      </c>
      <c r="FM118" s="80" t="str">
        <f t="shared" si="99"/>
        <v>OK</v>
      </c>
      <c r="FN118" s="78" t="str">
        <f t="shared" si="100"/>
        <v>OK</v>
      </c>
      <c r="FO118" s="76"/>
      <c r="FS118" s="80" t="str">
        <f t="shared" si="101"/>
        <v>OK</v>
      </c>
      <c r="FT118" s="78" t="str">
        <f t="shared" si="102"/>
        <v>OK</v>
      </c>
      <c r="FU118" s="63">
        <v>4</v>
      </c>
      <c r="FV118" s="63">
        <v>1</v>
      </c>
      <c r="FW118" s="76">
        <v>0</v>
      </c>
      <c r="FY118" s="63">
        <v>0</v>
      </c>
      <c r="GB118" s="63">
        <v>5</v>
      </c>
      <c r="GC118" s="76">
        <v>1</v>
      </c>
      <c r="GH118" s="80" t="str">
        <f t="shared" si="145"/>
        <v>OK</v>
      </c>
      <c r="GI118" s="63">
        <v>3</v>
      </c>
      <c r="GJ118" s="76">
        <v>1</v>
      </c>
      <c r="GO118" s="80" t="str">
        <f t="shared" si="133"/>
        <v>OK</v>
      </c>
      <c r="GQ118" s="76">
        <v>1</v>
      </c>
      <c r="GV118" s="80" t="str">
        <f t="shared" si="144"/>
        <v>OK</v>
      </c>
      <c r="GX118" s="76"/>
      <c r="HC118" s="80" t="str">
        <f t="shared" si="103"/>
        <v>OK</v>
      </c>
      <c r="HD118" s="63">
        <v>4</v>
      </c>
      <c r="HE118" s="63">
        <v>1</v>
      </c>
      <c r="HJ118" s="80" t="str">
        <f t="shared" si="104"/>
        <v>OK</v>
      </c>
      <c r="HQ118" s="80" t="str">
        <f t="shared" si="105"/>
        <v>OK</v>
      </c>
      <c r="HV118" s="76"/>
      <c r="HX118" s="80" t="str">
        <f t="shared" si="106"/>
        <v>OK</v>
      </c>
      <c r="ID118" s="76"/>
      <c r="IH118" s="80" t="str">
        <f t="shared" si="107"/>
        <v>OK</v>
      </c>
      <c r="IK118" s="80" t="str">
        <f t="shared" si="108"/>
        <v>OK</v>
      </c>
      <c r="IM118" s="76"/>
      <c r="IN118" s="80" t="str">
        <f t="shared" si="109"/>
        <v>OK</v>
      </c>
      <c r="IQ118" s="80" t="str">
        <f t="shared" si="110"/>
        <v>OK</v>
      </c>
      <c r="IT118" s="80" t="str">
        <f t="shared" si="111"/>
        <v>OK</v>
      </c>
      <c r="IW118" s="80" t="str">
        <f t="shared" si="112"/>
        <v>OK</v>
      </c>
      <c r="IX118" s="76"/>
      <c r="IZ118" s="80" t="str">
        <f t="shared" si="113"/>
        <v>OK</v>
      </c>
      <c r="JA118" s="80">
        <f t="shared" si="114"/>
        <v>0</v>
      </c>
      <c r="JB118" s="78">
        <f t="shared" si="115"/>
        <v>0</v>
      </c>
      <c r="JC118" s="63">
        <v>4</v>
      </c>
      <c r="JD118" s="63">
        <v>6</v>
      </c>
      <c r="JE118" s="76">
        <v>5</v>
      </c>
      <c r="JF118" s="63">
        <v>1</v>
      </c>
      <c r="JG118" s="63">
        <v>0</v>
      </c>
      <c r="JH118" s="63">
        <v>5</v>
      </c>
      <c r="JI118" s="63">
        <v>0</v>
      </c>
      <c r="JJ118" s="63">
        <v>0</v>
      </c>
      <c r="JL118" s="63">
        <f t="shared" si="134"/>
        <v>6</v>
      </c>
      <c r="JM118" s="63">
        <f t="shared" si="135"/>
        <v>4</v>
      </c>
      <c r="JN118" s="63">
        <f t="shared" si="136"/>
        <v>1</v>
      </c>
      <c r="JO118" s="63">
        <f t="shared" si="137"/>
        <v>0</v>
      </c>
      <c r="JP118" s="63">
        <f t="shared" si="138"/>
        <v>5</v>
      </c>
      <c r="JQ118" s="63">
        <f t="shared" si="139"/>
        <v>0</v>
      </c>
      <c r="JR118" s="63">
        <f t="shared" si="140"/>
        <v>0</v>
      </c>
      <c r="JS118" s="76"/>
      <c r="JT118" s="63">
        <f t="shared" si="116"/>
        <v>10</v>
      </c>
      <c r="JU118" s="63">
        <f t="shared" si="117"/>
        <v>1</v>
      </c>
      <c r="JV118" s="63">
        <f t="shared" si="118"/>
        <v>0</v>
      </c>
      <c r="JW118" s="63">
        <f t="shared" si="119"/>
        <v>5</v>
      </c>
      <c r="JX118" s="63">
        <f t="shared" si="120"/>
        <v>0</v>
      </c>
      <c r="JY118" s="63">
        <f t="shared" si="121"/>
        <v>0</v>
      </c>
      <c r="JZ118" s="65">
        <f t="shared" si="141"/>
        <v>1</v>
      </c>
      <c r="KA118" s="81">
        <f t="shared" si="143"/>
        <v>1</v>
      </c>
      <c r="KB118" s="81"/>
      <c r="KC118" s="79">
        <f t="shared" si="122"/>
        <v>5</v>
      </c>
      <c r="KD118" s="82">
        <f t="shared" si="142"/>
        <v>1</v>
      </c>
      <c r="KE118" s="63">
        <f t="shared" si="74"/>
        <v>1</v>
      </c>
      <c r="KF118" s="63">
        <f t="shared" si="123"/>
        <v>0</v>
      </c>
      <c r="KG118" s="63">
        <f t="shared" si="124"/>
        <v>0</v>
      </c>
      <c r="KH118" s="63">
        <f t="shared" si="125"/>
        <v>0</v>
      </c>
    </row>
    <row r="119" spans="1:294" ht="15" customHeight="1">
      <c r="A119" s="63" t="s">
        <v>522</v>
      </c>
      <c r="B119" s="63">
        <v>29</v>
      </c>
      <c r="C119" s="63">
        <v>26</v>
      </c>
      <c r="D119" s="76">
        <v>0</v>
      </c>
      <c r="E119" s="63">
        <v>0</v>
      </c>
      <c r="F119" s="63">
        <v>0</v>
      </c>
      <c r="G119" s="63">
        <v>0</v>
      </c>
      <c r="H119" s="76">
        <v>1</v>
      </c>
      <c r="I119" s="63">
        <v>1</v>
      </c>
      <c r="J119" s="63">
        <v>0</v>
      </c>
      <c r="K119" s="76">
        <v>0</v>
      </c>
      <c r="L119" s="63">
        <v>0</v>
      </c>
      <c r="M119" s="63">
        <v>0</v>
      </c>
      <c r="O119" s="63">
        <v>0</v>
      </c>
      <c r="P119" s="63">
        <v>0</v>
      </c>
      <c r="R119" s="78" t="str">
        <f t="shared" si="126"/>
        <v>OK</v>
      </c>
      <c r="S119" s="78" t="str">
        <f t="shared" si="75"/>
        <v>OK</v>
      </c>
      <c r="T119" s="78" t="str">
        <f t="shared" si="76"/>
        <v>OK</v>
      </c>
      <c r="U119" s="63">
        <v>18</v>
      </c>
      <c r="V119" s="63">
        <v>15</v>
      </c>
      <c r="W119" s="63">
        <v>0</v>
      </c>
      <c r="X119" s="63">
        <v>0</v>
      </c>
      <c r="Y119" s="63">
        <v>0</v>
      </c>
      <c r="Z119" s="63">
        <v>0</v>
      </c>
      <c r="AA119" s="63">
        <v>0</v>
      </c>
      <c r="AB119" s="76">
        <v>0</v>
      </c>
      <c r="AC119" s="63">
        <v>0</v>
      </c>
      <c r="AD119" s="63">
        <v>0</v>
      </c>
      <c r="AE119" s="63">
        <v>0</v>
      </c>
      <c r="AF119" s="63">
        <v>0</v>
      </c>
      <c r="AH119" s="63">
        <v>0</v>
      </c>
      <c r="AI119" s="76">
        <v>0</v>
      </c>
      <c r="AK119" s="78" t="str">
        <f t="shared" si="127"/>
        <v>OK</v>
      </c>
      <c r="AL119" s="78" t="str">
        <f t="shared" si="77"/>
        <v>OK</v>
      </c>
      <c r="AM119" s="78" t="str">
        <f t="shared" si="78"/>
        <v>OK</v>
      </c>
      <c r="AN119" s="63">
        <v>3</v>
      </c>
      <c r="AO119" s="63">
        <v>0</v>
      </c>
      <c r="AP119" s="63">
        <v>0</v>
      </c>
      <c r="AQ119" s="63">
        <v>0</v>
      </c>
      <c r="AR119" s="63">
        <v>0</v>
      </c>
      <c r="AS119" s="63">
        <v>0</v>
      </c>
      <c r="AT119" s="63">
        <v>0</v>
      </c>
      <c r="AU119" s="63">
        <v>0</v>
      </c>
      <c r="AV119" s="76">
        <v>0</v>
      </c>
      <c r="AW119" s="63">
        <v>0</v>
      </c>
      <c r="AX119" s="63">
        <v>0</v>
      </c>
      <c r="AY119" s="63">
        <v>0</v>
      </c>
      <c r="BA119" s="63">
        <v>0</v>
      </c>
      <c r="BB119" s="63">
        <v>0</v>
      </c>
      <c r="BC119" s="76"/>
      <c r="BD119" s="78" t="str">
        <f t="shared" si="128"/>
        <v>OK</v>
      </c>
      <c r="BE119" s="78" t="str">
        <f t="shared" si="79"/>
        <v>OK</v>
      </c>
      <c r="BF119" s="78" t="str">
        <f t="shared" si="80"/>
        <v>OK</v>
      </c>
      <c r="BG119" s="63">
        <v>1</v>
      </c>
      <c r="BH119" s="63">
        <v>1</v>
      </c>
      <c r="BI119" s="63">
        <v>0</v>
      </c>
      <c r="BJ119" s="63">
        <v>0</v>
      </c>
      <c r="BK119" s="63">
        <v>0</v>
      </c>
      <c r="BL119" s="63">
        <v>0</v>
      </c>
      <c r="BM119" s="63">
        <v>0</v>
      </c>
      <c r="BN119" s="63">
        <v>0</v>
      </c>
      <c r="BO119" s="63">
        <v>0</v>
      </c>
      <c r="BP119" s="76">
        <v>0</v>
      </c>
      <c r="BQ119" s="63">
        <v>0</v>
      </c>
      <c r="BR119" s="63">
        <v>0</v>
      </c>
      <c r="BS119" s="76"/>
      <c r="BT119" s="63">
        <v>0</v>
      </c>
      <c r="BU119" s="63">
        <v>0</v>
      </c>
      <c r="BV119" s="76"/>
      <c r="BW119" s="78" t="str">
        <f t="shared" si="129"/>
        <v>OK</v>
      </c>
      <c r="BX119" s="78" t="str">
        <f t="shared" si="81"/>
        <v>OK</v>
      </c>
      <c r="BY119" s="78" t="str">
        <f t="shared" si="82"/>
        <v>OK</v>
      </c>
      <c r="BZ119" s="63">
        <v>8</v>
      </c>
      <c r="CA119" s="63">
        <v>6</v>
      </c>
      <c r="CB119" s="76">
        <v>0</v>
      </c>
      <c r="CC119" s="63">
        <v>0</v>
      </c>
      <c r="CD119" s="63">
        <v>0</v>
      </c>
      <c r="CE119" s="76">
        <v>0</v>
      </c>
      <c r="CF119" s="76">
        <v>0</v>
      </c>
      <c r="CG119" s="63">
        <v>0</v>
      </c>
      <c r="CH119" s="63">
        <v>0</v>
      </c>
      <c r="CI119" s="63">
        <v>0</v>
      </c>
      <c r="CJ119" s="63">
        <v>1</v>
      </c>
      <c r="CK119" s="63">
        <v>0</v>
      </c>
      <c r="CL119" s="63" t="s">
        <v>523</v>
      </c>
      <c r="CM119" s="63">
        <v>0</v>
      </c>
      <c r="CN119" s="63">
        <v>0</v>
      </c>
      <c r="CP119" s="78" t="str">
        <f t="shared" si="130"/>
        <v>OK</v>
      </c>
      <c r="CQ119" s="78" t="str">
        <f t="shared" si="83"/>
        <v>OK</v>
      </c>
      <c r="CR119" s="78" t="str">
        <f t="shared" si="84"/>
        <v>OK</v>
      </c>
      <c r="CS119" s="63">
        <v>0</v>
      </c>
      <c r="CT119" s="63">
        <v>0</v>
      </c>
      <c r="CU119" s="76">
        <v>0</v>
      </c>
      <c r="CV119" s="76">
        <v>0</v>
      </c>
      <c r="CW119" s="76">
        <v>0</v>
      </c>
      <c r="CX119" s="76">
        <v>0</v>
      </c>
      <c r="CY119" s="76">
        <v>0</v>
      </c>
      <c r="CZ119" s="76">
        <v>0</v>
      </c>
      <c r="DA119" s="76">
        <v>0</v>
      </c>
      <c r="DB119" s="76">
        <v>0</v>
      </c>
      <c r="DC119" s="76">
        <v>0</v>
      </c>
      <c r="DD119" s="63">
        <v>0</v>
      </c>
      <c r="DF119" s="63">
        <v>0</v>
      </c>
      <c r="DG119" s="76">
        <v>0</v>
      </c>
      <c r="DH119" s="81"/>
      <c r="DI119" s="78" t="str">
        <f t="shared" si="131"/>
        <v>OK</v>
      </c>
      <c r="DJ119" s="78" t="str">
        <f t="shared" si="85"/>
        <v>OK</v>
      </c>
      <c r="DK119" s="78" t="str">
        <f t="shared" si="86"/>
        <v>OK</v>
      </c>
      <c r="DL119" s="63">
        <v>0</v>
      </c>
      <c r="DM119" s="63">
        <v>0</v>
      </c>
      <c r="DN119" s="63">
        <v>0</v>
      </c>
      <c r="DO119" s="63">
        <v>0</v>
      </c>
      <c r="DP119" s="63">
        <v>0</v>
      </c>
      <c r="DQ119" s="63">
        <v>0</v>
      </c>
      <c r="DR119" s="63">
        <v>0</v>
      </c>
      <c r="DS119" s="63">
        <v>0</v>
      </c>
      <c r="DT119" s="63">
        <v>0</v>
      </c>
      <c r="DU119" s="63">
        <v>0</v>
      </c>
      <c r="DV119" s="64">
        <v>0</v>
      </c>
      <c r="DW119" s="64">
        <v>0</v>
      </c>
      <c r="DY119" s="63">
        <v>8</v>
      </c>
      <c r="DZ119" s="63">
        <v>0</v>
      </c>
      <c r="EA119" s="63" t="s">
        <v>524</v>
      </c>
      <c r="EB119" s="78" t="str">
        <f t="shared" si="132"/>
        <v>OK</v>
      </c>
      <c r="EC119" s="78" t="str">
        <f t="shared" si="87"/>
        <v>OK</v>
      </c>
      <c r="ED119" s="78" t="str">
        <f t="shared" si="88"/>
        <v>OK</v>
      </c>
      <c r="EE119" s="63">
        <v>0</v>
      </c>
      <c r="EF119" s="63">
        <v>0</v>
      </c>
      <c r="EG119" s="63">
        <v>0</v>
      </c>
      <c r="EI119" s="80" t="str">
        <f t="shared" si="89"/>
        <v>OK</v>
      </c>
      <c r="EJ119" s="78" t="str">
        <f t="shared" si="90"/>
        <v>OK</v>
      </c>
      <c r="EK119" s="63">
        <v>0</v>
      </c>
      <c r="EL119" s="63">
        <v>0</v>
      </c>
      <c r="EM119" s="63">
        <v>0</v>
      </c>
      <c r="EO119" s="80" t="str">
        <f t="shared" si="91"/>
        <v>OK</v>
      </c>
      <c r="EP119" s="78" t="str">
        <f t="shared" si="92"/>
        <v>OK</v>
      </c>
      <c r="EQ119" s="63">
        <v>0</v>
      </c>
      <c r="ER119" s="63">
        <v>0</v>
      </c>
      <c r="ES119" s="63">
        <v>0</v>
      </c>
      <c r="EU119" s="80" t="str">
        <f t="shared" si="93"/>
        <v>OK</v>
      </c>
      <c r="EV119" s="78" t="str">
        <f t="shared" si="94"/>
        <v>OK</v>
      </c>
      <c r="EW119" s="63">
        <v>0</v>
      </c>
      <c r="EX119" s="63">
        <v>0</v>
      </c>
      <c r="EY119" s="63">
        <v>0</v>
      </c>
      <c r="FA119" s="80" t="str">
        <f t="shared" si="95"/>
        <v>OK</v>
      </c>
      <c r="FB119" s="78" t="str">
        <f t="shared" si="96"/>
        <v>OK</v>
      </c>
      <c r="FC119" s="63">
        <v>0</v>
      </c>
      <c r="FD119" s="63">
        <v>0</v>
      </c>
      <c r="FE119" s="63">
        <v>0</v>
      </c>
      <c r="FG119" s="80" t="str">
        <f t="shared" si="97"/>
        <v>OK</v>
      </c>
      <c r="FH119" s="78" t="str">
        <f t="shared" si="98"/>
        <v>OK</v>
      </c>
      <c r="FI119" s="63">
        <v>0</v>
      </c>
      <c r="FJ119" s="63">
        <v>0</v>
      </c>
      <c r="FK119" s="63">
        <v>0</v>
      </c>
      <c r="FM119" s="80" t="str">
        <f t="shared" si="99"/>
        <v>OK</v>
      </c>
      <c r="FN119" s="78" t="str">
        <f t="shared" si="100"/>
        <v>OK</v>
      </c>
      <c r="FO119" s="76">
        <v>0</v>
      </c>
      <c r="FP119" s="63">
        <v>0</v>
      </c>
      <c r="FQ119" s="63">
        <v>0</v>
      </c>
      <c r="FS119" s="80" t="str">
        <f t="shared" si="101"/>
        <v>OK</v>
      </c>
      <c r="FT119" s="78" t="str">
        <f t="shared" si="102"/>
        <v>OK</v>
      </c>
      <c r="FU119" s="63">
        <v>28</v>
      </c>
      <c r="FV119" s="63">
        <v>18</v>
      </c>
      <c r="FW119" s="76">
        <v>1</v>
      </c>
      <c r="FX119" s="63">
        <v>1</v>
      </c>
      <c r="FY119" s="63">
        <v>6</v>
      </c>
      <c r="FZ119" s="63">
        <v>0</v>
      </c>
      <c r="GB119" s="63">
        <v>0</v>
      </c>
      <c r="GC119" s="76">
        <v>1</v>
      </c>
      <c r="GD119" s="63">
        <v>0</v>
      </c>
      <c r="GE119" s="63">
        <v>0</v>
      </c>
      <c r="GF119" s="63">
        <v>0</v>
      </c>
      <c r="GG119" s="63">
        <v>0</v>
      </c>
      <c r="GH119" s="80" t="str">
        <f t="shared" si="145"/>
        <v>OK</v>
      </c>
      <c r="GI119" s="63">
        <v>0</v>
      </c>
      <c r="GJ119" s="76">
        <v>0</v>
      </c>
      <c r="GK119" s="63">
        <v>0</v>
      </c>
      <c r="GL119" s="63">
        <v>0</v>
      </c>
      <c r="GM119" s="63">
        <v>0</v>
      </c>
      <c r="GN119" s="63">
        <v>0</v>
      </c>
      <c r="GO119" s="80" t="str">
        <f t="shared" si="133"/>
        <v>OK</v>
      </c>
      <c r="GP119" s="63">
        <v>0</v>
      </c>
      <c r="GQ119" s="76">
        <v>2</v>
      </c>
      <c r="GR119" s="63">
        <v>0</v>
      </c>
      <c r="GS119" s="63">
        <v>0</v>
      </c>
      <c r="GT119" s="63">
        <v>0</v>
      </c>
      <c r="GU119" s="63">
        <v>0</v>
      </c>
      <c r="GV119" s="80" t="str">
        <f t="shared" si="144"/>
        <v>OK</v>
      </c>
      <c r="GW119" s="63">
        <v>0</v>
      </c>
      <c r="GX119" s="76">
        <v>0</v>
      </c>
      <c r="GY119" s="63">
        <v>0</v>
      </c>
      <c r="GZ119" s="63">
        <v>0</v>
      </c>
      <c r="HA119" s="63">
        <v>0</v>
      </c>
      <c r="HB119" s="63">
        <v>0</v>
      </c>
      <c r="HC119" s="80" t="str">
        <f t="shared" si="103"/>
        <v>OK</v>
      </c>
      <c r="HD119" s="63">
        <v>2</v>
      </c>
      <c r="HE119" s="63">
        <v>0</v>
      </c>
      <c r="HF119" s="63">
        <v>0</v>
      </c>
      <c r="HG119" s="63">
        <v>0</v>
      </c>
      <c r="HH119" s="63">
        <v>0</v>
      </c>
      <c r="HI119" s="63">
        <v>0</v>
      </c>
      <c r="HJ119" s="80" t="str">
        <f t="shared" si="104"/>
        <v>OK</v>
      </c>
      <c r="HK119" s="63">
        <v>0</v>
      </c>
      <c r="HL119" s="63">
        <v>0</v>
      </c>
      <c r="HM119" s="63">
        <v>0</v>
      </c>
      <c r="HN119" s="63">
        <v>0</v>
      </c>
      <c r="HO119" s="63">
        <v>0</v>
      </c>
      <c r="HP119" s="63">
        <v>0</v>
      </c>
      <c r="HQ119" s="80" t="str">
        <f t="shared" si="105"/>
        <v>OK</v>
      </c>
      <c r="HR119" s="63">
        <v>0</v>
      </c>
      <c r="HS119" s="63">
        <v>0</v>
      </c>
      <c r="HT119" s="63">
        <v>0</v>
      </c>
      <c r="HU119" s="63">
        <v>0</v>
      </c>
      <c r="HV119" s="76">
        <v>0</v>
      </c>
      <c r="HW119" s="63">
        <v>0</v>
      </c>
      <c r="HX119" s="80" t="str">
        <f t="shared" si="106"/>
        <v>OK</v>
      </c>
      <c r="HY119" s="63">
        <v>0</v>
      </c>
      <c r="HZ119" s="63">
        <v>0</v>
      </c>
      <c r="IA119" s="63">
        <v>0</v>
      </c>
      <c r="IB119" s="63">
        <v>0</v>
      </c>
      <c r="IC119" s="63">
        <v>0</v>
      </c>
      <c r="ID119" s="76">
        <v>0</v>
      </c>
      <c r="IE119" s="63">
        <v>0</v>
      </c>
      <c r="IF119" s="63">
        <v>0</v>
      </c>
      <c r="IG119" s="63">
        <v>0</v>
      </c>
      <c r="IH119" s="80" t="str">
        <f t="shared" si="107"/>
        <v>OK</v>
      </c>
      <c r="II119" s="63">
        <v>0</v>
      </c>
      <c r="IJ119" s="63">
        <v>0</v>
      </c>
      <c r="IK119" s="80" t="str">
        <f t="shared" si="108"/>
        <v>OK</v>
      </c>
      <c r="IL119" s="63">
        <v>0</v>
      </c>
      <c r="IM119" s="76">
        <v>0</v>
      </c>
      <c r="IN119" s="80" t="str">
        <f t="shared" si="109"/>
        <v>OK</v>
      </c>
      <c r="IO119" s="63">
        <v>0</v>
      </c>
      <c r="IP119" s="63">
        <v>0</v>
      </c>
      <c r="IQ119" s="80" t="str">
        <f t="shared" si="110"/>
        <v>OK</v>
      </c>
      <c r="IR119" s="63">
        <v>0</v>
      </c>
      <c r="IS119" s="63">
        <v>0</v>
      </c>
      <c r="IT119" s="80" t="str">
        <f t="shared" si="111"/>
        <v>OK</v>
      </c>
      <c r="IU119" s="63">
        <v>0</v>
      </c>
      <c r="IV119" s="63">
        <v>0</v>
      </c>
      <c r="IW119" s="80" t="str">
        <f t="shared" si="112"/>
        <v>OK</v>
      </c>
      <c r="IX119" s="76">
        <v>0</v>
      </c>
      <c r="IY119" s="63">
        <v>0</v>
      </c>
      <c r="IZ119" s="80" t="str">
        <f t="shared" si="113"/>
        <v>OK</v>
      </c>
      <c r="JA119" s="80">
        <f t="shared" si="114"/>
        <v>0</v>
      </c>
      <c r="JB119" s="78">
        <f t="shared" si="115"/>
        <v>0</v>
      </c>
      <c r="JC119" s="63">
        <v>10</v>
      </c>
      <c r="JD119" s="63">
        <v>20</v>
      </c>
      <c r="JE119" s="76">
        <v>18</v>
      </c>
      <c r="JF119" s="63">
        <v>3</v>
      </c>
      <c r="JG119" s="63">
        <v>1</v>
      </c>
      <c r="JH119" s="63">
        <v>9</v>
      </c>
      <c r="JI119" s="63">
        <v>0</v>
      </c>
      <c r="JJ119" s="63">
        <v>8</v>
      </c>
      <c r="JL119" s="63">
        <f t="shared" si="134"/>
        <v>1</v>
      </c>
      <c r="JM119" s="63">
        <f t="shared" si="135"/>
        <v>0</v>
      </c>
      <c r="JN119" s="63">
        <f t="shared" si="136"/>
        <v>2</v>
      </c>
      <c r="JO119" s="63">
        <f t="shared" si="137"/>
        <v>0</v>
      </c>
      <c r="JP119" s="63">
        <f t="shared" si="138"/>
        <v>2</v>
      </c>
      <c r="JQ119" s="63">
        <f t="shared" si="139"/>
        <v>0</v>
      </c>
      <c r="JR119" s="63">
        <f t="shared" si="140"/>
        <v>0</v>
      </c>
      <c r="JS119" s="76"/>
      <c r="JT119" s="63">
        <f t="shared" si="116"/>
        <v>29</v>
      </c>
      <c r="JU119" s="63">
        <f t="shared" si="117"/>
        <v>3</v>
      </c>
      <c r="JV119" s="63">
        <f t="shared" si="118"/>
        <v>1</v>
      </c>
      <c r="JW119" s="63">
        <f t="shared" si="119"/>
        <v>8</v>
      </c>
      <c r="JX119" s="63">
        <f t="shared" si="120"/>
        <v>0</v>
      </c>
      <c r="JY119" s="63">
        <f t="shared" si="121"/>
        <v>0</v>
      </c>
      <c r="JZ119" s="65">
        <f t="shared" si="141"/>
        <v>0.80392156862745101</v>
      </c>
      <c r="KA119" s="81">
        <f t="shared" si="143"/>
        <v>1</v>
      </c>
      <c r="KB119" s="81"/>
      <c r="KC119" s="79">
        <f t="shared" si="122"/>
        <v>18</v>
      </c>
      <c r="KD119" s="82">
        <f t="shared" si="142"/>
        <v>1</v>
      </c>
      <c r="KE119" s="63">
        <f t="shared" si="74"/>
        <v>4</v>
      </c>
      <c r="KF119" s="63">
        <f t="shared" si="123"/>
        <v>0</v>
      </c>
      <c r="KG119" s="63">
        <f t="shared" si="124"/>
        <v>0</v>
      </c>
      <c r="KH119" s="63">
        <f t="shared" si="125"/>
        <v>0</v>
      </c>
    </row>
    <row r="120" spans="1:294" ht="15" customHeight="1">
      <c r="A120" s="63" t="s">
        <v>525</v>
      </c>
      <c r="B120" s="63">
        <v>0</v>
      </c>
      <c r="C120" s="63">
        <v>0</v>
      </c>
      <c r="D120" s="76">
        <v>0</v>
      </c>
      <c r="E120" s="63">
        <v>0</v>
      </c>
      <c r="F120" s="63">
        <v>0</v>
      </c>
      <c r="G120" s="63">
        <v>0</v>
      </c>
      <c r="H120" s="76">
        <v>0</v>
      </c>
      <c r="I120" s="63">
        <v>0</v>
      </c>
      <c r="J120" s="63">
        <v>0</v>
      </c>
      <c r="K120" s="76">
        <v>0</v>
      </c>
      <c r="L120" s="63">
        <v>15</v>
      </c>
      <c r="M120" s="63">
        <v>0</v>
      </c>
      <c r="N120" s="63" t="s">
        <v>526</v>
      </c>
      <c r="O120" s="63">
        <v>0</v>
      </c>
      <c r="P120" s="63">
        <v>0</v>
      </c>
      <c r="Q120" s="63">
        <v>0</v>
      </c>
      <c r="R120" s="78" t="str">
        <f t="shared" si="126"/>
        <v>OK</v>
      </c>
      <c r="S120" s="78" t="str">
        <f t="shared" si="75"/>
        <v>OK</v>
      </c>
      <c r="T120" s="78" t="str">
        <f t="shared" si="76"/>
        <v>OK</v>
      </c>
      <c r="U120" s="63">
        <v>0</v>
      </c>
      <c r="V120" s="63">
        <v>0</v>
      </c>
      <c r="W120" s="63">
        <v>0</v>
      </c>
      <c r="X120" s="63">
        <v>0</v>
      </c>
      <c r="Y120" s="63">
        <v>0</v>
      </c>
      <c r="Z120" s="63">
        <v>0</v>
      </c>
      <c r="AA120" s="63">
        <v>0</v>
      </c>
      <c r="AB120" s="76">
        <v>0</v>
      </c>
      <c r="AC120" s="63">
        <v>0</v>
      </c>
      <c r="AD120" s="63">
        <v>0</v>
      </c>
      <c r="AE120" s="63">
        <v>4</v>
      </c>
      <c r="AF120" s="63">
        <v>0</v>
      </c>
      <c r="AG120" s="63" t="s">
        <v>526</v>
      </c>
      <c r="AH120" s="63">
        <v>0</v>
      </c>
      <c r="AI120" s="76">
        <v>0</v>
      </c>
      <c r="AJ120" s="63">
        <v>0</v>
      </c>
      <c r="AK120" s="78" t="str">
        <f t="shared" si="127"/>
        <v>OK</v>
      </c>
      <c r="AL120" s="78" t="str">
        <f t="shared" si="77"/>
        <v>OK</v>
      </c>
      <c r="AM120" s="78" t="str">
        <f t="shared" si="78"/>
        <v>OK</v>
      </c>
      <c r="AN120" s="63">
        <v>0</v>
      </c>
      <c r="AO120" s="63">
        <v>0</v>
      </c>
      <c r="AP120" s="63">
        <v>0</v>
      </c>
      <c r="AQ120" s="63">
        <v>0</v>
      </c>
      <c r="AR120" s="63">
        <v>0</v>
      </c>
      <c r="AS120" s="63">
        <v>0</v>
      </c>
      <c r="AT120" s="63">
        <v>0</v>
      </c>
      <c r="AU120" s="63">
        <v>0</v>
      </c>
      <c r="AV120" s="76">
        <v>0</v>
      </c>
      <c r="AW120" s="63">
        <v>0</v>
      </c>
      <c r="AX120" s="63">
        <v>0</v>
      </c>
      <c r="AY120" s="63">
        <v>0</v>
      </c>
      <c r="AZ120" s="63">
        <v>0</v>
      </c>
      <c r="BA120" s="63">
        <v>0</v>
      </c>
      <c r="BB120" s="63">
        <v>0</v>
      </c>
      <c r="BC120" s="76">
        <v>0</v>
      </c>
      <c r="BD120" s="78" t="str">
        <f t="shared" si="128"/>
        <v>OK</v>
      </c>
      <c r="BE120" s="78" t="str">
        <f t="shared" si="79"/>
        <v>OK</v>
      </c>
      <c r="BF120" s="78" t="str">
        <f t="shared" si="80"/>
        <v>OK</v>
      </c>
      <c r="BG120" s="63">
        <v>0</v>
      </c>
      <c r="BH120" s="63">
        <v>0</v>
      </c>
      <c r="BI120" s="63">
        <v>0</v>
      </c>
      <c r="BJ120" s="63">
        <v>0</v>
      </c>
      <c r="BK120" s="63">
        <v>0</v>
      </c>
      <c r="BL120" s="63">
        <v>0</v>
      </c>
      <c r="BM120" s="63">
        <v>0</v>
      </c>
      <c r="BN120" s="63">
        <v>0</v>
      </c>
      <c r="BO120" s="63">
        <v>0</v>
      </c>
      <c r="BP120" s="76">
        <v>0</v>
      </c>
      <c r="BQ120" s="63">
        <v>0</v>
      </c>
      <c r="BR120" s="63">
        <v>0</v>
      </c>
      <c r="BS120" s="76">
        <v>0</v>
      </c>
      <c r="BT120" s="63">
        <v>0</v>
      </c>
      <c r="BU120" s="63">
        <v>0</v>
      </c>
      <c r="BV120" s="76">
        <v>0</v>
      </c>
      <c r="BW120" s="78" t="str">
        <f t="shared" si="129"/>
        <v>OK</v>
      </c>
      <c r="BX120" s="78" t="str">
        <f t="shared" si="81"/>
        <v>OK</v>
      </c>
      <c r="BY120" s="78" t="str">
        <f t="shared" si="82"/>
        <v>OK</v>
      </c>
      <c r="BZ120" s="63">
        <v>0</v>
      </c>
      <c r="CA120" s="63">
        <v>0</v>
      </c>
      <c r="CB120" s="76">
        <v>0</v>
      </c>
      <c r="CC120" s="63">
        <v>0</v>
      </c>
      <c r="CD120" s="63">
        <v>0</v>
      </c>
      <c r="CE120" s="76">
        <v>0</v>
      </c>
      <c r="CF120" s="76">
        <v>0</v>
      </c>
      <c r="CG120" s="63">
        <v>0</v>
      </c>
      <c r="CH120" s="63">
        <v>0</v>
      </c>
      <c r="CI120" s="63">
        <v>0</v>
      </c>
      <c r="CJ120" s="63">
        <v>2</v>
      </c>
      <c r="CK120" s="63">
        <v>0</v>
      </c>
      <c r="CL120" s="63" t="s">
        <v>526</v>
      </c>
      <c r="CM120" s="63">
        <v>0</v>
      </c>
      <c r="CN120" s="63">
        <v>0</v>
      </c>
      <c r="CO120" s="63">
        <v>0</v>
      </c>
      <c r="CP120" s="78" t="str">
        <f t="shared" si="130"/>
        <v>OK</v>
      </c>
      <c r="CQ120" s="78" t="str">
        <f t="shared" si="83"/>
        <v>OK</v>
      </c>
      <c r="CR120" s="78" t="str">
        <f t="shared" si="84"/>
        <v>OK</v>
      </c>
      <c r="CS120" s="63">
        <v>0</v>
      </c>
      <c r="CT120" s="63">
        <v>0</v>
      </c>
      <c r="CU120" s="76">
        <v>0</v>
      </c>
      <c r="CV120" s="76">
        <v>0</v>
      </c>
      <c r="CW120" s="76">
        <v>0</v>
      </c>
      <c r="CX120" s="76">
        <v>0</v>
      </c>
      <c r="CY120" s="76">
        <v>0</v>
      </c>
      <c r="CZ120" s="76">
        <v>0</v>
      </c>
      <c r="DA120" s="76">
        <v>0</v>
      </c>
      <c r="DB120" s="76">
        <v>0</v>
      </c>
      <c r="DC120" s="76">
        <v>0</v>
      </c>
      <c r="DD120" s="63">
        <v>0</v>
      </c>
      <c r="DE120" s="63">
        <v>0</v>
      </c>
      <c r="DF120" s="63">
        <v>0</v>
      </c>
      <c r="DG120" s="76">
        <v>0</v>
      </c>
      <c r="DH120" s="81">
        <v>0</v>
      </c>
      <c r="DI120" s="78" t="str">
        <f t="shared" si="131"/>
        <v>OK</v>
      </c>
      <c r="DJ120" s="78" t="str">
        <f t="shared" si="85"/>
        <v>OK</v>
      </c>
      <c r="DK120" s="78" t="str">
        <f t="shared" si="86"/>
        <v>OK</v>
      </c>
      <c r="DL120" s="63">
        <v>0</v>
      </c>
      <c r="DM120" s="63">
        <v>0</v>
      </c>
      <c r="DN120" s="63">
        <v>0</v>
      </c>
      <c r="DO120" s="63">
        <v>0</v>
      </c>
      <c r="DP120" s="63">
        <v>0</v>
      </c>
      <c r="DQ120" s="63">
        <v>0</v>
      </c>
      <c r="DR120" s="63">
        <v>0</v>
      </c>
      <c r="DS120" s="63">
        <v>0</v>
      </c>
      <c r="DT120" s="63">
        <v>0</v>
      </c>
      <c r="DU120" s="63">
        <v>0</v>
      </c>
      <c r="DV120" s="64">
        <v>0</v>
      </c>
      <c r="DW120" s="64">
        <v>0</v>
      </c>
      <c r="DX120" s="63">
        <v>0</v>
      </c>
      <c r="DY120" s="63">
        <v>0</v>
      </c>
      <c r="DZ120" s="63">
        <v>0</v>
      </c>
      <c r="EA120" s="63">
        <v>0</v>
      </c>
      <c r="EB120" s="78" t="str">
        <f t="shared" si="132"/>
        <v>OK</v>
      </c>
      <c r="EC120" s="78" t="str">
        <f t="shared" si="87"/>
        <v>OK</v>
      </c>
      <c r="ED120" s="78" t="str">
        <f t="shared" si="88"/>
        <v>OK</v>
      </c>
      <c r="EI120" s="80" t="str">
        <f t="shared" si="89"/>
        <v>OK</v>
      </c>
      <c r="EJ120" s="78" t="str">
        <f t="shared" si="90"/>
        <v>OK</v>
      </c>
      <c r="EO120" s="80" t="str">
        <f t="shared" si="91"/>
        <v>OK</v>
      </c>
      <c r="EP120" s="78" t="str">
        <f t="shared" si="92"/>
        <v>OK</v>
      </c>
      <c r="EU120" s="80" t="str">
        <f t="shared" si="93"/>
        <v>OK</v>
      </c>
      <c r="EV120" s="78" t="str">
        <f t="shared" si="94"/>
        <v>OK</v>
      </c>
      <c r="FA120" s="80" t="str">
        <f t="shared" si="95"/>
        <v>OK</v>
      </c>
      <c r="FB120" s="78" t="str">
        <f t="shared" si="96"/>
        <v>OK</v>
      </c>
      <c r="FG120" s="80" t="str">
        <f t="shared" si="97"/>
        <v>OK</v>
      </c>
      <c r="FH120" s="78" t="str">
        <f t="shared" si="98"/>
        <v>OK</v>
      </c>
      <c r="FM120" s="80" t="str">
        <f t="shared" si="99"/>
        <v>OK</v>
      </c>
      <c r="FN120" s="78" t="str">
        <f t="shared" si="100"/>
        <v>OK</v>
      </c>
      <c r="FO120" s="76"/>
      <c r="FS120" s="80" t="str">
        <f t="shared" si="101"/>
        <v>OK</v>
      </c>
      <c r="FT120" s="78" t="str">
        <f t="shared" si="102"/>
        <v>OK</v>
      </c>
      <c r="FU120" s="63">
        <v>0</v>
      </c>
      <c r="FV120" s="63">
        <v>0</v>
      </c>
      <c r="FW120" s="76">
        <v>0</v>
      </c>
      <c r="FX120" s="63">
        <v>0</v>
      </c>
      <c r="FY120" s="63">
        <v>0</v>
      </c>
      <c r="FZ120" s="63">
        <v>0</v>
      </c>
      <c r="GA120" s="63">
        <v>0</v>
      </c>
      <c r="GB120" s="63">
        <v>0</v>
      </c>
      <c r="GC120" s="76">
        <v>0</v>
      </c>
      <c r="GD120" s="63">
        <v>0</v>
      </c>
      <c r="GE120" s="63">
        <v>0</v>
      </c>
      <c r="GF120" s="63">
        <v>0</v>
      </c>
      <c r="GG120" s="63">
        <v>0</v>
      </c>
      <c r="GH120" s="80" t="str">
        <f t="shared" si="145"/>
        <v>OK</v>
      </c>
      <c r="GI120" s="63">
        <v>0</v>
      </c>
      <c r="GJ120" s="76">
        <v>0</v>
      </c>
      <c r="GK120" s="63">
        <v>0</v>
      </c>
      <c r="GL120" s="63">
        <v>0</v>
      </c>
      <c r="GM120" s="63">
        <v>0</v>
      </c>
      <c r="GN120" s="63">
        <v>0</v>
      </c>
      <c r="GO120" s="80" t="str">
        <f t="shared" si="133"/>
        <v>OK</v>
      </c>
      <c r="GP120" s="63">
        <v>0</v>
      </c>
      <c r="GQ120" s="76">
        <v>0</v>
      </c>
      <c r="GR120" s="63">
        <v>0</v>
      </c>
      <c r="GS120" s="63">
        <v>0</v>
      </c>
      <c r="GT120" s="63">
        <v>0</v>
      </c>
      <c r="GU120" s="63">
        <v>0</v>
      </c>
      <c r="GV120" s="80" t="str">
        <f t="shared" si="144"/>
        <v>OK</v>
      </c>
      <c r="GW120" s="63">
        <v>0</v>
      </c>
      <c r="GX120" s="76">
        <v>0</v>
      </c>
      <c r="GY120" s="63">
        <v>0</v>
      </c>
      <c r="GZ120" s="63">
        <v>0</v>
      </c>
      <c r="HA120" s="63">
        <v>0</v>
      </c>
      <c r="HB120" s="63">
        <v>0</v>
      </c>
      <c r="HC120" s="80" t="str">
        <f t="shared" si="103"/>
        <v>OK</v>
      </c>
      <c r="HD120" s="63">
        <v>0</v>
      </c>
      <c r="HE120" s="63">
        <v>0</v>
      </c>
      <c r="HF120" s="63">
        <v>0</v>
      </c>
      <c r="HG120" s="63">
        <v>0</v>
      </c>
      <c r="HH120" s="63">
        <v>0</v>
      </c>
      <c r="HI120" s="63">
        <v>0</v>
      </c>
      <c r="HJ120" s="80" t="str">
        <f t="shared" si="104"/>
        <v>OK</v>
      </c>
      <c r="HK120" s="63">
        <v>0</v>
      </c>
      <c r="HL120" s="63">
        <v>0</v>
      </c>
      <c r="HM120" s="63">
        <v>0</v>
      </c>
      <c r="HN120" s="63">
        <v>0</v>
      </c>
      <c r="HO120" s="63">
        <v>0</v>
      </c>
      <c r="HP120" s="63">
        <v>0</v>
      </c>
      <c r="HQ120" s="80" t="str">
        <f t="shared" si="105"/>
        <v>OK</v>
      </c>
      <c r="HR120" s="63">
        <v>0</v>
      </c>
      <c r="HS120" s="63">
        <v>0</v>
      </c>
      <c r="HT120" s="63">
        <v>0</v>
      </c>
      <c r="HU120" s="63">
        <v>0</v>
      </c>
      <c r="HV120" s="76">
        <v>0</v>
      </c>
      <c r="HW120" s="63">
        <v>0</v>
      </c>
      <c r="HX120" s="80" t="str">
        <f t="shared" si="106"/>
        <v>OK</v>
      </c>
      <c r="HY120" s="63">
        <v>0</v>
      </c>
      <c r="HZ120" s="63">
        <v>0</v>
      </c>
      <c r="IA120" s="63">
        <v>0</v>
      </c>
      <c r="IB120" s="63">
        <v>0</v>
      </c>
      <c r="IC120" s="63">
        <v>0</v>
      </c>
      <c r="ID120" s="76">
        <v>0</v>
      </c>
      <c r="IE120" s="63">
        <v>0</v>
      </c>
      <c r="IF120" s="63">
        <v>0</v>
      </c>
      <c r="IG120" s="63">
        <v>0</v>
      </c>
      <c r="IH120" s="80" t="str">
        <f t="shared" si="107"/>
        <v>OK</v>
      </c>
      <c r="II120" s="63">
        <v>0</v>
      </c>
      <c r="IJ120" s="63">
        <v>0</v>
      </c>
      <c r="IK120" s="80" t="str">
        <f t="shared" si="108"/>
        <v>OK</v>
      </c>
      <c r="IL120" s="63">
        <v>0</v>
      </c>
      <c r="IM120" s="76">
        <v>0</v>
      </c>
      <c r="IN120" s="80" t="str">
        <f t="shared" si="109"/>
        <v>OK</v>
      </c>
      <c r="IO120" s="63">
        <v>0</v>
      </c>
      <c r="IP120" s="63">
        <v>0</v>
      </c>
      <c r="IQ120" s="80" t="str">
        <f t="shared" si="110"/>
        <v>OK</v>
      </c>
      <c r="IR120" s="63">
        <v>0</v>
      </c>
      <c r="IS120" s="63">
        <v>0</v>
      </c>
      <c r="IT120" s="80" t="str">
        <f t="shared" si="111"/>
        <v>OK</v>
      </c>
      <c r="IU120" s="63">
        <v>0</v>
      </c>
      <c r="IV120" s="63">
        <v>0</v>
      </c>
      <c r="IW120" s="80" t="str">
        <f t="shared" si="112"/>
        <v>OK</v>
      </c>
      <c r="IX120" s="76">
        <v>0</v>
      </c>
      <c r="IY120" s="63">
        <v>0</v>
      </c>
      <c r="IZ120" s="80" t="str">
        <f t="shared" si="113"/>
        <v>OK</v>
      </c>
      <c r="JA120" s="80">
        <f t="shared" si="114"/>
        <v>0</v>
      </c>
      <c r="JB120" s="78">
        <f t="shared" si="115"/>
        <v>0</v>
      </c>
      <c r="JC120" s="63">
        <v>8</v>
      </c>
      <c r="JD120" s="63">
        <v>7</v>
      </c>
      <c r="JE120" s="76">
        <v>4</v>
      </c>
      <c r="JF120" s="63">
        <v>0</v>
      </c>
      <c r="JG120" s="63">
        <v>0</v>
      </c>
      <c r="JH120" s="63">
        <v>2</v>
      </c>
      <c r="JI120" s="63">
        <v>0</v>
      </c>
      <c r="JJ120" s="63">
        <v>0</v>
      </c>
      <c r="JL120" s="63">
        <f t="shared" si="134"/>
        <v>0</v>
      </c>
      <c r="JM120" s="63">
        <f t="shared" si="135"/>
        <v>0</v>
      </c>
      <c r="JN120" s="63">
        <f t="shared" si="136"/>
        <v>0</v>
      </c>
      <c r="JO120" s="63">
        <f t="shared" si="137"/>
        <v>0</v>
      </c>
      <c r="JP120" s="63">
        <f t="shared" si="138"/>
        <v>0</v>
      </c>
      <c r="JQ120" s="63">
        <f t="shared" si="139"/>
        <v>0</v>
      </c>
      <c r="JR120" s="63">
        <f t="shared" si="140"/>
        <v>0</v>
      </c>
      <c r="JS120" s="76"/>
      <c r="JT120" s="63">
        <f t="shared" si="116"/>
        <v>0</v>
      </c>
      <c r="JU120" s="63">
        <f t="shared" si="117"/>
        <v>0</v>
      </c>
      <c r="JV120" s="63">
        <f t="shared" si="118"/>
        <v>0</v>
      </c>
      <c r="JW120" s="63">
        <f t="shared" si="119"/>
        <v>0</v>
      </c>
      <c r="JX120" s="63">
        <f t="shared" si="120"/>
        <v>0</v>
      </c>
      <c r="JY120" s="63">
        <f t="shared" si="121"/>
        <v>0</v>
      </c>
      <c r="JZ120" s="65">
        <f t="shared" si="141"/>
        <v>0</v>
      </c>
      <c r="KA120" s="81"/>
      <c r="KB120" s="81"/>
      <c r="KC120" s="79">
        <f t="shared" si="122"/>
        <v>0</v>
      </c>
      <c r="KD120" s="82">
        <f t="shared" si="142"/>
        <v>0</v>
      </c>
      <c r="KE120" s="63">
        <f t="shared" si="74"/>
        <v>0</v>
      </c>
      <c r="KF120" s="63">
        <f t="shared" si="123"/>
        <v>0</v>
      </c>
      <c r="KG120" s="63">
        <f t="shared" si="124"/>
        <v>0</v>
      </c>
      <c r="KH120" s="63">
        <f t="shared" si="125"/>
        <v>0</v>
      </c>
    </row>
    <row r="121" spans="1:294" ht="15" customHeight="1">
      <c r="A121" s="63" t="s">
        <v>527</v>
      </c>
      <c r="B121" s="63">
        <v>31</v>
      </c>
      <c r="C121" s="63">
        <v>12</v>
      </c>
      <c r="D121" s="76"/>
      <c r="H121" s="76"/>
      <c r="K121" s="76"/>
      <c r="L121" s="63">
        <v>1</v>
      </c>
      <c r="N121" s="63" t="s">
        <v>528</v>
      </c>
      <c r="R121" s="78" t="str">
        <f t="shared" si="126"/>
        <v>OK</v>
      </c>
      <c r="S121" s="78" t="str">
        <f t="shared" si="75"/>
        <v>OK</v>
      </c>
      <c r="T121" s="78" t="str">
        <f t="shared" si="76"/>
        <v>OK</v>
      </c>
      <c r="U121" s="63">
        <v>14</v>
      </c>
      <c r="V121" s="63">
        <v>11</v>
      </c>
      <c r="AB121" s="76"/>
      <c r="AI121" s="76"/>
      <c r="AK121" s="78" t="str">
        <f t="shared" si="127"/>
        <v>OK</v>
      </c>
      <c r="AL121" s="78" t="str">
        <f t="shared" si="77"/>
        <v>OK</v>
      </c>
      <c r="AM121" s="78" t="str">
        <f t="shared" si="78"/>
        <v>OK</v>
      </c>
      <c r="AN121" s="63">
        <v>2</v>
      </c>
      <c r="AO121" s="63">
        <v>2</v>
      </c>
      <c r="AV121" s="76"/>
      <c r="BC121" s="76"/>
      <c r="BD121" s="78" t="str">
        <f t="shared" si="128"/>
        <v>OK</v>
      </c>
      <c r="BE121" s="78" t="str">
        <f t="shared" si="79"/>
        <v>OK</v>
      </c>
      <c r="BF121" s="78" t="str">
        <f t="shared" si="80"/>
        <v>OK</v>
      </c>
      <c r="BP121" s="76"/>
      <c r="BS121" s="76"/>
      <c r="BV121" s="76"/>
      <c r="BW121" s="78" t="str">
        <f t="shared" si="129"/>
        <v>OK</v>
      </c>
      <c r="BX121" s="78" t="str">
        <f t="shared" si="81"/>
        <v>OK</v>
      </c>
      <c r="BY121" s="78" t="str">
        <f t="shared" si="82"/>
        <v>OK</v>
      </c>
      <c r="BZ121" s="63">
        <v>2</v>
      </c>
      <c r="CB121" s="76"/>
      <c r="CE121" s="76"/>
      <c r="CF121" s="76"/>
      <c r="CH121" s="63">
        <v>1</v>
      </c>
      <c r="CP121" s="78" t="str">
        <f t="shared" si="130"/>
        <v>OK</v>
      </c>
      <c r="CQ121" s="78" t="str">
        <f t="shared" si="83"/>
        <v>OK</v>
      </c>
      <c r="CR121" s="78" t="str">
        <f t="shared" si="84"/>
        <v>OK</v>
      </c>
      <c r="CU121" s="76"/>
      <c r="CV121" s="76"/>
      <c r="CW121" s="76"/>
      <c r="CX121" s="76"/>
      <c r="CY121" s="76"/>
      <c r="CZ121" s="76"/>
      <c r="DA121" s="76"/>
      <c r="DB121" s="76"/>
      <c r="DC121" s="76"/>
      <c r="DG121" s="76"/>
      <c r="DH121" s="81"/>
      <c r="DI121" s="78" t="str">
        <f t="shared" si="131"/>
        <v>OK</v>
      </c>
      <c r="DJ121" s="78" t="str">
        <f t="shared" si="85"/>
        <v>OK</v>
      </c>
      <c r="DK121" s="78" t="str">
        <f t="shared" si="86"/>
        <v>OK</v>
      </c>
      <c r="DV121" s="64">
        <v>6</v>
      </c>
      <c r="DX121" s="63" t="s">
        <v>529</v>
      </c>
      <c r="EB121" s="78" t="str">
        <f t="shared" si="132"/>
        <v>OK</v>
      </c>
      <c r="EC121" s="78" t="str">
        <f t="shared" si="87"/>
        <v>OK</v>
      </c>
      <c r="ED121" s="78" t="str">
        <f t="shared" si="88"/>
        <v>OK</v>
      </c>
      <c r="EI121" s="80" t="str">
        <f t="shared" si="89"/>
        <v>OK</v>
      </c>
      <c r="EJ121" s="78" t="str">
        <f t="shared" si="90"/>
        <v>OK</v>
      </c>
      <c r="EO121" s="80" t="str">
        <f t="shared" si="91"/>
        <v>OK</v>
      </c>
      <c r="EP121" s="78" t="str">
        <f t="shared" si="92"/>
        <v>OK</v>
      </c>
      <c r="EU121" s="80" t="str">
        <f t="shared" si="93"/>
        <v>OK</v>
      </c>
      <c r="EV121" s="78" t="str">
        <f t="shared" si="94"/>
        <v>OK</v>
      </c>
      <c r="FA121" s="80" t="str">
        <f t="shared" si="95"/>
        <v>OK</v>
      </c>
      <c r="FB121" s="78" t="str">
        <f t="shared" si="96"/>
        <v>OK</v>
      </c>
      <c r="FG121" s="80" t="str">
        <f t="shared" si="97"/>
        <v>OK</v>
      </c>
      <c r="FH121" s="78" t="str">
        <f t="shared" si="98"/>
        <v>OK</v>
      </c>
      <c r="FM121" s="80" t="str">
        <f t="shared" si="99"/>
        <v>OK</v>
      </c>
      <c r="FN121" s="78" t="str">
        <f t="shared" si="100"/>
        <v>OK</v>
      </c>
      <c r="FO121" s="76"/>
      <c r="FS121" s="80" t="str">
        <f t="shared" si="101"/>
        <v>OK</v>
      </c>
      <c r="FT121" s="78" t="str">
        <f t="shared" si="102"/>
        <v>OK</v>
      </c>
      <c r="FU121" s="63">
        <v>29</v>
      </c>
      <c r="FV121" s="63">
        <v>14</v>
      </c>
      <c r="FW121" s="76">
        <v>2</v>
      </c>
      <c r="FY121" s="63">
        <v>1</v>
      </c>
      <c r="GB121" s="63">
        <v>2</v>
      </c>
      <c r="GC121" s="76"/>
      <c r="GH121" s="80" t="str">
        <f t="shared" si="145"/>
        <v>OK</v>
      </c>
      <c r="GJ121" s="76"/>
      <c r="GO121" s="80" t="str">
        <f t="shared" si="133"/>
        <v>OK</v>
      </c>
      <c r="GQ121" s="76"/>
      <c r="GV121" s="80" t="str">
        <f t="shared" si="144"/>
        <v>OK</v>
      </c>
      <c r="GX121" s="76"/>
      <c r="HC121" s="80" t="str">
        <f t="shared" si="103"/>
        <v>OK</v>
      </c>
      <c r="HD121" s="63">
        <v>1</v>
      </c>
      <c r="HJ121" s="80" t="str">
        <f t="shared" si="104"/>
        <v>OK</v>
      </c>
      <c r="HQ121" s="80" t="str">
        <f t="shared" si="105"/>
        <v>OK</v>
      </c>
      <c r="HV121" s="76"/>
      <c r="HX121" s="80" t="str">
        <f t="shared" si="106"/>
        <v>OK</v>
      </c>
      <c r="ID121" s="76"/>
      <c r="IH121" s="80" t="str">
        <f t="shared" si="107"/>
        <v>OK</v>
      </c>
      <c r="IK121" s="80" t="str">
        <f t="shared" si="108"/>
        <v>OK</v>
      </c>
      <c r="IM121" s="76"/>
      <c r="IN121" s="80" t="str">
        <f t="shared" si="109"/>
        <v>OK</v>
      </c>
      <c r="IQ121" s="80" t="str">
        <f t="shared" si="110"/>
        <v>OK</v>
      </c>
      <c r="IT121" s="80" t="str">
        <f t="shared" si="111"/>
        <v>OK</v>
      </c>
      <c r="IW121" s="80" t="str">
        <f t="shared" si="112"/>
        <v>OK</v>
      </c>
      <c r="IX121" s="76"/>
      <c r="IZ121" s="80" t="str">
        <f t="shared" si="113"/>
        <v>OK</v>
      </c>
      <c r="JA121" s="80">
        <f t="shared" si="114"/>
        <v>0</v>
      </c>
      <c r="JB121" s="78">
        <f t="shared" si="115"/>
        <v>0</v>
      </c>
      <c r="JC121" s="63">
        <v>19</v>
      </c>
      <c r="JD121" s="63">
        <v>13</v>
      </c>
      <c r="JE121" s="76">
        <v>14</v>
      </c>
      <c r="JF121" s="63">
        <v>2</v>
      </c>
      <c r="JG121" s="63">
        <v>0</v>
      </c>
      <c r="JH121" s="63">
        <v>3</v>
      </c>
      <c r="JI121" s="63">
        <v>0</v>
      </c>
      <c r="JJ121" s="63">
        <v>6</v>
      </c>
      <c r="JL121" s="63">
        <f t="shared" si="134"/>
        <v>2</v>
      </c>
      <c r="JM121" s="63">
        <f t="shared" si="135"/>
        <v>0</v>
      </c>
      <c r="JN121" s="63">
        <f t="shared" si="136"/>
        <v>0</v>
      </c>
      <c r="JO121" s="63">
        <f t="shared" si="137"/>
        <v>0</v>
      </c>
      <c r="JP121" s="63">
        <f t="shared" si="138"/>
        <v>1</v>
      </c>
      <c r="JQ121" s="63">
        <f t="shared" si="139"/>
        <v>0</v>
      </c>
      <c r="JR121" s="63">
        <f t="shared" si="140"/>
        <v>0</v>
      </c>
      <c r="JS121" s="76"/>
      <c r="JT121" s="63">
        <f t="shared" si="116"/>
        <v>31</v>
      </c>
      <c r="JU121" s="63">
        <f t="shared" si="117"/>
        <v>2</v>
      </c>
      <c r="JV121" s="63">
        <f t="shared" si="118"/>
        <v>0</v>
      </c>
      <c r="JW121" s="63">
        <f t="shared" si="119"/>
        <v>2</v>
      </c>
      <c r="JX121" s="63">
        <f t="shared" si="120"/>
        <v>0</v>
      </c>
      <c r="JY121" s="63">
        <f t="shared" si="121"/>
        <v>0</v>
      </c>
      <c r="JZ121" s="65">
        <f t="shared" si="141"/>
        <v>0.81395348837209303</v>
      </c>
      <c r="KA121" s="81">
        <f t="shared" si="143"/>
        <v>1</v>
      </c>
      <c r="KB121" s="81"/>
      <c r="KC121" s="79">
        <f t="shared" si="122"/>
        <v>14</v>
      </c>
      <c r="KD121" s="82">
        <f t="shared" si="142"/>
        <v>1</v>
      </c>
      <c r="KE121" s="63">
        <f t="shared" si="74"/>
        <v>2</v>
      </c>
      <c r="KF121" s="63">
        <f t="shared" si="123"/>
        <v>0</v>
      </c>
      <c r="KG121" s="63">
        <f t="shared" si="124"/>
        <v>0</v>
      </c>
      <c r="KH121" s="63">
        <f t="shared" si="125"/>
        <v>0</v>
      </c>
    </row>
    <row r="122" spans="1:294" ht="15" customHeight="1">
      <c r="A122" s="63" t="s">
        <v>530</v>
      </c>
      <c r="B122" s="63">
        <v>22</v>
      </c>
      <c r="C122" s="63">
        <v>13</v>
      </c>
      <c r="D122" s="76"/>
      <c r="H122" s="76"/>
      <c r="K122" s="76"/>
      <c r="L122" s="63">
        <v>2</v>
      </c>
      <c r="N122" s="63" t="s">
        <v>531</v>
      </c>
      <c r="R122" s="78" t="str">
        <f t="shared" si="126"/>
        <v>OK</v>
      </c>
      <c r="S122" s="78" t="str">
        <f t="shared" si="75"/>
        <v>OK</v>
      </c>
      <c r="T122" s="78" t="str">
        <f t="shared" si="76"/>
        <v>OK</v>
      </c>
      <c r="U122" s="63">
        <v>11</v>
      </c>
      <c r="V122" s="63">
        <v>9</v>
      </c>
      <c r="AB122" s="76"/>
      <c r="AI122" s="76"/>
      <c r="AK122" s="78" t="str">
        <f t="shared" si="127"/>
        <v>OK</v>
      </c>
      <c r="AL122" s="78" t="str">
        <f t="shared" si="77"/>
        <v>OK</v>
      </c>
      <c r="AM122" s="78" t="str">
        <f t="shared" si="78"/>
        <v>OK</v>
      </c>
      <c r="AV122" s="76"/>
      <c r="BA122" s="63">
        <v>1</v>
      </c>
      <c r="BC122" s="76" t="s">
        <v>532</v>
      </c>
      <c r="BD122" s="78" t="str">
        <f t="shared" si="128"/>
        <v>OK</v>
      </c>
      <c r="BE122" s="78" t="str">
        <f t="shared" si="79"/>
        <v>OK</v>
      </c>
      <c r="BF122" s="78" t="str">
        <f t="shared" si="80"/>
        <v>OK</v>
      </c>
      <c r="BG122" s="63">
        <v>1</v>
      </c>
      <c r="BP122" s="76"/>
      <c r="BS122" s="76"/>
      <c r="BV122" s="76"/>
      <c r="BW122" s="78" t="str">
        <f t="shared" si="129"/>
        <v>OK</v>
      </c>
      <c r="BX122" s="78" t="str">
        <f t="shared" si="81"/>
        <v>OK</v>
      </c>
      <c r="BY122" s="78" t="str">
        <f t="shared" si="82"/>
        <v>OK</v>
      </c>
      <c r="BZ122" s="63">
        <v>3</v>
      </c>
      <c r="CA122" s="63">
        <v>2</v>
      </c>
      <c r="CB122" s="76"/>
      <c r="CE122" s="76"/>
      <c r="CF122" s="76"/>
      <c r="CM122" s="63">
        <v>1</v>
      </c>
      <c r="CO122" s="63" t="s">
        <v>532</v>
      </c>
      <c r="CP122" s="78" t="str">
        <f t="shared" si="130"/>
        <v>OK</v>
      </c>
      <c r="CQ122" s="78" t="str">
        <f t="shared" si="83"/>
        <v>OK</v>
      </c>
      <c r="CR122" s="78" t="str">
        <f t="shared" si="84"/>
        <v>OK</v>
      </c>
      <c r="CU122" s="76"/>
      <c r="CV122" s="76"/>
      <c r="CW122" s="76"/>
      <c r="CX122" s="76"/>
      <c r="CY122" s="76"/>
      <c r="CZ122" s="76"/>
      <c r="DA122" s="76"/>
      <c r="DB122" s="76"/>
      <c r="DC122" s="76"/>
      <c r="DG122" s="76"/>
      <c r="DH122" s="81"/>
      <c r="DI122" s="78" t="str">
        <f t="shared" si="131"/>
        <v>OK</v>
      </c>
      <c r="DJ122" s="78" t="str">
        <f t="shared" si="85"/>
        <v>OK</v>
      </c>
      <c r="DK122" s="78" t="str">
        <f t="shared" si="86"/>
        <v>OK</v>
      </c>
      <c r="DV122" s="64">
        <v>4</v>
      </c>
      <c r="DX122" s="63" t="s">
        <v>531</v>
      </c>
      <c r="EB122" s="78" t="str">
        <f t="shared" si="132"/>
        <v>OK</v>
      </c>
      <c r="EC122" s="78" t="str">
        <f t="shared" si="87"/>
        <v>OK</v>
      </c>
      <c r="ED122" s="78" t="str">
        <f t="shared" si="88"/>
        <v>OK</v>
      </c>
      <c r="EI122" s="80" t="str">
        <f t="shared" si="89"/>
        <v>OK</v>
      </c>
      <c r="EJ122" s="78" t="str">
        <f t="shared" si="90"/>
        <v>OK</v>
      </c>
      <c r="EO122" s="80" t="str">
        <f t="shared" si="91"/>
        <v>OK</v>
      </c>
      <c r="EP122" s="78" t="str">
        <f t="shared" si="92"/>
        <v>OK</v>
      </c>
      <c r="EU122" s="80" t="str">
        <f t="shared" si="93"/>
        <v>OK</v>
      </c>
      <c r="EV122" s="78" t="str">
        <f t="shared" si="94"/>
        <v>OK</v>
      </c>
      <c r="FA122" s="80" t="str">
        <f t="shared" si="95"/>
        <v>OK</v>
      </c>
      <c r="FB122" s="78" t="str">
        <f t="shared" si="96"/>
        <v>OK</v>
      </c>
      <c r="FG122" s="80" t="str">
        <f t="shared" si="97"/>
        <v>OK</v>
      </c>
      <c r="FH122" s="78" t="str">
        <f t="shared" si="98"/>
        <v>OK</v>
      </c>
      <c r="FM122" s="80" t="str">
        <f t="shared" si="99"/>
        <v>OK</v>
      </c>
      <c r="FN122" s="78" t="str">
        <f t="shared" si="100"/>
        <v>OK</v>
      </c>
      <c r="FO122" s="76"/>
      <c r="FS122" s="80" t="str">
        <f t="shared" si="101"/>
        <v>OK</v>
      </c>
      <c r="FT122" s="78" t="str">
        <f t="shared" si="102"/>
        <v>OK</v>
      </c>
      <c r="FU122" s="63">
        <v>13</v>
      </c>
      <c r="FV122" s="63">
        <v>9</v>
      </c>
      <c r="FW122" s="76"/>
      <c r="FX122" s="63">
        <v>0</v>
      </c>
      <c r="FY122" s="63">
        <v>2</v>
      </c>
      <c r="GB122" s="63">
        <v>5</v>
      </c>
      <c r="GC122" s="76">
        <v>4</v>
      </c>
      <c r="GH122" s="80" t="str">
        <f t="shared" si="145"/>
        <v>OK</v>
      </c>
      <c r="GI122" s="63">
        <v>1</v>
      </c>
      <c r="GJ122" s="76">
        <v>1</v>
      </c>
      <c r="GO122" s="80" t="str">
        <f t="shared" si="133"/>
        <v>OK</v>
      </c>
      <c r="GQ122" s="76"/>
      <c r="GV122" s="80" t="str">
        <f t="shared" si="144"/>
        <v>OK</v>
      </c>
      <c r="GW122" s="63">
        <v>1</v>
      </c>
      <c r="GX122" s="76"/>
      <c r="HC122" s="80" t="str">
        <f t="shared" si="103"/>
        <v>OK</v>
      </c>
      <c r="HE122" s="63">
        <v>1</v>
      </c>
      <c r="HJ122" s="80" t="str">
        <f t="shared" si="104"/>
        <v>OK</v>
      </c>
      <c r="HQ122" s="80" t="str">
        <f t="shared" si="105"/>
        <v>OK</v>
      </c>
      <c r="HV122" s="76"/>
      <c r="HX122" s="80" t="str">
        <f t="shared" si="106"/>
        <v>OK</v>
      </c>
      <c r="ID122" s="76"/>
      <c r="IH122" s="80" t="str">
        <f t="shared" si="107"/>
        <v>OK</v>
      </c>
      <c r="IK122" s="80" t="str">
        <f t="shared" si="108"/>
        <v>OK</v>
      </c>
      <c r="IM122" s="76"/>
      <c r="IN122" s="80" t="str">
        <f t="shared" si="109"/>
        <v>OK</v>
      </c>
      <c r="IQ122" s="80" t="str">
        <f t="shared" si="110"/>
        <v>OK</v>
      </c>
      <c r="IT122" s="80" t="str">
        <f t="shared" si="111"/>
        <v>OK</v>
      </c>
      <c r="IW122" s="80" t="str">
        <f t="shared" si="112"/>
        <v>OK</v>
      </c>
      <c r="IX122" s="76"/>
      <c r="IZ122" s="80" t="str">
        <f t="shared" si="113"/>
        <v>OK</v>
      </c>
      <c r="JA122" s="80">
        <f t="shared" si="114"/>
        <v>0</v>
      </c>
      <c r="JB122" s="78">
        <f t="shared" si="115"/>
        <v>0</v>
      </c>
      <c r="JC122" s="63">
        <v>8</v>
      </c>
      <c r="JD122" s="63">
        <v>16</v>
      </c>
      <c r="JE122" s="76">
        <v>11</v>
      </c>
      <c r="JF122" s="63">
        <v>1</v>
      </c>
      <c r="JG122" s="63">
        <v>1</v>
      </c>
      <c r="JH122" s="63">
        <v>4</v>
      </c>
      <c r="JI122" s="63">
        <v>0</v>
      </c>
      <c r="JJ122" s="63">
        <v>4</v>
      </c>
      <c r="JL122" s="63">
        <f t="shared" si="134"/>
        <v>9</v>
      </c>
      <c r="JM122" s="63">
        <f t="shared" si="135"/>
        <v>2</v>
      </c>
      <c r="JN122" s="63">
        <f t="shared" si="136"/>
        <v>0</v>
      </c>
      <c r="JO122" s="63">
        <f t="shared" si="137"/>
        <v>1</v>
      </c>
      <c r="JP122" s="63">
        <f t="shared" si="138"/>
        <v>1</v>
      </c>
      <c r="JQ122" s="63">
        <f t="shared" si="139"/>
        <v>0</v>
      </c>
      <c r="JR122" s="63">
        <f t="shared" si="140"/>
        <v>0</v>
      </c>
      <c r="JS122" s="76"/>
      <c r="JT122" s="63">
        <f t="shared" si="116"/>
        <v>22</v>
      </c>
      <c r="JU122" s="63">
        <f t="shared" si="117"/>
        <v>0</v>
      </c>
      <c r="JV122" s="63">
        <f t="shared" si="118"/>
        <v>1</v>
      </c>
      <c r="JW122" s="63">
        <f t="shared" si="119"/>
        <v>3</v>
      </c>
      <c r="JX122" s="63">
        <f t="shared" si="120"/>
        <v>0</v>
      </c>
      <c r="JY122" s="63">
        <f t="shared" si="121"/>
        <v>0</v>
      </c>
      <c r="JZ122" s="65">
        <f t="shared" si="141"/>
        <v>0.76470588235294112</v>
      </c>
      <c r="KA122" s="81">
        <f t="shared" si="143"/>
        <v>0.5</v>
      </c>
      <c r="KB122" s="81"/>
      <c r="KC122" s="79">
        <f t="shared" si="122"/>
        <v>11</v>
      </c>
      <c r="KD122" s="82">
        <f t="shared" si="142"/>
        <v>1</v>
      </c>
      <c r="KE122" s="63">
        <f t="shared" si="74"/>
        <v>1</v>
      </c>
      <c r="KF122" s="63">
        <f t="shared" si="123"/>
        <v>0</v>
      </c>
      <c r="KG122" s="63">
        <f t="shared" si="124"/>
        <v>0</v>
      </c>
      <c r="KH122" s="63">
        <f t="shared" si="125"/>
        <v>0</v>
      </c>
    </row>
    <row r="123" spans="1:294" ht="15" customHeight="1">
      <c r="A123" s="63" t="s">
        <v>533</v>
      </c>
      <c r="B123" s="63">
        <v>26</v>
      </c>
      <c r="C123" s="63">
        <v>26</v>
      </c>
      <c r="D123" s="76">
        <v>16</v>
      </c>
      <c r="E123" s="63">
        <v>16</v>
      </c>
      <c r="F123" s="63">
        <v>0</v>
      </c>
      <c r="G123" s="63">
        <v>0</v>
      </c>
      <c r="H123" s="76">
        <v>0</v>
      </c>
      <c r="I123" s="63">
        <v>0</v>
      </c>
      <c r="J123" s="63">
        <v>0</v>
      </c>
      <c r="K123" s="76">
        <v>0</v>
      </c>
      <c r="L123" s="63">
        <v>0</v>
      </c>
      <c r="M123" s="63">
        <v>0</v>
      </c>
      <c r="O123" s="63">
        <v>0</v>
      </c>
      <c r="P123" s="63">
        <v>0</v>
      </c>
      <c r="R123" s="78" t="str">
        <f t="shared" si="126"/>
        <v>OK</v>
      </c>
      <c r="S123" s="78" t="str">
        <f t="shared" si="75"/>
        <v>OK</v>
      </c>
      <c r="T123" s="78" t="str">
        <f t="shared" si="76"/>
        <v>OK</v>
      </c>
      <c r="U123" s="63">
        <v>19</v>
      </c>
      <c r="V123" s="63">
        <v>19</v>
      </c>
      <c r="W123" s="63">
        <v>9</v>
      </c>
      <c r="X123" s="63">
        <v>9</v>
      </c>
      <c r="Y123" s="63">
        <v>0</v>
      </c>
      <c r="Z123" s="63">
        <v>0</v>
      </c>
      <c r="AA123" s="63">
        <v>0</v>
      </c>
      <c r="AB123" s="76">
        <v>0</v>
      </c>
      <c r="AC123" s="63">
        <v>0</v>
      </c>
      <c r="AD123" s="63">
        <v>0</v>
      </c>
      <c r="AE123" s="63">
        <v>0</v>
      </c>
      <c r="AF123" s="63">
        <v>0</v>
      </c>
      <c r="AH123" s="63">
        <v>0</v>
      </c>
      <c r="AI123" s="76">
        <v>0</v>
      </c>
      <c r="AK123" s="78" t="str">
        <f t="shared" si="127"/>
        <v>OK</v>
      </c>
      <c r="AL123" s="78" t="str">
        <f t="shared" si="77"/>
        <v>OK</v>
      </c>
      <c r="AM123" s="78" t="str">
        <f t="shared" si="78"/>
        <v>OK</v>
      </c>
      <c r="AN123" s="63">
        <v>2</v>
      </c>
      <c r="AO123" s="63">
        <v>2</v>
      </c>
      <c r="AP123" s="63">
        <v>3</v>
      </c>
      <c r="AQ123" s="63">
        <v>3</v>
      </c>
      <c r="AR123" s="63">
        <v>0</v>
      </c>
      <c r="AS123" s="63">
        <v>0</v>
      </c>
      <c r="AT123" s="63">
        <v>0</v>
      </c>
      <c r="AU123" s="63">
        <v>0</v>
      </c>
      <c r="AV123" s="76">
        <v>0</v>
      </c>
      <c r="AW123" s="63">
        <v>0</v>
      </c>
      <c r="AX123" s="63">
        <v>0</v>
      </c>
      <c r="AY123" s="63">
        <v>0</v>
      </c>
      <c r="BA123" s="63">
        <v>0</v>
      </c>
      <c r="BB123" s="63">
        <v>0</v>
      </c>
      <c r="BC123" s="76"/>
      <c r="BD123" s="78" t="str">
        <f t="shared" si="128"/>
        <v>OK</v>
      </c>
      <c r="BE123" s="78" t="str">
        <f t="shared" si="79"/>
        <v>OK</v>
      </c>
      <c r="BF123" s="78" t="str">
        <f t="shared" si="80"/>
        <v>OK</v>
      </c>
      <c r="BG123" s="63">
        <v>0</v>
      </c>
      <c r="BH123" s="63">
        <v>0</v>
      </c>
      <c r="BI123" s="63">
        <v>0</v>
      </c>
      <c r="BJ123" s="63">
        <v>0</v>
      </c>
      <c r="BK123" s="63">
        <v>0</v>
      </c>
      <c r="BL123" s="63">
        <v>0</v>
      </c>
      <c r="BM123" s="63">
        <v>0</v>
      </c>
      <c r="BN123" s="63">
        <v>0</v>
      </c>
      <c r="BO123" s="63">
        <v>0</v>
      </c>
      <c r="BP123" s="76">
        <v>0</v>
      </c>
      <c r="BQ123" s="63">
        <v>0</v>
      </c>
      <c r="BR123" s="63">
        <v>0</v>
      </c>
      <c r="BS123" s="76"/>
      <c r="BT123" s="63">
        <v>0</v>
      </c>
      <c r="BU123" s="63">
        <v>0</v>
      </c>
      <c r="BV123" s="76"/>
      <c r="BW123" s="78" t="str">
        <f t="shared" si="129"/>
        <v>OK</v>
      </c>
      <c r="BX123" s="78" t="str">
        <f t="shared" si="81"/>
        <v>OK</v>
      </c>
      <c r="BY123" s="78" t="str">
        <f t="shared" si="82"/>
        <v>OK</v>
      </c>
      <c r="BZ123" s="63">
        <v>6</v>
      </c>
      <c r="CA123" s="63">
        <v>6</v>
      </c>
      <c r="CB123" s="76">
        <v>4</v>
      </c>
      <c r="CC123" s="63">
        <v>4</v>
      </c>
      <c r="CD123" s="63">
        <v>0</v>
      </c>
      <c r="CE123" s="76">
        <v>0</v>
      </c>
      <c r="CF123" s="76">
        <v>0</v>
      </c>
      <c r="CG123" s="63">
        <v>0</v>
      </c>
      <c r="CH123" s="63">
        <v>0</v>
      </c>
      <c r="CI123" s="63">
        <v>0</v>
      </c>
      <c r="CJ123" s="63">
        <v>0</v>
      </c>
      <c r="CK123" s="63">
        <v>0</v>
      </c>
      <c r="CM123" s="63">
        <v>0</v>
      </c>
      <c r="CN123" s="63">
        <v>0</v>
      </c>
      <c r="CP123" s="78" t="str">
        <f t="shared" si="130"/>
        <v>OK</v>
      </c>
      <c r="CQ123" s="78" t="str">
        <f t="shared" si="83"/>
        <v>OK</v>
      </c>
      <c r="CR123" s="78" t="str">
        <f t="shared" si="84"/>
        <v>OK</v>
      </c>
      <c r="CS123" s="63">
        <v>0</v>
      </c>
      <c r="CT123" s="63">
        <v>0</v>
      </c>
      <c r="CU123" s="76">
        <v>1</v>
      </c>
      <c r="CV123" s="76">
        <v>1</v>
      </c>
      <c r="CW123" s="76">
        <v>0</v>
      </c>
      <c r="CX123" s="76">
        <v>0</v>
      </c>
      <c r="CY123" s="76">
        <v>0</v>
      </c>
      <c r="CZ123" s="76">
        <v>0</v>
      </c>
      <c r="DA123" s="76">
        <v>0</v>
      </c>
      <c r="DB123" s="76">
        <v>0</v>
      </c>
      <c r="DC123" s="76">
        <v>0</v>
      </c>
      <c r="DD123" s="63">
        <v>0</v>
      </c>
      <c r="DF123" s="63">
        <v>0</v>
      </c>
      <c r="DG123" s="76">
        <v>0</v>
      </c>
      <c r="DH123" s="81"/>
      <c r="DI123" s="78" t="str">
        <f t="shared" si="131"/>
        <v>OK</v>
      </c>
      <c r="DJ123" s="78" t="str">
        <f t="shared" si="85"/>
        <v>OK</v>
      </c>
      <c r="DK123" s="78" t="str">
        <f t="shared" si="86"/>
        <v>OK</v>
      </c>
      <c r="DL123" s="63">
        <v>0</v>
      </c>
      <c r="DM123" s="63">
        <v>0</v>
      </c>
      <c r="DN123" s="63">
        <v>5</v>
      </c>
      <c r="DO123" s="63">
        <v>4</v>
      </c>
      <c r="DP123" s="63">
        <v>0</v>
      </c>
      <c r="DQ123" s="63">
        <v>0</v>
      </c>
      <c r="DR123" s="63">
        <v>0</v>
      </c>
      <c r="DS123" s="63">
        <v>0</v>
      </c>
      <c r="DT123" s="63">
        <v>0</v>
      </c>
      <c r="DU123" s="63">
        <v>0</v>
      </c>
      <c r="DV123" s="64">
        <v>4</v>
      </c>
      <c r="DW123" s="64">
        <v>4</v>
      </c>
      <c r="DX123" s="83" t="s">
        <v>534</v>
      </c>
      <c r="DY123" s="63">
        <v>0</v>
      </c>
      <c r="DZ123" s="63">
        <v>0</v>
      </c>
      <c r="EB123" s="78" t="str">
        <f t="shared" si="132"/>
        <v>OK</v>
      </c>
      <c r="EC123" s="78" t="str">
        <f t="shared" si="87"/>
        <v>OK</v>
      </c>
      <c r="ED123" s="78" t="str">
        <f t="shared" si="88"/>
        <v>OK</v>
      </c>
      <c r="EE123" s="63">
        <v>0</v>
      </c>
      <c r="EF123" s="63">
        <v>0</v>
      </c>
      <c r="EG123" s="63">
        <v>0</v>
      </c>
      <c r="EI123" s="80" t="str">
        <f t="shared" si="89"/>
        <v>OK</v>
      </c>
      <c r="EJ123" s="78" t="str">
        <f t="shared" si="90"/>
        <v>OK</v>
      </c>
      <c r="EK123" s="63">
        <v>0</v>
      </c>
      <c r="EL123" s="63">
        <v>0</v>
      </c>
      <c r="EM123" s="63">
        <v>0</v>
      </c>
      <c r="EO123" s="80" t="str">
        <f t="shared" si="91"/>
        <v>OK</v>
      </c>
      <c r="EP123" s="78" t="str">
        <f t="shared" si="92"/>
        <v>OK</v>
      </c>
      <c r="EQ123" s="63">
        <v>0</v>
      </c>
      <c r="ER123" s="63">
        <v>0</v>
      </c>
      <c r="ES123" s="63">
        <v>0</v>
      </c>
      <c r="EU123" s="80" t="str">
        <f t="shared" si="93"/>
        <v>OK</v>
      </c>
      <c r="EV123" s="78" t="str">
        <f t="shared" si="94"/>
        <v>OK</v>
      </c>
      <c r="EW123" s="63">
        <v>0</v>
      </c>
      <c r="EX123" s="63">
        <v>0</v>
      </c>
      <c r="EY123" s="63">
        <v>0</v>
      </c>
      <c r="FA123" s="80" t="str">
        <f t="shared" si="95"/>
        <v>OK</v>
      </c>
      <c r="FB123" s="78" t="str">
        <f t="shared" si="96"/>
        <v>OK</v>
      </c>
      <c r="FC123" s="63">
        <v>0</v>
      </c>
      <c r="FD123" s="63">
        <v>0</v>
      </c>
      <c r="FE123" s="63">
        <v>0</v>
      </c>
      <c r="FG123" s="80" t="str">
        <f t="shared" si="97"/>
        <v>OK</v>
      </c>
      <c r="FH123" s="78" t="str">
        <f t="shared" si="98"/>
        <v>OK</v>
      </c>
      <c r="FI123" s="63">
        <v>0</v>
      </c>
      <c r="FJ123" s="63">
        <v>0</v>
      </c>
      <c r="FK123" s="63">
        <v>0</v>
      </c>
      <c r="FM123" s="80" t="str">
        <f t="shared" si="99"/>
        <v>OK</v>
      </c>
      <c r="FN123" s="78" t="str">
        <f t="shared" si="100"/>
        <v>OK</v>
      </c>
      <c r="FO123" s="76">
        <v>0</v>
      </c>
      <c r="FP123" s="63">
        <v>0</v>
      </c>
      <c r="FQ123" s="63">
        <v>0</v>
      </c>
      <c r="FS123" s="80" t="str">
        <f t="shared" si="101"/>
        <v>OK</v>
      </c>
      <c r="FT123" s="78" t="str">
        <f t="shared" si="102"/>
        <v>OK</v>
      </c>
      <c r="FU123" s="63">
        <v>42</v>
      </c>
      <c r="FV123" s="63">
        <v>28</v>
      </c>
      <c r="FW123" s="76">
        <v>5</v>
      </c>
      <c r="FX123" s="63">
        <v>0</v>
      </c>
      <c r="FY123" s="63">
        <v>10</v>
      </c>
      <c r="FZ123" s="63">
        <v>1</v>
      </c>
      <c r="GA123" s="63">
        <v>4</v>
      </c>
      <c r="GB123" s="63">
        <v>0</v>
      </c>
      <c r="GC123" s="76">
        <v>0</v>
      </c>
      <c r="GD123" s="63">
        <v>0</v>
      </c>
      <c r="GE123" s="63">
        <v>0</v>
      </c>
      <c r="GF123" s="63">
        <v>0</v>
      </c>
      <c r="GG123" s="63">
        <v>0</v>
      </c>
      <c r="GH123" s="80" t="str">
        <f t="shared" si="145"/>
        <v>OK</v>
      </c>
      <c r="GI123" s="63">
        <v>0</v>
      </c>
      <c r="GJ123" s="76">
        <v>0</v>
      </c>
      <c r="GK123" s="63">
        <v>0</v>
      </c>
      <c r="GL123" s="63">
        <v>0</v>
      </c>
      <c r="GM123" s="63">
        <v>0</v>
      </c>
      <c r="GN123" s="63">
        <v>0</v>
      </c>
      <c r="GO123" s="80" t="str">
        <f t="shared" si="133"/>
        <v>OK</v>
      </c>
      <c r="GP123" s="63">
        <v>0</v>
      </c>
      <c r="GQ123" s="76">
        <v>0</v>
      </c>
      <c r="GR123" s="63">
        <v>0</v>
      </c>
      <c r="GS123" s="63">
        <v>0</v>
      </c>
      <c r="GT123" s="63">
        <v>0</v>
      </c>
      <c r="GU123" s="63">
        <v>0</v>
      </c>
      <c r="GV123" s="80" t="str">
        <f t="shared" si="144"/>
        <v>OK</v>
      </c>
      <c r="GW123" s="63">
        <v>0</v>
      </c>
      <c r="GX123" s="76">
        <v>0</v>
      </c>
      <c r="GY123" s="63">
        <v>0</v>
      </c>
      <c r="GZ123" s="63">
        <v>0</v>
      </c>
      <c r="HA123" s="63">
        <v>0</v>
      </c>
      <c r="HB123" s="63">
        <v>0</v>
      </c>
      <c r="HC123" s="80" t="str">
        <f t="shared" si="103"/>
        <v>OK</v>
      </c>
      <c r="HD123" s="63">
        <v>0</v>
      </c>
      <c r="HE123" s="63">
        <v>0</v>
      </c>
      <c r="HF123" s="63">
        <v>0</v>
      </c>
      <c r="HG123" s="63">
        <v>0</v>
      </c>
      <c r="HH123" s="63">
        <v>0</v>
      </c>
      <c r="HI123" s="63">
        <v>0</v>
      </c>
      <c r="HJ123" s="80" t="str">
        <f t="shared" si="104"/>
        <v>OK</v>
      </c>
      <c r="HK123" s="63">
        <v>0</v>
      </c>
      <c r="HL123" s="63">
        <v>0</v>
      </c>
      <c r="HM123" s="63">
        <v>0</v>
      </c>
      <c r="HN123" s="63">
        <v>0</v>
      </c>
      <c r="HO123" s="63">
        <v>0</v>
      </c>
      <c r="HP123" s="63">
        <v>0</v>
      </c>
      <c r="HQ123" s="80" t="str">
        <f t="shared" si="105"/>
        <v>OK</v>
      </c>
      <c r="HR123" s="63">
        <v>0</v>
      </c>
      <c r="HS123" s="63">
        <v>1</v>
      </c>
      <c r="HT123" s="63">
        <v>0</v>
      </c>
      <c r="HU123" s="63">
        <v>0</v>
      </c>
      <c r="HV123" s="76">
        <v>0</v>
      </c>
      <c r="HW123" s="63">
        <v>0</v>
      </c>
      <c r="HX123" s="80" t="str">
        <f t="shared" si="106"/>
        <v>OK</v>
      </c>
      <c r="HY123" s="63">
        <v>0</v>
      </c>
      <c r="HZ123" s="63">
        <v>0</v>
      </c>
      <c r="IA123" s="63">
        <v>0</v>
      </c>
      <c r="IB123" s="63">
        <v>0</v>
      </c>
      <c r="IC123" s="63">
        <v>0</v>
      </c>
      <c r="ID123" s="76">
        <v>0</v>
      </c>
      <c r="IE123" s="63">
        <v>0</v>
      </c>
      <c r="IF123" s="63">
        <v>0</v>
      </c>
      <c r="IG123" s="63">
        <v>0</v>
      </c>
      <c r="IH123" s="80" t="str">
        <f t="shared" si="107"/>
        <v>OK</v>
      </c>
      <c r="II123" s="63">
        <v>0</v>
      </c>
      <c r="IJ123" s="63">
        <v>0</v>
      </c>
      <c r="IK123" s="80" t="str">
        <f t="shared" si="108"/>
        <v>OK</v>
      </c>
      <c r="IL123" s="63">
        <v>0</v>
      </c>
      <c r="IM123" s="76">
        <v>0</v>
      </c>
      <c r="IN123" s="80" t="str">
        <f t="shared" si="109"/>
        <v>OK</v>
      </c>
      <c r="IO123" s="63">
        <v>0</v>
      </c>
      <c r="IP123" s="63">
        <v>0</v>
      </c>
      <c r="IQ123" s="80" t="str">
        <f t="shared" si="110"/>
        <v>OK</v>
      </c>
      <c r="IR123" s="63">
        <v>0</v>
      </c>
      <c r="IS123" s="63">
        <v>0</v>
      </c>
      <c r="IT123" s="80" t="str">
        <f t="shared" si="111"/>
        <v>OK</v>
      </c>
      <c r="IU123" s="63">
        <v>0</v>
      </c>
      <c r="IV123" s="63">
        <v>0</v>
      </c>
      <c r="IW123" s="80" t="str">
        <f t="shared" si="112"/>
        <v>OK</v>
      </c>
      <c r="IX123" s="76">
        <v>0</v>
      </c>
      <c r="IY123" s="63">
        <v>0</v>
      </c>
      <c r="IZ123" s="80" t="str">
        <f t="shared" si="113"/>
        <v>OK</v>
      </c>
      <c r="JA123" s="80">
        <f t="shared" si="114"/>
        <v>0</v>
      </c>
      <c r="JB123" s="78">
        <f t="shared" si="115"/>
        <v>0</v>
      </c>
      <c r="JC123" s="63">
        <v>9</v>
      </c>
      <c r="JD123" s="63">
        <v>33</v>
      </c>
      <c r="JE123" s="76">
        <v>28</v>
      </c>
      <c r="JF123" s="63">
        <v>5</v>
      </c>
      <c r="JG123" s="63">
        <v>0</v>
      </c>
      <c r="JH123" s="63">
        <v>10</v>
      </c>
      <c r="JI123" s="63">
        <v>1</v>
      </c>
      <c r="JJ123" s="63">
        <v>9</v>
      </c>
      <c r="JL123" s="63">
        <f t="shared" si="134"/>
        <v>0</v>
      </c>
      <c r="JM123" s="63">
        <f t="shared" si="135"/>
        <v>0</v>
      </c>
      <c r="JN123" s="63">
        <f t="shared" si="136"/>
        <v>0</v>
      </c>
      <c r="JO123" s="63">
        <f t="shared" si="137"/>
        <v>0</v>
      </c>
      <c r="JP123" s="63">
        <f t="shared" si="138"/>
        <v>0</v>
      </c>
      <c r="JQ123" s="63">
        <f t="shared" si="139"/>
        <v>0</v>
      </c>
      <c r="JR123" s="63">
        <f t="shared" si="140"/>
        <v>1</v>
      </c>
      <c r="JS123" s="76"/>
      <c r="JT123" s="63">
        <f t="shared" si="116"/>
        <v>42</v>
      </c>
      <c r="JU123" s="63">
        <f t="shared" si="117"/>
        <v>5</v>
      </c>
      <c r="JV123" s="63">
        <f t="shared" si="118"/>
        <v>0</v>
      </c>
      <c r="JW123" s="63">
        <f t="shared" si="119"/>
        <v>10</v>
      </c>
      <c r="JX123" s="63">
        <f t="shared" si="120"/>
        <v>1</v>
      </c>
      <c r="JY123" s="63">
        <f t="shared" si="121"/>
        <v>5</v>
      </c>
      <c r="JZ123" s="65">
        <f t="shared" si="141"/>
        <v>0.94029850746268662</v>
      </c>
      <c r="KA123" s="81">
        <f t="shared" si="143"/>
        <v>1</v>
      </c>
      <c r="KB123" s="81"/>
      <c r="KC123" s="79">
        <f t="shared" si="122"/>
        <v>28</v>
      </c>
      <c r="KD123" s="82">
        <f t="shared" si="142"/>
        <v>1</v>
      </c>
      <c r="KE123" s="63">
        <f t="shared" si="74"/>
        <v>5</v>
      </c>
      <c r="KF123" s="63">
        <f t="shared" si="123"/>
        <v>6</v>
      </c>
      <c r="KG123" s="63">
        <f t="shared" si="124"/>
        <v>0</v>
      </c>
      <c r="KH123" s="63">
        <f t="shared" si="125"/>
        <v>0</v>
      </c>
    </row>
    <row r="124" spans="1:294" ht="15" customHeight="1">
      <c r="A124" s="63" t="s">
        <v>535</v>
      </c>
      <c r="B124" s="63">
        <v>52</v>
      </c>
      <c r="D124" s="76"/>
      <c r="H124" s="76"/>
      <c r="K124" s="76"/>
      <c r="R124" s="78" t="str">
        <f t="shared" si="126"/>
        <v>OK</v>
      </c>
      <c r="S124" s="78" t="str">
        <f t="shared" si="75"/>
        <v>OK</v>
      </c>
      <c r="T124" s="78" t="str">
        <f t="shared" si="76"/>
        <v>OK</v>
      </c>
      <c r="U124" s="63">
        <v>40</v>
      </c>
      <c r="AB124" s="76"/>
      <c r="AI124" s="76"/>
      <c r="AK124" s="78" t="str">
        <f t="shared" si="127"/>
        <v>OK</v>
      </c>
      <c r="AL124" s="78" t="str">
        <f t="shared" si="77"/>
        <v>OK</v>
      </c>
      <c r="AM124" s="78" t="str">
        <f t="shared" si="78"/>
        <v>OK</v>
      </c>
      <c r="AN124" s="63">
        <v>5</v>
      </c>
      <c r="AV124" s="76"/>
      <c r="AX124" s="63">
        <v>1</v>
      </c>
      <c r="AZ124" s="63" t="s">
        <v>536</v>
      </c>
      <c r="BC124" s="76"/>
      <c r="BD124" s="78" t="str">
        <f t="shared" si="128"/>
        <v>OK</v>
      </c>
      <c r="BE124" s="78" t="str">
        <f t="shared" si="79"/>
        <v>OK</v>
      </c>
      <c r="BF124" s="78" t="str">
        <f t="shared" si="80"/>
        <v>OK</v>
      </c>
      <c r="BG124" s="63">
        <v>1</v>
      </c>
      <c r="BP124" s="76"/>
      <c r="BS124" s="76"/>
      <c r="BV124" s="76"/>
      <c r="BW124" s="78" t="str">
        <f t="shared" si="129"/>
        <v>OK</v>
      </c>
      <c r="BX124" s="78" t="str">
        <f t="shared" si="81"/>
        <v>OK</v>
      </c>
      <c r="BY124" s="78" t="str">
        <f t="shared" si="82"/>
        <v>OK</v>
      </c>
      <c r="BZ124" s="63">
        <v>11</v>
      </c>
      <c r="CB124" s="76"/>
      <c r="CE124" s="76"/>
      <c r="CF124" s="76"/>
      <c r="CJ124" s="63">
        <v>1</v>
      </c>
      <c r="CL124" s="63" t="s">
        <v>536</v>
      </c>
      <c r="CP124" s="78" t="str">
        <f t="shared" si="130"/>
        <v>OK</v>
      </c>
      <c r="CQ124" s="78" t="str">
        <f t="shared" si="83"/>
        <v>OK</v>
      </c>
      <c r="CR124" s="78" t="str">
        <f t="shared" si="84"/>
        <v>OK</v>
      </c>
      <c r="CU124" s="76"/>
      <c r="CV124" s="76"/>
      <c r="CW124" s="76">
        <v>6</v>
      </c>
      <c r="CX124" s="76"/>
      <c r="CY124" s="76"/>
      <c r="CZ124" s="76"/>
      <c r="DA124" s="76"/>
      <c r="DB124" s="76"/>
      <c r="DC124" s="76"/>
      <c r="DG124" s="76"/>
      <c r="DH124" s="81"/>
      <c r="DI124" s="78" t="str">
        <f t="shared" si="131"/>
        <v>OK</v>
      </c>
      <c r="DJ124" s="78" t="str">
        <f t="shared" si="85"/>
        <v>OK</v>
      </c>
      <c r="DK124" s="78" t="str">
        <f t="shared" si="86"/>
        <v>OK</v>
      </c>
      <c r="DP124" s="63">
        <v>3</v>
      </c>
      <c r="DV124" s="64">
        <v>3</v>
      </c>
      <c r="DX124" s="83" t="s">
        <v>537</v>
      </c>
      <c r="EB124" s="78" t="str">
        <f t="shared" si="132"/>
        <v>OK</v>
      </c>
      <c r="EC124" s="78" t="str">
        <f t="shared" si="87"/>
        <v>OK</v>
      </c>
      <c r="ED124" s="78" t="str">
        <f t="shared" si="88"/>
        <v>OK</v>
      </c>
      <c r="EI124" s="80" t="str">
        <f t="shared" si="89"/>
        <v>OK</v>
      </c>
      <c r="EJ124" s="78" t="str">
        <f t="shared" si="90"/>
        <v>OK</v>
      </c>
      <c r="EO124" s="80" t="str">
        <f t="shared" si="91"/>
        <v>OK</v>
      </c>
      <c r="EP124" s="78" t="str">
        <f t="shared" si="92"/>
        <v>OK</v>
      </c>
      <c r="EU124" s="80" t="str">
        <f t="shared" si="93"/>
        <v>OK</v>
      </c>
      <c r="EV124" s="78" t="str">
        <f t="shared" si="94"/>
        <v>OK</v>
      </c>
      <c r="FA124" s="80" t="str">
        <f t="shared" si="95"/>
        <v>OK</v>
      </c>
      <c r="FB124" s="78" t="str">
        <f t="shared" si="96"/>
        <v>OK</v>
      </c>
      <c r="FG124" s="80" t="str">
        <f t="shared" si="97"/>
        <v>OK</v>
      </c>
      <c r="FH124" s="78" t="str">
        <f t="shared" si="98"/>
        <v>OK</v>
      </c>
      <c r="FJ124" s="63">
        <v>6</v>
      </c>
      <c r="FM124" s="80" t="str">
        <f t="shared" si="99"/>
        <v>OK</v>
      </c>
      <c r="FN124" s="78" t="str">
        <f t="shared" si="100"/>
        <v>OK</v>
      </c>
      <c r="FO124" s="76"/>
      <c r="FP124" s="63">
        <v>3</v>
      </c>
      <c r="FS124" s="80" t="str">
        <f t="shared" si="101"/>
        <v>OK</v>
      </c>
      <c r="FT124" s="78" t="str">
        <f t="shared" si="102"/>
        <v>OK</v>
      </c>
      <c r="FU124" s="63">
        <v>51</v>
      </c>
      <c r="FV124" s="63">
        <v>40</v>
      </c>
      <c r="FW124" s="76">
        <v>4</v>
      </c>
      <c r="FX124" s="63">
        <v>1</v>
      </c>
      <c r="FY124" s="63">
        <v>11</v>
      </c>
      <c r="GC124" s="76">
        <v>1</v>
      </c>
      <c r="GH124" s="80" t="str">
        <f t="shared" si="145"/>
        <v>OK</v>
      </c>
      <c r="GJ124" s="76"/>
      <c r="GO124" s="80" t="str">
        <f t="shared" si="133"/>
        <v>OK</v>
      </c>
      <c r="GQ124" s="76">
        <v>1</v>
      </c>
      <c r="GV124" s="80" t="str">
        <f t="shared" si="144"/>
        <v>OK</v>
      </c>
      <c r="GX124" s="76"/>
      <c r="HC124" s="80" t="str">
        <f t="shared" si="103"/>
        <v>OK</v>
      </c>
      <c r="HJ124" s="80" t="str">
        <f t="shared" si="104"/>
        <v>OK</v>
      </c>
      <c r="HK124" s="63">
        <v>6</v>
      </c>
      <c r="HQ124" s="80" t="str">
        <f t="shared" si="105"/>
        <v>OK</v>
      </c>
      <c r="HR124" s="63">
        <v>3</v>
      </c>
      <c r="HV124" s="76"/>
      <c r="HX124" s="80" t="str">
        <f t="shared" si="106"/>
        <v>OK</v>
      </c>
      <c r="HY124" s="63">
        <v>30</v>
      </c>
      <c r="HZ124" s="63">
        <v>27</v>
      </c>
      <c r="IA124" s="63">
        <v>1</v>
      </c>
      <c r="IB124" s="63">
        <v>0</v>
      </c>
      <c r="IC124" s="63">
        <v>5</v>
      </c>
      <c r="ID124" s="76"/>
      <c r="IH124" s="80" t="str">
        <f t="shared" si="107"/>
        <v>OK</v>
      </c>
      <c r="IK124" s="80" t="str">
        <f t="shared" si="108"/>
        <v>OK</v>
      </c>
      <c r="IM124" s="76"/>
      <c r="IN124" s="80" t="str">
        <f t="shared" si="109"/>
        <v>OK</v>
      </c>
      <c r="IQ124" s="80" t="str">
        <f t="shared" si="110"/>
        <v>OK</v>
      </c>
      <c r="IT124" s="80" t="str">
        <f t="shared" si="111"/>
        <v>OK</v>
      </c>
      <c r="IW124" s="80" t="str">
        <f t="shared" si="112"/>
        <v>OK</v>
      </c>
      <c r="IX124" s="76"/>
      <c r="IZ124" s="80" t="str">
        <f t="shared" si="113"/>
        <v>OK</v>
      </c>
      <c r="JA124" s="80">
        <f t="shared" si="114"/>
        <v>0</v>
      </c>
      <c r="JB124" s="78">
        <f t="shared" si="115"/>
        <v>0</v>
      </c>
      <c r="JC124" s="63">
        <v>13</v>
      </c>
      <c r="JD124" s="63">
        <v>39</v>
      </c>
      <c r="JE124" s="76">
        <v>40</v>
      </c>
      <c r="JF124" s="63">
        <v>6</v>
      </c>
      <c r="JG124" s="63">
        <v>1</v>
      </c>
      <c r="JH124" s="63">
        <v>12</v>
      </c>
      <c r="JI124" s="63">
        <v>6</v>
      </c>
      <c r="JJ124" s="63">
        <v>6</v>
      </c>
      <c r="JL124" s="63">
        <f t="shared" si="134"/>
        <v>1</v>
      </c>
      <c r="JM124" s="63">
        <f t="shared" si="135"/>
        <v>0</v>
      </c>
      <c r="JN124" s="63">
        <f t="shared" si="136"/>
        <v>1</v>
      </c>
      <c r="JO124" s="63">
        <f t="shared" si="137"/>
        <v>0</v>
      </c>
      <c r="JP124" s="63">
        <f t="shared" si="138"/>
        <v>0</v>
      </c>
      <c r="JQ124" s="63">
        <f t="shared" si="139"/>
        <v>6</v>
      </c>
      <c r="JR124" s="63">
        <f t="shared" si="140"/>
        <v>3</v>
      </c>
      <c r="JS124" s="76"/>
      <c r="JT124" s="63">
        <f t="shared" si="116"/>
        <v>52</v>
      </c>
      <c r="JU124" s="63">
        <f t="shared" si="117"/>
        <v>5</v>
      </c>
      <c r="JV124" s="63">
        <f t="shared" si="118"/>
        <v>1</v>
      </c>
      <c r="JW124" s="63">
        <f t="shared" si="119"/>
        <v>11</v>
      </c>
      <c r="JX124" s="63">
        <f t="shared" si="120"/>
        <v>6</v>
      </c>
      <c r="JY124" s="63">
        <f t="shared" si="121"/>
        <v>3</v>
      </c>
      <c r="JZ124" s="65">
        <f t="shared" si="141"/>
        <v>0.93975903614457834</v>
      </c>
      <c r="KA124" s="81">
        <f t="shared" si="143"/>
        <v>0.8571428571428571</v>
      </c>
      <c r="KB124" s="81"/>
      <c r="KC124" s="79">
        <f t="shared" si="122"/>
        <v>40</v>
      </c>
      <c r="KD124" s="82">
        <f t="shared" si="142"/>
        <v>1</v>
      </c>
      <c r="KE124" s="63">
        <f t="shared" si="74"/>
        <v>6</v>
      </c>
      <c r="KF124" s="63">
        <f t="shared" si="123"/>
        <v>9</v>
      </c>
      <c r="KG124" s="63">
        <f t="shared" si="124"/>
        <v>1</v>
      </c>
      <c r="KH124" s="63">
        <f t="shared" si="125"/>
        <v>0</v>
      </c>
    </row>
    <row r="125" spans="1:294" ht="15" customHeight="1">
      <c r="A125" s="63" t="s">
        <v>538</v>
      </c>
      <c r="B125" s="63">
        <v>17</v>
      </c>
      <c r="C125" s="63">
        <v>12</v>
      </c>
      <c r="F125" s="63">
        <v>10</v>
      </c>
      <c r="G125" s="63">
        <v>0</v>
      </c>
      <c r="L125" s="63">
        <v>1</v>
      </c>
      <c r="N125" s="63" t="s">
        <v>539</v>
      </c>
      <c r="R125" s="78" t="str">
        <f t="shared" si="126"/>
        <v>OK</v>
      </c>
      <c r="S125" s="78" t="str">
        <f t="shared" si="75"/>
        <v>OK</v>
      </c>
      <c r="T125" s="78" t="str">
        <f t="shared" si="76"/>
        <v>OK</v>
      </c>
      <c r="U125" s="63">
        <v>11</v>
      </c>
      <c r="V125" s="63">
        <v>11</v>
      </c>
      <c r="AE125" s="63">
        <v>1</v>
      </c>
      <c r="AG125" s="63" t="s">
        <v>539</v>
      </c>
      <c r="AK125" s="78" t="str">
        <f t="shared" si="127"/>
        <v>OK</v>
      </c>
      <c r="AL125" s="78" t="str">
        <f t="shared" si="77"/>
        <v>OK</v>
      </c>
      <c r="AM125" s="78" t="str">
        <f t="shared" si="78"/>
        <v>OK</v>
      </c>
      <c r="AN125" s="63">
        <v>3</v>
      </c>
      <c r="AO125" s="63">
        <v>1</v>
      </c>
      <c r="AR125" s="63">
        <v>3</v>
      </c>
      <c r="AS125" s="63">
        <v>0</v>
      </c>
      <c r="BD125" s="78" t="str">
        <f t="shared" si="128"/>
        <v>OK</v>
      </c>
      <c r="BE125" s="78" t="str">
        <f t="shared" si="79"/>
        <v>OK</v>
      </c>
      <c r="BF125" s="78" t="str">
        <f t="shared" si="80"/>
        <v>OK</v>
      </c>
      <c r="BW125" s="78" t="str">
        <f t="shared" si="129"/>
        <v>OK</v>
      </c>
      <c r="BX125" s="78" t="str">
        <f t="shared" si="81"/>
        <v>OK</v>
      </c>
      <c r="BY125" s="78" t="str">
        <f t="shared" si="82"/>
        <v>OK</v>
      </c>
      <c r="BZ125" s="63">
        <v>5</v>
      </c>
      <c r="CA125" s="63">
        <v>3</v>
      </c>
      <c r="CD125" s="63">
        <v>2</v>
      </c>
      <c r="CE125" s="63">
        <v>2</v>
      </c>
      <c r="CJ125" s="63">
        <v>3</v>
      </c>
      <c r="CL125" s="63" t="s">
        <v>540</v>
      </c>
      <c r="CP125" s="78" t="str">
        <f t="shared" si="130"/>
        <v>OK</v>
      </c>
      <c r="CQ125" s="78" t="str">
        <f t="shared" si="83"/>
        <v>OK</v>
      </c>
      <c r="CR125" s="78" t="str">
        <f t="shared" si="84"/>
        <v>OK</v>
      </c>
      <c r="DC125" s="63">
        <v>1</v>
      </c>
      <c r="DE125" s="63" t="s">
        <v>263</v>
      </c>
      <c r="DI125" s="78" t="str">
        <f t="shared" si="131"/>
        <v>OK</v>
      </c>
      <c r="DJ125" s="78" t="str">
        <f t="shared" si="85"/>
        <v>OK</v>
      </c>
      <c r="DK125" s="78" t="str">
        <f t="shared" si="86"/>
        <v>OK</v>
      </c>
      <c r="DV125" s="63"/>
      <c r="DW125" s="63"/>
      <c r="EB125" s="78" t="str">
        <f t="shared" si="132"/>
        <v>OK</v>
      </c>
      <c r="EC125" s="78" t="str">
        <f t="shared" si="87"/>
        <v>OK</v>
      </c>
      <c r="ED125" s="78" t="str">
        <f t="shared" si="88"/>
        <v>OK</v>
      </c>
      <c r="EF125" s="63">
        <v>10</v>
      </c>
      <c r="EI125" s="80" t="str">
        <f t="shared" si="89"/>
        <v>OK</v>
      </c>
      <c r="EJ125" s="78" t="str">
        <f t="shared" si="90"/>
        <v>OK</v>
      </c>
      <c r="EL125" s="63">
        <v>0</v>
      </c>
      <c r="EO125" s="80" t="str">
        <f t="shared" si="91"/>
        <v>OK</v>
      </c>
      <c r="EP125" s="78" t="str">
        <f t="shared" si="92"/>
        <v>OK</v>
      </c>
      <c r="ER125" s="63">
        <v>3</v>
      </c>
      <c r="EU125" s="80" t="str">
        <f t="shared" ref="EU125:EU138" si="146">IF(SUM(EQ125:ES125)=AR125,"OK","NG")</f>
        <v>OK</v>
      </c>
      <c r="EV125" s="78" t="str">
        <f t="shared" si="94"/>
        <v>OK</v>
      </c>
      <c r="FA125" s="80" t="str">
        <f t="shared" si="95"/>
        <v>OK</v>
      </c>
      <c r="FB125" s="78" t="str">
        <f t="shared" si="96"/>
        <v>OK</v>
      </c>
      <c r="FD125" s="63">
        <v>2</v>
      </c>
      <c r="FG125" s="80" t="str">
        <f t="shared" si="97"/>
        <v>OK</v>
      </c>
      <c r="FH125" s="78" t="str">
        <f t="shared" si="98"/>
        <v>OK</v>
      </c>
      <c r="FM125" s="80" t="str">
        <f t="shared" si="99"/>
        <v>OK</v>
      </c>
      <c r="FN125" s="78" t="str">
        <f t="shared" si="100"/>
        <v>OK</v>
      </c>
      <c r="FS125" s="80" t="str">
        <f t="shared" si="101"/>
        <v>OK</v>
      </c>
      <c r="FT125" s="78" t="str">
        <f t="shared" si="102"/>
        <v>OK</v>
      </c>
      <c r="FU125" s="63">
        <v>12</v>
      </c>
      <c r="FV125" s="63">
        <v>11</v>
      </c>
      <c r="FW125" s="63">
        <v>1</v>
      </c>
      <c r="FX125" s="63">
        <v>0</v>
      </c>
      <c r="FY125" s="63">
        <v>4</v>
      </c>
      <c r="FZ125" s="63">
        <v>0</v>
      </c>
      <c r="GA125" s="63">
        <v>0</v>
      </c>
      <c r="GB125" s="63">
        <v>10</v>
      </c>
      <c r="GC125" s="63">
        <v>5</v>
      </c>
      <c r="GH125" s="80" t="str">
        <f t="shared" si="145"/>
        <v>OK</v>
      </c>
      <c r="GJ125" s="63">
        <v>0</v>
      </c>
      <c r="GO125" s="80" t="str">
        <f t="shared" ref="GO125:GO139" si="147">IF(SUM(GI125:GN125)=(U125+W125+Y125-FV125),"OK","NG")</f>
        <v>OK</v>
      </c>
      <c r="GP125" s="63">
        <v>3</v>
      </c>
      <c r="GQ125" s="63">
        <v>2</v>
      </c>
      <c r="GV125" s="80" t="str">
        <f t="shared" si="144"/>
        <v>OK</v>
      </c>
      <c r="HC125" s="80" t="str">
        <f t="shared" si="103"/>
        <v>OK</v>
      </c>
      <c r="HE125" s="63">
        <v>3</v>
      </c>
      <c r="HJ125" s="80" t="str">
        <f t="shared" si="104"/>
        <v>OK</v>
      </c>
      <c r="HQ125" s="80" t="str">
        <f t="shared" si="105"/>
        <v>OK</v>
      </c>
      <c r="HX125" s="80" t="str">
        <f t="shared" si="106"/>
        <v>OK</v>
      </c>
      <c r="HY125" s="63">
        <v>0</v>
      </c>
      <c r="HZ125" s="63">
        <v>0</v>
      </c>
      <c r="IA125" s="63">
        <v>0</v>
      </c>
      <c r="IB125" s="63">
        <v>0</v>
      </c>
      <c r="IC125" s="63">
        <v>0</v>
      </c>
      <c r="ID125" s="63">
        <v>0</v>
      </c>
      <c r="IE125" s="63">
        <v>0</v>
      </c>
      <c r="IH125" s="80" t="str">
        <f t="shared" si="107"/>
        <v>OK</v>
      </c>
      <c r="IK125" s="80" t="str">
        <f t="shared" si="108"/>
        <v>OK</v>
      </c>
      <c r="IN125" s="80" t="str">
        <f t="shared" si="109"/>
        <v>OK</v>
      </c>
      <c r="IO125" s="63">
        <v>1</v>
      </c>
      <c r="IQ125" s="80" t="str">
        <f t="shared" si="110"/>
        <v>OK</v>
      </c>
      <c r="IR125" s="63">
        <v>0</v>
      </c>
      <c r="IT125" s="80" t="str">
        <f t="shared" si="111"/>
        <v>OK</v>
      </c>
      <c r="IW125" s="80" t="str">
        <f t="shared" si="112"/>
        <v>OK</v>
      </c>
      <c r="IZ125" s="80" t="str">
        <f t="shared" si="113"/>
        <v>OK</v>
      </c>
      <c r="JA125" s="80">
        <f t="shared" si="114"/>
        <v>0</v>
      </c>
      <c r="JB125" s="78">
        <f t="shared" si="115"/>
        <v>0</v>
      </c>
      <c r="JC125" s="63">
        <v>16</v>
      </c>
      <c r="JD125" s="63">
        <v>12</v>
      </c>
      <c r="JE125" s="76">
        <v>12</v>
      </c>
      <c r="JF125" s="63">
        <v>6</v>
      </c>
      <c r="JG125" s="63">
        <v>0</v>
      </c>
      <c r="JH125" s="63">
        <v>10</v>
      </c>
      <c r="JI125" s="63">
        <v>1</v>
      </c>
      <c r="JJ125" s="63">
        <v>0</v>
      </c>
      <c r="JL125" s="63">
        <f t="shared" si="134"/>
        <v>15</v>
      </c>
      <c r="JM125" s="63">
        <f t="shared" si="135"/>
        <v>0</v>
      </c>
      <c r="JN125" s="63">
        <f t="shared" si="136"/>
        <v>5</v>
      </c>
      <c r="JO125" s="63">
        <f t="shared" si="137"/>
        <v>0</v>
      </c>
      <c r="JP125" s="63">
        <f t="shared" si="138"/>
        <v>3</v>
      </c>
      <c r="JQ125" s="63">
        <f t="shared" si="139"/>
        <v>0</v>
      </c>
      <c r="JR125" s="63">
        <f t="shared" si="140"/>
        <v>0</v>
      </c>
      <c r="JS125" s="76"/>
      <c r="JT125" s="63">
        <f t="shared" si="116"/>
        <v>27</v>
      </c>
      <c r="JU125" s="63">
        <f t="shared" si="117"/>
        <v>6</v>
      </c>
      <c r="JV125" s="63">
        <f t="shared" si="118"/>
        <v>0</v>
      </c>
      <c r="JW125" s="63">
        <f t="shared" si="119"/>
        <v>7</v>
      </c>
      <c r="JX125" s="63">
        <f t="shared" si="120"/>
        <v>0</v>
      </c>
      <c r="JY125" s="63">
        <f t="shared" si="121"/>
        <v>0</v>
      </c>
      <c r="JZ125" s="65">
        <f t="shared" si="141"/>
        <v>0.88888888888888884</v>
      </c>
      <c r="KA125" s="81">
        <f t="shared" si="143"/>
        <v>1</v>
      </c>
      <c r="KB125" s="81"/>
      <c r="KC125" s="79">
        <f t="shared" si="122"/>
        <v>11</v>
      </c>
      <c r="KD125" s="82">
        <f t="shared" si="142"/>
        <v>0.91666666666666663</v>
      </c>
      <c r="KE125" s="63">
        <f t="shared" si="74"/>
        <v>6</v>
      </c>
      <c r="KF125" s="63">
        <f t="shared" si="123"/>
        <v>0</v>
      </c>
      <c r="KG125" s="63">
        <f t="shared" si="124"/>
        <v>0</v>
      </c>
      <c r="KH125" s="63">
        <f t="shared" si="125"/>
        <v>0</v>
      </c>
    </row>
    <row r="126" spans="1:294" ht="15" customHeight="1">
      <c r="A126" s="63" t="s">
        <v>541</v>
      </c>
      <c r="B126" s="63">
        <v>30</v>
      </c>
      <c r="D126" s="76"/>
      <c r="H126" s="76"/>
      <c r="K126" s="76"/>
      <c r="L126" s="63">
        <v>2</v>
      </c>
      <c r="N126" s="63" t="s">
        <v>542</v>
      </c>
      <c r="R126" s="78" t="str">
        <f t="shared" si="126"/>
        <v>OK</v>
      </c>
      <c r="S126" s="78" t="str">
        <f t="shared" si="75"/>
        <v>OK</v>
      </c>
      <c r="T126" s="78" t="str">
        <f t="shared" si="76"/>
        <v>OK</v>
      </c>
      <c r="U126" s="63">
        <v>17</v>
      </c>
      <c r="AB126" s="76"/>
      <c r="AE126" s="63">
        <v>2</v>
      </c>
      <c r="AG126" s="63" t="s">
        <v>542</v>
      </c>
      <c r="AI126" s="76"/>
      <c r="AK126" s="78" t="str">
        <f t="shared" si="127"/>
        <v>OK</v>
      </c>
      <c r="AL126" s="78" t="str">
        <f t="shared" si="77"/>
        <v>OK</v>
      </c>
      <c r="AM126" s="78" t="str">
        <f t="shared" si="78"/>
        <v>OK</v>
      </c>
      <c r="AN126" s="63">
        <v>2</v>
      </c>
      <c r="AV126" s="76"/>
      <c r="BC126" s="76"/>
      <c r="BD126" s="78" t="str">
        <f t="shared" si="128"/>
        <v>OK</v>
      </c>
      <c r="BE126" s="78" t="str">
        <f t="shared" si="79"/>
        <v>OK</v>
      </c>
      <c r="BF126" s="78" t="str">
        <f t="shared" si="80"/>
        <v>OK</v>
      </c>
      <c r="BP126" s="76"/>
      <c r="BS126" s="76"/>
      <c r="BV126" s="76"/>
      <c r="BW126" s="78" t="str">
        <f t="shared" si="129"/>
        <v>OK</v>
      </c>
      <c r="BX126" s="78" t="str">
        <f t="shared" si="81"/>
        <v>OK</v>
      </c>
      <c r="BY126" s="78" t="str">
        <f t="shared" si="82"/>
        <v>OK</v>
      </c>
      <c r="BZ126" s="63">
        <v>11</v>
      </c>
      <c r="CB126" s="76"/>
      <c r="CE126" s="76"/>
      <c r="CF126" s="76"/>
      <c r="CP126" s="78" t="str">
        <f t="shared" si="130"/>
        <v>OK</v>
      </c>
      <c r="CQ126" s="78" t="str">
        <f t="shared" si="83"/>
        <v>OK</v>
      </c>
      <c r="CR126" s="78" t="str">
        <f t="shared" si="84"/>
        <v>OK</v>
      </c>
      <c r="CU126" s="76"/>
      <c r="CV126" s="76"/>
      <c r="CW126" s="76"/>
      <c r="CX126" s="76"/>
      <c r="CY126" s="76"/>
      <c r="CZ126" s="76"/>
      <c r="DA126" s="76"/>
      <c r="DB126" s="76"/>
      <c r="DC126" s="76">
        <v>1</v>
      </c>
      <c r="DE126" s="63" t="s">
        <v>543</v>
      </c>
      <c r="DG126" s="76"/>
      <c r="DH126" s="81"/>
      <c r="DI126" s="78" t="str">
        <f t="shared" si="131"/>
        <v>OK</v>
      </c>
      <c r="DJ126" s="78" t="str">
        <f t="shared" si="85"/>
        <v>OK</v>
      </c>
      <c r="DK126" s="78" t="str">
        <f t="shared" si="86"/>
        <v>OK</v>
      </c>
      <c r="DV126" s="64">
        <v>4</v>
      </c>
      <c r="DX126" s="63" t="s">
        <v>543</v>
      </c>
      <c r="EB126" s="78" t="str">
        <f t="shared" si="132"/>
        <v>OK</v>
      </c>
      <c r="EC126" s="78" t="str">
        <f t="shared" si="87"/>
        <v>OK</v>
      </c>
      <c r="ED126" s="78" t="str">
        <f t="shared" si="88"/>
        <v>OK</v>
      </c>
      <c r="EI126" s="80" t="str">
        <f t="shared" si="89"/>
        <v>OK</v>
      </c>
      <c r="EJ126" s="78" t="str">
        <f t="shared" si="90"/>
        <v>OK</v>
      </c>
      <c r="EO126" s="80" t="str">
        <f t="shared" si="91"/>
        <v>OK</v>
      </c>
      <c r="EP126" s="78" t="str">
        <f t="shared" si="92"/>
        <v>OK</v>
      </c>
      <c r="EU126" s="80" t="str">
        <f t="shared" si="146"/>
        <v>OK</v>
      </c>
      <c r="EV126" s="78" t="str">
        <f t="shared" si="94"/>
        <v>OK</v>
      </c>
      <c r="FA126" s="80" t="str">
        <f t="shared" si="95"/>
        <v>OK</v>
      </c>
      <c r="FB126" s="78" t="str">
        <f t="shared" si="96"/>
        <v>OK</v>
      </c>
      <c r="FG126" s="80" t="str">
        <f t="shared" si="97"/>
        <v>OK</v>
      </c>
      <c r="FH126" s="78" t="str">
        <f t="shared" si="98"/>
        <v>OK</v>
      </c>
      <c r="FM126" s="80" t="str">
        <f t="shared" si="99"/>
        <v>OK</v>
      </c>
      <c r="FN126" s="78" t="str">
        <f t="shared" si="100"/>
        <v>OK</v>
      </c>
      <c r="FO126" s="76"/>
      <c r="FS126" s="80" t="str">
        <f t="shared" si="101"/>
        <v>OK</v>
      </c>
      <c r="FT126" s="78" t="str">
        <f t="shared" si="102"/>
        <v>OK</v>
      </c>
      <c r="FU126" s="63">
        <v>28</v>
      </c>
      <c r="FV126" s="63">
        <v>16</v>
      </c>
      <c r="FW126" s="76">
        <v>2</v>
      </c>
      <c r="FY126" s="63">
        <v>9</v>
      </c>
      <c r="GB126" s="63">
        <v>2</v>
      </c>
      <c r="GC126" s="76"/>
      <c r="GH126" s="80" t="str">
        <f t="shared" si="145"/>
        <v>OK</v>
      </c>
      <c r="GI126" s="63">
        <v>1</v>
      </c>
      <c r="GJ126" s="76"/>
      <c r="GO126" s="80" t="str">
        <f t="shared" si="147"/>
        <v>OK</v>
      </c>
      <c r="GQ126" s="76"/>
      <c r="GV126" s="80" t="str">
        <f t="shared" si="144"/>
        <v>OK</v>
      </c>
      <c r="GX126" s="76"/>
      <c r="HC126" s="80" t="str">
        <f t="shared" si="103"/>
        <v>OK</v>
      </c>
      <c r="HD126" s="63">
        <v>1</v>
      </c>
      <c r="HE126" s="63">
        <v>1</v>
      </c>
      <c r="HJ126" s="80" t="str">
        <f t="shared" si="104"/>
        <v>OK</v>
      </c>
      <c r="HQ126" s="80" t="str">
        <f t="shared" si="105"/>
        <v>OK</v>
      </c>
      <c r="HV126" s="76"/>
      <c r="HX126" s="80" t="str">
        <f t="shared" si="106"/>
        <v>OK</v>
      </c>
      <c r="ID126" s="76"/>
      <c r="IH126" s="80" t="str">
        <f t="shared" si="107"/>
        <v>OK</v>
      </c>
      <c r="IK126" s="80" t="str">
        <f t="shared" si="108"/>
        <v>OK</v>
      </c>
      <c r="IM126" s="76"/>
      <c r="IN126" s="80" t="str">
        <f t="shared" si="109"/>
        <v>OK</v>
      </c>
      <c r="IQ126" s="80" t="str">
        <f t="shared" si="110"/>
        <v>OK</v>
      </c>
      <c r="IT126" s="80" t="str">
        <f t="shared" si="111"/>
        <v>OK</v>
      </c>
      <c r="IW126" s="80" t="str">
        <f t="shared" si="112"/>
        <v>OK</v>
      </c>
      <c r="IX126" s="76"/>
      <c r="IZ126" s="80" t="str">
        <f t="shared" si="113"/>
        <v>OK</v>
      </c>
      <c r="JA126" s="80">
        <f t="shared" si="114"/>
        <v>0</v>
      </c>
      <c r="JB126" s="78">
        <f t="shared" si="115"/>
        <v>0</v>
      </c>
      <c r="JC126" s="63">
        <v>10</v>
      </c>
      <c r="JD126" s="63">
        <v>22</v>
      </c>
      <c r="JE126" s="76">
        <v>19</v>
      </c>
      <c r="JF126" s="63">
        <v>2</v>
      </c>
      <c r="JG126" s="63">
        <v>0</v>
      </c>
      <c r="JH126" s="63">
        <v>11</v>
      </c>
      <c r="JI126" s="63">
        <v>1</v>
      </c>
      <c r="JJ126" s="63">
        <v>4</v>
      </c>
      <c r="JL126" s="63">
        <f t="shared" si="134"/>
        <v>2</v>
      </c>
      <c r="JM126" s="63">
        <f t="shared" si="135"/>
        <v>1</v>
      </c>
      <c r="JN126" s="63">
        <f t="shared" si="136"/>
        <v>0</v>
      </c>
      <c r="JO126" s="63">
        <f t="shared" si="137"/>
        <v>0</v>
      </c>
      <c r="JP126" s="63">
        <f t="shared" si="138"/>
        <v>2</v>
      </c>
      <c r="JQ126" s="63">
        <f t="shared" si="139"/>
        <v>0</v>
      </c>
      <c r="JR126" s="63">
        <f t="shared" si="140"/>
        <v>0</v>
      </c>
      <c r="JS126" s="76"/>
      <c r="JT126" s="63">
        <f t="shared" si="116"/>
        <v>30</v>
      </c>
      <c r="JU126" s="63">
        <f t="shared" si="117"/>
        <v>2</v>
      </c>
      <c r="JV126" s="63">
        <f t="shared" si="118"/>
        <v>0</v>
      </c>
      <c r="JW126" s="63">
        <f t="shared" si="119"/>
        <v>11</v>
      </c>
      <c r="JX126" s="63">
        <f t="shared" si="120"/>
        <v>0</v>
      </c>
      <c r="JY126" s="63">
        <f t="shared" si="121"/>
        <v>0</v>
      </c>
      <c r="JZ126" s="65">
        <f t="shared" si="141"/>
        <v>0.86</v>
      </c>
      <c r="KA126" s="81">
        <f t="shared" si="143"/>
        <v>1</v>
      </c>
      <c r="KB126" s="81"/>
      <c r="KC126" s="79">
        <f t="shared" si="122"/>
        <v>17</v>
      </c>
      <c r="KD126" s="82">
        <f t="shared" si="142"/>
        <v>0.89473684210526316</v>
      </c>
      <c r="KE126" s="63">
        <f t="shared" si="74"/>
        <v>2</v>
      </c>
      <c r="KF126" s="63">
        <f t="shared" si="123"/>
        <v>0</v>
      </c>
      <c r="KG126" s="63">
        <f t="shared" si="124"/>
        <v>0</v>
      </c>
      <c r="KH126" s="63">
        <f t="shared" si="125"/>
        <v>0</v>
      </c>
    </row>
    <row r="127" spans="1:294" ht="15" customHeight="1">
      <c r="A127" s="63" t="s">
        <v>544</v>
      </c>
      <c r="B127" s="63">
        <v>31</v>
      </c>
      <c r="C127" s="63">
        <v>29</v>
      </c>
      <c r="D127" s="76"/>
      <c r="H127" s="76"/>
      <c r="K127" s="76"/>
      <c r="R127" s="78" t="str">
        <f t="shared" si="126"/>
        <v>OK</v>
      </c>
      <c r="S127" s="78" t="str">
        <f t="shared" si="75"/>
        <v>OK</v>
      </c>
      <c r="T127" s="78" t="str">
        <f t="shared" si="76"/>
        <v>OK</v>
      </c>
      <c r="U127" s="63">
        <v>12</v>
      </c>
      <c r="V127" s="63">
        <v>12</v>
      </c>
      <c r="AB127" s="76"/>
      <c r="AI127" s="76"/>
      <c r="AK127" s="78" t="str">
        <f t="shared" si="127"/>
        <v>OK</v>
      </c>
      <c r="AL127" s="78" t="str">
        <f t="shared" si="77"/>
        <v>OK</v>
      </c>
      <c r="AM127" s="78" t="str">
        <f t="shared" si="78"/>
        <v>OK</v>
      </c>
      <c r="AN127" s="63">
        <v>1</v>
      </c>
      <c r="AO127" s="63">
        <v>0</v>
      </c>
      <c r="AV127" s="76"/>
      <c r="BC127" s="76"/>
      <c r="BD127" s="78" t="str">
        <f t="shared" si="128"/>
        <v>OK</v>
      </c>
      <c r="BE127" s="78" t="str">
        <f t="shared" si="79"/>
        <v>OK</v>
      </c>
      <c r="BF127" s="78" t="str">
        <f t="shared" si="80"/>
        <v>OK</v>
      </c>
      <c r="BG127" s="63">
        <v>0</v>
      </c>
      <c r="BH127" s="63">
        <v>0</v>
      </c>
      <c r="BP127" s="76"/>
      <c r="BS127" s="76"/>
      <c r="BV127" s="76"/>
      <c r="BW127" s="78" t="str">
        <f t="shared" si="129"/>
        <v>OK</v>
      </c>
      <c r="BX127" s="78" t="str">
        <f t="shared" si="81"/>
        <v>OK</v>
      </c>
      <c r="BY127" s="78" t="str">
        <f t="shared" si="82"/>
        <v>OK</v>
      </c>
      <c r="BZ127" s="63">
        <v>8</v>
      </c>
      <c r="CA127" s="63">
        <v>3</v>
      </c>
      <c r="CB127" s="76"/>
      <c r="CE127" s="76"/>
      <c r="CF127" s="76"/>
      <c r="CJ127" s="63">
        <v>2</v>
      </c>
      <c r="CK127" s="63">
        <v>0</v>
      </c>
      <c r="CL127" s="63" t="s">
        <v>545</v>
      </c>
      <c r="CP127" s="78" t="str">
        <f t="shared" si="130"/>
        <v>OK</v>
      </c>
      <c r="CQ127" s="78" t="str">
        <f t="shared" si="83"/>
        <v>OK</v>
      </c>
      <c r="CR127" s="78" t="str">
        <f t="shared" si="84"/>
        <v>OK</v>
      </c>
      <c r="CU127" s="76"/>
      <c r="CV127" s="76"/>
      <c r="CW127" s="76">
        <v>1</v>
      </c>
      <c r="CX127" s="76">
        <v>0</v>
      </c>
      <c r="CY127" s="76"/>
      <c r="CZ127" s="76"/>
      <c r="DA127" s="76"/>
      <c r="DB127" s="76"/>
      <c r="DC127" s="76"/>
      <c r="DG127" s="76"/>
      <c r="DH127" s="81"/>
      <c r="DI127" s="78" t="str">
        <f t="shared" si="131"/>
        <v>OK</v>
      </c>
      <c r="DJ127" s="78" t="str">
        <f t="shared" si="85"/>
        <v>OK</v>
      </c>
      <c r="DK127" s="78" t="str">
        <f t="shared" si="86"/>
        <v>OK</v>
      </c>
      <c r="DP127" s="63">
        <v>3</v>
      </c>
      <c r="DQ127" s="63">
        <v>2</v>
      </c>
      <c r="DV127" s="64">
        <v>2</v>
      </c>
      <c r="DW127" s="64">
        <v>0</v>
      </c>
      <c r="DX127" s="63" t="s">
        <v>546</v>
      </c>
      <c r="EB127" s="78" t="str">
        <f t="shared" si="132"/>
        <v>OK</v>
      </c>
      <c r="EC127" s="78" t="str">
        <f t="shared" si="87"/>
        <v>OK</v>
      </c>
      <c r="ED127" s="78" t="str">
        <f t="shared" si="88"/>
        <v>OK</v>
      </c>
      <c r="EI127" s="80" t="str">
        <f t="shared" si="89"/>
        <v>OK</v>
      </c>
      <c r="EJ127" s="78" t="str">
        <f t="shared" si="90"/>
        <v>OK</v>
      </c>
      <c r="EO127" s="80" t="str">
        <f t="shared" si="91"/>
        <v>OK</v>
      </c>
      <c r="EP127" s="78" t="str">
        <f t="shared" si="92"/>
        <v>OK</v>
      </c>
      <c r="EU127" s="80" t="str">
        <f t="shared" si="146"/>
        <v>OK</v>
      </c>
      <c r="EV127" s="78" t="str">
        <f t="shared" si="94"/>
        <v>OK</v>
      </c>
      <c r="FA127" s="80" t="str">
        <f t="shared" si="95"/>
        <v>OK</v>
      </c>
      <c r="FB127" s="78" t="str">
        <f t="shared" si="96"/>
        <v>OK</v>
      </c>
      <c r="FG127" s="80" t="str">
        <f t="shared" si="97"/>
        <v>OK</v>
      </c>
      <c r="FH127" s="78" t="str">
        <f t="shared" si="98"/>
        <v>OK</v>
      </c>
      <c r="FJ127" s="63">
        <v>1</v>
      </c>
      <c r="FM127" s="80" t="str">
        <f t="shared" si="99"/>
        <v>OK</v>
      </c>
      <c r="FN127" s="78" t="str">
        <f t="shared" si="100"/>
        <v>OK</v>
      </c>
      <c r="FO127" s="76"/>
      <c r="FP127" s="63">
        <v>3</v>
      </c>
      <c r="FS127" s="80" t="str">
        <f t="shared" si="101"/>
        <v>OK</v>
      </c>
      <c r="FT127" s="78" t="str">
        <f t="shared" si="102"/>
        <v>OK</v>
      </c>
      <c r="FU127" s="63">
        <v>27</v>
      </c>
      <c r="FV127" s="63">
        <v>11</v>
      </c>
      <c r="FW127" s="76">
        <v>0</v>
      </c>
      <c r="FY127" s="63">
        <v>5</v>
      </c>
      <c r="FZ127" s="63">
        <v>0</v>
      </c>
      <c r="GA127" s="63">
        <v>1</v>
      </c>
      <c r="GB127" s="63">
        <v>3</v>
      </c>
      <c r="GC127" s="76">
        <v>1</v>
      </c>
      <c r="GH127" s="80" t="str">
        <f t="shared" si="145"/>
        <v>OK</v>
      </c>
      <c r="GI127" s="63">
        <v>1</v>
      </c>
      <c r="GJ127" s="76"/>
      <c r="GO127" s="80" t="str">
        <f t="shared" si="147"/>
        <v>OK</v>
      </c>
      <c r="GQ127" s="76">
        <v>1</v>
      </c>
      <c r="GV127" s="80" t="str">
        <f t="shared" si="144"/>
        <v>OK</v>
      </c>
      <c r="GX127" s="76"/>
      <c r="HC127" s="80" t="str">
        <f t="shared" si="103"/>
        <v>OK</v>
      </c>
      <c r="HD127" s="63">
        <v>1</v>
      </c>
      <c r="HE127" s="63">
        <v>2</v>
      </c>
      <c r="HJ127" s="80" t="str">
        <f t="shared" si="104"/>
        <v>OK</v>
      </c>
      <c r="HL127" s="63">
        <v>1</v>
      </c>
      <c r="HQ127" s="80" t="str">
        <f t="shared" si="105"/>
        <v>OK</v>
      </c>
      <c r="HS127" s="63">
        <v>2</v>
      </c>
      <c r="HV127" s="76"/>
      <c r="HX127" s="80" t="str">
        <f t="shared" si="106"/>
        <v>OK</v>
      </c>
      <c r="ID127" s="76"/>
      <c r="IH127" s="80" t="str">
        <f t="shared" si="107"/>
        <v>OK</v>
      </c>
      <c r="IK127" s="80" t="str">
        <f t="shared" si="108"/>
        <v>OK</v>
      </c>
      <c r="IM127" s="76"/>
      <c r="IN127" s="80" t="str">
        <f t="shared" si="109"/>
        <v>OK</v>
      </c>
      <c r="IQ127" s="80" t="str">
        <f t="shared" si="110"/>
        <v>OK</v>
      </c>
      <c r="IT127" s="80" t="str">
        <f t="shared" si="111"/>
        <v>OK</v>
      </c>
      <c r="IW127" s="80" t="str">
        <f t="shared" si="112"/>
        <v>OK</v>
      </c>
      <c r="IX127" s="76"/>
      <c r="IZ127" s="80" t="str">
        <f t="shared" si="113"/>
        <v>OK</v>
      </c>
      <c r="JA127" s="80">
        <f t="shared" si="114"/>
        <v>0</v>
      </c>
      <c r="JB127" s="78">
        <f t="shared" si="115"/>
        <v>0</v>
      </c>
      <c r="JC127" s="63">
        <v>9</v>
      </c>
      <c r="JD127" s="63">
        <v>22</v>
      </c>
      <c r="JE127" s="76">
        <v>12</v>
      </c>
      <c r="JF127" s="63">
        <v>1</v>
      </c>
      <c r="JG127" s="63">
        <v>0</v>
      </c>
      <c r="JH127" s="63">
        <v>10</v>
      </c>
      <c r="JI127" s="63">
        <v>1</v>
      </c>
      <c r="JJ127" s="63">
        <v>5</v>
      </c>
      <c r="JL127" s="63">
        <f t="shared" si="134"/>
        <v>4</v>
      </c>
      <c r="JM127" s="63">
        <f t="shared" si="135"/>
        <v>1</v>
      </c>
      <c r="JN127" s="63">
        <f t="shared" si="136"/>
        <v>1</v>
      </c>
      <c r="JO127" s="63">
        <f t="shared" si="137"/>
        <v>0</v>
      </c>
      <c r="JP127" s="63">
        <f t="shared" si="138"/>
        <v>3</v>
      </c>
      <c r="JQ127" s="63">
        <f t="shared" si="139"/>
        <v>1</v>
      </c>
      <c r="JR127" s="63">
        <f t="shared" si="140"/>
        <v>2</v>
      </c>
      <c r="JS127" s="76"/>
      <c r="JT127" s="63">
        <f t="shared" si="116"/>
        <v>31</v>
      </c>
      <c r="JU127" s="63">
        <f t="shared" si="117"/>
        <v>1</v>
      </c>
      <c r="JV127" s="63">
        <f t="shared" si="118"/>
        <v>0</v>
      </c>
      <c r="JW127" s="63">
        <f t="shared" si="119"/>
        <v>8</v>
      </c>
      <c r="JX127" s="63">
        <f t="shared" si="120"/>
        <v>1</v>
      </c>
      <c r="JY127" s="63">
        <f t="shared" si="121"/>
        <v>3</v>
      </c>
      <c r="JZ127" s="65">
        <f t="shared" si="141"/>
        <v>0.91666666666666663</v>
      </c>
      <c r="KA127" s="81">
        <f t="shared" si="143"/>
        <v>1</v>
      </c>
      <c r="KB127" s="81"/>
      <c r="KC127" s="79">
        <f t="shared" si="122"/>
        <v>12</v>
      </c>
      <c r="KD127" s="82">
        <f t="shared" si="142"/>
        <v>1</v>
      </c>
      <c r="KE127" s="63">
        <f t="shared" si="74"/>
        <v>1</v>
      </c>
      <c r="KF127" s="63">
        <f t="shared" si="123"/>
        <v>4</v>
      </c>
      <c r="KG127" s="63">
        <f t="shared" si="124"/>
        <v>0</v>
      </c>
      <c r="KH127" s="63">
        <f t="shared" si="125"/>
        <v>0</v>
      </c>
    </row>
    <row r="128" spans="1:294" ht="15" customHeight="1">
      <c r="A128" s="76" t="s">
        <v>547</v>
      </c>
      <c r="B128" s="76">
        <v>9</v>
      </c>
      <c r="C128" s="76">
        <v>7</v>
      </c>
      <c r="D128" s="76"/>
      <c r="E128" s="76"/>
      <c r="F128" s="76"/>
      <c r="G128" s="76"/>
      <c r="H128" s="76"/>
      <c r="I128" s="76"/>
      <c r="J128" s="76"/>
      <c r="K128" s="76"/>
      <c r="L128" s="76"/>
      <c r="M128" s="76"/>
      <c r="N128" s="76"/>
      <c r="O128" s="76"/>
      <c r="P128" s="76"/>
      <c r="R128" s="78" t="str">
        <f t="shared" si="126"/>
        <v>OK</v>
      </c>
      <c r="S128" s="78" t="str">
        <f t="shared" si="75"/>
        <v>OK</v>
      </c>
      <c r="T128" s="78" t="str">
        <f t="shared" si="76"/>
        <v>OK</v>
      </c>
      <c r="U128" s="63">
        <v>2</v>
      </c>
      <c r="V128" s="63">
        <v>2</v>
      </c>
      <c r="W128" s="76"/>
      <c r="X128" s="76"/>
      <c r="Y128" s="76"/>
      <c r="Z128" s="76"/>
      <c r="AA128" s="76"/>
      <c r="AB128" s="76"/>
      <c r="AC128" s="76"/>
      <c r="AD128" s="76"/>
      <c r="AE128" s="76"/>
      <c r="AF128" s="76"/>
      <c r="AG128" s="76"/>
      <c r="AH128" s="76"/>
      <c r="AI128" s="76"/>
      <c r="AJ128" s="76"/>
      <c r="AK128" s="78" t="str">
        <f t="shared" si="127"/>
        <v>OK</v>
      </c>
      <c r="AL128" s="78" t="str">
        <f t="shared" si="77"/>
        <v>OK</v>
      </c>
      <c r="AM128" s="78" t="str">
        <f t="shared" si="78"/>
        <v>OK</v>
      </c>
      <c r="AN128" s="76"/>
      <c r="AO128" s="76"/>
      <c r="AS128" s="76"/>
      <c r="AT128" s="76"/>
      <c r="AU128" s="76"/>
      <c r="AV128" s="76"/>
      <c r="AW128" s="76"/>
      <c r="AX128" s="76"/>
      <c r="AY128" s="76"/>
      <c r="AZ128" s="76"/>
      <c r="BA128" s="76"/>
      <c r="BB128" s="76"/>
      <c r="BC128" s="76"/>
      <c r="BD128" s="78" t="str">
        <f t="shared" si="128"/>
        <v>OK</v>
      </c>
      <c r="BE128" s="78" t="str">
        <f t="shared" si="79"/>
        <v>OK</v>
      </c>
      <c r="BF128" s="78" t="str">
        <f t="shared" si="80"/>
        <v>OK</v>
      </c>
      <c r="BG128" s="76"/>
      <c r="BH128" s="76"/>
      <c r="BI128" s="76"/>
      <c r="BJ128" s="76"/>
      <c r="BW128" s="78" t="str">
        <f t="shared" si="129"/>
        <v>OK</v>
      </c>
      <c r="BX128" s="78" t="str">
        <f t="shared" si="81"/>
        <v>OK</v>
      </c>
      <c r="BY128" s="78" t="str">
        <f t="shared" si="82"/>
        <v>OK</v>
      </c>
      <c r="BZ128" s="63">
        <v>2</v>
      </c>
      <c r="CA128" s="63">
        <v>1</v>
      </c>
      <c r="CG128" s="76"/>
      <c r="CK128" s="76"/>
      <c r="CL128" s="76"/>
      <c r="CM128" s="76"/>
      <c r="CN128" s="76"/>
      <c r="CO128" s="76"/>
      <c r="CP128" s="78" t="str">
        <f t="shared" si="130"/>
        <v>OK</v>
      </c>
      <c r="CQ128" s="78" t="str">
        <f t="shared" si="83"/>
        <v>OK</v>
      </c>
      <c r="CR128" s="78" t="str">
        <f t="shared" si="84"/>
        <v>OK</v>
      </c>
      <c r="CS128" s="76"/>
      <c r="CT128" s="76"/>
      <c r="CU128" s="76"/>
      <c r="CV128" s="76"/>
      <c r="CW128" s="76"/>
      <c r="CX128" s="76"/>
      <c r="CY128" s="76"/>
      <c r="CZ128" s="76"/>
      <c r="DA128" s="76"/>
      <c r="DB128" s="76"/>
      <c r="DC128" s="76"/>
      <c r="DG128" s="76"/>
      <c r="DH128" s="76"/>
      <c r="DI128" s="78" t="str">
        <f t="shared" si="131"/>
        <v>OK</v>
      </c>
      <c r="DJ128" s="78" t="str">
        <f t="shared" si="85"/>
        <v>OK</v>
      </c>
      <c r="DK128" s="78" t="str">
        <f t="shared" si="86"/>
        <v>OK</v>
      </c>
      <c r="DL128" s="76"/>
      <c r="DM128" s="76"/>
      <c r="DN128" s="76">
        <v>1</v>
      </c>
      <c r="DO128" s="76"/>
      <c r="DP128" s="76"/>
      <c r="DQ128" s="76"/>
      <c r="DR128" s="76"/>
      <c r="DS128" s="76"/>
      <c r="EB128" s="78" t="str">
        <f t="shared" si="132"/>
        <v>OK</v>
      </c>
      <c r="EC128" s="78" t="str">
        <f t="shared" si="87"/>
        <v>OK</v>
      </c>
      <c r="ED128" s="78" t="str">
        <f t="shared" si="88"/>
        <v>OK</v>
      </c>
      <c r="EI128" s="80" t="str">
        <f t="shared" si="89"/>
        <v>OK</v>
      </c>
      <c r="EJ128" s="78" t="str">
        <f t="shared" si="90"/>
        <v>OK</v>
      </c>
      <c r="EO128" s="80" t="str">
        <f t="shared" si="91"/>
        <v>OK</v>
      </c>
      <c r="EP128" s="78" t="str">
        <f t="shared" si="92"/>
        <v>OK</v>
      </c>
      <c r="EU128" s="80" t="str">
        <f t="shared" si="146"/>
        <v>OK</v>
      </c>
      <c r="EV128" s="78" t="str">
        <f t="shared" si="94"/>
        <v>OK</v>
      </c>
      <c r="FA128" s="80" t="str">
        <f t="shared" si="95"/>
        <v>OK</v>
      </c>
      <c r="FB128" s="78" t="str">
        <f t="shared" si="96"/>
        <v>OK</v>
      </c>
      <c r="FG128" s="80" t="str">
        <f t="shared" si="97"/>
        <v>OK</v>
      </c>
      <c r="FH128" s="78" t="str">
        <f t="shared" si="98"/>
        <v>OK</v>
      </c>
      <c r="FM128" s="80" t="str">
        <f t="shared" si="99"/>
        <v>OK</v>
      </c>
      <c r="FN128" s="78" t="str">
        <f t="shared" si="100"/>
        <v>OK</v>
      </c>
      <c r="FO128" s="76"/>
      <c r="FS128" s="80" t="str">
        <f t="shared" si="101"/>
        <v>OK</v>
      </c>
      <c r="FT128" s="78" t="str">
        <f t="shared" si="102"/>
        <v>OK</v>
      </c>
      <c r="FU128" s="63">
        <v>9</v>
      </c>
      <c r="FV128" s="63">
        <v>2</v>
      </c>
      <c r="FW128" s="76"/>
      <c r="FY128" s="63">
        <v>2</v>
      </c>
      <c r="GA128" s="63">
        <v>1</v>
      </c>
      <c r="GC128" s="76"/>
      <c r="GH128" s="80" t="str">
        <f t="shared" si="145"/>
        <v>OK</v>
      </c>
      <c r="GJ128" s="76"/>
      <c r="GO128" s="80" t="str">
        <f t="shared" si="147"/>
        <v>OK</v>
      </c>
      <c r="GQ128" s="76"/>
      <c r="GV128" s="80" t="str">
        <f t="shared" si="144"/>
        <v>OK</v>
      </c>
      <c r="GX128" s="76"/>
      <c r="HC128" s="80" t="str">
        <f t="shared" si="103"/>
        <v>OK</v>
      </c>
      <c r="HJ128" s="80" t="str">
        <f t="shared" si="104"/>
        <v>OK</v>
      </c>
      <c r="HQ128" s="80" t="str">
        <f t="shared" si="105"/>
        <v>OK</v>
      </c>
      <c r="HV128" s="76"/>
      <c r="HX128" s="80" t="str">
        <f t="shared" si="106"/>
        <v>OK</v>
      </c>
      <c r="HY128" s="63">
        <v>0</v>
      </c>
      <c r="HZ128" s="63">
        <v>0</v>
      </c>
      <c r="IC128" s="63">
        <v>0</v>
      </c>
      <c r="ID128" s="76"/>
      <c r="IE128" s="63">
        <v>0</v>
      </c>
      <c r="IH128" s="80" t="str">
        <f t="shared" si="107"/>
        <v>OK</v>
      </c>
      <c r="IK128" s="80" t="str">
        <f t="shared" si="108"/>
        <v>OK</v>
      </c>
      <c r="IM128" s="76"/>
      <c r="IN128" s="80" t="str">
        <f t="shared" si="109"/>
        <v>OK</v>
      </c>
      <c r="IQ128" s="80" t="str">
        <f t="shared" si="110"/>
        <v>OK</v>
      </c>
      <c r="IR128" s="63">
        <v>11</v>
      </c>
      <c r="IS128" s="63">
        <v>4</v>
      </c>
      <c r="IT128" s="80" t="str">
        <f t="shared" si="111"/>
        <v>OK</v>
      </c>
      <c r="IW128" s="80" t="str">
        <f t="shared" si="112"/>
        <v>OK</v>
      </c>
      <c r="IX128" s="76"/>
      <c r="IZ128" s="80" t="str">
        <f t="shared" si="113"/>
        <v>OK</v>
      </c>
      <c r="JA128" s="80">
        <f t="shared" si="114"/>
        <v>0</v>
      </c>
      <c r="JB128" s="78">
        <f t="shared" si="115"/>
        <v>0</v>
      </c>
      <c r="JC128" s="63">
        <v>4</v>
      </c>
      <c r="JD128" s="63">
        <v>5</v>
      </c>
      <c r="JE128" s="76">
        <v>2</v>
      </c>
      <c r="JF128" s="63">
        <v>0</v>
      </c>
      <c r="JG128" s="63">
        <v>0</v>
      </c>
      <c r="JH128" s="63">
        <v>2</v>
      </c>
      <c r="JI128" s="63">
        <v>0</v>
      </c>
      <c r="JJ128" s="63">
        <v>1</v>
      </c>
      <c r="JL128" s="63">
        <f t="shared" si="134"/>
        <v>0</v>
      </c>
      <c r="JM128" s="63">
        <f t="shared" si="135"/>
        <v>0</v>
      </c>
      <c r="JN128" s="63">
        <f t="shared" si="136"/>
        <v>0</v>
      </c>
      <c r="JO128" s="63">
        <f t="shared" si="137"/>
        <v>0</v>
      </c>
      <c r="JP128" s="63">
        <f t="shared" si="138"/>
        <v>0</v>
      </c>
      <c r="JQ128" s="63">
        <f t="shared" si="139"/>
        <v>0</v>
      </c>
      <c r="JR128" s="63">
        <f t="shared" si="140"/>
        <v>0</v>
      </c>
      <c r="JS128" s="76"/>
      <c r="JT128" s="63">
        <f t="shared" si="116"/>
        <v>9</v>
      </c>
      <c r="JU128" s="63">
        <f t="shared" si="117"/>
        <v>0</v>
      </c>
      <c r="JV128" s="63">
        <f t="shared" si="118"/>
        <v>0</v>
      </c>
      <c r="JW128" s="63">
        <f t="shared" si="119"/>
        <v>2</v>
      </c>
      <c r="JX128" s="63">
        <f t="shared" si="120"/>
        <v>0</v>
      </c>
      <c r="JY128" s="63">
        <f t="shared" si="121"/>
        <v>1</v>
      </c>
      <c r="JZ128" s="65">
        <f t="shared" si="141"/>
        <v>1</v>
      </c>
      <c r="KA128" s="81"/>
      <c r="KB128" s="81"/>
      <c r="KC128" s="79">
        <f t="shared" si="122"/>
        <v>2</v>
      </c>
      <c r="KD128" s="82">
        <f t="shared" si="142"/>
        <v>1</v>
      </c>
      <c r="KE128" s="63">
        <f t="shared" si="74"/>
        <v>0</v>
      </c>
      <c r="KF128" s="63">
        <f t="shared" si="123"/>
        <v>1</v>
      </c>
      <c r="KG128" s="63">
        <f t="shared" si="124"/>
        <v>0</v>
      </c>
      <c r="KH128" s="63">
        <f t="shared" si="125"/>
        <v>0</v>
      </c>
    </row>
    <row r="129" spans="1:302" ht="15" customHeight="1">
      <c r="A129" s="63" t="s">
        <v>548</v>
      </c>
      <c r="B129" s="63">
        <v>42</v>
      </c>
      <c r="C129" s="63">
        <v>42</v>
      </c>
      <c r="D129" s="76"/>
      <c r="H129" s="76"/>
      <c r="K129" s="76"/>
      <c r="N129" s="83"/>
      <c r="R129" s="78" t="str">
        <f t="shared" si="126"/>
        <v>OK</v>
      </c>
      <c r="S129" s="78" t="str">
        <f t="shared" si="75"/>
        <v>OK</v>
      </c>
      <c r="T129" s="78" t="str">
        <f t="shared" si="76"/>
        <v>OK</v>
      </c>
      <c r="U129" s="63">
        <v>32</v>
      </c>
      <c r="V129" s="63">
        <v>32</v>
      </c>
      <c r="AB129" s="76"/>
      <c r="AI129" s="76"/>
      <c r="AK129" s="78" t="str">
        <f t="shared" si="127"/>
        <v>OK</v>
      </c>
      <c r="AL129" s="78" t="str">
        <f t="shared" si="77"/>
        <v>OK</v>
      </c>
      <c r="AM129" s="78" t="str">
        <f t="shared" si="78"/>
        <v>OK</v>
      </c>
      <c r="AN129" s="63">
        <v>4</v>
      </c>
      <c r="AO129" s="63">
        <v>4</v>
      </c>
      <c r="AV129" s="76"/>
      <c r="BC129" s="76"/>
      <c r="BD129" s="78" t="str">
        <f t="shared" si="128"/>
        <v>OK</v>
      </c>
      <c r="BE129" s="78" t="str">
        <f t="shared" si="79"/>
        <v>OK</v>
      </c>
      <c r="BF129" s="78" t="str">
        <f t="shared" si="80"/>
        <v>OK</v>
      </c>
      <c r="BG129" s="63">
        <v>5</v>
      </c>
      <c r="BH129" s="63">
        <v>3</v>
      </c>
      <c r="BP129" s="76"/>
      <c r="BS129" s="76"/>
      <c r="BV129" s="76"/>
      <c r="BW129" s="78" t="str">
        <f t="shared" si="129"/>
        <v>OK</v>
      </c>
      <c r="BX129" s="78" t="str">
        <f t="shared" si="81"/>
        <v>OK</v>
      </c>
      <c r="BY129" s="78" t="str">
        <f t="shared" si="82"/>
        <v>OK</v>
      </c>
      <c r="BZ129" s="63">
        <v>32</v>
      </c>
      <c r="CA129" s="63">
        <v>31</v>
      </c>
      <c r="CB129" s="76"/>
      <c r="CE129" s="76"/>
      <c r="CF129" s="76"/>
      <c r="CL129" s="83"/>
      <c r="CM129" s="63">
        <v>2</v>
      </c>
      <c r="CO129" s="63" t="s">
        <v>549</v>
      </c>
      <c r="CP129" s="78" t="str">
        <f t="shared" si="130"/>
        <v>OK</v>
      </c>
      <c r="CQ129" s="78" t="str">
        <f t="shared" si="83"/>
        <v>OK</v>
      </c>
      <c r="CR129" s="78" t="str">
        <f t="shared" si="84"/>
        <v>OK</v>
      </c>
      <c r="CU129" s="76">
        <v>2</v>
      </c>
      <c r="CV129" s="76"/>
      <c r="CW129" s="76"/>
      <c r="CX129" s="76"/>
      <c r="CY129" s="76"/>
      <c r="CZ129" s="76"/>
      <c r="DA129" s="76"/>
      <c r="DB129" s="76"/>
      <c r="DC129" s="76"/>
      <c r="DG129" s="76"/>
      <c r="DH129" s="81"/>
      <c r="DI129" s="78" t="str">
        <f t="shared" si="131"/>
        <v>OK</v>
      </c>
      <c r="DJ129" s="78" t="str">
        <f t="shared" si="85"/>
        <v>OK</v>
      </c>
      <c r="DK129" s="78" t="str">
        <f t="shared" si="86"/>
        <v>OK</v>
      </c>
      <c r="DN129" s="63">
        <v>6</v>
      </c>
      <c r="EB129" s="78" t="str">
        <f t="shared" si="132"/>
        <v>OK</v>
      </c>
      <c r="EC129" s="78" t="str">
        <f t="shared" si="87"/>
        <v>OK</v>
      </c>
      <c r="ED129" s="78" t="str">
        <f t="shared" si="88"/>
        <v>OK</v>
      </c>
      <c r="EE129" s="63">
        <v>0</v>
      </c>
      <c r="EF129" s="63">
        <v>0</v>
      </c>
      <c r="EG129" s="63">
        <v>0</v>
      </c>
      <c r="EI129" s="80" t="str">
        <f t="shared" si="89"/>
        <v>OK</v>
      </c>
      <c r="EJ129" s="78" t="str">
        <f t="shared" si="90"/>
        <v>OK</v>
      </c>
      <c r="EK129" s="63">
        <v>0</v>
      </c>
      <c r="EL129" s="63">
        <v>0</v>
      </c>
      <c r="EM129" s="63">
        <v>0</v>
      </c>
      <c r="EO129" s="80" t="str">
        <f t="shared" si="91"/>
        <v>OK</v>
      </c>
      <c r="EP129" s="78" t="str">
        <f t="shared" si="92"/>
        <v>OK</v>
      </c>
      <c r="EQ129" s="63">
        <v>0</v>
      </c>
      <c r="ER129" s="63">
        <v>0</v>
      </c>
      <c r="ES129" s="63">
        <v>0</v>
      </c>
      <c r="EU129" s="80" t="str">
        <f t="shared" si="146"/>
        <v>OK</v>
      </c>
      <c r="EV129" s="78" t="str">
        <f t="shared" si="94"/>
        <v>OK</v>
      </c>
      <c r="EW129" s="63">
        <v>0</v>
      </c>
      <c r="EX129" s="63">
        <v>0</v>
      </c>
      <c r="EY129" s="63">
        <v>0</v>
      </c>
      <c r="FA129" s="80" t="str">
        <f t="shared" si="95"/>
        <v>OK</v>
      </c>
      <c r="FB129" s="78" t="str">
        <f t="shared" si="96"/>
        <v>OK</v>
      </c>
      <c r="FC129" s="63">
        <v>0</v>
      </c>
      <c r="FD129" s="63">
        <v>0</v>
      </c>
      <c r="FE129" s="63">
        <v>0</v>
      </c>
      <c r="FG129" s="80" t="str">
        <f t="shared" si="97"/>
        <v>OK</v>
      </c>
      <c r="FH129" s="78" t="str">
        <f t="shared" si="98"/>
        <v>OK</v>
      </c>
      <c r="FM129" s="80" t="str">
        <f t="shared" si="99"/>
        <v>OK</v>
      </c>
      <c r="FN129" s="78" t="str">
        <f t="shared" si="100"/>
        <v>OK</v>
      </c>
      <c r="FO129" s="76"/>
      <c r="FS129" s="80" t="str">
        <f t="shared" si="101"/>
        <v>OK</v>
      </c>
      <c r="FT129" s="78" t="str">
        <f t="shared" si="102"/>
        <v>OK</v>
      </c>
      <c r="FU129" s="63">
        <v>42</v>
      </c>
      <c r="FV129" s="63">
        <v>32</v>
      </c>
      <c r="FW129" s="76">
        <v>4</v>
      </c>
      <c r="FX129" s="63">
        <v>4</v>
      </c>
      <c r="FY129" s="63">
        <v>31</v>
      </c>
      <c r="FZ129" s="63">
        <v>0</v>
      </c>
      <c r="GA129" s="63">
        <v>2</v>
      </c>
      <c r="GB129" s="63">
        <v>0</v>
      </c>
      <c r="GC129" s="76"/>
      <c r="GH129" s="80" t="str">
        <f t="shared" si="145"/>
        <v>OK</v>
      </c>
      <c r="GI129" s="63">
        <v>0</v>
      </c>
      <c r="GJ129" s="76"/>
      <c r="GO129" s="80" t="str">
        <f t="shared" si="147"/>
        <v>OK</v>
      </c>
      <c r="GP129" s="63">
        <v>0</v>
      </c>
      <c r="GQ129" s="76"/>
      <c r="GV129" s="80" t="str">
        <f t="shared" si="144"/>
        <v>OK</v>
      </c>
      <c r="GW129" s="63">
        <v>1</v>
      </c>
      <c r="GX129" s="76"/>
      <c r="HC129" s="80" t="str">
        <f t="shared" si="103"/>
        <v>OK</v>
      </c>
      <c r="HD129" s="63">
        <v>1</v>
      </c>
      <c r="HJ129" s="80" t="str">
        <f t="shared" si="104"/>
        <v>OK</v>
      </c>
      <c r="HK129" s="63">
        <v>2</v>
      </c>
      <c r="HQ129" s="80" t="str">
        <f t="shared" si="105"/>
        <v>OK</v>
      </c>
      <c r="HR129" s="63">
        <v>4</v>
      </c>
      <c r="HV129" s="76"/>
      <c r="HX129" s="80" t="str">
        <f t="shared" si="106"/>
        <v>OK</v>
      </c>
      <c r="HY129" s="63">
        <v>42</v>
      </c>
      <c r="HZ129" s="63">
        <v>32</v>
      </c>
      <c r="IA129" s="63">
        <v>4</v>
      </c>
      <c r="IB129" s="63">
        <v>5</v>
      </c>
      <c r="IC129" s="63">
        <v>34</v>
      </c>
      <c r="ID129" s="76"/>
      <c r="IF129" s="63">
        <v>0</v>
      </c>
      <c r="IG129" s="63">
        <v>0</v>
      </c>
      <c r="IH129" s="80" t="str">
        <f t="shared" si="107"/>
        <v>OK</v>
      </c>
      <c r="II129" s="63">
        <v>0</v>
      </c>
      <c r="IJ129" s="63">
        <v>0</v>
      </c>
      <c r="IK129" s="80" t="str">
        <f t="shared" si="108"/>
        <v>OK</v>
      </c>
      <c r="IL129" s="63">
        <v>0</v>
      </c>
      <c r="IM129" s="76">
        <v>0</v>
      </c>
      <c r="IN129" s="80" t="str">
        <f t="shared" si="109"/>
        <v>OK</v>
      </c>
      <c r="IO129" s="63">
        <v>0</v>
      </c>
      <c r="IP129" s="63">
        <v>0</v>
      </c>
      <c r="IQ129" s="80" t="str">
        <f t="shared" si="110"/>
        <v>OK</v>
      </c>
      <c r="IR129" s="63">
        <v>0</v>
      </c>
      <c r="IS129" s="63">
        <v>0</v>
      </c>
      <c r="IT129" s="80" t="str">
        <f t="shared" si="111"/>
        <v>OK</v>
      </c>
      <c r="IW129" s="80" t="str">
        <f t="shared" si="112"/>
        <v>OK</v>
      </c>
      <c r="IX129" s="76"/>
      <c r="IZ129" s="80" t="str">
        <f t="shared" si="113"/>
        <v>OK</v>
      </c>
      <c r="JA129" s="80">
        <f t="shared" si="114"/>
        <v>0</v>
      </c>
      <c r="JB129" s="78">
        <f t="shared" si="115"/>
        <v>0</v>
      </c>
      <c r="JC129" s="63">
        <v>11</v>
      </c>
      <c r="JD129" s="63">
        <v>31</v>
      </c>
      <c r="JE129" s="76">
        <v>32</v>
      </c>
      <c r="JF129" s="63">
        <v>4</v>
      </c>
      <c r="JG129" s="63">
        <v>5</v>
      </c>
      <c r="JH129" s="63">
        <v>34</v>
      </c>
      <c r="JI129" s="63">
        <v>2</v>
      </c>
      <c r="JJ129" s="63">
        <v>6</v>
      </c>
      <c r="JL129" s="63">
        <f t="shared" si="134"/>
        <v>0</v>
      </c>
      <c r="JM129" s="63">
        <f t="shared" si="135"/>
        <v>0</v>
      </c>
      <c r="JN129" s="63">
        <f t="shared" si="136"/>
        <v>0</v>
      </c>
      <c r="JO129" s="63">
        <f t="shared" si="137"/>
        <v>1</v>
      </c>
      <c r="JP129" s="63">
        <f t="shared" si="138"/>
        <v>1</v>
      </c>
      <c r="JQ129" s="63">
        <f t="shared" si="139"/>
        <v>2</v>
      </c>
      <c r="JR129" s="63">
        <f t="shared" si="140"/>
        <v>4</v>
      </c>
      <c r="JS129" s="76"/>
      <c r="JT129" s="63">
        <f t="shared" si="116"/>
        <v>42</v>
      </c>
      <c r="JU129" s="63">
        <f t="shared" si="117"/>
        <v>4</v>
      </c>
      <c r="JV129" s="63">
        <f t="shared" si="118"/>
        <v>5</v>
      </c>
      <c r="JW129" s="63">
        <f t="shared" si="119"/>
        <v>32</v>
      </c>
      <c r="JX129" s="63">
        <f t="shared" si="120"/>
        <v>2</v>
      </c>
      <c r="JY129" s="63">
        <f t="shared" si="121"/>
        <v>6</v>
      </c>
      <c r="JZ129" s="65">
        <f t="shared" si="141"/>
        <v>0.978494623655914</v>
      </c>
      <c r="KA129" s="81">
        <f t="shared" si="143"/>
        <v>1</v>
      </c>
      <c r="KB129" s="81"/>
      <c r="KC129" s="79">
        <f t="shared" si="122"/>
        <v>32</v>
      </c>
      <c r="KD129" s="82">
        <f t="shared" si="142"/>
        <v>1</v>
      </c>
      <c r="KE129" s="63">
        <f t="shared" si="74"/>
        <v>9</v>
      </c>
      <c r="KF129" s="63">
        <f t="shared" si="123"/>
        <v>8</v>
      </c>
      <c r="KG129" s="63">
        <f t="shared" si="124"/>
        <v>9</v>
      </c>
      <c r="KH129" s="63">
        <f t="shared" si="125"/>
        <v>0</v>
      </c>
    </row>
    <row r="130" spans="1:302" ht="15" customHeight="1">
      <c r="A130" s="63" t="s">
        <v>550</v>
      </c>
      <c r="B130" s="63">
        <v>34</v>
      </c>
      <c r="D130" s="76"/>
      <c r="H130" s="76"/>
      <c r="K130" s="76"/>
      <c r="R130" s="78" t="str">
        <f t="shared" si="126"/>
        <v>OK</v>
      </c>
      <c r="S130" s="78" t="str">
        <f t="shared" si="75"/>
        <v>OK</v>
      </c>
      <c r="T130" s="78" t="str">
        <f t="shared" si="76"/>
        <v>OK</v>
      </c>
      <c r="U130" s="63">
        <v>27</v>
      </c>
      <c r="AB130" s="76"/>
      <c r="AI130" s="76"/>
      <c r="AK130" s="78" t="str">
        <f t="shared" si="127"/>
        <v>OK</v>
      </c>
      <c r="AL130" s="78" t="str">
        <f t="shared" si="77"/>
        <v>OK</v>
      </c>
      <c r="AM130" s="78" t="str">
        <f t="shared" si="78"/>
        <v>OK</v>
      </c>
      <c r="AN130" s="63">
        <v>4</v>
      </c>
      <c r="AV130" s="76"/>
      <c r="AX130" s="63">
        <v>2</v>
      </c>
      <c r="AZ130" s="63" t="s">
        <v>551</v>
      </c>
      <c r="BC130" s="76"/>
      <c r="BD130" s="78" t="str">
        <f t="shared" si="128"/>
        <v>OK</v>
      </c>
      <c r="BE130" s="78" t="str">
        <f t="shared" si="79"/>
        <v>OK</v>
      </c>
      <c r="BF130" s="78" t="str">
        <f t="shared" si="80"/>
        <v>OK</v>
      </c>
      <c r="BG130" s="63">
        <v>4</v>
      </c>
      <c r="BP130" s="76"/>
      <c r="BS130" s="76"/>
      <c r="BV130" s="76"/>
      <c r="BW130" s="78" t="str">
        <f t="shared" si="129"/>
        <v>OK</v>
      </c>
      <c r="BX130" s="78" t="str">
        <f t="shared" si="81"/>
        <v>OK</v>
      </c>
      <c r="BY130" s="78" t="str">
        <f t="shared" si="82"/>
        <v>OK</v>
      </c>
      <c r="BZ130" s="63">
        <v>9</v>
      </c>
      <c r="CB130" s="76"/>
      <c r="CE130" s="76"/>
      <c r="CF130" s="76"/>
      <c r="CJ130" s="63">
        <v>1</v>
      </c>
      <c r="CL130" s="63" t="s">
        <v>551</v>
      </c>
      <c r="CP130" s="78" t="str">
        <f t="shared" si="130"/>
        <v>OK</v>
      </c>
      <c r="CQ130" s="78" t="str">
        <f t="shared" si="83"/>
        <v>OK</v>
      </c>
      <c r="CR130" s="78" t="str">
        <f t="shared" si="84"/>
        <v>OK</v>
      </c>
      <c r="CS130" s="63">
        <v>2</v>
      </c>
      <c r="CU130" s="76"/>
      <c r="CV130" s="76"/>
      <c r="CW130" s="76"/>
      <c r="CX130" s="76"/>
      <c r="CY130" s="76"/>
      <c r="CZ130" s="76"/>
      <c r="DA130" s="76"/>
      <c r="DB130" s="76"/>
      <c r="DC130" s="76"/>
      <c r="DG130" s="76"/>
      <c r="DH130" s="81"/>
      <c r="DI130" s="78" t="str">
        <f t="shared" si="131"/>
        <v>OK</v>
      </c>
      <c r="DJ130" s="78" t="str">
        <f t="shared" si="85"/>
        <v>OK</v>
      </c>
      <c r="DK130" s="78" t="str">
        <f t="shared" si="86"/>
        <v>OK</v>
      </c>
      <c r="DL130" s="63">
        <v>1</v>
      </c>
      <c r="DY130" s="63">
        <v>5</v>
      </c>
      <c r="EA130" s="63" t="s">
        <v>552</v>
      </c>
      <c r="EB130" s="78" t="str">
        <f t="shared" si="132"/>
        <v>OK</v>
      </c>
      <c r="EC130" s="78" t="str">
        <f t="shared" si="87"/>
        <v>OK</v>
      </c>
      <c r="ED130" s="78" t="str">
        <f t="shared" si="88"/>
        <v>OK</v>
      </c>
      <c r="EI130" s="80" t="str">
        <f t="shared" si="89"/>
        <v>OK</v>
      </c>
      <c r="EJ130" s="78" t="str">
        <f t="shared" si="90"/>
        <v>OK</v>
      </c>
      <c r="EO130" s="80" t="str">
        <f t="shared" si="91"/>
        <v>OK</v>
      </c>
      <c r="EP130" s="78" t="str">
        <f t="shared" si="92"/>
        <v>OK</v>
      </c>
      <c r="EU130" s="80" t="str">
        <f t="shared" si="146"/>
        <v>OK</v>
      </c>
      <c r="EV130" s="78" t="str">
        <f t="shared" si="94"/>
        <v>OK</v>
      </c>
      <c r="FA130" s="80" t="str">
        <f t="shared" si="95"/>
        <v>OK</v>
      </c>
      <c r="FB130" s="78" t="str">
        <f t="shared" si="96"/>
        <v>OK</v>
      </c>
      <c r="FG130" s="80" t="str">
        <f t="shared" si="97"/>
        <v>OK</v>
      </c>
      <c r="FH130" s="78" t="str">
        <f t="shared" si="98"/>
        <v>OK</v>
      </c>
      <c r="FM130" s="80" t="str">
        <f t="shared" si="99"/>
        <v>OK</v>
      </c>
      <c r="FN130" s="78" t="str">
        <f t="shared" si="100"/>
        <v>OK</v>
      </c>
      <c r="FO130" s="76"/>
      <c r="FS130" s="80" t="str">
        <f t="shared" si="101"/>
        <v>OK</v>
      </c>
      <c r="FT130" s="78" t="str">
        <f t="shared" si="102"/>
        <v>OK</v>
      </c>
      <c r="FU130" s="63">
        <v>28</v>
      </c>
      <c r="FV130" s="63">
        <v>25</v>
      </c>
      <c r="FW130" s="76">
        <v>0</v>
      </c>
      <c r="FX130" s="63">
        <v>4</v>
      </c>
      <c r="FY130" s="63">
        <v>3</v>
      </c>
      <c r="FZ130" s="63">
        <v>2</v>
      </c>
      <c r="GA130" s="63">
        <v>1</v>
      </c>
      <c r="GB130" s="63">
        <v>5</v>
      </c>
      <c r="GC130" s="76">
        <v>1</v>
      </c>
      <c r="GH130" s="80" t="str">
        <f t="shared" si="145"/>
        <v>OK</v>
      </c>
      <c r="GI130" s="63">
        <v>2</v>
      </c>
      <c r="GJ130" s="76">
        <v>0</v>
      </c>
      <c r="GO130" s="80" t="str">
        <f t="shared" si="147"/>
        <v>OK</v>
      </c>
      <c r="GP130" s="63">
        <v>4</v>
      </c>
      <c r="GQ130" s="76">
        <v>0</v>
      </c>
      <c r="GV130" s="80" t="str">
        <f t="shared" si="144"/>
        <v>OK</v>
      </c>
      <c r="GX130" s="76"/>
      <c r="HC130" s="80" t="str">
        <f t="shared" si="103"/>
        <v>OK</v>
      </c>
      <c r="HD130" s="63">
        <v>3</v>
      </c>
      <c r="HE130" s="63">
        <v>3</v>
      </c>
      <c r="HJ130" s="80" t="str">
        <f t="shared" si="104"/>
        <v>OK</v>
      </c>
      <c r="HQ130" s="80" t="str">
        <f t="shared" si="105"/>
        <v>OK</v>
      </c>
      <c r="HV130" s="76"/>
      <c r="HX130" s="80" t="str">
        <f t="shared" si="106"/>
        <v>OK</v>
      </c>
      <c r="HY130" s="63">
        <v>0</v>
      </c>
      <c r="HZ130" s="63">
        <v>0</v>
      </c>
      <c r="IA130" s="63">
        <v>0</v>
      </c>
      <c r="IB130" s="63">
        <v>0</v>
      </c>
      <c r="IC130" s="63">
        <v>0</v>
      </c>
      <c r="ID130" s="76">
        <v>0</v>
      </c>
      <c r="IE130" s="63">
        <v>0</v>
      </c>
      <c r="IH130" s="80" t="str">
        <f t="shared" si="107"/>
        <v>OK</v>
      </c>
      <c r="IK130" s="80" t="str">
        <f t="shared" si="108"/>
        <v>OK</v>
      </c>
      <c r="IM130" s="76"/>
      <c r="IN130" s="80" t="str">
        <f t="shared" si="109"/>
        <v>OK</v>
      </c>
      <c r="IQ130" s="80" t="str">
        <f t="shared" si="110"/>
        <v>OK</v>
      </c>
      <c r="IT130" s="80" t="str">
        <f t="shared" si="111"/>
        <v>OK</v>
      </c>
      <c r="IW130" s="80" t="str">
        <f t="shared" si="112"/>
        <v>OK</v>
      </c>
      <c r="IX130" s="76"/>
      <c r="IZ130" s="80" t="str">
        <f t="shared" si="113"/>
        <v>OK</v>
      </c>
      <c r="JA130" s="80">
        <f t="shared" si="114"/>
        <v>0</v>
      </c>
      <c r="JB130" s="78">
        <f t="shared" si="115"/>
        <v>0</v>
      </c>
      <c r="JC130" s="63">
        <v>6</v>
      </c>
      <c r="JD130" s="63">
        <v>28</v>
      </c>
      <c r="JE130" s="76">
        <v>27</v>
      </c>
      <c r="JF130" s="63">
        <v>6</v>
      </c>
      <c r="JG130" s="63">
        <v>4</v>
      </c>
      <c r="JH130" s="63">
        <v>10</v>
      </c>
      <c r="JI130" s="63">
        <v>2</v>
      </c>
      <c r="JJ130" s="63">
        <v>6</v>
      </c>
      <c r="JL130" s="63">
        <f t="shared" si="134"/>
        <v>6</v>
      </c>
      <c r="JM130" s="63">
        <f t="shared" si="135"/>
        <v>2</v>
      </c>
      <c r="JN130" s="63">
        <f t="shared" si="136"/>
        <v>4</v>
      </c>
      <c r="JO130" s="63">
        <f t="shared" si="137"/>
        <v>0</v>
      </c>
      <c r="JP130" s="63">
        <f t="shared" si="138"/>
        <v>6</v>
      </c>
      <c r="JQ130" s="63">
        <f t="shared" si="139"/>
        <v>0</v>
      </c>
      <c r="JR130" s="63">
        <f t="shared" si="140"/>
        <v>0</v>
      </c>
      <c r="JS130" s="76"/>
      <c r="JT130" s="63">
        <f t="shared" si="116"/>
        <v>34</v>
      </c>
      <c r="JU130" s="63">
        <f t="shared" si="117"/>
        <v>4</v>
      </c>
      <c r="JV130" s="63">
        <f t="shared" si="118"/>
        <v>4</v>
      </c>
      <c r="JW130" s="63">
        <f t="shared" si="119"/>
        <v>9</v>
      </c>
      <c r="JX130" s="63">
        <f t="shared" si="120"/>
        <v>2</v>
      </c>
      <c r="JY130" s="63">
        <f t="shared" si="121"/>
        <v>1</v>
      </c>
      <c r="JZ130" s="65">
        <f t="shared" si="141"/>
        <v>0.87096774193548387</v>
      </c>
      <c r="KA130" s="81">
        <f t="shared" si="143"/>
        <v>0.8</v>
      </c>
      <c r="KB130" s="81"/>
      <c r="KC130" s="79">
        <f t="shared" si="122"/>
        <v>27</v>
      </c>
      <c r="KD130" s="82">
        <f t="shared" si="142"/>
        <v>1</v>
      </c>
      <c r="KE130" s="63">
        <f t="shared" si="74"/>
        <v>8</v>
      </c>
      <c r="KF130" s="63">
        <f t="shared" si="123"/>
        <v>3</v>
      </c>
      <c r="KG130" s="63">
        <f t="shared" si="124"/>
        <v>0</v>
      </c>
      <c r="KH130" s="63">
        <f t="shared" si="125"/>
        <v>0</v>
      </c>
    </row>
    <row r="131" spans="1:302" ht="15" customHeight="1">
      <c r="A131" s="63" t="s">
        <v>553</v>
      </c>
      <c r="B131" s="63">
        <v>129</v>
      </c>
      <c r="C131" s="63">
        <v>129</v>
      </c>
      <c r="D131" s="76"/>
      <c r="H131" s="76"/>
      <c r="K131" s="76"/>
      <c r="L131" s="63">
        <v>1</v>
      </c>
      <c r="M131" s="63">
        <v>1</v>
      </c>
      <c r="N131" s="63" t="s">
        <v>554</v>
      </c>
      <c r="O131" s="63">
        <v>3</v>
      </c>
      <c r="P131" s="63">
        <v>3</v>
      </c>
      <c r="Q131" s="63" t="s">
        <v>555</v>
      </c>
      <c r="R131" s="78" t="str">
        <f t="shared" si="126"/>
        <v>OK</v>
      </c>
      <c r="S131" s="78" t="str">
        <f t="shared" si="75"/>
        <v>OK</v>
      </c>
      <c r="T131" s="78" t="str">
        <f t="shared" si="76"/>
        <v>OK</v>
      </c>
      <c r="U131" s="63">
        <v>96</v>
      </c>
      <c r="V131" s="63">
        <v>96</v>
      </c>
      <c r="AB131" s="76"/>
      <c r="AI131" s="76"/>
      <c r="AK131" s="78" t="str">
        <f t="shared" si="127"/>
        <v>OK</v>
      </c>
      <c r="AL131" s="78" t="str">
        <f t="shared" si="77"/>
        <v>OK</v>
      </c>
      <c r="AM131" s="78" t="str">
        <f t="shared" si="78"/>
        <v>OK</v>
      </c>
      <c r="AN131" s="63">
        <v>5</v>
      </c>
      <c r="AO131" s="63">
        <v>5</v>
      </c>
      <c r="AV131" s="76"/>
      <c r="BC131" s="76"/>
      <c r="BD131" s="78" t="str">
        <f t="shared" si="128"/>
        <v>OK</v>
      </c>
      <c r="BE131" s="78" t="str">
        <f t="shared" si="79"/>
        <v>OK</v>
      </c>
      <c r="BF131" s="78" t="str">
        <f t="shared" si="80"/>
        <v>OK</v>
      </c>
      <c r="BG131" s="63">
        <v>0</v>
      </c>
      <c r="BH131" s="63">
        <v>0</v>
      </c>
      <c r="BP131" s="76"/>
      <c r="BS131" s="76"/>
      <c r="BV131" s="76"/>
      <c r="BW131" s="78" t="str">
        <f t="shared" si="129"/>
        <v>OK</v>
      </c>
      <c r="BX131" s="78" t="str">
        <f t="shared" si="81"/>
        <v>OK</v>
      </c>
      <c r="BY131" s="78" t="str">
        <f t="shared" si="82"/>
        <v>OK</v>
      </c>
      <c r="BZ131" s="63">
        <v>11</v>
      </c>
      <c r="CA131" s="63">
        <v>11</v>
      </c>
      <c r="CB131" s="76"/>
      <c r="CE131" s="76"/>
      <c r="CF131" s="76"/>
      <c r="CP131" s="78" t="str">
        <f t="shared" si="130"/>
        <v>OK</v>
      </c>
      <c r="CQ131" s="78" t="str">
        <f t="shared" si="83"/>
        <v>OK</v>
      </c>
      <c r="CR131" s="78" t="str">
        <f t="shared" si="84"/>
        <v>OK</v>
      </c>
      <c r="CS131" s="63">
        <v>0</v>
      </c>
      <c r="CT131" s="63">
        <v>0</v>
      </c>
      <c r="CU131" s="76"/>
      <c r="CV131" s="76"/>
      <c r="CW131" s="76"/>
      <c r="CX131" s="76"/>
      <c r="CY131" s="76"/>
      <c r="CZ131" s="76"/>
      <c r="DA131" s="76"/>
      <c r="DB131" s="76"/>
      <c r="DC131" s="76"/>
      <c r="DG131" s="76"/>
      <c r="DH131" s="81"/>
      <c r="DI131" s="78" t="str">
        <f t="shared" si="131"/>
        <v>OK</v>
      </c>
      <c r="DJ131" s="78" t="str">
        <f t="shared" si="85"/>
        <v>OK</v>
      </c>
      <c r="DK131" s="78" t="str">
        <f t="shared" si="86"/>
        <v>OK</v>
      </c>
      <c r="DL131" s="63">
        <v>0</v>
      </c>
      <c r="DM131" s="63">
        <v>0</v>
      </c>
      <c r="DV131" s="64">
        <v>21</v>
      </c>
      <c r="DW131" s="64">
        <v>0</v>
      </c>
      <c r="DX131" s="83" t="s">
        <v>556</v>
      </c>
      <c r="EB131" s="78" t="str">
        <f t="shared" si="132"/>
        <v>OK</v>
      </c>
      <c r="EC131" s="78" t="str">
        <f t="shared" si="87"/>
        <v>OK</v>
      </c>
      <c r="ED131" s="78" t="str">
        <f t="shared" si="88"/>
        <v>OK</v>
      </c>
      <c r="EI131" s="80" t="str">
        <f t="shared" si="89"/>
        <v>OK</v>
      </c>
      <c r="EJ131" s="78" t="str">
        <f t="shared" si="90"/>
        <v>OK</v>
      </c>
      <c r="EO131" s="80" t="str">
        <f t="shared" si="91"/>
        <v>OK</v>
      </c>
      <c r="EP131" s="78" t="str">
        <f t="shared" si="92"/>
        <v>OK</v>
      </c>
      <c r="EU131" s="80" t="str">
        <f t="shared" si="146"/>
        <v>OK</v>
      </c>
      <c r="EV131" s="78" t="str">
        <f t="shared" si="94"/>
        <v>OK</v>
      </c>
      <c r="FA131" s="80" t="str">
        <f t="shared" si="95"/>
        <v>OK</v>
      </c>
      <c r="FB131" s="78" t="str">
        <f t="shared" si="96"/>
        <v>OK</v>
      </c>
      <c r="FG131" s="80" t="str">
        <f t="shared" si="97"/>
        <v>OK</v>
      </c>
      <c r="FH131" s="78" t="str">
        <f t="shared" si="98"/>
        <v>OK</v>
      </c>
      <c r="FM131" s="80" t="str">
        <f t="shared" si="99"/>
        <v>OK</v>
      </c>
      <c r="FN131" s="78" t="str">
        <f t="shared" si="100"/>
        <v>OK</v>
      </c>
      <c r="FO131" s="76"/>
      <c r="FS131" s="80" t="str">
        <f t="shared" si="101"/>
        <v>OK</v>
      </c>
      <c r="FT131" s="78" t="str">
        <f t="shared" si="102"/>
        <v>OK</v>
      </c>
      <c r="FU131" s="63">
        <v>112</v>
      </c>
      <c r="FV131" s="63">
        <v>91</v>
      </c>
      <c r="FW131" s="76">
        <v>2</v>
      </c>
      <c r="FX131" s="63">
        <v>0</v>
      </c>
      <c r="FY131" s="63">
        <v>7</v>
      </c>
      <c r="FZ131" s="63">
        <v>0</v>
      </c>
      <c r="GA131" s="63">
        <v>0</v>
      </c>
      <c r="GB131" s="63">
        <v>12</v>
      </c>
      <c r="GC131" s="76">
        <v>5</v>
      </c>
      <c r="GH131" s="80" t="str">
        <f t="shared" si="145"/>
        <v>OK</v>
      </c>
      <c r="GI131" s="63">
        <v>3</v>
      </c>
      <c r="GJ131" s="76">
        <v>2</v>
      </c>
      <c r="GO131" s="80" t="str">
        <f t="shared" si="147"/>
        <v>OK</v>
      </c>
      <c r="GP131" s="63">
        <v>3</v>
      </c>
      <c r="GQ131" s="76"/>
      <c r="GV131" s="80" t="str">
        <f t="shared" si="144"/>
        <v>OK</v>
      </c>
      <c r="GX131" s="76"/>
      <c r="HC131" s="80" t="str">
        <f t="shared" si="103"/>
        <v>OK</v>
      </c>
      <c r="HD131" s="63">
        <v>2</v>
      </c>
      <c r="HE131" s="63">
        <v>2</v>
      </c>
      <c r="HJ131" s="80" t="str">
        <f t="shared" si="104"/>
        <v>OK</v>
      </c>
      <c r="HQ131" s="80" t="str">
        <f t="shared" si="105"/>
        <v>OK</v>
      </c>
      <c r="HV131" s="76"/>
      <c r="HX131" s="80" t="str">
        <f t="shared" si="106"/>
        <v>OK</v>
      </c>
      <c r="HY131" s="63">
        <v>31</v>
      </c>
      <c r="HZ131" s="63">
        <v>26</v>
      </c>
      <c r="IA131" s="63">
        <v>4</v>
      </c>
      <c r="IC131" s="63">
        <v>3</v>
      </c>
      <c r="ID131" s="76"/>
      <c r="IH131" s="80" t="str">
        <f t="shared" si="107"/>
        <v>OK</v>
      </c>
      <c r="IK131" s="80" t="str">
        <f t="shared" si="108"/>
        <v>OK</v>
      </c>
      <c r="IM131" s="76"/>
      <c r="IN131" s="80" t="str">
        <f t="shared" si="109"/>
        <v>OK</v>
      </c>
      <c r="IQ131" s="80" t="str">
        <f t="shared" si="110"/>
        <v>OK</v>
      </c>
      <c r="IT131" s="80" t="str">
        <f t="shared" si="111"/>
        <v>OK</v>
      </c>
      <c r="IW131" s="80" t="str">
        <f t="shared" si="112"/>
        <v>OK</v>
      </c>
      <c r="IX131" s="76"/>
      <c r="IZ131" s="80" t="str">
        <f t="shared" si="113"/>
        <v>OK</v>
      </c>
      <c r="JA131" s="80">
        <f t="shared" si="114"/>
        <v>0</v>
      </c>
      <c r="JB131" s="78">
        <f t="shared" si="115"/>
        <v>0</v>
      </c>
      <c r="JC131" s="63">
        <v>37</v>
      </c>
      <c r="JD131" s="63">
        <v>96</v>
      </c>
      <c r="JE131" s="76">
        <v>96</v>
      </c>
      <c r="JF131" s="63">
        <v>5</v>
      </c>
      <c r="JG131" s="63">
        <v>0</v>
      </c>
      <c r="JH131" s="63">
        <v>11</v>
      </c>
      <c r="JI131" s="63">
        <v>0</v>
      </c>
      <c r="JJ131" s="63">
        <v>21</v>
      </c>
      <c r="JL131" s="63">
        <f t="shared" si="134"/>
        <v>17</v>
      </c>
      <c r="JM131" s="63">
        <f t="shared" si="135"/>
        <v>5</v>
      </c>
      <c r="JN131" s="63">
        <f t="shared" si="136"/>
        <v>3</v>
      </c>
      <c r="JO131" s="63">
        <f t="shared" si="137"/>
        <v>0</v>
      </c>
      <c r="JP131" s="63">
        <f t="shared" si="138"/>
        <v>4</v>
      </c>
      <c r="JQ131" s="63">
        <f t="shared" si="139"/>
        <v>0</v>
      </c>
      <c r="JR131" s="63">
        <f t="shared" si="140"/>
        <v>0</v>
      </c>
      <c r="JS131" s="76"/>
      <c r="JT131" s="63">
        <f t="shared" si="116"/>
        <v>129</v>
      </c>
      <c r="JU131" s="63">
        <f t="shared" si="117"/>
        <v>5</v>
      </c>
      <c r="JV131" s="63">
        <f t="shared" si="118"/>
        <v>0</v>
      </c>
      <c r="JW131" s="63">
        <f t="shared" si="119"/>
        <v>11</v>
      </c>
      <c r="JX131" s="63">
        <f t="shared" si="120"/>
        <v>0</v>
      </c>
      <c r="JY131" s="63">
        <f t="shared" si="121"/>
        <v>0</v>
      </c>
      <c r="JZ131" s="65">
        <f t="shared" si="141"/>
        <v>0.8529411764705882</v>
      </c>
      <c r="KA131" s="81">
        <f t="shared" si="143"/>
        <v>1</v>
      </c>
      <c r="KB131" s="81"/>
      <c r="KC131" s="79">
        <f t="shared" si="122"/>
        <v>96</v>
      </c>
      <c r="KD131" s="82">
        <f t="shared" si="142"/>
        <v>1</v>
      </c>
      <c r="KE131" s="63">
        <f t="shared" ref="KE131:KE134" si="148">SUM(JU131:JV131)</f>
        <v>5</v>
      </c>
      <c r="KF131" s="63">
        <f t="shared" si="123"/>
        <v>0</v>
      </c>
      <c r="KG131" s="63">
        <f t="shared" si="124"/>
        <v>4</v>
      </c>
      <c r="KH131" s="63">
        <f t="shared" si="125"/>
        <v>0</v>
      </c>
    </row>
    <row r="132" spans="1:302" ht="15" customHeight="1">
      <c r="A132" s="63" t="s">
        <v>557</v>
      </c>
      <c r="B132" s="63">
        <v>36</v>
      </c>
      <c r="C132" s="63">
        <v>33</v>
      </c>
      <c r="D132" s="76"/>
      <c r="H132" s="76"/>
      <c r="K132" s="76"/>
      <c r="R132" s="78" t="str">
        <f t="shared" si="126"/>
        <v>OK</v>
      </c>
      <c r="S132" s="78" t="str">
        <f t="shared" ref="S132:S139" si="149">IF(AND(L132&lt;&gt;0,N132=""),"ERR","OK")</f>
        <v>OK</v>
      </c>
      <c r="T132" s="78" t="str">
        <f t="shared" ref="T132:T139" si="150">IF(AND(O132&lt;&gt;0,Q132=""),"ERR","OK")</f>
        <v>OK</v>
      </c>
      <c r="U132" s="63">
        <v>30</v>
      </c>
      <c r="V132" s="63">
        <v>27</v>
      </c>
      <c r="AB132" s="76"/>
      <c r="AI132" s="76"/>
      <c r="AK132" s="78" t="str">
        <f t="shared" si="127"/>
        <v>OK</v>
      </c>
      <c r="AL132" s="78" t="str">
        <f t="shared" ref="AL132:AL139" si="151">IF(AND(AE132&lt;&gt;0,AG132=""),"ERR","OK")</f>
        <v>OK</v>
      </c>
      <c r="AM132" s="78" t="str">
        <f t="shared" ref="AM132:AM139" si="152">IF(AND(AH132&lt;&gt;0,AJ132=""),"ERR","OK")</f>
        <v>OK</v>
      </c>
      <c r="AN132" s="63">
        <v>6</v>
      </c>
      <c r="AO132" s="63">
        <v>3</v>
      </c>
      <c r="AV132" s="76"/>
      <c r="BC132" s="76"/>
      <c r="BD132" s="78" t="str">
        <f t="shared" si="128"/>
        <v>OK</v>
      </c>
      <c r="BE132" s="78" t="str">
        <f t="shared" ref="BE132:BE139" si="153">IF(AND(AX132&lt;&gt;0,AZ132=""),"ERR","OK")</f>
        <v>OK</v>
      </c>
      <c r="BF132" s="78" t="str">
        <f t="shared" ref="BF132:BF139" si="154">IF(AND(BA132&lt;&gt;0,BC132=""),"ERR","OK")</f>
        <v>OK</v>
      </c>
      <c r="BP132" s="76"/>
      <c r="BS132" s="76"/>
      <c r="BV132" s="76"/>
      <c r="BW132" s="78" t="str">
        <f t="shared" si="129"/>
        <v>OK</v>
      </c>
      <c r="BX132" s="78" t="str">
        <f t="shared" ref="BX132:BX139" si="155">IF(AND(BQ132&lt;&gt;0,BS132=""),"ERR","OK")</f>
        <v>OK</v>
      </c>
      <c r="BY132" s="78" t="str">
        <f t="shared" ref="BY132:BY139" si="156">IF(AND(BT132&lt;&gt;0,BV132=""),"ERR","OK")</f>
        <v>OK</v>
      </c>
      <c r="BZ132" s="63">
        <v>43</v>
      </c>
      <c r="CA132" s="63">
        <v>34</v>
      </c>
      <c r="CB132" s="76"/>
      <c r="CE132" s="76"/>
      <c r="CF132" s="76"/>
      <c r="CP132" s="78" t="str">
        <f t="shared" si="130"/>
        <v>OK</v>
      </c>
      <c r="CQ132" s="78" t="str">
        <f t="shared" ref="CQ132:CQ139" si="157">IF(AND(CJ132&lt;&gt;0,CL132=""),"ERR","OK")</f>
        <v>OK</v>
      </c>
      <c r="CR132" s="78" t="str">
        <f t="shared" ref="CR132:CR139" si="158">IF(AND(CM132&lt;&gt;0,CO132=""),"ERR","OK")</f>
        <v>OK</v>
      </c>
      <c r="CU132" s="76"/>
      <c r="CV132" s="76"/>
      <c r="CW132" s="76"/>
      <c r="CX132" s="76"/>
      <c r="CY132" s="76"/>
      <c r="CZ132" s="76"/>
      <c r="DA132" s="76">
        <v>2</v>
      </c>
      <c r="DB132" s="76"/>
      <c r="DC132" s="76"/>
      <c r="DG132" s="76"/>
      <c r="DH132" s="81"/>
      <c r="DI132" s="78" t="str">
        <f t="shared" si="131"/>
        <v>OK</v>
      </c>
      <c r="DJ132" s="78" t="str">
        <f t="shared" ref="DJ132:DJ139" si="159">IF(AND(DC132&lt;&gt;0,DE132=""),"ERR","OK")</f>
        <v>OK</v>
      </c>
      <c r="DK132" s="78" t="str">
        <f t="shared" ref="DK132:DK139" si="160">IF(AND(DF132&lt;&gt;0,DH132=""),"ERR","OK")</f>
        <v>OK</v>
      </c>
      <c r="DT132" s="63">
        <v>8</v>
      </c>
      <c r="DV132" s="64">
        <v>2</v>
      </c>
      <c r="DX132" s="63" t="s">
        <v>558</v>
      </c>
      <c r="EB132" s="78" t="str">
        <f t="shared" si="132"/>
        <v>OK</v>
      </c>
      <c r="EC132" s="78" t="str">
        <f t="shared" ref="EC132:EC139" si="161">IF(AND(DV132&lt;&gt;0,DX132=""),"ERR","OK")</f>
        <v>OK</v>
      </c>
      <c r="ED132" s="78" t="str">
        <f t="shared" ref="ED132:ED139" si="162">IF(AND(DY132&lt;&gt;0,EA132=""),"ERR","OK")</f>
        <v>OK</v>
      </c>
      <c r="EI132" s="80" t="str">
        <f t="shared" ref="EI132:EI139" si="163">IF(SUM(EE132:EG132)=F132,"OK","NG")</f>
        <v>OK</v>
      </c>
      <c r="EJ132" s="78" t="str">
        <f t="shared" ref="EJ132:EJ139" si="164">IF(AND(EG132&lt;&gt;0,EH132=""),"ERR","OK")</f>
        <v>OK</v>
      </c>
      <c r="EO132" s="80" t="str">
        <f t="shared" ref="EO132:EO139" si="165">IF(SUM(EK132:EM132)=Y132,"OK","NG")</f>
        <v>OK</v>
      </c>
      <c r="EP132" s="78" t="str">
        <f t="shared" ref="EP132:EP139" si="166">IF(AND(EM132&lt;&gt;0,EN132=""),"ERR","OK")</f>
        <v>OK</v>
      </c>
      <c r="EU132" s="80" t="str">
        <f t="shared" si="146"/>
        <v>OK</v>
      </c>
      <c r="EV132" s="78" t="str">
        <f t="shared" ref="EV132:EV139" si="167">IF(AND(ES132&lt;&gt;0,ET132=""),"ERR","OK")</f>
        <v>OK</v>
      </c>
      <c r="FA132" s="80" t="str">
        <f t="shared" ref="FA132:FA139" si="168">IF(SUM(EW132:EY132)=BK132,"OK","NG")</f>
        <v>OK</v>
      </c>
      <c r="FB132" s="78" t="str">
        <f t="shared" ref="FB132:FB139" si="169">IF(AND(EY132&lt;&gt;0,EZ132=""),"ERR","OK")</f>
        <v>OK</v>
      </c>
      <c r="FG132" s="80" t="str">
        <f t="shared" ref="FG132:FG139" si="170">IF(SUM(FC132:FE132)=CD132,"OK","NG")</f>
        <v>OK</v>
      </c>
      <c r="FH132" s="78" t="str">
        <f t="shared" ref="FH132:FH139" si="171">IF(AND(FE132&lt;&gt;0,FF132=""),"ERR","OK")</f>
        <v>OK</v>
      </c>
      <c r="FM132" s="80" t="str">
        <f t="shared" ref="FM132:FM139" si="172">IF(SUM(FI132:FK132)=CW132,"OK","NG")</f>
        <v>OK</v>
      </c>
      <c r="FN132" s="78" t="str">
        <f t="shared" ref="FN132:FN139" si="173">IF(AND(FK132&lt;&gt;0,FL132=""),"ERR","OK")</f>
        <v>OK</v>
      </c>
      <c r="FO132" s="76"/>
      <c r="FS132" s="80" t="str">
        <f t="shared" ref="FS132:FS139" si="174">IF(SUM(FO132:FQ132)=DP132,"OK","NG")</f>
        <v>OK</v>
      </c>
      <c r="FT132" s="78" t="str">
        <f t="shared" ref="FT132:FT139" si="175">IF(AND(FQ132&lt;&gt;0,FR132=""),"ERR","OK")</f>
        <v>OK</v>
      </c>
      <c r="FU132" s="63">
        <v>35</v>
      </c>
      <c r="FV132" s="63">
        <v>29</v>
      </c>
      <c r="FW132" s="76">
        <v>3</v>
      </c>
      <c r="FY132" s="63">
        <v>37</v>
      </c>
      <c r="GB132" s="63">
        <v>1</v>
      </c>
      <c r="GC132" s="76"/>
      <c r="GH132" s="80" t="str">
        <f t="shared" si="145"/>
        <v>OK</v>
      </c>
      <c r="GI132" s="63">
        <v>1</v>
      </c>
      <c r="GJ132" s="76"/>
      <c r="GO132" s="80" t="str">
        <f t="shared" si="147"/>
        <v>OK</v>
      </c>
      <c r="GQ132" s="76">
        <v>1</v>
      </c>
      <c r="GR132" s="63">
        <v>2</v>
      </c>
      <c r="GV132" s="80" t="str">
        <f t="shared" si="144"/>
        <v>OK</v>
      </c>
      <c r="GX132" s="76"/>
      <c r="HC132" s="80" t="str">
        <f t="shared" ref="HC132:HC139" si="176">IF(SUM(GW132:HB132)=(BG132+BI132+BK132-FX132),"OK","NG")</f>
        <v>OK</v>
      </c>
      <c r="HE132" s="63">
        <v>6</v>
      </c>
      <c r="HJ132" s="80" t="str">
        <f t="shared" ref="HJ132:HJ139" si="177">IF(SUM(HD132:HI132)=(BZ132+CB132+CD132-FY132),"OK","NG")</f>
        <v>OK</v>
      </c>
      <c r="HO132" s="85"/>
      <c r="HQ132" s="80" t="str">
        <f t="shared" ref="HQ132:HQ139" si="178">IF(SUM(HK132:HP132)=(CS132+CU132+CW132-FZ132),"OK","NG")</f>
        <v>OK</v>
      </c>
      <c r="HV132" s="76"/>
      <c r="HX132" s="80" t="str">
        <f t="shared" ref="HX132:HX139" si="179">IF(SUM(HR132:HW132)=(DL132+DN132+DP132-GA132),"OK","NG")</f>
        <v>OK</v>
      </c>
      <c r="ID132" s="76"/>
      <c r="IH132" s="80" t="str">
        <f t="shared" ref="IH132:IH139" si="180">IF(IF132&gt;=IG132,"OK","NG")</f>
        <v>OK</v>
      </c>
      <c r="IK132" s="80" t="str">
        <f t="shared" ref="IK132:IK139" si="181">IF(II132&gt;=IJ132,"OK","NG")</f>
        <v>OK</v>
      </c>
      <c r="IM132" s="76"/>
      <c r="IN132" s="80" t="str">
        <f t="shared" ref="IN132:IN139" si="182">IF(IL132&gt;=IM132,"OK","NG")</f>
        <v>OK</v>
      </c>
      <c r="IQ132" s="80" t="str">
        <f t="shared" ref="IQ132:IQ139" si="183">IF(IO132&gt;=IP132,"OK","NG")</f>
        <v>OK</v>
      </c>
      <c r="IT132" s="80" t="str">
        <f t="shared" ref="IT132:IT139" si="184">IF(IR132&gt;=IS132,"OK","NG")</f>
        <v>OK</v>
      </c>
      <c r="IW132" s="80" t="str">
        <f t="shared" ref="IW132:IW139" si="185">IF(IU132&gt;=IV132,"OK","NG")</f>
        <v>OK</v>
      </c>
      <c r="IX132" s="76"/>
      <c r="IZ132" s="80" t="str">
        <f t="shared" ref="IZ132:IZ139" si="186">IF(IX132&gt;=IY132,"OK","NG")</f>
        <v>OK</v>
      </c>
      <c r="JA132" s="80">
        <f t="shared" ref="JA132:JA139" si="187">COUNTIF(B132:IZ132,"NG")</f>
        <v>0</v>
      </c>
      <c r="JB132" s="78">
        <f t="shared" ref="JB132:JB139" si="188">COUNTIF(R132:IZ132,"ERR")</f>
        <v>0</v>
      </c>
      <c r="JC132" s="63">
        <v>1</v>
      </c>
      <c r="JD132" s="63">
        <v>35</v>
      </c>
      <c r="JE132" s="76">
        <v>30</v>
      </c>
      <c r="JF132" s="63">
        <v>6</v>
      </c>
      <c r="JG132" s="63">
        <v>0</v>
      </c>
      <c r="JH132" s="63">
        <v>43</v>
      </c>
      <c r="JI132" s="63">
        <v>2</v>
      </c>
      <c r="JJ132" s="63">
        <v>10</v>
      </c>
      <c r="JL132" s="63">
        <f t="shared" si="134"/>
        <v>1</v>
      </c>
      <c r="JM132" s="63">
        <f t="shared" si="135"/>
        <v>1</v>
      </c>
      <c r="JN132" s="63">
        <f t="shared" si="136"/>
        <v>3</v>
      </c>
      <c r="JO132" s="63">
        <f t="shared" si="137"/>
        <v>0</v>
      </c>
      <c r="JP132" s="63">
        <f t="shared" si="138"/>
        <v>6</v>
      </c>
      <c r="JQ132" s="63">
        <f t="shared" si="139"/>
        <v>0</v>
      </c>
      <c r="JR132" s="63">
        <f t="shared" si="140"/>
        <v>0</v>
      </c>
      <c r="JS132" s="76"/>
      <c r="JT132" s="63">
        <f t="shared" ref="JT132:JT139" si="189">B132+D132+F132</f>
        <v>36</v>
      </c>
      <c r="JU132" s="63">
        <f t="shared" ref="JU132:JU139" si="190">AN132+AP132+AR132</f>
        <v>6</v>
      </c>
      <c r="JV132" s="63">
        <f t="shared" ref="JV132:JV139" si="191">BG132+BI132+BK132</f>
        <v>0</v>
      </c>
      <c r="JW132" s="63">
        <f t="shared" ref="JW132:JW139" si="192">BZ132+CB132+CD132</f>
        <v>43</v>
      </c>
      <c r="JX132" s="63">
        <f t="shared" ref="JX132:JX139" si="193">CS132+CU132+CW132</f>
        <v>0</v>
      </c>
      <c r="JY132" s="63">
        <f t="shared" ref="JY132:JY139" si="194">DL132+DN132+DP132</f>
        <v>0</v>
      </c>
      <c r="JZ132" s="65">
        <f t="shared" si="141"/>
        <v>0.87628865979381443</v>
      </c>
      <c r="KA132" s="81">
        <f t="shared" si="143"/>
        <v>1</v>
      </c>
      <c r="KB132" s="81"/>
      <c r="KC132" s="79">
        <f t="shared" ref="KC132:KC140" si="195">U132+W132+Y132</f>
        <v>30</v>
      </c>
      <c r="KD132" s="82">
        <f t="shared" si="142"/>
        <v>1</v>
      </c>
      <c r="KE132" s="63">
        <f t="shared" si="148"/>
        <v>6</v>
      </c>
      <c r="KF132" s="63">
        <f t="shared" ref="KF132:KF134" si="196">SUM(JX132:JY132)</f>
        <v>0</v>
      </c>
      <c r="KG132" s="63">
        <f t="shared" ref="KG132:KG139" si="197">SUM(IA132:IB132)</f>
        <v>0</v>
      </c>
      <c r="KH132" s="63">
        <f t="shared" ref="KH132:KH139" si="198">SUM(ID132:IE132)</f>
        <v>0</v>
      </c>
    </row>
    <row r="133" spans="1:302" ht="15" customHeight="1">
      <c r="A133" s="63" t="s">
        <v>559</v>
      </c>
      <c r="B133" s="63">
        <v>11</v>
      </c>
      <c r="C133" s="63">
        <v>0</v>
      </c>
      <c r="D133" s="76"/>
      <c r="H133" s="76"/>
      <c r="K133" s="76"/>
      <c r="L133" s="63">
        <v>18</v>
      </c>
      <c r="M133" s="63">
        <v>15</v>
      </c>
      <c r="N133" s="63" t="s">
        <v>560</v>
      </c>
      <c r="R133" s="78" t="str">
        <f t="shared" ref="R133:R139" si="199">IF(B133+D133+F133+H133+J133+L133+O133=JC133+JD133,"OK","NG")</f>
        <v>OK</v>
      </c>
      <c r="S133" s="78" t="str">
        <f t="shared" si="149"/>
        <v>OK</v>
      </c>
      <c r="T133" s="78" t="str">
        <f t="shared" si="150"/>
        <v>OK</v>
      </c>
      <c r="U133" s="63">
        <v>7</v>
      </c>
      <c r="V133" s="63">
        <v>3</v>
      </c>
      <c r="AB133" s="76"/>
      <c r="AE133" s="63">
        <v>11</v>
      </c>
      <c r="AF133" s="63">
        <v>9</v>
      </c>
      <c r="AG133" s="63" t="s">
        <v>560</v>
      </c>
      <c r="AI133" s="76"/>
      <c r="AK133" s="78" t="str">
        <f t="shared" ref="AK133:AK139" si="200">IF(U133+W133+Y133+AA133+AC133+AE133+AH133=JE133,"OK","NG")</f>
        <v>OK</v>
      </c>
      <c r="AL133" s="78" t="str">
        <f t="shared" si="151"/>
        <v>OK</v>
      </c>
      <c r="AM133" s="78" t="str">
        <f t="shared" si="152"/>
        <v>OK</v>
      </c>
      <c r="AV133" s="76"/>
      <c r="AX133" s="63">
        <v>24</v>
      </c>
      <c r="AZ133" s="63" t="s">
        <v>560</v>
      </c>
      <c r="BC133" s="76"/>
      <c r="BD133" s="78" t="str">
        <f t="shared" ref="BD133:BD139" si="201">IF(AN133+AP133+AR133+AT133+AV133+AX133+BA133=JF133,"OK","NG")</f>
        <v>OK</v>
      </c>
      <c r="BE133" s="78" t="str">
        <f t="shared" si="153"/>
        <v>OK</v>
      </c>
      <c r="BF133" s="78" t="str">
        <f t="shared" si="154"/>
        <v>OK</v>
      </c>
      <c r="BG133" s="63">
        <v>7</v>
      </c>
      <c r="BH133" s="63">
        <v>4</v>
      </c>
      <c r="BP133" s="76"/>
      <c r="BQ133" s="63">
        <v>10</v>
      </c>
      <c r="BR133" s="63">
        <v>8</v>
      </c>
      <c r="BS133" s="76" t="s">
        <v>560</v>
      </c>
      <c r="BV133" s="76"/>
      <c r="BW133" s="78" t="str">
        <f t="shared" ref="BW133:BW139" si="202">IF(BG133+BI133+BK133+BM133+BO133+BQ133+BT133=JG133,"OK","NG")</f>
        <v>OK</v>
      </c>
      <c r="BX133" s="78" t="str">
        <f t="shared" si="155"/>
        <v>OK</v>
      </c>
      <c r="BY133" s="78" t="str">
        <f t="shared" si="156"/>
        <v>OK</v>
      </c>
      <c r="BZ133" s="63">
        <v>36</v>
      </c>
      <c r="CA133" s="63">
        <v>6</v>
      </c>
      <c r="CB133" s="76"/>
      <c r="CE133" s="76"/>
      <c r="CF133" s="76"/>
      <c r="CJ133" s="63">
        <v>14</v>
      </c>
      <c r="CK133" s="63">
        <v>4</v>
      </c>
      <c r="CL133" s="63" t="s">
        <v>560</v>
      </c>
      <c r="CP133" s="78" t="str">
        <f t="shared" ref="CP133:CP139" si="203">IF(BZ133+CB133+CD133+CF133+CH133+CJ133+CM133=JH133,"OK","NG")</f>
        <v>OK</v>
      </c>
      <c r="CQ133" s="78" t="str">
        <f t="shared" si="157"/>
        <v>OK</v>
      </c>
      <c r="CR133" s="78" t="str">
        <f t="shared" si="158"/>
        <v>OK</v>
      </c>
      <c r="CS133" s="63">
        <v>2</v>
      </c>
      <c r="CU133" s="76"/>
      <c r="CV133" s="76"/>
      <c r="CW133" s="76"/>
      <c r="CX133" s="76"/>
      <c r="CY133" s="76"/>
      <c r="CZ133" s="76"/>
      <c r="DA133" s="76"/>
      <c r="DB133" s="76"/>
      <c r="DC133" s="76">
        <v>21</v>
      </c>
      <c r="DD133" s="63">
        <v>1</v>
      </c>
      <c r="DE133" s="63" t="s">
        <v>560</v>
      </c>
      <c r="DG133" s="76"/>
      <c r="DH133" s="81"/>
      <c r="DI133" s="78" t="str">
        <f t="shared" ref="DI133:DI139" si="204">IF(CS133+CU133+CW133+CY133+DA133+DC133+DF133=JI133,"OK","NG")</f>
        <v>OK</v>
      </c>
      <c r="DJ133" s="78" t="str">
        <f t="shared" si="159"/>
        <v>OK</v>
      </c>
      <c r="DK133" s="78" t="str">
        <f t="shared" si="160"/>
        <v>OK</v>
      </c>
      <c r="DL133" s="63">
        <v>33</v>
      </c>
      <c r="DV133" s="64">
        <v>118</v>
      </c>
      <c r="DX133" s="63" t="s">
        <v>560</v>
      </c>
      <c r="EB133" s="78" t="str">
        <f t="shared" ref="EB133:EB139" si="205">IF(DL133+DN133+DP133+DR133+DT133+DV133+DY133=JJ133,"OK","NG")</f>
        <v>OK</v>
      </c>
      <c r="EC133" s="78" t="str">
        <f t="shared" si="161"/>
        <v>OK</v>
      </c>
      <c r="ED133" s="78" t="str">
        <f t="shared" si="162"/>
        <v>OK</v>
      </c>
      <c r="EI133" s="80" t="str">
        <f t="shared" si="163"/>
        <v>OK</v>
      </c>
      <c r="EJ133" s="78" t="str">
        <f t="shared" si="164"/>
        <v>OK</v>
      </c>
      <c r="EO133" s="80" t="str">
        <f t="shared" si="165"/>
        <v>OK</v>
      </c>
      <c r="EP133" s="78" t="str">
        <f t="shared" si="166"/>
        <v>OK</v>
      </c>
      <c r="EU133" s="80" t="str">
        <f t="shared" si="146"/>
        <v>OK</v>
      </c>
      <c r="EV133" s="78" t="str">
        <f t="shared" si="167"/>
        <v>OK</v>
      </c>
      <c r="FA133" s="80" t="str">
        <f t="shared" si="168"/>
        <v>OK</v>
      </c>
      <c r="FB133" s="78" t="str">
        <f t="shared" si="169"/>
        <v>OK</v>
      </c>
      <c r="FG133" s="80" t="str">
        <f t="shared" si="170"/>
        <v>OK</v>
      </c>
      <c r="FH133" s="78" t="str">
        <f t="shared" si="171"/>
        <v>OK</v>
      </c>
      <c r="FM133" s="80" t="str">
        <f t="shared" si="172"/>
        <v>OK</v>
      </c>
      <c r="FN133" s="78" t="str">
        <f t="shared" si="173"/>
        <v>OK</v>
      </c>
      <c r="FO133" s="76"/>
      <c r="FS133" s="80" t="str">
        <f t="shared" si="174"/>
        <v>OK</v>
      </c>
      <c r="FT133" s="78" t="str">
        <f t="shared" si="175"/>
        <v>OK</v>
      </c>
      <c r="FU133" s="63">
        <v>7</v>
      </c>
      <c r="FV133" s="63">
        <v>4</v>
      </c>
      <c r="FW133" s="76"/>
      <c r="FX133" s="63">
        <v>6</v>
      </c>
      <c r="FY133" s="63">
        <v>10</v>
      </c>
      <c r="FZ133" s="63">
        <v>2</v>
      </c>
      <c r="GB133" s="63">
        <v>4</v>
      </c>
      <c r="GC133" s="76"/>
      <c r="GH133" s="80" t="str">
        <f t="shared" si="145"/>
        <v>OK</v>
      </c>
      <c r="GI133" s="63">
        <v>3</v>
      </c>
      <c r="GJ133" s="76"/>
      <c r="GO133" s="80" t="str">
        <f t="shared" si="147"/>
        <v>OK</v>
      </c>
      <c r="GP133" s="63">
        <v>0</v>
      </c>
      <c r="GQ133" s="76"/>
      <c r="GV133" s="80" t="str">
        <f t="shared" si="144"/>
        <v>OK</v>
      </c>
      <c r="GW133" s="63">
        <v>1</v>
      </c>
      <c r="GX133" s="76"/>
      <c r="HC133" s="80" t="str">
        <f t="shared" si="176"/>
        <v>OK</v>
      </c>
      <c r="HD133" s="63">
        <v>26</v>
      </c>
      <c r="HJ133" s="80" t="str">
        <f t="shared" si="177"/>
        <v>OK</v>
      </c>
      <c r="HK133" s="63">
        <v>0</v>
      </c>
      <c r="HQ133" s="80" t="str">
        <f t="shared" si="178"/>
        <v>OK</v>
      </c>
      <c r="HR133" s="63">
        <v>33</v>
      </c>
      <c r="HV133" s="76"/>
      <c r="HX133" s="80" t="str">
        <f t="shared" si="179"/>
        <v>OK</v>
      </c>
      <c r="HY133" s="63">
        <v>24</v>
      </c>
      <c r="HZ133" s="63">
        <v>15</v>
      </c>
      <c r="IB133" s="63">
        <v>17</v>
      </c>
      <c r="IC133" s="63">
        <v>17</v>
      </c>
      <c r="ID133" s="76"/>
      <c r="IH133" s="80" t="str">
        <f t="shared" si="180"/>
        <v>OK</v>
      </c>
      <c r="IK133" s="80" t="str">
        <f t="shared" si="181"/>
        <v>OK</v>
      </c>
      <c r="IM133" s="76"/>
      <c r="IN133" s="80" t="str">
        <f t="shared" si="182"/>
        <v>OK</v>
      </c>
      <c r="IQ133" s="80" t="str">
        <f t="shared" si="183"/>
        <v>OK</v>
      </c>
      <c r="IT133" s="80" t="str">
        <f t="shared" si="184"/>
        <v>OK</v>
      </c>
      <c r="IW133" s="80" t="str">
        <f t="shared" si="185"/>
        <v>OK</v>
      </c>
      <c r="IX133" s="76"/>
      <c r="IZ133" s="80" t="str">
        <f t="shared" si="186"/>
        <v>OK</v>
      </c>
      <c r="JA133" s="80">
        <f t="shared" si="187"/>
        <v>0</v>
      </c>
      <c r="JB133" s="78">
        <f t="shared" si="188"/>
        <v>0</v>
      </c>
      <c r="JC133" s="63">
        <v>3</v>
      </c>
      <c r="JD133" s="63">
        <v>26</v>
      </c>
      <c r="JE133" s="76">
        <v>18</v>
      </c>
      <c r="JF133" s="63">
        <v>24</v>
      </c>
      <c r="JG133" s="63">
        <v>17</v>
      </c>
      <c r="JH133" s="63">
        <v>50</v>
      </c>
      <c r="JI133" s="63">
        <v>23</v>
      </c>
      <c r="JJ133" s="63">
        <v>151</v>
      </c>
      <c r="JL133" s="63">
        <f t="shared" ref="JL133:JL139" si="206">SUM(GB133:GG133)</f>
        <v>4</v>
      </c>
      <c r="JM133" s="63">
        <f t="shared" ref="JM133:JM139" si="207">SUM(GI133:GN133)</f>
        <v>3</v>
      </c>
      <c r="JN133" s="63">
        <f t="shared" ref="JN133:JN139" si="208">SUM(GP133:GU133)</f>
        <v>0</v>
      </c>
      <c r="JO133" s="63">
        <f t="shared" ref="JO133:JO139" si="209">SUM(GW133:HB133)</f>
        <v>1</v>
      </c>
      <c r="JP133" s="63">
        <f t="shared" ref="JP133:JP139" si="210">SUM(HD133:HI133)</f>
        <v>26</v>
      </c>
      <c r="JQ133" s="63">
        <f t="shared" ref="JQ133:JQ139" si="211">SUM(HK133:HP133)</f>
        <v>0</v>
      </c>
      <c r="JR133" s="63">
        <f t="shared" ref="JR133:JR139" si="212">SUM(HR133:HW133)</f>
        <v>33</v>
      </c>
      <c r="JS133" s="76"/>
      <c r="JT133" s="63">
        <f t="shared" si="189"/>
        <v>11</v>
      </c>
      <c r="JU133" s="63">
        <f t="shared" si="190"/>
        <v>0</v>
      </c>
      <c r="JV133" s="63">
        <f t="shared" si="191"/>
        <v>7</v>
      </c>
      <c r="JW133" s="63">
        <f t="shared" si="192"/>
        <v>36</v>
      </c>
      <c r="JX133" s="63">
        <f t="shared" si="193"/>
        <v>2</v>
      </c>
      <c r="JY133" s="63">
        <f t="shared" si="194"/>
        <v>33</v>
      </c>
      <c r="JZ133" s="65">
        <f t="shared" ref="JZ133:JZ138" si="213">SUM(JT133:JY133)/SUM(JC133:JD133,JF133:JJ133)</f>
        <v>0.30272108843537415</v>
      </c>
      <c r="KA133" s="81">
        <f t="shared" si="143"/>
        <v>0.17073170731707318</v>
      </c>
      <c r="KB133" s="81"/>
      <c r="KC133" s="79">
        <f t="shared" si="195"/>
        <v>7</v>
      </c>
      <c r="KD133" s="82">
        <f t="shared" ref="KD133:KD140" si="214">KC133/JE133</f>
        <v>0.3888888888888889</v>
      </c>
      <c r="KE133" s="63">
        <f t="shared" si="148"/>
        <v>7</v>
      </c>
      <c r="KF133" s="63">
        <f t="shared" si="196"/>
        <v>35</v>
      </c>
      <c r="KG133" s="63">
        <f t="shared" si="197"/>
        <v>17</v>
      </c>
      <c r="KH133" s="63">
        <f t="shared" si="198"/>
        <v>0</v>
      </c>
    </row>
    <row r="134" spans="1:302" ht="15" customHeight="1">
      <c r="A134" s="63" t="s">
        <v>561</v>
      </c>
      <c r="B134" s="63">
        <v>51</v>
      </c>
      <c r="C134" s="63">
        <v>48</v>
      </c>
      <c r="D134" s="76">
        <v>0</v>
      </c>
      <c r="E134" s="63">
        <v>0</v>
      </c>
      <c r="F134" s="63">
        <v>0</v>
      </c>
      <c r="G134" s="63">
        <v>0</v>
      </c>
      <c r="H134" s="76">
        <v>1</v>
      </c>
      <c r="I134" s="63">
        <v>0</v>
      </c>
      <c r="J134" s="63">
        <v>0</v>
      </c>
      <c r="K134" s="76">
        <v>0</v>
      </c>
      <c r="L134" s="63">
        <v>0</v>
      </c>
      <c r="M134" s="63">
        <v>0</v>
      </c>
      <c r="N134" s="83">
        <v>0</v>
      </c>
      <c r="O134" s="63">
        <v>0</v>
      </c>
      <c r="P134" s="63">
        <v>0</v>
      </c>
      <c r="Q134" s="63">
        <v>0</v>
      </c>
      <c r="R134" s="78" t="str">
        <f t="shared" si="199"/>
        <v>OK</v>
      </c>
      <c r="S134" s="78" t="str">
        <f t="shared" si="149"/>
        <v>OK</v>
      </c>
      <c r="T134" s="78" t="str">
        <f t="shared" si="150"/>
        <v>OK</v>
      </c>
      <c r="U134" s="63">
        <v>38</v>
      </c>
      <c r="V134" s="63">
        <v>37</v>
      </c>
      <c r="W134" s="63">
        <v>0</v>
      </c>
      <c r="X134" s="63">
        <v>0</v>
      </c>
      <c r="Y134" s="63">
        <v>0</v>
      </c>
      <c r="Z134" s="63">
        <v>0</v>
      </c>
      <c r="AA134" s="63">
        <v>0</v>
      </c>
      <c r="AB134" s="76">
        <v>0</v>
      </c>
      <c r="AC134" s="63">
        <v>0</v>
      </c>
      <c r="AD134" s="63">
        <v>0</v>
      </c>
      <c r="AE134" s="63">
        <v>0</v>
      </c>
      <c r="AF134" s="63">
        <v>0</v>
      </c>
      <c r="AG134" s="83">
        <v>0</v>
      </c>
      <c r="AH134" s="63">
        <v>0</v>
      </c>
      <c r="AI134" s="76">
        <v>0</v>
      </c>
      <c r="AJ134" s="63">
        <v>0</v>
      </c>
      <c r="AK134" s="78" t="str">
        <f t="shared" si="200"/>
        <v>OK</v>
      </c>
      <c r="AL134" s="78" t="str">
        <f t="shared" si="151"/>
        <v>OK</v>
      </c>
      <c r="AM134" s="78" t="str">
        <f t="shared" si="152"/>
        <v>OK</v>
      </c>
      <c r="AN134" s="63">
        <v>16</v>
      </c>
      <c r="AO134" s="63">
        <v>10</v>
      </c>
      <c r="AP134" s="63">
        <v>0</v>
      </c>
      <c r="AQ134" s="63">
        <v>0</v>
      </c>
      <c r="AR134" s="63">
        <v>0</v>
      </c>
      <c r="AS134" s="63">
        <v>0</v>
      </c>
      <c r="AT134" s="63">
        <v>0</v>
      </c>
      <c r="AU134" s="63">
        <v>0</v>
      </c>
      <c r="AV134" s="76">
        <v>0</v>
      </c>
      <c r="AW134" s="63">
        <v>0</v>
      </c>
      <c r="AX134" s="63">
        <v>0</v>
      </c>
      <c r="AY134" s="63">
        <v>0</v>
      </c>
      <c r="AZ134" s="63">
        <v>0</v>
      </c>
      <c r="BA134" s="63">
        <v>0</v>
      </c>
      <c r="BB134" s="63">
        <v>0</v>
      </c>
      <c r="BC134" s="76">
        <v>0</v>
      </c>
      <c r="BD134" s="78" t="str">
        <f t="shared" si="201"/>
        <v>OK</v>
      </c>
      <c r="BE134" s="78" t="str">
        <f t="shared" si="153"/>
        <v>OK</v>
      </c>
      <c r="BF134" s="78" t="str">
        <f t="shared" si="154"/>
        <v>OK</v>
      </c>
      <c r="BG134" s="63">
        <v>4</v>
      </c>
      <c r="BH134" s="63">
        <v>3</v>
      </c>
      <c r="BI134" s="63">
        <v>0</v>
      </c>
      <c r="BJ134" s="63">
        <v>0</v>
      </c>
      <c r="BK134" s="63">
        <v>0</v>
      </c>
      <c r="BL134" s="63">
        <v>0</v>
      </c>
      <c r="BM134" s="63">
        <v>0</v>
      </c>
      <c r="BN134" s="63">
        <v>0</v>
      </c>
      <c r="BO134" s="63">
        <v>0</v>
      </c>
      <c r="BP134" s="76">
        <v>0</v>
      </c>
      <c r="BQ134" s="63">
        <v>0</v>
      </c>
      <c r="BR134" s="63">
        <v>0</v>
      </c>
      <c r="BS134" s="76">
        <v>0</v>
      </c>
      <c r="BT134" s="63">
        <v>0</v>
      </c>
      <c r="BU134" s="63">
        <v>0</v>
      </c>
      <c r="BV134" s="76">
        <v>0</v>
      </c>
      <c r="BW134" s="78" t="str">
        <f t="shared" si="202"/>
        <v>OK</v>
      </c>
      <c r="BX134" s="78" t="str">
        <f t="shared" si="155"/>
        <v>OK</v>
      </c>
      <c r="BY134" s="78" t="str">
        <f t="shared" si="156"/>
        <v>OK</v>
      </c>
      <c r="BZ134" s="63">
        <v>66</v>
      </c>
      <c r="CA134" s="63">
        <v>54</v>
      </c>
      <c r="CB134" s="76">
        <v>0</v>
      </c>
      <c r="CC134" s="63">
        <v>0</v>
      </c>
      <c r="CD134" s="63">
        <v>0</v>
      </c>
      <c r="CE134" s="76">
        <v>0</v>
      </c>
      <c r="CF134" s="76">
        <v>1</v>
      </c>
      <c r="CG134" s="63">
        <v>0</v>
      </c>
      <c r="CH134" s="63">
        <v>0</v>
      </c>
      <c r="CI134" s="63">
        <v>0</v>
      </c>
      <c r="CJ134" s="63">
        <v>18</v>
      </c>
      <c r="CK134" s="63">
        <v>18</v>
      </c>
      <c r="CL134" s="83" t="s">
        <v>562</v>
      </c>
      <c r="CM134" s="63">
        <v>0</v>
      </c>
      <c r="CN134" s="63">
        <v>0</v>
      </c>
      <c r="CO134" s="63">
        <v>0</v>
      </c>
      <c r="CP134" s="78" t="str">
        <f t="shared" si="203"/>
        <v>OK</v>
      </c>
      <c r="CQ134" s="78" t="str">
        <f t="shared" si="157"/>
        <v>OK</v>
      </c>
      <c r="CR134" s="78" t="str">
        <f t="shared" si="158"/>
        <v>OK</v>
      </c>
      <c r="CS134" s="63">
        <v>0</v>
      </c>
      <c r="CT134" s="63">
        <v>0</v>
      </c>
      <c r="CU134" s="76">
        <v>0</v>
      </c>
      <c r="CV134" s="76">
        <v>0</v>
      </c>
      <c r="CW134" s="76">
        <v>0</v>
      </c>
      <c r="CX134" s="76">
        <v>0</v>
      </c>
      <c r="CY134" s="76">
        <v>0</v>
      </c>
      <c r="CZ134" s="76">
        <v>0</v>
      </c>
      <c r="DA134" s="76">
        <v>0</v>
      </c>
      <c r="DB134" s="76">
        <v>0</v>
      </c>
      <c r="DC134" s="76">
        <v>11</v>
      </c>
      <c r="DD134" s="63">
        <v>0</v>
      </c>
      <c r="DE134" s="63" t="s">
        <v>563</v>
      </c>
      <c r="DF134" s="63">
        <v>2</v>
      </c>
      <c r="DG134" s="76">
        <v>0</v>
      </c>
      <c r="DH134" s="81" t="s">
        <v>564</v>
      </c>
      <c r="DI134" s="78" t="str">
        <f t="shared" si="204"/>
        <v>OK</v>
      </c>
      <c r="DJ134" s="78" t="str">
        <f t="shared" si="159"/>
        <v>OK</v>
      </c>
      <c r="DK134" s="78" t="str">
        <f t="shared" si="160"/>
        <v>OK</v>
      </c>
      <c r="DL134" s="63">
        <v>0</v>
      </c>
      <c r="DM134" s="63">
        <v>0</v>
      </c>
      <c r="DN134" s="63">
        <v>0</v>
      </c>
      <c r="DO134" s="63">
        <v>0</v>
      </c>
      <c r="DP134" s="63">
        <v>4</v>
      </c>
      <c r="DQ134" s="63">
        <v>0</v>
      </c>
      <c r="DR134" s="63">
        <v>0</v>
      </c>
      <c r="DS134" s="63">
        <v>0</v>
      </c>
      <c r="DT134" s="63">
        <v>6</v>
      </c>
      <c r="DU134" s="63">
        <v>0</v>
      </c>
      <c r="DV134" s="64">
        <v>282</v>
      </c>
      <c r="DW134" s="64">
        <v>0</v>
      </c>
      <c r="DX134" s="83" t="s">
        <v>563</v>
      </c>
      <c r="DY134" s="63">
        <v>14</v>
      </c>
      <c r="DZ134" s="63">
        <v>1</v>
      </c>
      <c r="EA134" s="63" t="s">
        <v>564</v>
      </c>
      <c r="EB134" s="78" t="str">
        <f t="shared" si="205"/>
        <v>OK</v>
      </c>
      <c r="EC134" s="78" t="str">
        <f t="shared" si="161"/>
        <v>OK</v>
      </c>
      <c r="ED134" s="78" t="str">
        <f t="shared" si="162"/>
        <v>OK</v>
      </c>
      <c r="EE134" s="63">
        <v>0</v>
      </c>
      <c r="EF134" s="63">
        <v>0</v>
      </c>
      <c r="EG134" s="63">
        <v>0</v>
      </c>
      <c r="EI134" s="80" t="str">
        <f t="shared" si="163"/>
        <v>OK</v>
      </c>
      <c r="EJ134" s="78" t="str">
        <f t="shared" si="164"/>
        <v>OK</v>
      </c>
      <c r="EK134" s="63">
        <v>0</v>
      </c>
      <c r="EL134" s="63">
        <v>0</v>
      </c>
      <c r="EM134" s="63">
        <v>0</v>
      </c>
      <c r="EO134" s="80" t="str">
        <f t="shared" si="165"/>
        <v>OK</v>
      </c>
      <c r="EP134" s="78" t="str">
        <f t="shared" si="166"/>
        <v>OK</v>
      </c>
      <c r="EQ134" s="63">
        <v>0</v>
      </c>
      <c r="ER134" s="63">
        <v>0</v>
      </c>
      <c r="ES134" s="63">
        <v>0</v>
      </c>
      <c r="EU134" s="80" t="str">
        <f t="shared" si="146"/>
        <v>OK</v>
      </c>
      <c r="EV134" s="78" t="str">
        <f t="shared" si="167"/>
        <v>OK</v>
      </c>
      <c r="EW134" s="63">
        <v>0</v>
      </c>
      <c r="EX134" s="63">
        <v>0</v>
      </c>
      <c r="EY134" s="63">
        <v>0</v>
      </c>
      <c r="FA134" s="80" t="str">
        <f t="shared" si="168"/>
        <v>OK</v>
      </c>
      <c r="FB134" s="78" t="str">
        <f t="shared" si="169"/>
        <v>OK</v>
      </c>
      <c r="FC134" s="63">
        <v>0</v>
      </c>
      <c r="FD134" s="63">
        <v>0</v>
      </c>
      <c r="FE134" s="63">
        <v>0</v>
      </c>
      <c r="FG134" s="80" t="str">
        <f t="shared" si="170"/>
        <v>OK</v>
      </c>
      <c r="FH134" s="78" t="str">
        <f t="shared" si="171"/>
        <v>OK</v>
      </c>
      <c r="FI134" s="63">
        <v>0</v>
      </c>
      <c r="FJ134" s="63">
        <v>0</v>
      </c>
      <c r="FK134" s="63">
        <v>0</v>
      </c>
      <c r="FM134" s="80" t="str">
        <f t="shared" si="172"/>
        <v>OK</v>
      </c>
      <c r="FN134" s="78" t="str">
        <f t="shared" si="173"/>
        <v>OK</v>
      </c>
      <c r="FO134" s="76">
        <v>0</v>
      </c>
      <c r="FP134" s="63">
        <v>0</v>
      </c>
      <c r="FQ134" s="63">
        <v>4</v>
      </c>
      <c r="FR134" s="63" t="s">
        <v>565</v>
      </c>
      <c r="FS134" s="80" t="str">
        <f t="shared" si="174"/>
        <v>OK</v>
      </c>
      <c r="FT134" s="78" t="str">
        <f t="shared" si="175"/>
        <v>OK</v>
      </c>
      <c r="FU134" s="63">
        <v>44</v>
      </c>
      <c r="FV134" s="63">
        <v>35</v>
      </c>
      <c r="FW134" s="76">
        <v>8</v>
      </c>
      <c r="FX134" s="63">
        <v>3</v>
      </c>
      <c r="FY134" s="63">
        <v>46</v>
      </c>
      <c r="FZ134" s="63">
        <v>0</v>
      </c>
      <c r="GA134" s="63">
        <v>0</v>
      </c>
      <c r="GB134" s="63">
        <v>0</v>
      </c>
      <c r="GC134" s="76">
        <v>7</v>
      </c>
      <c r="GD134" s="63">
        <v>0</v>
      </c>
      <c r="GE134" s="63">
        <v>0</v>
      </c>
      <c r="GF134" s="63">
        <v>0</v>
      </c>
      <c r="GG134" s="63">
        <v>0</v>
      </c>
      <c r="GH134" s="80" t="str">
        <f t="shared" si="145"/>
        <v>OK</v>
      </c>
      <c r="GI134" s="63">
        <v>0</v>
      </c>
      <c r="GJ134" s="76">
        <v>3</v>
      </c>
      <c r="GK134" s="63">
        <v>0</v>
      </c>
      <c r="GL134" s="63">
        <v>0</v>
      </c>
      <c r="GM134" s="63">
        <v>0</v>
      </c>
      <c r="GN134" s="63">
        <v>0</v>
      </c>
      <c r="GO134" s="80" t="str">
        <f t="shared" si="147"/>
        <v>OK</v>
      </c>
      <c r="GP134" s="63">
        <v>0</v>
      </c>
      <c r="GQ134" s="76">
        <v>8</v>
      </c>
      <c r="GR134" s="63">
        <v>0</v>
      </c>
      <c r="GS134" s="63">
        <v>0</v>
      </c>
      <c r="GT134" s="63">
        <v>0</v>
      </c>
      <c r="GU134" s="63">
        <v>0</v>
      </c>
      <c r="GV134" s="80" t="str">
        <f t="shared" si="144"/>
        <v>OK</v>
      </c>
      <c r="GW134" s="63">
        <v>0</v>
      </c>
      <c r="GX134" s="76">
        <v>1</v>
      </c>
      <c r="GY134" s="63">
        <v>0</v>
      </c>
      <c r="GZ134" s="63">
        <v>0</v>
      </c>
      <c r="HA134" s="63">
        <v>0</v>
      </c>
      <c r="HB134" s="63">
        <v>0</v>
      </c>
      <c r="HC134" s="80" t="str">
        <f t="shared" si="176"/>
        <v>OK</v>
      </c>
      <c r="HD134" s="63">
        <v>0</v>
      </c>
      <c r="HE134" s="63">
        <v>20</v>
      </c>
      <c r="HF134" s="63">
        <v>0</v>
      </c>
      <c r="HG134" s="63">
        <v>0</v>
      </c>
      <c r="HH134" s="63">
        <v>0</v>
      </c>
      <c r="HI134" s="63">
        <v>0</v>
      </c>
      <c r="HJ134" s="80" t="str">
        <f t="shared" si="177"/>
        <v>OK</v>
      </c>
      <c r="HK134" s="63">
        <v>0</v>
      </c>
      <c r="HL134" s="63">
        <v>0</v>
      </c>
      <c r="HM134" s="63">
        <v>0</v>
      </c>
      <c r="HN134" s="63">
        <v>0</v>
      </c>
      <c r="HO134" s="63">
        <v>0</v>
      </c>
      <c r="HP134" s="63">
        <v>0</v>
      </c>
      <c r="HQ134" s="80" t="str">
        <f t="shared" si="178"/>
        <v>OK</v>
      </c>
      <c r="HR134" s="63">
        <v>0</v>
      </c>
      <c r="HS134" s="63">
        <v>4</v>
      </c>
      <c r="HT134" s="63">
        <v>0</v>
      </c>
      <c r="HU134" s="63">
        <v>0</v>
      </c>
      <c r="HV134" s="76">
        <v>0</v>
      </c>
      <c r="HW134" s="63">
        <v>0</v>
      </c>
      <c r="HX134" s="80" t="str">
        <f t="shared" si="179"/>
        <v>OK</v>
      </c>
      <c r="HY134" s="63">
        <v>51</v>
      </c>
      <c r="HZ134" s="63">
        <v>37</v>
      </c>
      <c r="IA134" s="63">
        <v>15</v>
      </c>
      <c r="IB134" s="63">
        <v>4</v>
      </c>
      <c r="IC134" s="63">
        <v>83</v>
      </c>
      <c r="ID134" s="76">
        <v>0</v>
      </c>
      <c r="IE134" s="63">
        <v>0</v>
      </c>
      <c r="IF134" s="63">
        <v>0</v>
      </c>
      <c r="IG134" s="63">
        <v>0</v>
      </c>
      <c r="IH134" s="80" t="str">
        <f t="shared" si="180"/>
        <v>OK</v>
      </c>
      <c r="II134" s="63">
        <v>0</v>
      </c>
      <c r="IJ134" s="63">
        <v>0</v>
      </c>
      <c r="IK134" s="80" t="str">
        <f t="shared" si="181"/>
        <v>OK</v>
      </c>
      <c r="IL134" s="63">
        <v>0</v>
      </c>
      <c r="IM134" s="76">
        <v>0</v>
      </c>
      <c r="IN134" s="80" t="str">
        <f t="shared" si="182"/>
        <v>OK</v>
      </c>
      <c r="IO134" s="63">
        <v>0</v>
      </c>
      <c r="IP134" s="63">
        <v>0</v>
      </c>
      <c r="IQ134" s="80" t="str">
        <f t="shared" si="183"/>
        <v>OK</v>
      </c>
      <c r="IR134" s="63">
        <v>0</v>
      </c>
      <c r="IS134" s="63">
        <v>0</v>
      </c>
      <c r="IT134" s="80" t="str">
        <f t="shared" si="184"/>
        <v>OK</v>
      </c>
      <c r="IU134" s="63">
        <v>0</v>
      </c>
      <c r="IV134" s="63">
        <v>0</v>
      </c>
      <c r="IW134" s="80" t="str">
        <f t="shared" si="185"/>
        <v>OK</v>
      </c>
      <c r="IX134" s="76">
        <v>0</v>
      </c>
      <c r="IY134" s="63">
        <v>0</v>
      </c>
      <c r="IZ134" s="80" t="str">
        <f t="shared" si="186"/>
        <v>OK</v>
      </c>
      <c r="JA134" s="80">
        <f t="shared" si="187"/>
        <v>0</v>
      </c>
      <c r="JB134" s="78">
        <f t="shared" si="188"/>
        <v>0</v>
      </c>
      <c r="JC134" s="63">
        <v>11</v>
      </c>
      <c r="JD134" s="63">
        <v>41</v>
      </c>
      <c r="JE134" s="76">
        <v>38</v>
      </c>
      <c r="JF134" s="63">
        <v>16</v>
      </c>
      <c r="JG134" s="63">
        <v>4</v>
      </c>
      <c r="JH134" s="63">
        <v>85</v>
      </c>
      <c r="JI134" s="63">
        <v>13</v>
      </c>
      <c r="JJ134" s="63">
        <v>306</v>
      </c>
      <c r="JL134" s="63">
        <f t="shared" si="206"/>
        <v>7</v>
      </c>
      <c r="JM134" s="63">
        <f t="shared" si="207"/>
        <v>3</v>
      </c>
      <c r="JN134" s="63">
        <f t="shared" si="208"/>
        <v>8</v>
      </c>
      <c r="JO134" s="63">
        <f t="shared" si="209"/>
        <v>1</v>
      </c>
      <c r="JP134" s="63">
        <f t="shared" si="210"/>
        <v>20</v>
      </c>
      <c r="JQ134" s="63">
        <f t="shared" si="211"/>
        <v>0</v>
      </c>
      <c r="JR134" s="63">
        <f t="shared" si="212"/>
        <v>4</v>
      </c>
      <c r="JS134" s="76"/>
      <c r="JT134" s="63">
        <f t="shared" si="189"/>
        <v>51</v>
      </c>
      <c r="JU134" s="63">
        <f t="shared" si="190"/>
        <v>16</v>
      </c>
      <c r="JV134" s="63">
        <f t="shared" si="191"/>
        <v>4</v>
      </c>
      <c r="JW134" s="63">
        <f t="shared" si="192"/>
        <v>66</v>
      </c>
      <c r="JX134" s="63">
        <f t="shared" si="193"/>
        <v>0</v>
      </c>
      <c r="JY134" s="63">
        <f t="shared" si="194"/>
        <v>4</v>
      </c>
      <c r="JZ134" s="65">
        <f t="shared" si="213"/>
        <v>0.29621848739495799</v>
      </c>
      <c r="KA134" s="81">
        <f t="shared" ref="KA134:KA140" si="215">SUM(JU134:JV134)/SUM(JF134:JG134)</f>
        <v>1</v>
      </c>
      <c r="KB134" s="81"/>
      <c r="KC134" s="79">
        <f t="shared" si="195"/>
        <v>38</v>
      </c>
      <c r="KD134" s="82">
        <f t="shared" si="214"/>
        <v>1</v>
      </c>
      <c r="KE134" s="63">
        <f t="shared" si="148"/>
        <v>20</v>
      </c>
      <c r="KF134" s="63">
        <f t="shared" si="196"/>
        <v>4</v>
      </c>
      <c r="KG134" s="63">
        <f t="shared" si="197"/>
        <v>19</v>
      </c>
      <c r="KH134" s="63">
        <f t="shared" si="198"/>
        <v>0</v>
      </c>
    </row>
    <row r="135" spans="1:302" ht="15" customHeight="1">
      <c r="A135" s="63" t="s">
        <v>566</v>
      </c>
      <c r="B135" s="63">
        <v>8</v>
      </c>
      <c r="C135" s="63">
        <v>8</v>
      </c>
      <c r="D135" s="76"/>
      <c r="H135" s="76"/>
      <c r="K135" s="76"/>
      <c r="O135" s="63">
        <v>8</v>
      </c>
      <c r="Q135" s="63" t="s">
        <v>567</v>
      </c>
      <c r="R135" s="78" t="str">
        <f t="shared" si="199"/>
        <v>OK</v>
      </c>
      <c r="S135" s="78" t="str">
        <f t="shared" si="149"/>
        <v>OK</v>
      </c>
      <c r="T135" s="78" t="str">
        <f t="shared" si="150"/>
        <v>OK</v>
      </c>
      <c r="U135" s="63">
        <v>8</v>
      </c>
      <c r="V135" s="63">
        <v>8</v>
      </c>
      <c r="AB135" s="76"/>
      <c r="AH135" s="63">
        <v>3</v>
      </c>
      <c r="AI135" s="76"/>
      <c r="AJ135" s="63" t="s">
        <v>567</v>
      </c>
      <c r="AK135" s="78" t="str">
        <f t="shared" si="200"/>
        <v>OK</v>
      </c>
      <c r="AL135" s="78" t="str">
        <f t="shared" si="151"/>
        <v>OK</v>
      </c>
      <c r="AM135" s="78" t="str">
        <f t="shared" si="152"/>
        <v>OK</v>
      </c>
      <c r="AN135" s="63">
        <v>1</v>
      </c>
      <c r="AO135" s="63">
        <v>1</v>
      </c>
      <c r="AV135" s="76"/>
      <c r="BA135" s="63">
        <v>1</v>
      </c>
      <c r="BC135" s="76" t="s">
        <v>568</v>
      </c>
      <c r="BD135" s="78" t="str">
        <f t="shared" si="201"/>
        <v>OK</v>
      </c>
      <c r="BE135" s="78" t="str">
        <f t="shared" si="153"/>
        <v>OK</v>
      </c>
      <c r="BF135" s="78" t="str">
        <f t="shared" si="154"/>
        <v>OK</v>
      </c>
      <c r="BP135" s="76"/>
      <c r="BS135" s="76"/>
      <c r="BT135" s="63">
        <v>1</v>
      </c>
      <c r="BV135" s="76" t="s">
        <v>568</v>
      </c>
      <c r="BW135" s="78" t="str">
        <f t="shared" si="202"/>
        <v>OK</v>
      </c>
      <c r="BX135" s="78" t="str">
        <f t="shared" si="155"/>
        <v>OK</v>
      </c>
      <c r="BY135" s="78" t="str">
        <f t="shared" si="156"/>
        <v>OK</v>
      </c>
      <c r="BZ135" s="63">
        <v>3</v>
      </c>
      <c r="CA135" s="63">
        <v>3</v>
      </c>
      <c r="CB135" s="76"/>
      <c r="CE135" s="76"/>
      <c r="CF135" s="76"/>
      <c r="CM135" s="63">
        <v>9</v>
      </c>
      <c r="CO135" s="63" t="s">
        <v>567</v>
      </c>
      <c r="CP135" s="78" t="str">
        <f t="shared" si="203"/>
        <v>OK</v>
      </c>
      <c r="CQ135" s="78" t="str">
        <f t="shared" si="157"/>
        <v>OK</v>
      </c>
      <c r="CR135" s="78" t="str">
        <f t="shared" si="158"/>
        <v>OK</v>
      </c>
      <c r="CU135" s="76"/>
      <c r="CV135" s="76"/>
      <c r="CW135" s="76"/>
      <c r="CX135" s="76"/>
      <c r="CY135" s="76"/>
      <c r="CZ135" s="76"/>
      <c r="DA135" s="76"/>
      <c r="DB135" s="76"/>
      <c r="DC135" s="76"/>
      <c r="DF135" s="63">
        <v>2</v>
      </c>
      <c r="DG135" s="76"/>
      <c r="DH135" s="81" t="s">
        <v>569</v>
      </c>
      <c r="DI135" s="78" t="str">
        <f t="shared" si="204"/>
        <v>OK</v>
      </c>
      <c r="DJ135" s="78" t="str">
        <f t="shared" si="159"/>
        <v>OK</v>
      </c>
      <c r="DK135" s="78" t="str">
        <f t="shared" si="160"/>
        <v>OK</v>
      </c>
      <c r="DM135" s="63">
        <v>5</v>
      </c>
      <c r="DN135" s="63">
        <v>5</v>
      </c>
      <c r="DY135" s="63">
        <v>77</v>
      </c>
      <c r="EA135" s="63" t="s">
        <v>569</v>
      </c>
      <c r="EB135" s="78" t="str">
        <f t="shared" si="205"/>
        <v>OK</v>
      </c>
      <c r="EC135" s="78" t="str">
        <f t="shared" si="161"/>
        <v>OK</v>
      </c>
      <c r="ED135" s="78" t="str">
        <f t="shared" si="162"/>
        <v>OK</v>
      </c>
      <c r="EI135" s="80" t="str">
        <f t="shared" si="163"/>
        <v>OK</v>
      </c>
      <c r="EJ135" s="78" t="str">
        <f t="shared" si="164"/>
        <v>OK</v>
      </c>
      <c r="EO135" s="80" t="str">
        <f t="shared" si="165"/>
        <v>OK</v>
      </c>
      <c r="EP135" s="78" t="str">
        <f t="shared" si="166"/>
        <v>OK</v>
      </c>
      <c r="EU135" s="80" t="str">
        <f t="shared" si="146"/>
        <v>OK</v>
      </c>
      <c r="EV135" s="78" t="str">
        <f t="shared" si="167"/>
        <v>OK</v>
      </c>
      <c r="FA135" s="80" t="str">
        <f t="shared" si="168"/>
        <v>OK</v>
      </c>
      <c r="FB135" s="78" t="str">
        <f t="shared" si="169"/>
        <v>OK</v>
      </c>
      <c r="FG135" s="80" t="str">
        <f t="shared" si="170"/>
        <v>OK</v>
      </c>
      <c r="FH135" s="78" t="str">
        <f t="shared" si="171"/>
        <v>OK</v>
      </c>
      <c r="FM135" s="80" t="str">
        <f t="shared" si="172"/>
        <v>OK</v>
      </c>
      <c r="FN135" s="78" t="str">
        <f t="shared" si="173"/>
        <v>OK</v>
      </c>
      <c r="FO135" s="76"/>
      <c r="FS135" s="80" t="str">
        <f t="shared" si="174"/>
        <v>OK</v>
      </c>
      <c r="FT135" s="78" t="str">
        <f t="shared" si="175"/>
        <v>OK</v>
      </c>
      <c r="FU135" s="63">
        <v>8</v>
      </c>
      <c r="FV135" s="63">
        <v>8</v>
      </c>
      <c r="FW135" s="76">
        <v>1</v>
      </c>
      <c r="FY135" s="63">
        <v>3</v>
      </c>
      <c r="FZ135" s="63">
        <v>0</v>
      </c>
      <c r="GA135" s="63">
        <v>5</v>
      </c>
      <c r="GC135" s="76"/>
      <c r="GH135" s="80" t="str">
        <f t="shared" si="145"/>
        <v>OK</v>
      </c>
      <c r="GJ135" s="76"/>
      <c r="GO135" s="80" t="str">
        <f t="shared" si="147"/>
        <v>OK</v>
      </c>
      <c r="GQ135" s="76"/>
      <c r="GV135" s="80" t="str">
        <f t="shared" si="144"/>
        <v>OK</v>
      </c>
      <c r="GX135" s="76"/>
      <c r="HC135" s="80" t="str">
        <f t="shared" si="176"/>
        <v>OK</v>
      </c>
      <c r="HJ135" s="80" t="str">
        <f t="shared" si="177"/>
        <v>OK</v>
      </c>
      <c r="HQ135" s="80" t="str">
        <f t="shared" si="178"/>
        <v>OK</v>
      </c>
      <c r="HV135" s="76"/>
      <c r="HX135" s="80" t="str">
        <f t="shared" si="179"/>
        <v>OK</v>
      </c>
      <c r="HY135" s="63">
        <v>16</v>
      </c>
      <c r="HZ135" s="63">
        <v>11</v>
      </c>
      <c r="IA135" s="63">
        <v>2</v>
      </c>
      <c r="IB135" s="63">
        <v>0</v>
      </c>
      <c r="IC135" s="63">
        <v>5</v>
      </c>
      <c r="ID135" s="76">
        <v>0</v>
      </c>
      <c r="IE135" s="63">
        <v>0</v>
      </c>
      <c r="IH135" s="80" t="str">
        <f t="shared" si="180"/>
        <v>OK</v>
      </c>
      <c r="IK135" s="80" t="str">
        <f t="shared" si="181"/>
        <v>OK</v>
      </c>
      <c r="IM135" s="76"/>
      <c r="IN135" s="80" t="str">
        <f t="shared" si="182"/>
        <v>OK</v>
      </c>
      <c r="IQ135" s="80" t="str">
        <f t="shared" si="183"/>
        <v>OK</v>
      </c>
      <c r="IT135" s="80" t="str">
        <f t="shared" si="184"/>
        <v>OK</v>
      </c>
      <c r="IW135" s="80" t="str">
        <f t="shared" si="185"/>
        <v>OK</v>
      </c>
      <c r="IX135" s="76"/>
      <c r="IZ135" s="80" t="str">
        <f t="shared" si="186"/>
        <v>OK</v>
      </c>
      <c r="JA135" s="80">
        <f t="shared" si="187"/>
        <v>0</v>
      </c>
      <c r="JB135" s="78">
        <f t="shared" si="188"/>
        <v>0</v>
      </c>
      <c r="JC135" s="63">
        <v>4</v>
      </c>
      <c r="JD135" s="63">
        <v>12</v>
      </c>
      <c r="JE135" s="76">
        <v>11</v>
      </c>
      <c r="JF135" s="63">
        <v>2</v>
      </c>
      <c r="JG135" s="63">
        <v>1</v>
      </c>
      <c r="JH135" s="63">
        <v>12</v>
      </c>
      <c r="JI135" s="63">
        <v>2</v>
      </c>
      <c r="JJ135" s="63">
        <v>82</v>
      </c>
      <c r="JL135" s="63">
        <f t="shared" si="206"/>
        <v>0</v>
      </c>
      <c r="JM135" s="63">
        <f t="shared" si="207"/>
        <v>0</v>
      </c>
      <c r="JN135" s="63">
        <f t="shared" si="208"/>
        <v>0</v>
      </c>
      <c r="JO135" s="63">
        <f t="shared" si="209"/>
        <v>0</v>
      </c>
      <c r="JP135" s="63">
        <f t="shared" si="210"/>
        <v>0</v>
      </c>
      <c r="JQ135" s="63">
        <f t="shared" si="211"/>
        <v>0</v>
      </c>
      <c r="JR135" s="63">
        <f t="shared" si="212"/>
        <v>0</v>
      </c>
      <c r="JS135" s="76"/>
      <c r="JT135" s="63">
        <f t="shared" si="189"/>
        <v>8</v>
      </c>
      <c r="JU135" s="63">
        <f t="shared" si="190"/>
        <v>1</v>
      </c>
      <c r="JV135" s="63">
        <f t="shared" si="191"/>
        <v>0</v>
      </c>
      <c r="JW135" s="63">
        <f t="shared" si="192"/>
        <v>3</v>
      </c>
      <c r="JX135" s="63">
        <f t="shared" si="193"/>
        <v>0</v>
      </c>
      <c r="JY135" s="63">
        <f t="shared" si="194"/>
        <v>5</v>
      </c>
      <c r="JZ135" s="65">
        <f t="shared" si="213"/>
        <v>0.14782608695652175</v>
      </c>
      <c r="KA135" s="81">
        <f t="shared" si="215"/>
        <v>0.33333333333333331</v>
      </c>
      <c r="KB135" s="81"/>
      <c r="KC135" s="79">
        <f t="shared" si="195"/>
        <v>8</v>
      </c>
      <c r="KD135" s="82">
        <f t="shared" si="214"/>
        <v>0.72727272727272729</v>
      </c>
      <c r="KE135" s="63">
        <f t="shared" ref="KE135:KE139" si="216">SUM(JU135:JV135)</f>
        <v>1</v>
      </c>
      <c r="KF135" s="63">
        <f t="shared" ref="KF135:KF139" si="217">SUM(JX135:JY135)</f>
        <v>5</v>
      </c>
      <c r="KG135" s="63">
        <f t="shared" si="197"/>
        <v>2</v>
      </c>
      <c r="KH135" s="63">
        <f t="shared" si="198"/>
        <v>0</v>
      </c>
    </row>
    <row r="136" spans="1:302" ht="15" customHeight="1">
      <c r="A136" s="63" t="s">
        <v>570</v>
      </c>
      <c r="B136" s="63">
        <v>2</v>
      </c>
      <c r="C136" s="63">
        <v>2</v>
      </c>
      <c r="D136" s="76"/>
      <c r="H136" s="76"/>
      <c r="K136" s="76"/>
      <c r="R136" s="78" t="str">
        <f t="shared" si="199"/>
        <v>OK</v>
      </c>
      <c r="S136" s="78" t="str">
        <f t="shared" si="149"/>
        <v>OK</v>
      </c>
      <c r="T136" s="78" t="str">
        <f t="shared" si="150"/>
        <v>OK</v>
      </c>
      <c r="U136" s="63">
        <v>1</v>
      </c>
      <c r="V136" s="63">
        <v>1</v>
      </c>
      <c r="AB136" s="76"/>
      <c r="AI136" s="76"/>
      <c r="AK136" s="78" t="str">
        <f t="shared" si="200"/>
        <v>OK</v>
      </c>
      <c r="AL136" s="78" t="str">
        <f t="shared" si="151"/>
        <v>OK</v>
      </c>
      <c r="AM136" s="78" t="str">
        <f t="shared" si="152"/>
        <v>OK</v>
      </c>
      <c r="AV136" s="76"/>
      <c r="BC136" s="76"/>
      <c r="BD136" s="78" t="str">
        <f t="shared" si="201"/>
        <v>OK</v>
      </c>
      <c r="BE136" s="78" t="str">
        <f t="shared" si="153"/>
        <v>OK</v>
      </c>
      <c r="BF136" s="78" t="str">
        <f t="shared" si="154"/>
        <v>OK</v>
      </c>
      <c r="BO136" s="63">
        <v>6</v>
      </c>
      <c r="BP136" s="76">
        <v>0</v>
      </c>
      <c r="BS136" s="76"/>
      <c r="BV136" s="76"/>
      <c r="BW136" s="78" t="str">
        <f t="shared" si="202"/>
        <v>OK</v>
      </c>
      <c r="BX136" s="78" t="str">
        <f t="shared" si="155"/>
        <v>OK</v>
      </c>
      <c r="BY136" s="78" t="str">
        <f t="shared" si="156"/>
        <v>OK</v>
      </c>
      <c r="BZ136" s="63">
        <v>11</v>
      </c>
      <c r="CA136" s="63">
        <v>11</v>
      </c>
      <c r="CB136" s="76"/>
      <c r="CE136" s="76"/>
      <c r="CF136" s="76"/>
      <c r="CH136" s="63">
        <v>17</v>
      </c>
      <c r="CI136" s="63">
        <v>0</v>
      </c>
      <c r="CP136" s="78" t="str">
        <f t="shared" si="203"/>
        <v>OK</v>
      </c>
      <c r="CQ136" s="78" t="str">
        <f t="shared" si="157"/>
        <v>OK</v>
      </c>
      <c r="CR136" s="78" t="str">
        <f t="shared" si="158"/>
        <v>OK</v>
      </c>
      <c r="CU136" s="76"/>
      <c r="CV136" s="76"/>
      <c r="CW136" s="76"/>
      <c r="CX136" s="76"/>
      <c r="CY136" s="76"/>
      <c r="CZ136" s="76"/>
      <c r="DA136" s="76"/>
      <c r="DB136" s="76"/>
      <c r="DC136" s="76"/>
      <c r="DG136" s="76"/>
      <c r="DH136" s="81"/>
      <c r="DI136" s="78" t="str">
        <f t="shared" si="204"/>
        <v>OK</v>
      </c>
      <c r="DJ136" s="78" t="str">
        <f t="shared" si="159"/>
        <v>OK</v>
      </c>
      <c r="DK136" s="78" t="str">
        <f t="shared" si="160"/>
        <v>OK</v>
      </c>
      <c r="DN136" s="63">
        <v>15</v>
      </c>
      <c r="DO136" s="63">
        <v>0</v>
      </c>
      <c r="DV136" s="64">
        <v>4</v>
      </c>
      <c r="DW136" s="64">
        <v>0</v>
      </c>
      <c r="DX136" s="63" t="s">
        <v>571</v>
      </c>
      <c r="EB136" s="78" t="str">
        <f t="shared" si="205"/>
        <v>OK</v>
      </c>
      <c r="EC136" s="78" t="str">
        <f t="shared" si="161"/>
        <v>OK</v>
      </c>
      <c r="ED136" s="78" t="str">
        <f t="shared" si="162"/>
        <v>OK</v>
      </c>
      <c r="EI136" s="80" t="str">
        <f t="shared" si="163"/>
        <v>OK</v>
      </c>
      <c r="EJ136" s="78" t="str">
        <f t="shared" si="164"/>
        <v>OK</v>
      </c>
      <c r="EO136" s="80" t="str">
        <f t="shared" si="165"/>
        <v>OK</v>
      </c>
      <c r="EP136" s="78" t="str">
        <f t="shared" si="166"/>
        <v>OK</v>
      </c>
      <c r="EU136" s="80" t="str">
        <f t="shared" si="146"/>
        <v>OK</v>
      </c>
      <c r="EV136" s="78" t="str">
        <f t="shared" si="167"/>
        <v>OK</v>
      </c>
      <c r="FA136" s="80" t="str">
        <f t="shared" si="168"/>
        <v>OK</v>
      </c>
      <c r="FB136" s="78" t="str">
        <f t="shared" si="169"/>
        <v>OK</v>
      </c>
      <c r="FG136" s="80" t="str">
        <f t="shared" si="170"/>
        <v>OK</v>
      </c>
      <c r="FH136" s="78" t="str">
        <f t="shared" si="171"/>
        <v>OK</v>
      </c>
      <c r="FM136" s="80" t="str">
        <f t="shared" si="172"/>
        <v>OK</v>
      </c>
      <c r="FN136" s="78" t="str">
        <f t="shared" si="173"/>
        <v>OK</v>
      </c>
      <c r="FO136" s="76"/>
      <c r="FS136" s="80" t="str">
        <f t="shared" si="174"/>
        <v>OK</v>
      </c>
      <c r="FT136" s="78" t="str">
        <f t="shared" si="175"/>
        <v>OK</v>
      </c>
      <c r="FU136" s="63">
        <v>2</v>
      </c>
      <c r="FV136" s="63">
        <v>1</v>
      </c>
      <c r="FW136" s="76">
        <v>0</v>
      </c>
      <c r="FX136" s="63">
        <v>0</v>
      </c>
      <c r="FY136" s="63">
        <v>11</v>
      </c>
      <c r="FZ136" s="63">
        <v>0</v>
      </c>
      <c r="GA136" s="63">
        <v>2</v>
      </c>
      <c r="GC136" s="76"/>
      <c r="GH136" s="80" t="str">
        <f t="shared" si="145"/>
        <v>OK</v>
      </c>
      <c r="GJ136" s="76"/>
      <c r="GO136" s="80" t="str">
        <f t="shared" si="147"/>
        <v>OK</v>
      </c>
      <c r="GQ136" s="76"/>
      <c r="GV136" s="80" t="str">
        <f t="shared" si="144"/>
        <v>OK</v>
      </c>
      <c r="GX136" s="76"/>
      <c r="HC136" s="80" t="str">
        <f t="shared" si="176"/>
        <v>OK</v>
      </c>
      <c r="HJ136" s="80" t="str">
        <f t="shared" si="177"/>
        <v>OK</v>
      </c>
      <c r="HQ136" s="80" t="str">
        <f t="shared" si="178"/>
        <v>OK</v>
      </c>
      <c r="HR136" s="63">
        <v>6</v>
      </c>
      <c r="HS136" s="63">
        <v>7</v>
      </c>
      <c r="HV136" s="76"/>
      <c r="HX136" s="80" t="str">
        <f t="shared" si="179"/>
        <v>OK</v>
      </c>
      <c r="HY136" s="63">
        <v>2</v>
      </c>
      <c r="HZ136" s="63">
        <v>1</v>
      </c>
      <c r="IB136" s="63">
        <v>0</v>
      </c>
      <c r="IC136" s="63">
        <v>28</v>
      </c>
      <c r="ID136" s="76"/>
      <c r="IE136" s="63">
        <v>0</v>
      </c>
      <c r="IH136" s="80" t="str">
        <f t="shared" si="180"/>
        <v>OK</v>
      </c>
      <c r="IK136" s="80" t="str">
        <f t="shared" si="181"/>
        <v>OK</v>
      </c>
      <c r="IM136" s="76"/>
      <c r="IN136" s="80" t="str">
        <f t="shared" si="182"/>
        <v>OK</v>
      </c>
      <c r="IQ136" s="80" t="str">
        <f t="shared" si="183"/>
        <v>OK</v>
      </c>
      <c r="IT136" s="80" t="str">
        <f t="shared" si="184"/>
        <v>OK</v>
      </c>
      <c r="IW136" s="80" t="str">
        <f t="shared" si="185"/>
        <v>OK</v>
      </c>
      <c r="IX136" s="76"/>
      <c r="IZ136" s="80" t="str">
        <f t="shared" si="186"/>
        <v>OK</v>
      </c>
      <c r="JA136" s="80">
        <f t="shared" si="187"/>
        <v>0</v>
      </c>
      <c r="JB136" s="78">
        <f t="shared" si="188"/>
        <v>0</v>
      </c>
      <c r="JC136" s="63">
        <v>1</v>
      </c>
      <c r="JD136" s="63">
        <v>1</v>
      </c>
      <c r="JE136" s="76">
        <v>1</v>
      </c>
      <c r="JF136" s="63">
        <v>0</v>
      </c>
      <c r="JG136" s="63">
        <v>6</v>
      </c>
      <c r="JH136" s="63">
        <v>28</v>
      </c>
      <c r="JI136" s="63">
        <v>0</v>
      </c>
      <c r="JJ136" s="63">
        <v>19</v>
      </c>
      <c r="JL136" s="63">
        <f t="shared" si="206"/>
        <v>0</v>
      </c>
      <c r="JM136" s="63">
        <f t="shared" si="207"/>
        <v>0</v>
      </c>
      <c r="JN136" s="63">
        <f t="shared" si="208"/>
        <v>0</v>
      </c>
      <c r="JO136" s="63">
        <f t="shared" si="209"/>
        <v>0</v>
      </c>
      <c r="JP136" s="63">
        <f t="shared" si="210"/>
        <v>0</v>
      </c>
      <c r="JQ136" s="63">
        <f t="shared" si="211"/>
        <v>0</v>
      </c>
      <c r="JR136" s="63">
        <f t="shared" si="212"/>
        <v>13</v>
      </c>
      <c r="JS136" s="76"/>
      <c r="JT136" s="63">
        <f t="shared" si="189"/>
        <v>2</v>
      </c>
      <c r="JU136" s="63">
        <f t="shared" si="190"/>
        <v>0</v>
      </c>
      <c r="JV136" s="63">
        <f t="shared" si="191"/>
        <v>0</v>
      </c>
      <c r="JW136" s="63">
        <f t="shared" si="192"/>
        <v>11</v>
      </c>
      <c r="JX136" s="63">
        <f t="shared" si="193"/>
        <v>0</v>
      </c>
      <c r="JY136" s="63">
        <f t="shared" si="194"/>
        <v>15</v>
      </c>
      <c r="JZ136" s="65">
        <f t="shared" si="213"/>
        <v>0.50909090909090904</v>
      </c>
      <c r="KA136" s="81">
        <f t="shared" si="215"/>
        <v>0</v>
      </c>
      <c r="KB136" s="81"/>
      <c r="KC136" s="79">
        <f t="shared" si="195"/>
        <v>1</v>
      </c>
      <c r="KD136" s="82">
        <f t="shared" si="214"/>
        <v>1</v>
      </c>
      <c r="KE136" s="63">
        <f t="shared" si="216"/>
        <v>0</v>
      </c>
      <c r="KF136" s="63">
        <f t="shared" si="217"/>
        <v>15</v>
      </c>
      <c r="KG136" s="63">
        <f t="shared" si="197"/>
        <v>0</v>
      </c>
      <c r="KH136" s="63">
        <f t="shared" si="198"/>
        <v>0</v>
      </c>
      <c r="KI136" s="65"/>
      <c r="KM136" s="65"/>
    </row>
    <row r="137" spans="1:302" ht="15" customHeight="1">
      <c r="A137" s="63" t="s">
        <v>572</v>
      </c>
      <c r="B137" s="63">
        <v>33</v>
      </c>
      <c r="C137" s="63">
        <v>7</v>
      </c>
      <c r="D137" s="76"/>
      <c r="H137" s="76"/>
      <c r="K137" s="76"/>
      <c r="L137" s="63">
        <v>1</v>
      </c>
      <c r="N137" s="63" t="s">
        <v>573</v>
      </c>
      <c r="R137" s="78" t="str">
        <f t="shared" si="199"/>
        <v>OK</v>
      </c>
      <c r="S137" s="78" t="str">
        <f t="shared" si="149"/>
        <v>OK</v>
      </c>
      <c r="T137" s="78" t="str">
        <f t="shared" si="150"/>
        <v>OK</v>
      </c>
      <c r="U137" s="63">
        <v>20</v>
      </c>
      <c r="V137" s="63">
        <v>7</v>
      </c>
      <c r="AB137" s="76"/>
      <c r="AI137" s="76"/>
      <c r="AK137" s="78" t="str">
        <f t="shared" si="200"/>
        <v>OK</v>
      </c>
      <c r="AL137" s="78" t="str">
        <f t="shared" si="151"/>
        <v>OK</v>
      </c>
      <c r="AM137" s="78" t="str">
        <f t="shared" si="152"/>
        <v>OK</v>
      </c>
      <c r="AN137" s="63">
        <v>3</v>
      </c>
      <c r="AO137" s="63">
        <v>2</v>
      </c>
      <c r="AV137" s="76"/>
      <c r="BC137" s="76"/>
      <c r="BD137" s="78" t="str">
        <f t="shared" si="201"/>
        <v>OK</v>
      </c>
      <c r="BE137" s="78" t="str">
        <f t="shared" si="153"/>
        <v>OK</v>
      </c>
      <c r="BF137" s="78" t="str">
        <f t="shared" si="154"/>
        <v>OK</v>
      </c>
      <c r="BG137" s="63">
        <v>7</v>
      </c>
      <c r="BH137" s="63">
        <v>5</v>
      </c>
      <c r="BP137" s="76"/>
      <c r="BS137" s="76"/>
      <c r="BV137" s="76"/>
      <c r="BW137" s="78" t="str">
        <f t="shared" si="202"/>
        <v>OK</v>
      </c>
      <c r="BX137" s="78" t="str">
        <f t="shared" si="155"/>
        <v>OK</v>
      </c>
      <c r="BY137" s="78" t="str">
        <f t="shared" si="156"/>
        <v>OK</v>
      </c>
      <c r="BZ137" s="63">
        <v>20</v>
      </c>
      <c r="CA137" s="63">
        <v>3</v>
      </c>
      <c r="CB137" s="76"/>
      <c r="CE137" s="76"/>
      <c r="CF137" s="76"/>
      <c r="CJ137" s="63">
        <v>1</v>
      </c>
      <c r="CL137" s="63" t="s">
        <v>574</v>
      </c>
      <c r="CP137" s="78" t="str">
        <f t="shared" si="203"/>
        <v>OK</v>
      </c>
      <c r="CQ137" s="78" t="str">
        <f t="shared" si="157"/>
        <v>OK</v>
      </c>
      <c r="CR137" s="78" t="str">
        <f t="shared" si="158"/>
        <v>OK</v>
      </c>
      <c r="CU137" s="76"/>
      <c r="CV137" s="76"/>
      <c r="CW137" s="76"/>
      <c r="CX137" s="76"/>
      <c r="CY137" s="76"/>
      <c r="CZ137" s="76"/>
      <c r="DA137" s="76">
        <v>4</v>
      </c>
      <c r="DB137" s="76"/>
      <c r="DC137" s="76"/>
      <c r="DG137" s="76"/>
      <c r="DH137" s="81"/>
      <c r="DI137" s="78" t="str">
        <f t="shared" si="204"/>
        <v>OK</v>
      </c>
      <c r="DJ137" s="78" t="str">
        <f t="shared" si="159"/>
        <v>OK</v>
      </c>
      <c r="DK137" s="78" t="str">
        <f t="shared" si="160"/>
        <v>OK</v>
      </c>
      <c r="DT137" s="63">
        <v>29</v>
      </c>
      <c r="DU137" s="63">
        <v>1</v>
      </c>
      <c r="DX137" s="83"/>
      <c r="DY137" s="63">
        <v>72</v>
      </c>
      <c r="EA137" s="63" t="s">
        <v>575</v>
      </c>
      <c r="EB137" s="78" t="str">
        <f t="shared" si="205"/>
        <v>OK</v>
      </c>
      <c r="EC137" s="78" t="str">
        <f t="shared" si="161"/>
        <v>OK</v>
      </c>
      <c r="ED137" s="78" t="str">
        <f t="shared" si="162"/>
        <v>OK</v>
      </c>
      <c r="EI137" s="80" t="str">
        <f t="shared" si="163"/>
        <v>OK</v>
      </c>
      <c r="EJ137" s="78" t="str">
        <f t="shared" si="164"/>
        <v>OK</v>
      </c>
      <c r="EO137" s="80" t="str">
        <f t="shared" si="165"/>
        <v>OK</v>
      </c>
      <c r="EP137" s="78" t="str">
        <f t="shared" si="166"/>
        <v>OK</v>
      </c>
      <c r="EU137" s="80" t="str">
        <f t="shared" si="146"/>
        <v>OK</v>
      </c>
      <c r="EV137" s="78" t="str">
        <f t="shared" si="167"/>
        <v>OK</v>
      </c>
      <c r="FA137" s="80" t="str">
        <f t="shared" si="168"/>
        <v>OK</v>
      </c>
      <c r="FB137" s="78" t="str">
        <f t="shared" si="169"/>
        <v>OK</v>
      </c>
      <c r="FG137" s="80" t="str">
        <f t="shared" si="170"/>
        <v>OK</v>
      </c>
      <c r="FH137" s="78" t="str">
        <f t="shared" si="171"/>
        <v>OK</v>
      </c>
      <c r="FM137" s="80" t="str">
        <f t="shared" si="172"/>
        <v>OK</v>
      </c>
      <c r="FN137" s="78" t="str">
        <f t="shared" si="173"/>
        <v>OK</v>
      </c>
      <c r="FO137" s="76"/>
      <c r="FS137" s="80" t="str">
        <f t="shared" si="174"/>
        <v>OK</v>
      </c>
      <c r="FT137" s="78" t="str">
        <f t="shared" si="175"/>
        <v>OK</v>
      </c>
      <c r="FU137" s="63">
        <v>26</v>
      </c>
      <c r="FV137" s="63">
        <v>19</v>
      </c>
      <c r="FW137" s="76">
        <v>2</v>
      </c>
      <c r="FX137" s="63">
        <v>6</v>
      </c>
      <c r="FY137" s="63">
        <v>19</v>
      </c>
      <c r="GC137" s="76">
        <v>7</v>
      </c>
      <c r="GH137" s="80" t="str">
        <f t="shared" si="145"/>
        <v>OK</v>
      </c>
      <c r="GJ137" s="76">
        <v>1</v>
      </c>
      <c r="GO137" s="80" t="str">
        <f t="shared" si="147"/>
        <v>OK</v>
      </c>
      <c r="GQ137" s="76">
        <v>1</v>
      </c>
      <c r="GV137" s="80" t="str">
        <f t="shared" si="144"/>
        <v>OK</v>
      </c>
      <c r="GX137" s="76">
        <v>1</v>
      </c>
      <c r="HC137" s="80" t="str">
        <f t="shared" si="176"/>
        <v>OK</v>
      </c>
      <c r="HE137" s="63">
        <v>1</v>
      </c>
      <c r="HJ137" s="80" t="str">
        <f t="shared" si="177"/>
        <v>OK</v>
      </c>
      <c r="HQ137" s="80" t="str">
        <f t="shared" si="178"/>
        <v>OK</v>
      </c>
      <c r="HV137" s="76"/>
      <c r="HX137" s="80" t="str">
        <f t="shared" si="179"/>
        <v>OK</v>
      </c>
      <c r="HY137" s="63">
        <v>34</v>
      </c>
      <c r="HZ137" s="63">
        <v>19</v>
      </c>
      <c r="IA137" s="63">
        <v>3</v>
      </c>
      <c r="IB137" s="63">
        <v>7</v>
      </c>
      <c r="IC137" s="63">
        <v>6</v>
      </c>
      <c r="ID137" s="76">
        <v>0</v>
      </c>
      <c r="IE137" s="63">
        <v>0</v>
      </c>
      <c r="IH137" s="80" t="str">
        <f t="shared" si="180"/>
        <v>OK</v>
      </c>
      <c r="IK137" s="80" t="str">
        <f t="shared" si="181"/>
        <v>OK</v>
      </c>
      <c r="IM137" s="76"/>
      <c r="IN137" s="80" t="str">
        <f t="shared" si="182"/>
        <v>OK</v>
      </c>
      <c r="IQ137" s="80" t="str">
        <f t="shared" si="183"/>
        <v>OK</v>
      </c>
      <c r="IT137" s="80" t="str">
        <f t="shared" si="184"/>
        <v>OK</v>
      </c>
      <c r="IW137" s="80" t="str">
        <f t="shared" si="185"/>
        <v>OK</v>
      </c>
      <c r="IX137" s="76"/>
      <c r="IZ137" s="80" t="str">
        <f t="shared" si="186"/>
        <v>OK</v>
      </c>
      <c r="JA137" s="80">
        <f t="shared" si="187"/>
        <v>0</v>
      </c>
      <c r="JB137" s="78">
        <f t="shared" si="188"/>
        <v>0</v>
      </c>
      <c r="JC137" s="63">
        <v>9</v>
      </c>
      <c r="JD137" s="63">
        <v>25</v>
      </c>
      <c r="JE137" s="76">
        <v>20</v>
      </c>
      <c r="JF137" s="63">
        <v>3</v>
      </c>
      <c r="JG137" s="63">
        <v>7</v>
      </c>
      <c r="JH137" s="63">
        <v>21</v>
      </c>
      <c r="JI137" s="63">
        <v>4</v>
      </c>
      <c r="JJ137" s="63">
        <v>101</v>
      </c>
      <c r="JL137" s="63">
        <f t="shared" si="206"/>
        <v>7</v>
      </c>
      <c r="JM137" s="63">
        <f t="shared" si="207"/>
        <v>1</v>
      </c>
      <c r="JN137" s="63">
        <f t="shared" si="208"/>
        <v>1</v>
      </c>
      <c r="JO137" s="63">
        <f t="shared" si="209"/>
        <v>1</v>
      </c>
      <c r="JP137" s="63">
        <f t="shared" si="210"/>
        <v>1</v>
      </c>
      <c r="JQ137" s="63">
        <f t="shared" si="211"/>
        <v>0</v>
      </c>
      <c r="JR137" s="63">
        <f t="shared" si="212"/>
        <v>0</v>
      </c>
      <c r="JS137" s="76"/>
      <c r="JT137" s="63">
        <f t="shared" si="189"/>
        <v>33</v>
      </c>
      <c r="JU137" s="63">
        <f t="shared" si="190"/>
        <v>3</v>
      </c>
      <c r="JV137" s="63">
        <f t="shared" si="191"/>
        <v>7</v>
      </c>
      <c r="JW137" s="63">
        <f t="shared" si="192"/>
        <v>20</v>
      </c>
      <c r="JX137" s="63">
        <f t="shared" si="193"/>
        <v>0</v>
      </c>
      <c r="JY137" s="63">
        <f t="shared" si="194"/>
        <v>0</v>
      </c>
      <c r="JZ137" s="65">
        <f t="shared" si="213"/>
        <v>0.37058823529411766</v>
      </c>
      <c r="KA137" s="81">
        <f t="shared" si="215"/>
        <v>1</v>
      </c>
      <c r="KB137" s="81"/>
      <c r="KC137" s="79">
        <f t="shared" si="195"/>
        <v>20</v>
      </c>
      <c r="KD137" s="82">
        <f t="shared" si="214"/>
        <v>1</v>
      </c>
      <c r="KE137" s="63">
        <f t="shared" si="216"/>
        <v>10</v>
      </c>
      <c r="KF137" s="63">
        <f t="shared" si="217"/>
        <v>0</v>
      </c>
      <c r="KG137" s="63">
        <f t="shared" si="197"/>
        <v>10</v>
      </c>
      <c r="KH137" s="63">
        <f t="shared" si="198"/>
        <v>0</v>
      </c>
      <c r="KI137" s="65"/>
      <c r="KM137" s="65"/>
    </row>
    <row r="138" spans="1:302" ht="15" customHeight="1">
      <c r="A138" s="63" t="s">
        <v>576</v>
      </c>
      <c r="B138" s="63">
        <v>41</v>
      </c>
      <c r="C138" s="63">
        <v>33</v>
      </c>
      <c r="D138" s="76">
        <v>0</v>
      </c>
      <c r="E138" s="63">
        <v>0</v>
      </c>
      <c r="F138" s="63">
        <v>0</v>
      </c>
      <c r="G138" s="63">
        <v>0</v>
      </c>
      <c r="H138" s="76">
        <v>0</v>
      </c>
      <c r="I138" s="63">
        <v>0</v>
      </c>
      <c r="J138" s="63">
        <v>0</v>
      </c>
      <c r="K138" s="76">
        <v>0</v>
      </c>
      <c r="L138" s="63">
        <v>0</v>
      </c>
      <c r="M138" s="63">
        <v>0</v>
      </c>
      <c r="O138" s="63">
        <v>2</v>
      </c>
      <c r="P138" s="63">
        <v>1</v>
      </c>
      <c r="Q138" s="63" t="s">
        <v>370</v>
      </c>
      <c r="R138" s="78" t="str">
        <f t="shared" si="199"/>
        <v>OK</v>
      </c>
      <c r="S138" s="78" t="str">
        <f t="shared" si="149"/>
        <v>OK</v>
      </c>
      <c r="T138" s="78" t="str">
        <f t="shared" si="150"/>
        <v>OK</v>
      </c>
      <c r="U138" s="63">
        <v>31</v>
      </c>
      <c r="V138" s="63">
        <v>25</v>
      </c>
      <c r="W138" s="63">
        <v>0</v>
      </c>
      <c r="X138" s="63">
        <v>0</v>
      </c>
      <c r="Y138" s="63">
        <v>0</v>
      </c>
      <c r="Z138" s="63">
        <v>0</v>
      </c>
      <c r="AA138" s="63">
        <v>0</v>
      </c>
      <c r="AB138" s="76">
        <v>0</v>
      </c>
      <c r="AC138" s="63">
        <v>0</v>
      </c>
      <c r="AD138" s="63">
        <v>0</v>
      </c>
      <c r="AE138" s="63">
        <v>0</v>
      </c>
      <c r="AF138" s="63">
        <v>0</v>
      </c>
      <c r="AH138" s="63">
        <v>0</v>
      </c>
      <c r="AI138" s="76">
        <v>0</v>
      </c>
      <c r="AK138" s="78" t="str">
        <f t="shared" si="200"/>
        <v>OK</v>
      </c>
      <c r="AL138" s="78" t="str">
        <f t="shared" si="151"/>
        <v>OK</v>
      </c>
      <c r="AM138" s="78" t="str">
        <f t="shared" si="152"/>
        <v>OK</v>
      </c>
      <c r="AN138" s="63">
        <v>0</v>
      </c>
      <c r="AO138" s="63">
        <v>0</v>
      </c>
      <c r="AP138" s="63">
        <v>0</v>
      </c>
      <c r="AQ138" s="63">
        <v>0</v>
      </c>
      <c r="AR138" s="63">
        <v>0</v>
      </c>
      <c r="AS138" s="63">
        <v>0</v>
      </c>
      <c r="AT138" s="63">
        <v>0</v>
      </c>
      <c r="AU138" s="63">
        <v>0</v>
      </c>
      <c r="AV138" s="76">
        <v>0</v>
      </c>
      <c r="AW138" s="63">
        <v>0</v>
      </c>
      <c r="AX138" s="63">
        <v>0</v>
      </c>
      <c r="AY138" s="63">
        <v>0</v>
      </c>
      <c r="BA138" s="63">
        <v>0</v>
      </c>
      <c r="BB138" s="63">
        <v>0</v>
      </c>
      <c r="BC138" s="76"/>
      <c r="BD138" s="78" t="str">
        <f t="shared" si="201"/>
        <v>OK</v>
      </c>
      <c r="BE138" s="78" t="str">
        <f t="shared" si="153"/>
        <v>OK</v>
      </c>
      <c r="BF138" s="78" t="str">
        <f t="shared" si="154"/>
        <v>OK</v>
      </c>
      <c r="BG138" s="63">
        <v>2</v>
      </c>
      <c r="BH138" s="63">
        <v>4</v>
      </c>
      <c r="BI138" s="63">
        <v>0</v>
      </c>
      <c r="BJ138" s="63">
        <v>0</v>
      </c>
      <c r="BK138" s="63">
        <v>0</v>
      </c>
      <c r="BL138" s="63">
        <v>0</v>
      </c>
      <c r="BM138" s="63">
        <v>0</v>
      </c>
      <c r="BN138" s="63">
        <v>0</v>
      </c>
      <c r="BO138" s="63">
        <v>0</v>
      </c>
      <c r="BP138" s="76">
        <v>0</v>
      </c>
      <c r="BQ138" s="63">
        <v>0</v>
      </c>
      <c r="BR138" s="63">
        <v>0</v>
      </c>
      <c r="BS138" s="76"/>
      <c r="BT138" s="63">
        <v>0</v>
      </c>
      <c r="BU138" s="63">
        <v>0</v>
      </c>
      <c r="BV138" s="76"/>
      <c r="BW138" s="78" t="str">
        <f t="shared" si="202"/>
        <v>OK</v>
      </c>
      <c r="BX138" s="78" t="str">
        <f t="shared" si="155"/>
        <v>OK</v>
      </c>
      <c r="BY138" s="78" t="str">
        <f t="shared" si="156"/>
        <v>OK</v>
      </c>
      <c r="BZ138" s="63">
        <v>29</v>
      </c>
      <c r="CA138" s="63">
        <v>19</v>
      </c>
      <c r="CB138" s="76">
        <v>0</v>
      </c>
      <c r="CC138" s="63">
        <v>0</v>
      </c>
      <c r="CD138" s="63">
        <v>0</v>
      </c>
      <c r="CE138" s="76">
        <v>0</v>
      </c>
      <c r="CF138" s="76">
        <v>0</v>
      </c>
      <c r="CG138" s="63">
        <v>0</v>
      </c>
      <c r="CH138" s="63">
        <v>133</v>
      </c>
      <c r="CI138" s="63">
        <v>0</v>
      </c>
      <c r="CJ138" s="63">
        <v>0</v>
      </c>
      <c r="CK138" s="63">
        <v>0</v>
      </c>
      <c r="CM138" s="63">
        <v>1</v>
      </c>
      <c r="CN138" s="63">
        <v>1</v>
      </c>
      <c r="CO138" s="63" t="s">
        <v>370</v>
      </c>
      <c r="CP138" s="78" t="str">
        <f t="shared" si="203"/>
        <v>OK</v>
      </c>
      <c r="CQ138" s="78" t="str">
        <f t="shared" si="157"/>
        <v>OK</v>
      </c>
      <c r="CR138" s="78" t="str">
        <f t="shared" si="158"/>
        <v>OK</v>
      </c>
      <c r="CS138" s="63">
        <v>0</v>
      </c>
      <c r="CT138" s="63">
        <v>0</v>
      </c>
      <c r="CU138" s="76">
        <v>0</v>
      </c>
      <c r="CV138" s="76">
        <v>0</v>
      </c>
      <c r="CW138" s="76">
        <v>0</v>
      </c>
      <c r="CX138" s="76">
        <v>0</v>
      </c>
      <c r="CY138" s="76">
        <v>0</v>
      </c>
      <c r="CZ138" s="76">
        <v>0</v>
      </c>
      <c r="DA138" s="76">
        <v>0</v>
      </c>
      <c r="DB138" s="76">
        <v>0</v>
      </c>
      <c r="DC138" s="76">
        <v>0</v>
      </c>
      <c r="DD138" s="63">
        <v>0</v>
      </c>
      <c r="DF138" s="63">
        <v>0</v>
      </c>
      <c r="DG138" s="76">
        <v>0</v>
      </c>
      <c r="DH138" s="81"/>
      <c r="DI138" s="78" t="str">
        <f t="shared" si="204"/>
        <v>OK</v>
      </c>
      <c r="DJ138" s="78" t="str">
        <f t="shared" si="159"/>
        <v>OK</v>
      </c>
      <c r="DK138" s="78" t="str">
        <f t="shared" si="160"/>
        <v>OK</v>
      </c>
      <c r="DL138" s="63">
        <v>0</v>
      </c>
      <c r="DM138" s="63">
        <v>0</v>
      </c>
      <c r="DN138" s="63">
        <v>32</v>
      </c>
      <c r="DO138" s="63">
        <v>0</v>
      </c>
      <c r="DP138" s="63">
        <v>0</v>
      </c>
      <c r="DQ138" s="63">
        <v>0</v>
      </c>
      <c r="DR138" s="63">
        <v>0</v>
      </c>
      <c r="DS138" s="63">
        <v>0</v>
      </c>
      <c r="DT138" s="63">
        <v>0</v>
      </c>
      <c r="DU138" s="63">
        <v>0</v>
      </c>
      <c r="DV138" s="64">
        <v>62</v>
      </c>
      <c r="DW138" s="64">
        <v>0</v>
      </c>
      <c r="DX138" s="63" t="s">
        <v>577</v>
      </c>
      <c r="DY138" s="63">
        <v>0</v>
      </c>
      <c r="DZ138" s="63">
        <v>0</v>
      </c>
      <c r="EB138" s="78" t="str">
        <f t="shared" si="205"/>
        <v>OK</v>
      </c>
      <c r="EC138" s="78" t="str">
        <f t="shared" si="161"/>
        <v>OK</v>
      </c>
      <c r="ED138" s="78" t="str">
        <f t="shared" si="162"/>
        <v>OK</v>
      </c>
      <c r="EE138" s="63">
        <v>0</v>
      </c>
      <c r="EF138" s="63">
        <v>0</v>
      </c>
      <c r="EG138" s="63">
        <v>0</v>
      </c>
      <c r="EI138" s="80" t="str">
        <f t="shared" si="163"/>
        <v>OK</v>
      </c>
      <c r="EJ138" s="78" t="str">
        <f t="shared" si="164"/>
        <v>OK</v>
      </c>
      <c r="EK138" s="63">
        <v>0</v>
      </c>
      <c r="EL138" s="63">
        <v>0</v>
      </c>
      <c r="EM138" s="63">
        <v>0</v>
      </c>
      <c r="EO138" s="80" t="str">
        <f t="shared" si="165"/>
        <v>OK</v>
      </c>
      <c r="EP138" s="78" t="str">
        <f t="shared" si="166"/>
        <v>OK</v>
      </c>
      <c r="EQ138" s="63">
        <v>0</v>
      </c>
      <c r="ER138" s="63">
        <v>0</v>
      </c>
      <c r="ES138" s="63">
        <v>0</v>
      </c>
      <c r="EU138" s="80" t="str">
        <f t="shared" si="146"/>
        <v>OK</v>
      </c>
      <c r="EV138" s="78" t="str">
        <f t="shared" si="167"/>
        <v>OK</v>
      </c>
      <c r="EW138" s="63">
        <v>0</v>
      </c>
      <c r="EX138" s="63">
        <v>0</v>
      </c>
      <c r="EY138" s="63">
        <v>0</v>
      </c>
      <c r="FA138" s="80" t="str">
        <f t="shared" si="168"/>
        <v>OK</v>
      </c>
      <c r="FB138" s="78" t="str">
        <f t="shared" si="169"/>
        <v>OK</v>
      </c>
      <c r="FC138" s="63">
        <v>0</v>
      </c>
      <c r="FD138" s="63">
        <v>0</v>
      </c>
      <c r="FE138" s="63">
        <v>0</v>
      </c>
      <c r="FG138" s="80" t="str">
        <f t="shared" si="170"/>
        <v>OK</v>
      </c>
      <c r="FH138" s="78" t="str">
        <f t="shared" si="171"/>
        <v>OK</v>
      </c>
      <c r="FI138" s="63">
        <v>0</v>
      </c>
      <c r="FJ138" s="63">
        <v>0</v>
      </c>
      <c r="FK138" s="63">
        <v>0</v>
      </c>
      <c r="FM138" s="80" t="str">
        <f t="shared" si="172"/>
        <v>OK</v>
      </c>
      <c r="FN138" s="78" t="str">
        <f t="shared" si="173"/>
        <v>OK</v>
      </c>
      <c r="FO138" s="76">
        <v>0</v>
      </c>
      <c r="FP138" s="63">
        <v>0</v>
      </c>
      <c r="FQ138" s="63">
        <v>0</v>
      </c>
      <c r="FS138" s="80" t="str">
        <f t="shared" si="174"/>
        <v>OK</v>
      </c>
      <c r="FT138" s="78" t="str">
        <f t="shared" si="175"/>
        <v>OK</v>
      </c>
      <c r="FU138" s="63">
        <v>37</v>
      </c>
      <c r="FV138" s="63">
        <v>29</v>
      </c>
      <c r="FW138" s="76">
        <v>0</v>
      </c>
      <c r="FX138" s="63">
        <v>0</v>
      </c>
      <c r="FY138" s="63">
        <v>26</v>
      </c>
      <c r="FZ138" s="63">
        <v>0</v>
      </c>
      <c r="GA138" s="63">
        <v>6</v>
      </c>
      <c r="GB138" s="63">
        <v>0</v>
      </c>
      <c r="GC138" s="76">
        <v>4</v>
      </c>
      <c r="GD138" s="63">
        <v>0</v>
      </c>
      <c r="GE138" s="63">
        <v>0</v>
      </c>
      <c r="GF138" s="63">
        <v>0</v>
      </c>
      <c r="GG138" s="63">
        <v>0</v>
      </c>
      <c r="GH138" s="80" t="str">
        <f t="shared" si="145"/>
        <v>OK</v>
      </c>
      <c r="GI138" s="63">
        <v>0</v>
      </c>
      <c r="GJ138" s="76">
        <v>2</v>
      </c>
      <c r="GK138" s="63">
        <v>0</v>
      </c>
      <c r="GL138" s="63">
        <v>0</v>
      </c>
      <c r="GM138" s="63">
        <v>0</v>
      </c>
      <c r="GN138" s="63">
        <v>0</v>
      </c>
      <c r="GO138" s="80" t="str">
        <f t="shared" si="147"/>
        <v>OK</v>
      </c>
      <c r="GP138" s="63">
        <v>0</v>
      </c>
      <c r="GQ138" s="76">
        <v>0</v>
      </c>
      <c r="GR138" s="63">
        <v>0</v>
      </c>
      <c r="GS138" s="63">
        <v>0</v>
      </c>
      <c r="GT138" s="63">
        <v>0</v>
      </c>
      <c r="GU138" s="63">
        <v>0</v>
      </c>
      <c r="GV138" s="80" t="str">
        <f t="shared" si="144"/>
        <v>OK</v>
      </c>
      <c r="GW138" s="63">
        <v>2</v>
      </c>
      <c r="GX138" s="76">
        <v>0</v>
      </c>
      <c r="GY138" s="63">
        <v>0</v>
      </c>
      <c r="GZ138" s="63">
        <v>0</v>
      </c>
      <c r="HA138" s="63">
        <v>0</v>
      </c>
      <c r="HB138" s="63">
        <v>0</v>
      </c>
      <c r="HC138" s="80" t="str">
        <f t="shared" si="176"/>
        <v>OK</v>
      </c>
      <c r="HD138" s="63">
        <v>0</v>
      </c>
      <c r="HE138" s="63">
        <v>3</v>
      </c>
      <c r="HF138" s="63">
        <v>0</v>
      </c>
      <c r="HG138" s="63">
        <v>0</v>
      </c>
      <c r="HH138" s="63">
        <v>0</v>
      </c>
      <c r="HI138" s="63">
        <v>0</v>
      </c>
      <c r="HJ138" s="80" t="str">
        <f t="shared" si="177"/>
        <v>OK</v>
      </c>
      <c r="HK138" s="63">
        <v>0</v>
      </c>
      <c r="HL138" s="63">
        <v>0</v>
      </c>
      <c r="HM138" s="63">
        <v>0</v>
      </c>
      <c r="HN138" s="63">
        <v>0</v>
      </c>
      <c r="HO138" s="63">
        <v>0</v>
      </c>
      <c r="HP138" s="63">
        <v>0</v>
      </c>
      <c r="HQ138" s="80" t="str">
        <f t="shared" si="178"/>
        <v>OK</v>
      </c>
      <c r="HR138" s="63">
        <v>5</v>
      </c>
      <c r="HS138" s="63">
        <v>21</v>
      </c>
      <c r="HT138" s="63">
        <v>0</v>
      </c>
      <c r="HU138" s="63">
        <v>0</v>
      </c>
      <c r="HV138" s="76">
        <v>0</v>
      </c>
      <c r="HW138" s="63">
        <v>0</v>
      </c>
      <c r="HX138" s="80" t="str">
        <f t="shared" si="179"/>
        <v>OK</v>
      </c>
      <c r="HY138" s="63">
        <v>30</v>
      </c>
      <c r="HZ138" s="63">
        <v>24</v>
      </c>
      <c r="IC138" s="63">
        <v>146</v>
      </c>
      <c r="ID138" s="76">
        <v>0</v>
      </c>
      <c r="IE138" s="63">
        <v>0</v>
      </c>
      <c r="IF138" s="63">
        <v>0</v>
      </c>
      <c r="IG138" s="63">
        <v>0</v>
      </c>
      <c r="IH138" s="80" t="str">
        <f t="shared" si="180"/>
        <v>OK</v>
      </c>
      <c r="II138" s="63">
        <v>0</v>
      </c>
      <c r="IJ138" s="63">
        <v>0</v>
      </c>
      <c r="IK138" s="80" t="str">
        <f t="shared" si="181"/>
        <v>OK</v>
      </c>
      <c r="IL138" s="63">
        <v>0</v>
      </c>
      <c r="IM138" s="76">
        <v>0</v>
      </c>
      <c r="IN138" s="80" t="str">
        <f t="shared" si="182"/>
        <v>OK</v>
      </c>
      <c r="IO138" s="63">
        <v>0</v>
      </c>
      <c r="IP138" s="63">
        <v>0</v>
      </c>
      <c r="IQ138" s="80" t="str">
        <f t="shared" si="183"/>
        <v>OK</v>
      </c>
      <c r="IR138" s="63">
        <v>0</v>
      </c>
      <c r="IS138" s="63">
        <v>0</v>
      </c>
      <c r="IT138" s="80" t="str">
        <f t="shared" si="184"/>
        <v>OK</v>
      </c>
      <c r="IU138" s="63">
        <v>0</v>
      </c>
      <c r="IV138" s="63">
        <v>0</v>
      </c>
      <c r="IW138" s="80" t="str">
        <f t="shared" si="185"/>
        <v>OK</v>
      </c>
      <c r="IX138" s="76">
        <v>0</v>
      </c>
      <c r="IY138" s="63">
        <v>0</v>
      </c>
      <c r="IZ138" s="80" t="str">
        <f t="shared" si="186"/>
        <v>OK</v>
      </c>
      <c r="JA138" s="80">
        <f t="shared" si="187"/>
        <v>0</v>
      </c>
      <c r="JB138" s="78">
        <f t="shared" si="188"/>
        <v>0</v>
      </c>
      <c r="JC138" s="88">
        <v>6</v>
      </c>
      <c r="JD138" s="88">
        <v>37</v>
      </c>
      <c r="JE138" s="88">
        <v>31</v>
      </c>
      <c r="JF138" s="88">
        <v>0</v>
      </c>
      <c r="JG138" s="88">
        <v>2</v>
      </c>
      <c r="JH138" s="88">
        <v>163</v>
      </c>
      <c r="JI138" s="88">
        <v>0</v>
      </c>
      <c r="JJ138" s="88">
        <v>94</v>
      </c>
      <c r="JK138" s="88"/>
      <c r="JL138" s="63">
        <f t="shared" si="206"/>
        <v>4</v>
      </c>
      <c r="JM138" s="63">
        <f t="shared" si="207"/>
        <v>2</v>
      </c>
      <c r="JN138" s="63">
        <f t="shared" si="208"/>
        <v>0</v>
      </c>
      <c r="JO138" s="63">
        <f t="shared" si="209"/>
        <v>2</v>
      </c>
      <c r="JP138" s="63">
        <f t="shared" si="210"/>
        <v>3</v>
      </c>
      <c r="JQ138" s="63">
        <f t="shared" si="211"/>
        <v>0</v>
      </c>
      <c r="JR138" s="63">
        <f t="shared" si="212"/>
        <v>26</v>
      </c>
      <c r="JS138" s="88"/>
      <c r="JT138" s="63">
        <f t="shared" si="189"/>
        <v>41</v>
      </c>
      <c r="JU138" s="63">
        <f t="shared" si="190"/>
        <v>0</v>
      </c>
      <c r="JV138" s="63">
        <f t="shared" si="191"/>
        <v>2</v>
      </c>
      <c r="JW138" s="63">
        <f t="shared" si="192"/>
        <v>29</v>
      </c>
      <c r="JX138" s="63">
        <f t="shared" si="193"/>
        <v>0</v>
      </c>
      <c r="JY138" s="63">
        <f t="shared" si="194"/>
        <v>32</v>
      </c>
      <c r="JZ138" s="65">
        <f t="shared" si="213"/>
        <v>0.3443708609271523</v>
      </c>
      <c r="KA138" s="81">
        <f t="shared" si="215"/>
        <v>1</v>
      </c>
      <c r="KB138" s="81"/>
      <c r="KC138" s="79">
        <f t="shared" si="195"/>
        <v>31</v>
      </c>
      <c r="KD138" s="82">
        <f t="shared" si="214"/>
        <v>1</v>
      </c>
      <c r="KE138" s="63">
        <f t="shared" si="216"/>
        <v>2</v>
      </c>
      <c r="KF138" s="63">
        <f t="shared" si="217"/>
        <v>32</v>
      </c>
      <c r="KG138" s="63">
        <f t="shared" si="197"/>
        <v>0</v>
      </c>
      <c r="KH138" s="63">
        <f t="shared" si="198"/>
        <v>0</v>
      </c>
      <c r="KI138" s="79"/>
      <c r="KJ138" s="76"/>
      <c r="KK138" s="76"/>
      <c r="KL138" s="76"/>
      <c r="KM138" s="79"/>
      <c r="KN138" s="76"/>
      <c r="KO138" s="76"/>
      <c r="KP138" s="76"/>
    </row>
    <row r="139" spans="1:302">
      <c r="A139" s="89" t="s">
        <v>578</v>
      </c>
      <c r="B139" s="89">
        <v>6</v>
      </c>
      <c r="C139" s="89">
        <v>0</v>
      </c>
      <c r="D139" s="89">
        <v>0</v>
      </c>
      <c r="E139" s="89">
        <v>0</v>
      </c>
      <c r="F139" s="89">
        <v>0</v>
      </c>
      <c r="G139" s="89">
        <v>0</v>
      </c>
      <c r="H139" s="89">
        <v>0</v>
      </c>
      <c r="I139" s="89">
        <v>0</v>
      </c>
      <c r="J139" s="89">
        <v>0</v>
      </c>
      <c r="K139" s="89">
        <v>0</v>
      </c>
      <c r="L139" s="89">
        <v>0</v>
      </c>
      <c r="M139" s="89">
        <v>0</v>
      </c>
      <c r="N139" s="89"/>
      <c r="O139" s="89">
        <v>10</v>
      </c>
      <c r="P139" s="89">
        <v>4</v>
      </c>
      <c r="Q139" s="89" t="s">
        <v>579</v>
      </c>
      <c r="R139" s="78" t="str">
        <f t="shared" si="199"/>
        <v>OK</v>
      </c>
      <c r="S139" s="78" t="str">
        <f t="shared" si="149"/>
        <v>OK</v>
      </c>
      <c r="T139" s="78" t="str">
        <f t="shared" si="150"/>
        <v>OK</v>
      </c>
      <c r="U139" s="89">
        <v>4</v>
      </c>
      <c r="V139" s="89">
        <v>0</v>
      </c>
      <c r="W139" s="89">
        <v>0</v>
      </c>
      <c r="X139" s="89">
        <v>0</v>
      </c>
      <c r="Y139" s="89">
        <v>0</v>
      </c>
      <c r="Z139" s="89">
        <v>0</v>
      </c>
      <c r="AA139" s="89">
        <v>0</v>
      </c>
      <c r="AB139" s="89">
        <v>0</v>
      </c>
      <c r="AC139" s="89">
        <v>0</v>
      </c>
      <c r="AD139" s="89">
        <v>0</v>
      </c>
      <c r="AE139" s="89">
        <v>0</v>
      </c>
      <c r="AF139" s="89">
        <v>0</v>
      </c>
      <c r="AG139" s="89"/>
      <c r="AH139" s="89">
        <v>6</v>
      </c>
      <c r="AI139" s="89">
        <v>4</v>
      </c>
      <c r="AJ139" s="89" t="s">
        <v>579</v>
      </c>
      <c r="AK139" s="78" t="str">
        <f t="shared" si="200"/>
        <v>OK</v>
      </c>
      <c r="AL139" s="78" t="str">
        <f t="shared" si="151"/>
        <v>OK</v>
      </c>
      <c r="AM139" s="78" t="str">
        <f t="shared" si="152"/>
        <v>OK</v>
      </c>
      <c r="AN139" s="89">
        <v>0</v>
      </c>
      <c r="AO139" s="89">
        <v>0</v>
      </c>
      <c r="AP139" s="89">
        <v>0</v>
      </c>
      <c r="AQ139" s="89">
        <v>0</v>
      </c>
      <c r="AR139" s="89">
        <v>0</v>
      </c>
      <c r="AS139" s="89">
        <v>0</v>
      </c>
      <c r="AT139" s="89">
        <v>0</v>
      </c>
      <c r="AU139" s="89">
        <v>0</v>
      </c>
      <c r="AV139" s="89">
        <v>0</v>
      </c>
      <c r="AW139" s="89">
        <v>0</v>
      </c>
      <c r="AX139" s="89">
        <v>0</v>
      </c>
      <c r="AY139" s="89">
        <v>0</v>
      </c>
      <c r="AZ139" s="89"/>
      <c r="BA139" s="89">
        <v>3</v>
      </c>
      <c r="BB139" s="89">
        <v>0</v>
      </c>
      <c r="BC139" s="89" t="s">
        <v>579</v>
      </c>
      <c r="BD139" s="78" t="str">
        <f t="shared" si="201"/>
        <v>OK</v>
      </c>
      <c r="BE139" s="78" t="str">
        <f t="shared" si="153"/>
        <v>OK</v>
      </c>
      <c r="BF139" s="78" t="str">
        <f t="shared" si="154"/>
        <v>OK</v>
      </c>
      <c r="BG139" s="89">
        <v>0</v>
      </c>
      <c r="BH139" s="89">
        <v>0</v>
      </c>
      <c r="BI139" s="89">
        <v>0</v>
      </c>
      <c r="BJ139" s="89">
        <v>0</v>
      </c>
      <c r="BK139" s="89">
        <v>0</v>
      </c>
      <c r="BL139" s="89">
        <v>0</v>
      </c>
      <c r="BM139" s="89">
        <v>0</v>
      </c>
      <c r="BN139" s="89">
        <v>0</v>
      </c>
      <c r="BO139" s="89">
        <v>0</v>
      </c>
      <c r="BP139" s="89">
        <v>0</v>
      </c>
      <c r="BQ139" s="89">
        <v>0</v>
      </c>
      <c r="BR139" s="89">
        <v>0</v>
      </c>
      <c r="BS139" s="89"/>
      <c r="BT139" s="89">
        <v>8</v>
      </c>
      <c r="BU139" s="89">
        <v>4</v>
      </c>
      <c r="BV139" s="89" t="s">
        <v>579</v>
      </c>
      <c r="BW139" s="78" t="str">
        <f t="shared" si="202"/>
        <v>OK</v>
      </c>
      <c r="BX139" s="78" t="str">
        <f t="shared" si="155"/>
        <v>OK</v>
      </c>
      <c r="BY139" s="78" t="str">
        <f t="shared" si="156"/>
        <v>OK</v>
      </c>
      <c r="BZ139" s="89">
        <v>1</v>
      </c>
      <c r="CA139" s="89">
        <v>1</v>
      </c>
      <c r="CB139" s="89">
        <v>0</v>
      </c>
      <c r="CC139" s="89">
        <v>0</v>
      </c>
      <c r="CD139" s="89">
        <v>0</v>
      </c>
      <c r="CE139" s="89">
        <v>0</v>
      </c>
      <c r="CF139" s="89">
        <v>0</v>
      </c>
      <c r="CG139" s="89">
        <v>0</v>
      </c>
      <c r="CH139" s="89">
        <v>0</v>
      </c>
      <c r="CI139" s="89">
        <v>0</v>
      </c>
      <c r="CJ139" s="89">
        <v>0</v>
      </c>
      <c r="CK139" s="89">
        <v>0</v>
      </c>
      <c r="CL139" s="89"/>
      <c r="CM139" s="89">
        <v>12</v>
      </c>
      <c r="CN139" s="89">
        <v>6</v>
      </c>
      <c r="CO139" s="89" t="s">
        <v>579</v>
      </c>
      <c r="CP139" s="78" t="str">
        <f t="shared" si="203"/>
        <v>OK</v>
      </c>
      <c r="CQ139" s="78" t="str">
        <f t="shared" si="157"/>
        <v>OK</v>
      </c>
      <c r="CR139" s="78" t="str">
        <f t="shared" si="158"/>
        <v>OK</v>
      </c>
      <c r="CS139" s="89">
        <v>0</v>
      </c>
      <c r="CT139" s="89">
        <v>0</v>
      </c>
      <c r="CU139" s="89">
        <v>0</v>
      </c>
      <c r="CV139" s="89">
        <v>0</v>
      </c>
      <c r="CW139" s="89">
        <v>0</v>
      </c>
      <c r="CX139" s="89">
        <v>0</v>
      </c>
      <c r="CY139" s="89">
        <v>0</v>
      </c>
      <c r="CZ139" s="89">
        <v>0</v>
      </c>
      <c r="DA139" s="89">
        <v>0</v>
      </c>
      <c r="DB139" s="89">
        <v>0</v>
      </c>
      <c r="DC139" s="89">
        <v>0</v>
      </c>
      <c r="DD139" s="89">
        <v>0</v>
      </c>
      <c r="DE139" s="89"/>
      <c r="DF139" s="89">
        <v>6</v>
      </c>
      <c r="DG139" s="89">
        <v>0</v>
      </c>
      <c r="DH139" s="89" t="s">
        <v>579</v>
      </c>
      <c r="DI139" s="78" t="str">
        <f t="shared" si="204"/>
        <v>OK</v>
      </c>
      <c r="DJ139" s="78" t="str">
        <f t="shared" si="159"/>
        <v>OK</v>
      </c>
      <c r="DK139" s="78" t="str">
        <f t="shared" si="160"/>
        <v>OK</v>
      </c>
      <c r="DL139" s="89">
        <v>0</v>
      </c>
      <c r="DM139" s="89">
        <v>0</v>
      </c>
      <c r="DN139" s="89">
        <v>18</v>
      </c>
      <c r="DO139" s="89">
        <v>0</v>
      </c>
      <c r="DP139" s="89">
        <v>0</v>
      </c>
      <c r="DQ139" s="89">
        <v>0</v>
      </c>
      <c r="DR139" s="89">
        <v>0</v>
      </c>
      <c r="DS139" s="89">
        <v>0</v>
      </c>
      <c r="DT139" s="89">
        <v>0</v>
      </c>
      <c r="DU139" s="89">
        <v>0</v>
      </c>
      <c r="DV139" s="89">
        <v>65</v>
      </c>
      <c r="DW139" s="89">
        <v>0</v>
      </c>
      <c r="DX139" s="89" t="s">
        <v>580</v>
      </c>
      <c r="DY139" s="89"/>
      <c r="DZ139" s="89"/>
      <c r="EA139" s="89"/>
      <c r="EB139" s="78" t="str">
        <f t="shared" si="205"/>
        <v>OK</v>
      </c>
      <c r="EC139" s="78" t="str">
        <f t="shared" si="161"/>
        <v>OK</v>
      </c>
      <c r="ED139" s="78" t="str">
        <f t="shared" si="162"/>
        <v>OK</v>
      </c>
      <c r="EE139" s="89"/>
      <c r="EF139" s="89"/>
      <c r="EG139" s="89"/>
      <c r="EH139" s="89"/>
      <c r="EI139" s="80" t="str">
        <f t="shared" si="163"/>
        <v>OK</v>
      </c>
      <c r="EJ139" s="78" t="str">
        <f t="shared" si="164"/>
        <v>OK</v>
      </c>
      <c r="EK139" s="89"/>
      <c r="EL139" s="89"/>
      <c r="EM139" s="89"/>
      <c r="EN139" s="89"/>
      <c r="EO139" s="80" t="str">
        <f t="shared" si="165"/>
        <v>OK</v>
      </c>
      <c r="EP139" s="78" t="str">
        <f t="shared" si="166"/>
        <v>OK</v>
      </c>
      <c r="EQ139" s="89"/>
      <c r="ER139" s="89"/>
      <c r="ES139" s="89"/>
      <c r="ET139" s="89"/>
      <c r="EU139" s="80" t="str">
        <f t="shared" ref="EU139" si="218">IF(SUM(EQ139:ES139)=AR139,"OK","NG")</f>
        <v>OK</v>
      </c>
      <c r="EV139" s="78" t="str">
        <f t="shared" si="167"/>
        <v>OK</v>
      </c>
      <c r="EW139" s="89"/>
      <c r="EX139" s="89"/>
      <c r="EY139" s="89"/>
      <c r="EZ139" s="89"/>
      <c r="FA139" s="80" t="str">
        <f t="shared" si="168"/>
        <v>OK</v>
      </c>
      <c r="FB139" s="78" t="str">
        <f t="shared" si="169"/>
        <v>OK</v>
      </c>
      <c r="FC139" s="89"/>
      <c r="FD139" s="89"/>
      <c r="FE139" s="89"/>
      <c r="FF139" s="89"/>
      <c r="FG139" s="80" t="str">
        <f t="shared" si="170"/>
        <v>OK</v>
      </c>
      <c r="FH139" s="78" t="str">
        <f t="shared" si="171"/>
        <v>OK</v>
      </c>
      <c r="FI139" s="89"/>
      <c r="FJ139" s="89"/>
      <c r="FK139" s="89"/>
      <c r="FL139" s="89"/>
      <c r="FM139" s="80" t="str">
        <f t="shared" si="172"/>
        <v>OK</v>
      </c>
      <c r="FN139" s="78" t="str">
        <f t="shared" si="173"/>
        <v>OK</v>
      </c>
      <c r="FO139" s="89"/>
      <c r="FP139" s="89"/>
      <c r="FQ139" s="89"/>
      <c r="FR139" s="89"/>
      <c r="FS139" s="80" t="str">
        <f t="shared" si="174"/>
        <v>OK</v>
      </c>
      <c r="FT139" s="78" t="str">
        <f t="shared" si="175"/>
        <v>OK</v>
      </c>
      <c r="FU139" s="89">
        <v>0</v>
      </c>
      <c r="FV139" s="89">
        <v>0</v>
      </c>
      <c r="FW139" s="89">
        <v>0</v>
      </c>
      <c r="FX139" s="89">
        <v>0</v>
      </c>
      <c r="FY139" s="89">
        <v>0</v>
      </c>
      <c r="FZ139" s="89">
        <v>0</v>
      </c>
      <c r="GA139" s="89">
        <v>4</v>
      </c>
      <c r="GB139" s="89">
        <v>2</v>
      </c>
      <c r="GC139" s="89">
        <v>4</v>
      </c>
      <c r="GD139" s="89">
        <v>0</v>
      </c>
      <c r="GE139" s="89">
        <v>0</v>
      </c>
      <c r="GF139" s="89">
        <v>0</v>
      </c>
      <c r="GG139" s="89">
        <v>0</v>
      </c>
      <c r="GH139" s="80" t="str">
        <f t="shared" si="145"/>
        <v>OK</v>
      </c>
      <c r="GI139" s="89">
        <v>2</v>
      </c>
      <c r="GJ139" s="89">
        <v>2</v>
      </c>
      <c r="GK139" s="89">
        <v>0</v>
      </c>
      <c r="GL139" s="89">
        <v>0</v>
      </c>
      <c r="GM139" s="89">
        <v>0</v>
      </c>
      <c r="GN139" s="89">
        <v>0</v>
      </c>
      <c r="GO139" s="80" t="str">
        <f t="shared" si="147"/>
        <v>OK</v>
      </c>
      <c r="GP139" s="89">
        <v>0</v>
      </c>
      <c r="GQ139" s="89">
        <v>0</v>
      </c>
      <c r="GR139" s="89">
        <v>0</v>
      </c>
      <c r="GS139" s="89">
        <v>0</v>
      </c>
      <c r="GT139" s="89">
        <v>0</v>
      </c>
      <c r="GU139" s="89">
        <v>0</v>
      </c>
      <c r="GV139" s="80" t="str">
        <f t="shared" si="144"/>
        <v>OK</v>
      </c>
      <c r="GW139" s="89">
        <v>0</v>
      </c>
      <c r="GX139" s="89">
        <v>0</v>
      </c>
      <c r="GY139" s="89">
        <v>0</v>
      </c>
      <c r="GZ139" s="89">
        <v>0</v>
      </c>
      <c r="HA139" s="89">
        <v>0</v>
      </c>
      <c r="HB139" s="89">
        <v>0</v>
      </c>
      <c r="HC139" s="80" t="str">
        <f t="shared" si="176"/>
        <v>OK</v>
      </c>
      <c r="HD139" s="89">
        <v>0</v>
      </c>
      <c r="HE139" s="89">
        <v>1</v>
      </c>
      <c r="HF139" s="89">
        <v>0</v>
      </c>
      <c r="HG139" s="89">
        <v>0</v>
      </c>
      <c r="HH139" s="89">
        <v>0</v>
      </c>
      <c r="HI139" s="89">
        <v>0</v>
      </c>
      <c r="HJ139" s="80" t="str">
        <f t="shared" si="177"/>
        <v>OK</v>
      </c>
      <c r="HK139" s="89">
        <v>0</v>
      </c>
      <c r="HL139" s="89">
        <v>0</v>
      </c>
      <c r="HM139" s="89">
        <v>0</v>
      </c>
      <c r="HN139" s="89">
        <v>0</v>
      </c>
      <c r="HO139" s="89">
        <v>0</v>
      </c>
      <c r="HP139" s="89">
        <v>0</v>
      </c>
      <c r="HQ139" s="80" t="str">
        <f t="shared" si="178"/>
        <v>OK</v>
      </c>
      <c r="HR139" s="89">
        <v>3</v>
      </c>
      <c r="HS139" s="89">
        <v>11</v>
      </c>
      <c r="HT139" s="89">
        <v>0</v>
      </c>
      <c r="HU139" s="89">
        <v>0</v>
      </c>
      <c r="HV139" s="89">
        <v>0</v>
      </c>
      <c r="HW139" s="89">
        <v>0</v>
      </c>
      <c r="HX139" s="80" t="str">
        <f t="shared" si="179"/>
        <v>OK</v>
      </c>
      <c r="HY139" s="89">
        <v>6</v>
      </c>
      <c r="HZ139" s="89">
        <v>4</v>
      </c>
      <c r="IA139" s="89">
        <v>1</v>
      </c>
      <c r="IB139" s="89">
        <v>0</v>
      </c>
      <c r="IC139" s="89">
        <v>12</v>
      </c>
      <c r="ID139" s="89">
        <v>0</v>
      </c>
      <c r="IE139" s="89">
        <v>0</v>
      </c>
      <c r="IF139" s="89"/>
      <c r="IG139" s="89"/>
      <c r="IH139" s="80" t="str">
        <f t="shared" si="180"/>
        <v>OK</v>
      </c>
      <c r="II139" s="89"/>
      <c r="IJ139" s="89"/>
      <c r="IK139" s="80" t="str">
        <f t="shared" si="181"/>
        <v>OK</v>
      </c>
      <c r="IL139" s="89"/>
      <c r="IM139" s="89"/>
      <c r="IN139" s="80" t="str">
        <f t="shared" si="182"/>
        <v>OK</v>
      </c>
      <c r="IO139" s="89"/>
      <c r="IP139" s="89"/>
      <c r="IQ139" s="80" t="str">
        <f t="shared" si="183"/>
        <v>OK</v>
      </c>
      <c r="IR139" s="89"/>
      <c r="IS139" s="89"/>
      <c r="IT139" s="80" t="str">
        <f t="shared" si="184"/>
        <v>OK</v>
      </c>
      <c r="IU139" s="89"/>
      <c r="IV139" s="89"/>
      <c r="IW139" s="80" t="str">
        <f t="shared" si="185"/>
        <v>OK</v>
      </c>
      <c r="IX139" s="89"/>
      <c r="IY139" s="89"/>
      <c r="IZ139" s="80" t="str">
        <f t="shared" si="186"/>
        <v>OK</v>
      </c>
      <c r="JA139" s="80">
        <f t="shared" si="187"/>
        <v>0</v>
      </c>
      <c r="JB139" s="78">
        <f t="shared" si="188"/>
        <v>0</v>
      </c>
      <c r="JC139" s="90">
        <v>2</v>
      </c>
      <c r="JD139" s="90">
        <v>14</v>
      </c>
      <c r="JE139" s="90">
        <v>10</v>
      </c>
      <c r="JF139" s="90">
        <v>3</v>
      </c>
      <c r="JG139" s="90">
        <v>8</v>
      </c>
      <c r="JH139" s="90">
        <v>13</v>
      </c>
      <c r="JI139" s="90">
        <v>6</v>
      </c>
      <c r="JJ139" s="90">
        <v>83</v>
      </c>
      <c r="JK139" s="90"/>
      <c r="JL139" s="63">
        <f t="shared" si="206"/>
        <v>6</v>
      </c>
      <c r="JM139" s="63">
        <f t="shared" si="207"/>
        <v>4</v>
      </c>
      <c r="JN139" s="63">
        <f t="shared" si="208"/>
        <v>0</v>
      </c>
      <c r="JO139" s="63">
        <f t="shared" si="209"/>
        <v>0</v>
      </c>
      <c r="JP139" s="63">
        <f t="shared" si="210"/>
        <v>1</v>
      </c>
      <c r="JQ139" s="63">
        <f t="shared" si="211"/>
        <v>0</v>
      </c>
      <c r="JR139" s="63">
        <f t="shared" si="212"/>
        <v>14</v>
      </c>
      <c r="JS139" s="90"/>
      <c r="JT139" s="63">
        <f t="shared" si="189"/>
        <v>6</v>
      </c>
      <c r="JU139" s="63">
        <f t="shared" si="190"/>
        <v>0</v>
      </c>
      <c r="JV139" s="63">
        <f t="shared" si="191"/>
        <v>0</v>
      </c>
      <c r="JW139" s="63">
        <f t="shared" si="192"/>
        <v>1</v>
      </c>
      <c r="JX139" s="63">
        <f t="shared" si="193"/>
        <v>0</v>
      </c>
      <c r="JY139" s="63">
        <f t="shared" si="194"/>
        <v>18</v>
      </c>
      <c r="JZ139" s="65">
        <f t="shared" ref="JZ139" si="219">SUM(JT139:JY139)/SUM(JC139:JD139,JF139:JJ139)</f>
        <v>0.19379844961240311</v>
      </c>
      <c r="KA139" s="81">
        <f t="shared" si="215"/>
        <v>0</v>
      </c>
      <c r="KB139" s="90"/>
      <c r="KC139" s="79">
        <f t="shared" si="195"/>
        <v>4</v>
      </c>
      <c r="KD139" s="82">
        <f t="shared" si="214"/>
        <v>0.4</v>
      </c>
      <c r="KE139" s="63">
        <f t="shared" si="216"/>
        <v>0</v>
      </c>
      <c r="KF139" s="63">
        <f t="shared" si="217"/>
        <v>18</v>
      </c>
      <c r="KG139" s="63">
        <f t="shared" si="197"/>
        <v>1</v>
      </c>
      <c r="KH139" s="63">
        <f t="shared" si="198"/>
        <v>0</v>
      </c>
      <c r="KI139" s="79"/>
      <c r="KJ139" s="76"/>
      <c r="KK139" s="76"/>
      <c r="KL139" s="76"/>
      <c r="KM139" s="79"/>
      <c r="KN139" s="76"/>
      <c r="KO139" s="76"/>
      <c r="KP139" s="76"/>
    </row>
    <row r="140" spans="1:302" s="89" customFormat="1" ht="15" customHeight="1">
      <c r="B140" s="89">
        <f>SUM(B4:B139)</f>
        <v>6628</v>
      </c>
      <c r="C140" s="89">
        <f t="shared" ref="C140:P140" si="220">SUM(C4:C139)</f>
        <v>4762</v>
      </c>
      <c r="D140" s="89">
        <f t="shared" si="220"/>
        <v>59</v>
      </c>
      <c r="E140" s="89">
        <f t="shared" si="220"/>
        <v>56</v>
      </c>
      <c r="F140" s="89">
        <f t="shared" si="220"/>
        <v>337</v>
      </c>
      <c r="G140" s="89">
        <f t="shared" si="220"/>
        <v>258</v>
      </c>
      <c r="H140" s="89">
        <f t="shared" si="220"/>
        <v>694</v>
      </c>
      <c r="I140" s="89">
        <f t="shared" si="220"/>
        <v>521</v>
      </c>
      <c r="J140" s="89">
        <f t="shared" si="220"/>
        <v>16</v>
      </c>
      <c r="K140" s="89">
        <f t="shared" si="220"/>
        <v>3</v>
      </c>
      <c r="L140" s="89">
        <f t="shared" si="220"/>
        <v>671</v>
      </c>
      <c r="M140" s="89">
        <f t="shared" si="220"/>
        <v>361</v>
      </c>
      <c r="N140" s="89">
        <f t="shared" si="220"/>
        <v>0</v>
      </c>
      <c r="O140" s="89">
        <f t="shared" si="220"/>
        <v>174</v>
      </c>
      <c r="P140" s="89">
        <f t="shared" si="220"/>
        <v>100</v>
      </c>
      <c r="R140" s="91">
        <f>COUNTIF(R5:R139,"NG")</f>
        <v>0</v>
      </c>
      <c r="S140" s="91">
        <f t="shared" ref="S140:T140" si="221">COUNTIF(S5:S139,"NG")</f>
        <v>0</v>
      </c>
      <c r="T140" s="91">
        <f t="shared" si="221"/>
        <v>0</v>
      </c>
      <c r="U140" s="89">
        <f t="shared" ref="U140" si="222">SUM(U4:U139)</f>
        <v>3429</v>
      </c>
      <c r="V140" s="89">
        <f t="shared" ref="V140:AJ140" si="223">SUM(V4:V139)</f>
        <v>2683</v>
      </c>
      <c r="W140" s="89">
        <f t="shared" si="223"/>
        <v>26</v>
      </c>
      <c r="X140" s="89">
        <f t="shared" si="223"/>
        <v>26</v>
      </c>
      <c r="Y140" s="89">
        <f t="shared" si="223"/>
        <v>151</v>
      </c>
      <c r="Z140" s="89">
        <f t="shared" si="223"/>
        <v>126</v>
      </c>
      <c r="AA140" s="89">
        <f t="shared" si="223"/>
        <v>385</v>
      </c>
      <c r="AB140" s="89">
        <f t="shared" si="223"/>
        <v>340</v>
      </c>
      <c r="AC140" s="89">
        <f t="shared" si="223"/>
        <v>6</v>
      </c>
      <c r="AD140" s="89">
        <f t="shared" si="223"/>
        <v>2</v>
      </c>
      <c r="AE140" s="89">
        <f t="shared" si="223"/>
        <v>354</v>
      </c>
      <c r="AF140" s="89">
        <f t="shared" si="223"/>
        <v>264</v>
      </c>
      <c r="AG140" s="89">
        <f t="shared" si="223"/>
        <v>0</v>
      </c>
      <c r="AH140" s="89">
        <f t="shared" si="223"/>
        <v>74</v>
      </c>
      <c r="AI140" s="89">
        <f t="shared" si="223"/>
        <v>50</v>
      </c>
      <c r="AJ140" s="89">
        <f t="shared" si="223"/>
        <v>0</v>
      </c>
      <c r="AK140" s="91">
        <f>COUNTIF(AK4:AK139,"NG")</f>
        <v>0</v>
      </c>
      <c r="AL140" s="91">
        <f t="shared" ref="AL140:AM140" si="224">COUNTIF(AL4:AL139,"NG")</f>
        <v>0</v>
      </c>
      <c r="AM140" s="91">
        <f t="shared" si="224"/>
        <v>0</v>
      </c>
      <c r="AN140" s="89">
        <f t="shared" ref="AN140" si="225">SUM(AN4:AN139)</f>
        <v>381</v>
      </c>
      <c r="AO140" s="89">
        <f t="shared" ref="AO140:BB140" si="226">SUM(AO4:AO139)</f>
        <v>225</v>
      </c>
      <c r="AP140" s="89">
        <f t="shared" si="226"/>
        <v>3</v>
      </c>
      <c r="AQ140" s="89">
        <f t="shared" si="226"/>
        <v>3</v>
      </c>
      <c r="AR140" s="89">
        <f t="shared" si="226"/>
        <v>13</v>
      </c>
      <c r="AS140" s="89">
        <f t="shared" si="226"/>
        <v>7</v>
      </c>
      <c r="AT140" s="89">
        <f t="shared" si="226"/>
        <v>9</v>
      </c>
      <c r="AU140" s="89">
        <f t="shared" si="226"/>
        <v>8</v>
      </c>
      <c r="AV140" s="89">
        <f t="shared" si="226"/>
        <v>5</v>
      </c>
      <c r="AW140" s="89">
        <f t="shared" si="226"/>
        <v>0</v>
      </c>
      <c r="AX140" s="89">
        <f t="shared" si="226"/>
        <v>115</v>
      </c>
      <c r="AY140" s="89">
        <f t="shared" si="226"/>
        <v>40</v>
      </c>
      <c r="AZ140" s="89">
        <f t="shared" si="226"/>
        <v>0</v>
      </c>
      <c r="BA140" s="89">
        <f t="shared" si="226"/>
        <v>16</v>
      </c>
      <c r="BB140" s="89">
        <f t="shared" si="226"/>
        <v>2</v>
      </c>
      <c r="BD140" s="91">
        <f>COUNTIF(BD4:BD139,"NG")</f>
        <v>0</v>
      </c>
      <c r="BE140" s="91">
        <f t="shared" ref="BE140:BF140" si="227">COUNTIF(BE4:BE139,"NG")</f>
        <v>0</v>
      </c>
      <c r="BF140" s="91">
        <f t="shared" si="227"/>
        <v>0</v>
      </c>
      <c r="BG140" s="89">
        <f t="shared" ref="BG140" si="228">SUM(BG4:BG139)</f>
        <v>277</v>
      </c>
      <c r="BH140" s="89">
        <f t="shared" ref="BH140:BV140" si="229">SUM(BH4:BH139)</f>
        <v>163</v>
      </c>
      <c r="BI140" s="89">
        <f t="shared" si="229"/>
        <v>0</v>
      </c>
      <c r="BJ140" s="89">
        <f t="shared" si="229"/>
        <v>0</v>
      </c>
      <c r="BK140" s="89">
        <f t="shared" si="229"/>
        <v>7</v>
      </c>
      <c r="BL140" s="89">
        <f t="shared" si="229"/>
        <v>4</v>
      </c>
      <c r="BM140" s="89">
        <f t="shared" si="229"/>
        <v>2</v>
      </c>
      <c r="BN140" s="89">
        <f t="shared" si="229"/>
        <v>1</v>
      </c>
      <c r="BO140" s="89">
        <f t="shared" si="229"/>
        <v>7</v>
      </c>
      <c r="BP140" s="89">
        <f t="shared" si="229"/>
        <v>0</v>
      </c>
      <c r="BQ140" s="89">
        <f t="shared" si="229"/>
        <v>151</v>
      </c>
      <c r="BR140" s="89">
        <f t="shared" si="229"/>
        <v>87</v>
      </c>
      <c r="BS140" s="89">
        <f t="shared" si="229"/>
        <v>0</v>
      </c>
      <c r="BT140" s="89">
        <f t="shared" si="229"/>
        <v>27</v>
      </c>
      <c r="BU140" s="89">
        <f t="shared" si="229"/>
        <v>7</v>
      </c>
      <c r="BV140" s="89">
        <f t="shared" si="229"/>
        <v>0</v>
      </c>
      <c r="BW140" s="91">
        <f>COUNTIF(BW4:BW139,"NG")</f>
        <v>0</v>
      </c>
      <c r="BX140" s="91">
        <f t="shared" ref="BX140:BY140" si="230">COUNTIF(BX4:BX139,"NG")</f>
        <v>0</v>
      </c>
      <c r="BY140" s="91">
        <f t="shared" si="230"/>
        <v>0</v>
      </c>
      <c r="BZ140" s="89">
        <f t="shared" ref="BZ140" si="231">SUM(BZ4:BZ139)</f>
        <v>2570</v>
      </c>
      <c r="CA140" s="89">
        <f t="shared" ref="CA140:CN140" si="232">SUM(CA4:CA139)</f>
        <v>1708</v>
      </c>
      <c r="CB140" s="89">
        <f t="shared" si="232"/>
        <v>19</v>
      </c>
      <c r="CC140" s="89">
        <f t="shared" si="232"/>
        <v>13</v>
      </c>
      <c r="CD140" s="89">
        <f t="shared" si="232"/>
        <v>95</v>
      </c>
      <c r="CE140" s="89">
        <f t="shared" si="232"/>
        <v>75</v>
      </c>
      <c r="CF140" s="89">
        <f t="shared" si="232"/>
        <v>189</v>
      </c>
      <c r="CG140" s="89">
        <f t="shared" si="232"/>
        <v>125</v>
      </c>
      <c r="CH140" s="89">
        <f t="shared" si="232"/>
        <v>156</v>
      </c>
      <c r="CI140" s="89">
        <f t="shared" si="232"/>
        <v>1</v>
      </c>
      <c r="CJ140" s="89">
        <f t="shared" si="232"/>
        <v>695</v>
      </c>
      <c r="CK140" s="89">
        <f t="shared" si="232"/>
        <v>495</v>
      </c>
      <c r="CL140" s="89">
        <f t="shared" si="232"/>
        <v>0</v>
      </c>
      <c r="CM140" s="89">
        <f t="shared" si="232"/>
        <v>120</v>
      </c>
      <c r="CN140" s="89">
        <f t="shared" si="232"/>
        <v>53</v>
      </c>
      <c r="CO140" s="88"/>
      <c r="CP140" s="91">
        <f>COUNTIF(CP4:CP139,"NG")</f>
        <v>0</v>
      </c>
      <c r="CQ140" s="91">
        <f t="shared" ref="CQ140:CR140" si="233">COUNTIF(CQ4:CQ139,"NG")</f>
        <v>0</v>
      </c>
      <c r="CR140" s="91">
        <f t="shared" si="233"/>
        <v>0</v>
      </c>
      <c r="CS140" s="89">
        <f t="shared" ref="CS140" si="234">SUM(CS4:CS139)</f>
        <v>110</v>
      </c>
      <c r="CT140" s="89">
        <f t="shared" ref="CT140:DH140" si="235">SUM(CT4:CT139)</f>
        <v>40</v>
      </c>
      <c r="CU140" s="89">
        <f t="shared" si="235"/>
        <v>60</v>
      </c>
      <c r="CV140" s="89">
        <f t="shared" si="235"/>
        <v>14</v>
      </c>
      <c r="CW140" s="89">
        <f t="shared" si="235"/>
        <v>12</v>
      </c>
      <c r="CX140" s="89">
        <f t="shared" si="235"/>
        <v>3</v>
      </c>
      <c r="CY140" s="89">
        <f t="shared" si="235"/>
        <v>18</v>
      </c>
      <c r="CZ140" s="89">
        <f t="shared" si="235"/>
        <v>2</v>
      </c>
      <c r="DA140" s="89">
        <f t="shared" si="235"/>
        <v>12</v>
      </c>
      <c r="DB140" s="89">
        <f t="shared" si="235"/>
        <v>0</v>
      </c>
      <c r="DC140" s="89">
        <f t="shared" si="235"/>
        <v>244</v>
      </c>
      <c r="DD140" s="89">
        <f t="shared" si="235"/>
        <v>5</v>
      </c>
      <c r="DE140" s="89">
        <f t="shared" si="235"/>
        <v>0</v>
      </c>
      <c r="DF140" s="89">
        <f t="shared" si="235"/>
        <v>25</v>
      </c>
      <c r="DG140" s="89">
        <f t="shared" si="235"/>
        <v>0</v>
      </c>
      <c r="DH140" s="89">
        <f t="shared" si="235"/>
        <v>0</v>
      </c>
      <c r="DI140" s="91">
        <f>COUNTIF(DI4:DI139,"NG")</f>
        <v>0</v>
      </c>
      <c r="DJ140" s="91">
        <f t="shared" ref="DJ140:DK140" si="236">COUNTIF(DJ4:DJ139,"NG")</f>
        <v>0</v>
      </c>
      <c r="DK140" s="91">
        <f t="shared" si="236"/>
        <v>0</v>
      </c>
      <c r="DL140" s="89">
        <f t="shared" ref="DL140" si="237">SUM(DL4:DL139)</f>
        <v>453</v>
      </c>
      <c r="DM140" s="89">
        <f t="shared" ref="DM140:EA140" si="238">SUM(DM4:DM139)</f>
        <v>187</v>
      </c>
      <c r="DN140" s="89">
        <f t="shared" si="238"/>
        <v>1036</v>
      </c>
      <c r="DO140" s="89">
        <f t="shared" si="238"/>
        <v>81</v>
      </c>
      <c r="DP140" s="89">
        <f t="shared" si="238"/>
        <v>128</v>
      </c>
      <c r="DQ140" s="89">
        <f t="shared" si="238"/>
        <v>33</v>
      </c>
      <c r="DR140" s="89">
        <f t="shared" si="238"/>
        <v>157</v>
      </c>
      <c r="DS140" s="89">
        <f t="shared" si="238"/>
        <v>0</v>
      </c>
      <c r="DT140" s="89">
        <f t="shared" si="238"/>
        <v>98</v>
      </c>
      <c r="DU140" s="89">
        <f t="shared" si="238"/>
        <v>2</v>
      </c>
      <c r="DV140" s="89">
        <f t="shared" si="238"/>
        <v>3741</v>
      </c>
      <c r="DW140" s="89">
        <f t="shared" si="238"/>
        <v>35</v>
      </c>
      <c r="DX140" s="89">
        <f t="shared" si="238"/>
        <v>0</v>
      </c>
      <c r="DY140" s="89">
        <f t="shared" si="238"/>
        <v>425</v>
      </c>
      <c r="DZ140" s="89">
        <f t="shared" si="238"/>
        <v>1</v>
      </c>
      <c r="EA140" s="89">
        <f t="shared" si="238"/>
        <v>0</v>
      </c>
      <c r="EB140" s="91">
        <f>COUNTIF(EB4:EB139,"NG")</f>
        <v>0</v>
      </c>
      <c r="EC140" s="91">
        <f t="shared" ref="EC140:ED140" si="239">COUNTIF(EC4:EC139,"NG")</f>
        <v>0</v>
      </c>
      <c r="ED140" s="91">
        <f t="shared" si="239"/>
        <v>0</v>
      </c>
      <c r="EE140" s="89">
        <f t="shared" ref="EE140" si="240">SUM(EE4:EE139)</f>
        <v>21</v>
      </c>
      <c r="EF140" s="89">
        <f t="shared" ref="EF140:EG140" si="241">SUM(EF4:EF139)</f>
        <v>281</v>
      </c>
      <c r="EG140" s="89">
        <f t="shared" si="241"/>
        <v>35</v>
      </c>
      <c r="EI140" s="91">
        <f t="shared" ref="EI140:EJ140" si="242">COUNTIF(EI4:EI139,"NG")</f>
        <v>0</v>
      </c>
      <c r="EJ140" s="91">
        <f t="shared" si="242"/>
        <v>0</v>
      </c>
      <c r="EK140" s="89">
        <f t="shared" ref="EK140" si="243">SUM(EK4:EK139)</f>
        <v>5</v>
      </c>
      <c r="EL140" s="89">
        <f t="shared" ref="EL140:EM140" si="244">SUM(EL4:EL139)</f>
        <v>119</v>
      </c>
      <c r="EM140" s="89">
        <f t="shared" si="244"/>
        <v>27</v>
      </c>
      <c r="EO140" s="91">
        <f t="shared" ref="EO140:EP140" si="245">COUNTIF(EO4:EO139,"NG")</f>
        <v>0</v>
      </c>
      <c r="EP140" s="91">
        <f t="shared" si="245"/>
        <v>0</v>
      </c>
      <c r="EQ140" s="89">
        <f t="shared" ref="EQ140" si="246">SUM(EQ4:EQ139)</f>
        <v>0</v>
      </c>
      <c r="ER140" s="89">
        <f t="shared" ref="ER140:ES140" si="247">SUM(ER4:ER139)</f>
        <v>12</v>
      </c>
      <c r="ES140" s="89">
        <f t="shared" si="247"/>
        <v>1</v>
      </c>
      <c r="EU140" s="91">
        <f t="shared" ref="EU140:EV140" si="248">COUNTIF(EU4:EU139,"NG")</f>
        <v>0</v>
      </c>
      <c r="EV140" s="91">
        <f t="shared" si="248"/>
        <v>0</v>
      </c>
      <c r="EW140" s="89">
        <f t="shared" ref="EW140" si="249">SUM(EW4:EW139)</f>
        <v>0</v>
      </c>
      <c r="EX140" s="89">
        <f t="shared" ref="EX140:EY140" si="250">SUM(EX4:EX139)</f>
        <v>7</v>
      </c>
      <c r="EY140" s="89">
        <f t="shared" si="250"/>
        <v>0</v>
      </c>
      <c r="FA140" s="91">
        <f t="shared" ref="FA140:FB140" si="251">COUNTIF(FA4:FA139,"NG")</f>
        <v>0</v>
      </c>
      <c r="FB140" s="91">
        <f t="shared" si="251"/>
        <v>0</v>
      </c>
      <c r="FC140" s="89">
        <f t="shared" ref="FC140" si="252">SUM(FC4:FC139)</f>
        <v>7</v>
      </c>
      <c r="FD140" s="89">
        <f t="shared" ref="FD140:FE140" si="253">SUM(FD4:FD139)</f>
        <v>75</v>
      </c>
      <c r="FE140" s="89">
        <f t="shared" si="253"/>
        <v>13</v>
      </c>
      <c r="FG140" s="91">
        <f t="shared" ref="FG140:FH140" si="254">COUNTIF(FG4:FG139,"NG")</f>
        <v>0</v>
      </c>
      <c r="FH140" s="91">
        <f t="shared" si="254"/>
        <v>0</v>
      </c>
      <c r="FI140" s="89">
        <f t="shared" ref="FI140" si="255">SUM(FI4:FI139)</f>
        <v>1</v>
      </c>
      <c r="FJ140" s="89">
        <f t="shared" ref="FJ140:FK140" si="256">SUM(FJ4:FJ139)</f>
        <v>9</v>
      </c>
      <c r="FK140" s="89">
        <f t="shared" si="256"/>
        <v>2</v>
      </c>
      <c r="FM140" s="91">
        <f t="shared" ref="FM140:FN140" si="257">COUNTIF(FM4:FM139,"NG")</f>
        <v>0</v>
      </c>
      <c r="FN140" s="91">
        <f t="shared" si="257"/>
        <v>0</v>
      </c>
      <c r="FO140" s="89">
        <f t="shared" ref="FO140" si="258">SUM(FO4:FO139)</f>
        <v>3</v>
      </c>
      <c r="FP140" s="89">
        <f t="shared" ref="FP140:FQ140" si="259">SUM(FP4:FP139)</f>
        <v>74</v>
      </c>
      <c r="FQ140" s="89">
        <f t="shared" si="259"/>
        <v>51</v>
      </c>
      <c r="FS140" s="91">
        <f t="shared" ref="FS140:FT140" si="260">COUNTIF(FS4:FS139,"NG")</f>
        <v>0</v>
      </c>
      <c r="FT140" s="91">
        <f t="shared" si="260"/>
        <v>0</v>
      </c>
      <c r="FU140" s="89">
        <f t="shared" ref="FU140" si="261">SUM(FU4:FU139)</f>
        <v>5577</v>
      </c>
      <c r="FV140" s="89">
        <f t="shared" ref="FV140:GG140" si="262">SUM(FV4:FV139)</f>
        <v>3058</v>
      </c>
      <c r="FW140" s="89">
        <f t="shared" si="262"/>
        <v>227</v>
      </c>
      <c r="FX140" s="89">
        <f t="shared" si="262"/>
        <v>166</v>
      </c>
      <c r="FY140" s="89">
        <f t="shared" si="262"/>
        <v>1776</v>
      </c>
      <c r="FZ140" s="89">
        <f t="shared" si="262"/>
        <v>94</v>
      </c>
      <c r="GA140" s="89">
        <f t="shared" si="262"/>
        <v>921</v>
      </c>
      <c r="GB140" s="89">
        <f t="shared" si="262"/>
        <v>697</v>
      </c>
      <c r="GC140" s="89">
        <f t="shared" si="262"/>
        <v>750</v>
      </c>
      <c r="GD140" s="89">
        <f t="shared" si="262"/>
        <v>0</v>
      </c>
      <c r="GE140" s="89">
        <f t="shared" si="262"/>
        <v>0</v>
      </c>
      <c r="GF140" s="89">
        <f t="shared" si="262"/>
        <v>0</v>
      </c>
      <c r="GG140" s="89">
        <f t="shared" si="262"/>
        <v>0</v>
      </c>
      <c r="GH140" s="91">
        <f t="shared" ref="GH140" si="263">COUNTIF(GH4:GH139,"NG")</f>
        <v>0</v>
      </c>
      <c r="GI140" s="89">
        <f t="shared" ref="GI140" si="264">SUM(GI4:GI139)</f>
        <v>291</v>
      </c>
      <c r="GJ140" s="89">
        <f t="shared" ref="GJ140:GN140" si="265">SUM(GJ4:GJ139)</f>
        <v>257</v>
      </c>
      <c r="GK140" s="89">
        <f t="shared" si="265"/>
        <v>0</v>
      </c>
      <c r="GL140" s="89">
        <f t="shared" si="265"/>
        <v>0</v>
      </c>
      <c r="GM140" s="89">
        <f t="shared" si="265"/>
        <v>0</v>
      </c>
      <c r="GN140" s="89">
        <f t="shared" si="265"/>
        <v>0</v>
      </c>
      <c r="GO140" s="91">
        <f t="shared" ref="GO140" si="266">COUNTIF(GO4:GO139,"NG")</f>
        <v>0</v>
      </c>
      <c r="GP140" s="89">
        <f t="shared" ref="GP140" si="267">SUM(GP4:GP139)</f>
        <v>34</v>
      </c>
      <c r="GQ140" s="89">
        <f t="shared" ref="GQ140:GU140" si="268">SUM(GQ4:GQ139)</f>
        <v>133</v>
      </c>
      <c r="GR140" s="89">
        <f t="shared" si="268"/>
        <v>2</v>
      </c>
      <c r="GS140" s="89">
        <f t="shared" si="268"/>
        <v>0</v>
      </c>
      <c r="GT140" s="89">
        <f t="shared" si="268"/>
        <v>1</v>
      </c>
      <c r="GU140" s="89">
        <f t="shared" si="268"/>
        <v>0</v>
      </c>
      <c r="GV140" s="91">
        <f t="shared" ref="GV140" si="269">COUNTIF(GV4:GV139,"NG")</f>
        <v>0</v>
      </c>
      <c r="GW140" s="89">
        <f t="shared" ref="GW140" si="270">SUM(GW4:GW139)</f>
        <v>40</v>
      </c>
      <c r="GX140" s="89">
        <f t="shared" ref="GX140:HB140" si="271">SUM(GX4:GX139)</f>
        <v>78</v>
      </c>
      <c r="GY140" s="89">
        <f t="shared" si="271"/>
        <v>0</v>
      </c>
      <c r="GZ140" s="89">
        <f t="shared" si="271"/>
        <v>0</v>
      </c>
      <c r="HA140" s="89">
        <f t="shared" si="271"/>
        <v>0</v>
      </c>
      <c r="HB140" s="89">
        <f t="shared" si="271"/>
        <v>0</v>
      </c>
      <c r="HC140" s="91">
        <f t="shared" ref="HC140" si="272">COUNTIF(HC4:HC139,"NG")</f>
        <v>0</v>
      </c>
      <c r="HD140" s="89">
        <f t="shared" ref="HD140" si="273">SUM(HD4:HD139)</f>
        <v>309</v>
      </c>
      <c r="HE140" s="89">
        <f t="shared" ref="HE140:HI140" si="274">SUM(HE4:HE139)</f>
        <v>595</v>
      </c>
      <c r="HF140" s="89">
        <f t="shared" si="274"/>
        <v>3</v>
      </c>
      <c r="HG140" s="89">
        <f t="shared" si="274"/>
        <v>1</v>
      </c>
      <c r="HH140" s="89">
        <f t="shared" si="274"/>
        <v>0</v>
      </c>
      <c r="HI140" s="89">
        <f t="shared" si="274"/>
        <v>0</v>
      </c>
      <c r="HJ140" s="91">
        <f t="shared" ref="HJ140" si="275">COUNTIF(HJ4:HJ139,"NG")</f>
        <v>0</v>
      </c>
      <c r="HK140" s="89">
        <f t="shared" ref="HK140" si="276">SUM(HK4:HK139)</f>
        <v>25</v>
      </c>
      <c r="HL140" s="89">
        <f t="shared" ref="HL140:HP140" si="277">SUM(HL4:HL139)</f>
        <v>63</v>
      </c>
      <c r="HM140" s="89">
        <f t="shared" si="277"/>
        <v>0</v>
      </c>
      <c r="HN140" s="89">
        <f t="shared" si="277"/>
        <v>0</v>
      </c>
      <c r="HO140" s="89">
        <f t="shared" si="277"/>
        <v>0</v>
      </c>
      <c r="HP140" s="89">
        <f t="shared" si="277"/>
        <v>0</v>
      </c>
      <c r="HQ140" s="91">
        <f t="shared" ref="HQ140" si="278">COUNTIF(HQ4:HQ139,"NG")</f>
        <v>0</v>
      </c>
      <c r="HR140" s="89">
        <f t="shared" ref="HR140" si="279">SUM(HR4:HR139)</f>
        <v>191</v>
      </c>
      <c r="HS140" s="89">
        <f t="shared" ref="HS140:HW140" si="280">SUM(HS4:HS139)</f>
        <v>505</v>
      </c>
      <c r="HT140" s="89">
        <f t="shared" si="280"/>
        <v>0</v>
      </c>
      <c r="HU140" s="89">
        <f t="shared" si="280"/>
        <v>0</v>
      </c>
      <c r="HV140" s="89">
        <f t="shared" si="280"/>
        <v>0</v>
      </c>
      <c r="HW140" s="89">
        <f t="shared" si="280"/>
        <v>0</v>
      </c>
      <c r="HX140" s="91">
        <f t="shared" ref="HX140" si="281">COUNTIF(HX4:HX139,"NG")</f>
        <v>0</v>
      </c>
      <c r="HY140" s="89">
        <f t="shared" ref="HY140" si="282">SUM(HY4:HY139)</f>
        <v>2863</v>
      </c>
      <c r="HZ140" s="89">
        <f t="shared" ref="HZ140:IG140" si="283">SUM(HZ4:HZ139)</f>
        <v>1612</v>
      </c>
      <c r="IA140" s="89">
        <f t="shared" si="283"/>
        <v>217</v>
      </c>
      <c r="IB140" s="89">
        <f t="shared" si="283"/>
        <v>228</v>
      </c>
      <c r="IC140" s="89">
        <f t="shared" si="283"/>
        <v>1459</v>
      </c>
      <c r="ID140" s="89">
        <f t="shared" si="283"/>
        <v>22</v>
      </c>
      <c r="IE140" s="89">
        <f t="shared" si="283"/>
        <v>48</v>
      </c>
      <c r="IF140" s="89">
        <f t="shared" si="283"/>
        <v>9</v>
      </c>
      <c r="IG140" s="89">
        <f t="shared" si="283"/>
        <v>6</v>
      </c>
      <c r="IH140" s="91">
        <f t="shared" ref="IH140" si="284">COUNTIF(IH4:IH139,"NG")</f>
        <v>0</v>
      </c>
      <c r="II140" s="89">
        <f t="shared" ref="II140" si="285">SUM(II4:II139)</f>
        <v>0</v>
      </c>
      <c r="IJ140" s="89">
        <f t="shared" ref="IJ140" si="286">SUM(IJ4:IJ139)</f>
        <v>0</v>
      </c>
      <c r="IK140" s="91">
        <f t="shared" ref="IK140" si="287">COUNTIF(IK4:IK139,"NG")</f>
        <v>0</v>
      </c>
      <c r="IL140" s="89">
        <f t="shared" ref="IL140" si="288">SUM(IL4:IL139)</f>
        <v>5</v>
      </c>
      <c r="IM140" s="89">
        <f t="shared" ref="IM140" si="289">SUM(IM4:IM139)</f>
        <v>5</v>
      </c>
      <c r="IN140" s="91">
        <f t="shared" ref="IN140" si="290">COUNTIF(IN4:IN139,"NG")</f>
        <v>0</v>
      </c>
      <c r="IO140" s="89">
        <f t="shared" ref="IO140" si="291">SUM(IO4:IO139)</f>
        <v>21</v>
      </c>
      <c r="IP140" s="89">
        <f t="shared" ref="IP140" si="292">SUM(IP4:IP139)</f>
        <v>12</v>
      </c>
      <c r="IQ140" s="91">
        <f t="shared" ref="IQ140" si="293">COUNTIF(IQ4:IQ139,"NG")</f>
        <v>0</v>
      </c>
      <c r="IR140" s="89">
        <f t="shared" ref="IR140" si="294">SUM(IR4:IR139)</f>
        <v>104</v>
      </c>
      <c r="IS140" s="89">
        <f t="shared" ref="IS140" si="295">SUM(IS4:IS139)</f>
        <v>45</v>
      </c>
      <c r="IT140" s="91">
        <f t="shared" ref="IT140" si="296">COUNTIF(IT4:IT139,"NG")</f>
        <v>0</v>
      </c>
      <c r="IU140" s="89">
        <f t="shared" ref="IU140" si="297">SUM(IU4:IU139)</f>
        <v>0</v>
      </c>
      <c r="IV140" s="89">
        <f t="shared" ref="IV140" si="298">SUM(IV4:IV139)</f>
        <v>0</v>
      </c>
      <c r="IW140" s="91">
        <f t="shared" ref="IW140" si="299">COUNTIF(IW4:IW139,"NG")</f>
        <v>0</v>
      </c>
      <c r="IX140" s="89">
        <f t="shared" ref="IX140" si="300">SUM(IX4:IX139)</f>
        <v>0</v>
      </c>
      <c r="IY140" s="89">
        <f t="shared" ref="IY140" si="301">SUM(IY4:IY139)</f>
        <v>0</v>
      </c>
      <c r="IZ140" s="91">
        <f t="shared" ref="IZ140" si="302">COUNTIF(IZ4:IZ139,"NG")</f>
        <v>0</v>
      </c>
      <c r="JA140" s="89">
        <f>SUM(JA4:JA139)</f>
        <v>0</v>
      </c>
      <c r="JB140" s="89">
        <f>SUM(JB4:JB139)</f>
        <v>9</v>
      </c>
      <c r="JC140" s="89">
        <f t="shared" ref="JC140:JY140" si="303">SUM(JC4:JC139)</f>
        <v>2840</v>
      </c>
      <c r="JD140" s="89">
        <f t="shared" si="303"/>
        <v>5739</v>
      </c>
      <c r="JE140" s="89">
        <f t="shared" si="303"/>
        <v>4425</v>
      </c>
      <c r="JF140" s="89">
        <f t="shared" si="303"/>
        <v>542</v>
      </c>
      <c r="JG140" s="89">
        <f t="shared" si="303"/>
        <v>471</v>
      </c>
      <c r="JH140" s="89">
        <f t="shared" si="303"/>
        <v>3844</v>
      </c>
      <c r="JI140" s="89">
        <f t="shared" si="303"/>
        <v>481</v>
      </c>
      <c r="JJ140" s="89">
        <f t="shared" si="303"/>
        <v>6038</v>
      </c>
      <c r="JK140" s="89">
        <f t="shared" si="303"/>
        <v>0</v>
      </c>
      <c r="JL140" s="89">
        <f t="shared" si="303"/>
        <v>1447</v>
      </c>
      <c r="JM140" s="89">
        <f t="shared" si="303"/>
        <v>548</v>
      </c>
      <c r="JN140" s="89">
        <f t="shared" si="303"/>
        <v>170</v>
      </c>
      <c r="JO140" s="89">
        <f t="shared" si="303"/>
        <v>118</v>
      </c>
      <c r="JP140" s="89">
        <f t="shared" si="303"/>
        <v>908</v>
      </c>
      <c r="JQ140" s="89">
        <f t="shared" si="303"/>
        <v>88</v>
      </c>
      <c r="JR140" s="89">
        <f t="shared" si="303"/>
        <v>696</v>
      </c>
      <c r="JS140" s="88"/>
      <c r="JT140" s="89">
        <f t="shared" si="303"/>
        <v>7024</v>
      </c>
      <c r="JU140" s="89">
        <f t="shared" si="303"/>
        <v>397</v>
      </c>
      <c r="JV140" s="89">
        <f t="shared" si="303"/>
        <v>284</v>
      </c>
      <c r="JW140" s="89">
        <f t="shared" si="303"/>
        <v>2684</v>
      </c>
      <c r="JX140" s="89">
        <f t="shared" si="303"/>
        <v>182</v>
      </c>
      <c r="JY140" s="89">
        <f t="shared" si="303"/>
        <v>1617</v>
      </c>
      <c r="JZ140" s="92">
        <f t="shared" ref="JZ140" si="304">SUM(JT140:JY140)/SUM(JC140:JD140,JF140:JJ140)</f>
        <v>0.6107742420446004</v>
      </c>
      <c r="KA140" s="88">
        <f t="shared" si="215"/>
        <v>0.67226061204343535</v>
      </c>
      <c r="KB140" s="91"/>
      <c r="KC140" s="88">
        <f t="shared" si="195"/>
        <v>3606</v>
      </c>
      <c r="KD140" s="89">
        <f t="shared" si="214"/>
        <v>0.81491525423728817</v>
      </c>
      <c r="KE140" s="89">
        <f t="shared" ref="KE140:KH140" si="305">SUM(KE4:KE139)</f>
        <v>681</v>
      </c>
      <c r="KF140" s="89">
        <f t="shared" si="305"/>
        <v>1799</v>
      </c>
      <c r="KG140" s="89">
        <f t="shared" si="305"/>
        <v>445</v>
      </c>
      <c r="KH140" s="89">
        <f t="shared" si="305"/>
        <v>70</v>
      </c>
      <c r="KI140" s="93"/>
      <c r="KJ140" s="93"/>
      <c r="KK140" s="93"/>
      <c r="KL140" s="93"/>
      <c r="KM140" s="93"/>
      <c r="KN140" s="93"/>
      <c r="KO140" s="93"/>
      <c r="KP140" s="93"/>
    </row>
    <row r="141" spans="1:302" ht="15" customHeight="1">
      <c r="CM141" s="94"/>
      <c r="FU141" s="82">
        <f>FU140/JT140</f>
        <v>0.79399202733485197</v>
      </c>
      <c r="FV141" s="82">
        <f>FV140/KC140</f>
        <v>0.84803105934553524</v>
      </c>
      <c r="FW141" s="82">
        <f>FW140/JU140</f>
        <v>0.5717884130982368</v>
      </c>
      <c r="FX141" s="82">
        <f>FX140/JV140</f>
        <v>0.58450704225352113</v>
      </c>
      <c r="FY141" s="82">
        <f t="shared" ref="FY141:GA141" si="306">FY140/JW140</f>
        <v>0.66169895678092394</v>
      </c>
      <c r="FZ141" s="82">
        <f t="shared" si="306"/>
        <v>0.51648351648351654</v>
      </c>
      <c r="GA141" s="82">
        <f t="shared" si="306"/>
        <v>0.56957328385899819</v>
      </c>
      <c r="JC141" s="89"/>
      <c r="JD141" s="89"/>
      <c r="JE141" s="89"/>
      <c r="JF141" s="89"/>
      <c r="JG141" s="89"/>
      <c r="JH141" s="89"/>
      <c r="JI141" s="89"/>
      <c r="JJ141" s="89"/>
      <c r="JK141" s="89"/>
      <c r="JL141" s="89"/>
      <c r="JM141" s="89"/>
      <c r="JN141" s="89"/>
      <c r="JO141" s="89"/>
      <c r="JP141" s="89"/>
      <c r="JQ141" s="89"/>
      <c r="JR141" s="89"/>
      <c r="JS141" s="89"/>
      <c r="JT141" s="89"/>
      <c r="JU141" s="89"/>
      <c r="JV141" s="89"/>
      <c r="JW141" s="89"/>
      <c r="JX141" s="89"/>
      <c r="JY141" s="89"/>
      <c r="JZ141" s="63"/>
      <c r="KA141" s="63"/>
      <c r="KB141" s="63"/>
      <c r="KC141" s="64"/>
      <c r="KD141" s="82"/>
      <c r="KE141" s="82"/>
      <c r="KF141" s="82"/>
      <c r="KG141" s="82"/>
      <c r="KH141" s="82"/>
      <c r="KI141" s="65" t="s">
        <v>581</v>
      </c>
      <c r="KM141" s="65" t="s">
        <v>5</v>
      </c>
    </row>
    <row r="142" spans="1:302" ht="15" customHeight="1">
      <c r="FW142" s="63">
        <f>SUM(FW140:FX140)</f>
        <v>393</v>
      </c>
      <c r="FZ142" s="63">
        <f>SUM(FZ140:GA140)</f>
        <v>1015</v>
      </c>
      <c r="GP142" s="63" t="s">
        <v>182</v>
      </c>
      <c r="HK142" s="63" t="s">
        <v>183</v>
      </c>
      <c r="JC142" s="89"/>
      <c r="JD142" s="89"/>
      <c r="JE142" s="89"/>
      <c r="JF142" s="89"/>
      <c r="JG142" s="89"/>
      <c r="JH142" s="89"/>
      <c r="JI142" s="89"/>
      <c r="JJ142" s="89"/>
      <c r="JK142" s="89" t="s">
        <v>582</v>
      </c>
      <c r="JL142" s="89"/>
      <c r="JM142" s="89"/>
      <c r="JN142" s="89"/>
      <c r="JO142" s="89"/>
      <c r="JP142" s="89"/>
      <c r="JQ142" s="89"/>
      <c r="JR142" s="89"/>
      <c r="JS142" s="89"/>
      <c r="KI142" s="95">
        <v>1</v>
      </c>
      <c r="KJ142" s="96" t="s">
        <v>583</v>
      </c>
      <c r="KK142" s="96" t="s">
        <v>584</v>
      </c>
      <c r="KL142" s="96" t="s">
        <v>585</v>
      </c>
      <c r="KM142" s="95">
        <v>1</v>
      </c>
      <c r="KN142" s="96" t="s">
        <v>583</v>
      </c>
      <c r="KO142" s="96" t="s">
        <v>584</v>
      </c>
      <c r="KP142" s="96" t="s">
        <v>585</v>
      </c>
    </row>
    <row r="143" spans="1:302" ht="15" customHeight="1">
      <c r="FW143" s="82">
        <f>SUM(FW140:FX140)/SUM(JU140:JV140)</f>
        <v>0.5770925110132159</v>
      </c>
      <c r="FX143" s="82"/>
      <c r="FY143" s="82"/>
      <c r="FZ143" s="82">
        <f>SUM(FZ140:GA140)/SUM(JX140:JY140)</f>
        <v>0.56420233463035019</v>
      </c>
      <c r="GA143" s="82"/>
      <c r="GP143" s="97">
        <f>GP140+GW140</f>
        <v>74</v>
      </c>
      <c r="GQ143" s="97">
        <f t="shared" ref="GQ143:GU143" si="307">GQ140+GX140</f>
        <v>211</v>
      </c>
      <c r="GR143" s="97">
        <f t="shared" si="307"/>
        <v>2</v>
      </c>
      <c r="GS143" s="97">
        <f t="shared" si="307"/>
        <v>0</v>
      </c>
      <c r="GT143" s="97">
        <f t="shared" si="307"/>
        <v>1</v>
      </c>
      <c r="GU143" s="97">
        <f t="shared" si="307"/>
        <v>0</v>
      </c>
      <c r="HK143" s="97">
        <f>HK140+HR140</f>
        <v>216</v>
      </c>
      <c r="HL143" s="97">
        <f t="shared" ref="HL143:HP143" si="308">HL140+HS140</f>
        <v>568</v>
      </c>
      <c r="HM143" s="97">
        <f t="shared" si="308"/>
        <v>0</v>
      </c>
      <c r="HN143" s="97">
        <f t="shared" si="308"/>
        <v>0</v>
      </c>
      <c r="HO143" s="97">
        <f t="shared" si="308"/>
        <v>0</v>
      </c>
      <c r="HP143" s="97">
        <f t="shared" si="308"/>
        <v>0</v>
      </c>
      <c r="JB143" s="63" t="s">
        <v>586</v>
      </c>
      <c r="JC143" s="90">
        <f>SUM(JC4:JC50)</f>
        <v>1671</v>
      </c>
      <c r="JD143" s="90">
        <f t="shared" ref="JD143:JJ143" si="309">SUM(JD4:JD50)</f>
        <v>2702</v>
      </c>
      <c r="JE143" s="90">
        <f t="shared" si="309"/>
        <v>1901</v>
      </c>
      <c r="JF143" s="90">
        <f t="shared" si="309"/>
        <v>222</v>
      </c>
      <c r="JG143" s="90">
        <f t="shared" si="309"/>
        <v>265</v>
      </c>
      <c r="JH143" s="90">
        <f t="shared" si="309"/>
        <v>2024</v>
      </c>
      <c r="JI143" s="90">
        <f t="shared" si="309"/>
        <v>245</v>
      </c>
      <c r="JJ143" s="90">
        <f t="shared" si="309"/>
        <v>3189</v>
      </c>
      <c r="JK143" s="97">
        <f>SUM(JC143:JD143,JF143:JJ143)</f>
        <v>10318</v>
      </c>
      <c r="JL143" s="90">
        <f t="shared" ref="JL143:JR143" si="310">SUM(JL4:JL50)</f>
        <v>799</v>
      </c>
      <c r="JM143" s="90">
        <f t="shared" si="310"/>
        <v>219</v>
      </c>
      <c r="JN143" s="90">
        <f t="shared" si="310"/>
        <v>62</v>
      </c>
      <c r="JO143" s="90">
        <f t="shared" si="310"/>
        <v>68</v>
      </c>
      <c r="JP143" s="90">
        <f t="shared" si="310"/>
        <v>506</v>
      </c>
      <c r="JQ143" s="90">
        <f t="shared" si="310"/>
        <v>19</v>
      </c>
      <c r="JR143" s="90">
        <f t="shared" si="310"/>
        <v>391</v>
      </c>
      <c r="JT143" s="90">
        <f>SUM(JT4:JT50)</f>
        <v>3285</v>
      </c>
      <c r="JU143" s="90">
        <f t="shared" ref="JU143:JY143" si="311">SUM(JU4:JU50)</f>
        <v>130</v>
      </c>
      <c r="JV143" s="90">
        <f t="shared" si="311"/>
        <v>115</v>
      </c>
      <c r="JW143" s="90">
        <f t="shared" si="311"/>
        <v>1185</v>
      </c>
      <c r="JX143" s="90">
        <f t="shared" si="311"/>
        <v>51</v>
      </c>
      <c r="JY143" s="90">
        <f t="shared" si="311"/>
        <v>829</v>
      </c>
      <c r="JZ143" s="65">
        <f>SUM(JT143:JY143)/(SUM(JC143:JJ143)-JE143)</f>
        <v>0.54225625121147514</v>
      </c>
      <c r="KA143" s="81">
        <f>SUM(JU143:JV143)/SUM(JF4:JG50)</f>
        <v>0.50308008213552358</v>
      </c>
      <c r="KH143" s="63" t="s">
        <v>586</v>
      </c>
      <c r="KI143" s="98">
        <f>COUNTIF($JZ$4:$JZ$50,1)</f>
        <v>7</v>
      </c>
      <c r="KJ143" s="99">
        <f>COUNTIFS($JZ$4:$JZ$50,"&lt;&gt;1",$JZ$4:$JZ$50,"&gt;=0.9")</f>
        <v>18</v>
      </c>
      <c r="KK143" s="99">
        <f>COUNTIFS($JZ$4:$JZ$50,"&lt;0.9",$JZ$4:$JZ$50,"&gt;=0.8")</f>
        <v>5</v>
      </c>
      <c r="KL143" s="99">
        <f>COUNTIF($JZ$4:$JZ$50,"&lt;0.8")</f>
        <v>17</v>
      </c>
      <c r="KM143" s="98">
        <f>COUNTIF($KA$4:$KA$50,1)</f>
        <v>22</v>
      </c>
      <c r="KN143" s="99">
        <f>COUNTIFS($KA$4:$KA$50,"&lt;&gt;1",$KA$4:$KA$50,"&gt;=0.9")</f>
        <v>2</v>
      </c>
      <c r="KO143" s="99">
        <f>COUNTIFS($KA$4:$KA$50,"&lt;0.9",$KA$4:$KA$50,"&gt;=0.8")</f>
        <v>4</v>
      </c>
      <c r="KP143" s="99">
        <f>COUNTIF($KA$4:$KA$50,"&lt;0.8")</f>
        <v>10</v>
      </c>
    </row>
    <row r="144" spans="1:302" ht="15" customHeight="1">
      <c r="JB144" s="63" t="s">
        <v>587</v>
      </c>
      <c r="JC144" s="90">
        <f>SUM(JC51:JC70)</f>
        <v>532</v>
      </c>
      <c r="JD144" s="90">
        <f t="shared" ref="JD144:JJ144" si="312">SUM(JD51:JD70)</f>
        <v>1622</v>
      </c>
      <c r="JE144" s="90">
        <f t="shared" si="312"/>
        <v>1398</v>
      </c>
      <c r="JF144" s="90">
        <f t="shared" si="312"/>
        <v>139</v>
      </c>
      <c r="JG144" s="90">
        <f t="shared" si="312"/>
        <v>112</v>
      </c>
      <c r="JH144" s="90">
        <f t="shared" si="312"/>
        <v>815</v>
      </c>
      <c r="JI144" s="90">
        <f t="shared" si="312"/>
        <v>138</v>
      </c>
      <c r="JJ144" s="90">
        <f t="shared" si="312"/>
        <v>1462</v>
      </c>
      <c r="JK144" s="97">
        <f t="shared" ref="JK144:JK147" si="313">SUM(JC144:JD144,JF144:JJ144)</f>
        <v>4820</v>
      </c>
      <c r="JL144" s="90">
        <f t="shared" ref="JL144:JR144" si="314">SUM(JL51:JL70)</f>
        <v>349</v>
      </c>
      <c r="JM144" s="90">
        <f t="shared" si="314"/>
        <v>234</v>
      </c>
      <c r="JN144" s="90">
        <f t="shared" si="314"/>
        <v>48</v>
      </c>
      <c r="JO144" s="90">
        <f t="shared" si="314"/>
        <v>27</v>
      </c>
      <c r="JP144" s="90">
        <f t="shared" si="314"/>
        <v>187</v>
      </c>
      <c r="JQ144" s="90">
        <f t="shared" si="314"/>
        <v>59</v>
      </c>
      <c r="JR144" s="90">
        <f t="shared" si="314"/>
        <v>171</v>
      </c>
      <c r="JT144" s="90">
        <f>SUM(JT51:JT70)</f>
        <v>1946</v>
      </c>
      <c r="JU144" s="90">
        <f t="shared" ref="JU144:JY144" si="315">SUM(JU51:JU70)</f>
        <v>127</v>
      </c>
      <c r="JV144" s="90">
        <f t="shared" si="315"/>
        <v>104</v>
      </c>
      <c r="JW144" s="90">
        <f t="shared" si="315"/>
        <v>768</v>
      </c>
      <c r="JX144" s="90">
        <f t="shared" si="315"/>
        <v>105</v>
      </c>
      <c r="JY144" s="90">
        <f t="shared" si="315"/>
        <v>511</v>
      </c>
      <c r="JZ144" s="65">
        <f t="shared" ref="JZ144:JZ147" si="316">SUM(JT144:JY144)/(SUM(JC144:JJ144)-JE144)</f>
        <v>0.73879668049792535</v>
      </c>
      <c r="KA144" s="81">
        <f>SUM(JU144:JV144)/SUM(JF51:JG70)</f>
        <v>0.92031872509960155</v>
      </c>
      <c r="KH144" s="63" t="s">
        <v>587</v>
      </c>
      <c r="KI144" s="98">
        <f>COUNTIF($JZ$51:$JZ$70,1)</f>
        <v>3</v>
      </c>
      <c r="KJ144" s="99">
        <f>COUNTIFS($JZ$51:$JZ$70,"&lt;&gt;1",$JZ$51:$JZ$70,"&gt;=0.9")</f>
        <v>7</v>
      </c>
      <c r="KK144" s="99">
        <f>COUNTIFS($JZ$51:$JZ$70,"&lt;0.9",$JZ$51:$JZ$70,"&gt;=0.8")</f>
        <v>0</v>
      </c>
      <c r="KL144" s="99">
        <f>COUNTIF($JZ$51:$JZ$70,"&lt;0.8")</f>
        <v>10</v>
      </c>
      <c r="KM144" s="98">
        <f>COUNTIF($KA$51:$KA$70,1)</f>
        <v>14</v>
      </c>
      <c r="KN144" s="99">
        <f>COUNTIFS($KA$51:$KA$70,"&lt;&gt;1",$KA$51:$KA$70,"&gt;=0.9")</f>
        <v>1</v>
      </c>
      <c r="KO144" s="99">
        <f>COUNTIFS($KA$51:$KA$70,"&lt;0.9",$KA$51:$KA$70,"&gt;=0.8")</f>
        <v>1</v>
      </c>
      <c r="KP144" s="99">
        <f>COUNTIF($KA$51:$KA$70,"&lt;0.8")</f>
        <v>3</v>
      </c>
    </row>
    <row r="145" spans="262:302" ht="15" customHeight="1">
      <c r="JB145" s="63" t="s">
        <v>588</v>
      </c>
      <c r="JC145" s="90">
        <f>SUM(JC71:JC132)</f>
        <v>601</v>
      </c>
      <c r="JD145" s="90">
        <f t="shared" ref="JD145:JJ145" si="317">SUM(JD71:JD132)</f>
        <v>1259</v>
      </c>
      <c r="JE145" s="90">
        <f t="shared" si="317"/>
        <v>997</v>
      </c>
      <c r="JF145" s="90">
        <f t="shared" si="317"/>
        <v>133</v>
      </c>
      <c r="JG145" s="90">
        <f t="shared" si="317"/>
        <v>49</v>
      </c>
      <c r="JH145" s="90">
        <f t="shared" si="317"/>
        <v>633</v>
      </c>
      <c r="JI145" s="90">
        <f t="shared" si="317"/>
        <v>50</v>
      </c>
      <c r="JJ145" s="90">
        <f t="shared" si="317"/>
        <v>551</v>
      </c>
      <c r="JK145" s="97">
        <f t="shared" si="313"/>
        <v>3276</v>
      </c>
      <c r="JL145" s="90">
        <f t="shared" ref="JL145:JR145" si="318">SUM(JL71:JL132)</f>
        <v>271</v>
      </c>
      <c r="JM145" s="90">
        <f t="shared" si="318"/>
        <v>82</v>
      </c>
      <c r="JN145" s="90">
        <f t="shared" si="318"/>
        <v>51</v>
      </c>
      <c r="JO145" s="90">
        <f t="shared" si="318"/>
        <v>18</v>
      </c>
      <c r="JP145" s="90">
        <f t="shared" si="318"/>
        <v>164</v>
      </c>
      <c r="JQ145" s="90">
        <f t="shared" si="318"/>
        <v>10</v>
      </c>
      <c r="JR145" s="90">
        <f t="shared" si="318"/>
        <v>44</v>
      </c>
      <c r="JT145" s="90">
        <f>SUM(JT71:JT132)</f>
        <v>1641</v>
      </c>
      <c r="JU145" s="90">
        <f t="shared" ref="JU145:JY145" si="319">SUM(JU71:JU132)</f>
        <v>120</v>
      </c>
      <c r="JV145" s="90">
        <f t="shared" si="319"/>
        <v>45</v>
      </c>
      <c r="JW145" s="90">
        <f t="shared" si="319"/>
        <v>565</v>
      </c>
      <c r="JX145" s="90">
        <f t="shared" si="319"/>
        <v>24</v>
      </c>
      <c r="JY145" s="90">
        <f t="shared" si="319"/>
        <v>170</v>
      </c>
      <c r="JZ145" s="65">
        <f t="shared" si="316"/>
        <v>0.78296703296703296</v>
      </c>
      <c r="KA145" s="81">
        <f>SUM(JU145:JV145)/SUM(JF71:JG132)</f>
        <v>0.90659340659340659</v>
      </c>
      <c r="KH145" s="63" t="s">
        <v>588</v>
      </c>
      <c r="KI145" s="98">
        <f>COUNTIF($JZ$71:$JZ$132,1)</f>
        <v>13</v>
      </c>
      <c r="KJ145" s="99">
        <f>COUNTIFS($JZ$71:$JZ$132,"&lt;&gt;1",$JZ$71:$JZ$132,"&gt;=0.9")</f>
        <v>18</v>
      </c>
      <c r="KK145" s="99">
        <f>COUNTIFS($JZ$71:$JZ$132,"&lt;0.9",$JZ$71:$JZ$132,"&gt;=0.8")</f>
        <v>14</v>
      </c>
      <c r="KL145" s="99">
        <f>COUNTIF($JZ$71:$JZ$132,"&lt;0.8")</f>
        <v>17</v>
      </c>
      <c r="KM145" s="98">
        <f>COUNTIF($KA$71:$KA$132,1)</f>
        <v>42</v>
      </c>
      <c r="KN145" s="99">
        <f>COUNTIFS($KA$71:$KA$132,"&lt;&gt;1",$KA$71:$KA$132,"&gt;=0.9")</f>
        <v>0</v>
      </c>
      <c r="KO145" s="99">
        <f>COUNTIFS($KA$71:$KA$132,"&lt;0.9",$KA$71:$KA$132,"&gt;=0.8")</f>
        <v>2</v>
      </c>
      <c r="KP145" s="99">
        <f>COUNTIF($KA$71:$KA$132,"&lt;0.8")</f>
        <v>7</v>
      </c>
    </row>
    <row r="146" spans="262:302" ht="15" customHeight="1" thickBot="1">
      <c r="JB146" s="63" t="s">
        <v>589</v>
      </c>
      <c r="JC146" s="91">
        <f>SUM(JC133:JC139)</f>
        <v>36</v>
      </c>
      <c r="JD146" s="91">
        <f t="shared" ref="JD146:JJ146" si="320">SUM(JD133:JD139)</f>
        <v>156</v>
      </c>
      <c r="JE146" s="91">
        <f t="shared" si="320"/>
        <v>129</v>
      </c>
      <c r="JF146" s="91">
        <f t="shared" si="320"/>
        <v>48</v>
      </c>
      <c r="JG146" s="91">
        <f t="shared" si="320"/>
        <v>45</v>
      </c>
      <c r="JH146" s="91">
        <f t="shared" si="320"/>
        <v>372</v>
      </c>
      <c r="JI146" s="91">
        <f t="shared" si="320"/>
        <v>48</v>
      </c>
      <c r="JJ146" s="91">
        <f t="shared" si="320"/>
        <v>836</v>
      </c>
      <c r="JK146" s="97">
        <f t="shared" si="313"/>
        <v>1541</v>
      </c>
      <c r="JL146" s="91">
        <f t="shared" ref="JL146:JR146" si="321">SUM(JL133:JL139)</f>
        <v>28</v>
      </c>
      <c r="JM146" s="91">
        <f t="shared" si="321"/>
        <v>13</v>
      </c>
      <c r="JN146" s="91">
        <f t="shared" si="321"/>
        <v>9</v>
      </c>
      <c r="JO146" s="91">
        <f t="shared" si="321"/>
        <v>5</v>
      </c>
      <c r="JP146" s="91">
        <f t="shared" si="321"/>
        <v>51</v>
      </c>
      <c r="JQ146" s="91">
        <f t="shared" si="321"/>
        <v>0</v>
      </c>
      <c r="JR146" s="91">
        <f t="shared" si="321"/>
        <v>90</v>
      </c>
      <c r="JT146" s="91">
        <f>SUM(JT133:JT139)</f>
        <v>152</v>
      </c>
      <c r="JU146" s="91">
        <f t="shared" ref="JU146:JY146" si="322">SUM(JU133:JU139)</f>
        <v>20</v>
      </c>
      <c r="JV146" s="91">
        <f t="shared" si="322"/>
        <v>20</v>
      </c>
      <c r="JW146" s="91">
        <f t="shared" si="322"/>
        <v>166</v>
      </c>
      <c r="JX146" s="91">
        <f t="shared" si="322"/>
        <v>2</v>
      </c>
      <c r="JY146" s="91">
        <f t="shared" si="322"/>
        <v>107</v>
      </c>
      <c r="JZ146" s="65">
        <f t="shared" si="316"/>
        <v>0.30304996755353669</v>
      </c>
      <c r="KA146" s="81">
        <f>SUM(JU146:JV146)/SUM(JF133:JG139)</f>
        <v>0.43010752688172044</v>
      </c>
      <c r="KH146" s="63" t="s">
        <v>589</v>
      </c>
      <c r="KI146" s="100">
        <f>COUNTIF($JZ$133:$JZ$139,1)</f>
        <v>0</v>
      </c>
      <c r="KJ146" s="100">
        <f>COUNTIFS($JZ$133:$JZ$139,"&lt;&gt;1",$JZ$133:$JZ$139,"&gt;=0.9")</f>
        <v>0</v>
      </c>
      <c r="KK146" s="100">
        <f>COUNTIFS($JZ$133:$JZ$139,"&lt;0.9",$JZ$133:$JZ$139,"&gt;=0.8")</f>
        <v>0</v>
      </c>
      <c r="KL146" s="100">
        <f>COUNTIF($JZ$133:$JZ$139,"&lt;0.8")</f>
        <v>7</v>
      </c>
      <c r="KM146" s="101">
        <f>COUNTIF($KA$133:$KA$139,1)</f>
        <v>3</v>
      </c>
      <c r="KN146" s="100">
        <f>COUNTIFS($KA$133:$KA$139,"&lt;&gt;1",$KA$133:$KA$139,"&gt;=0.9")</f>
        <v>0</v>
      </c>
      <c r="KO146" s="100">
        <f>COUNTIFS($KA$133:$KA$139,"&lt;0.9",$KA$133:$KA$139,"&gt;=0.8")</f>
        <v>0</v>
      </c>
      <c r="KP146" s="100">
        <f>COUNTIF($KA$133:$KA$139,"&lt;0.8")</f>
        <v>4</v>
      </c>
    </row>
    <row r="147" spans="262:302" ht="15" customHeight="1" thickTop="1">
      <c r="JB147" s="63" t="s">
        <v>157</v>
      </c>
      <c r="JC147" s="91">
        <f>SUM(JC143:JC146)</f>
        <v>2840</v>
      </c>
      <c r="JD147" s="91">
        <f t="shared" ref="JD147:JJ147" si="323">SUM(JD143:JD146)</f>
        <v>5739</v>
      </c>
      <c r="JE147" s="91">
        <f t="shared" si="323"/>
        <v>4425</v>
      </c>
      <c r="JF147" s="91">
        <f t="shared" si="323"/>
        <v>542</v>
      </c>
      <c r="JG147" s="91">
        <f t="shared" si="323"/>
        <v>471</v>
      </c>
      <c r="JH147" s="91">
        <f t="shared" si="323"/>
        <v>3844</v>
      </c>
      <c r="JI147" s="91">
        <f t="shared" si="323"/>
        <v>481</v>
      </c>
      <c r="JJ147" s="91">
        <f t="shared" si="323"/>
        <v>6038</v>
      </c>
      <c r="JK147" s="97">
        <f t="shared" si="313"/>
        <v>19955</v>
      </c>
      <c r="JL147" s="91">
        <f t="shared" ref="JL147:JR147" si="324">SUM(JL143:JL146)</f>
        <v>1447</v>
      </c>
      <c r="JM147" s="91">
        <f t="shared" si="324"/>
        <v>548</v>
      </c>
      <c r="JN147" s="91">
        <f t="shared" si="324"/>
        <v>170</v>
      </c>
      <c r="JO147" s="91">
        <f t="shared" si="324"/>
        <v>118</v>
      </c>
      <c r="JP147" s="91">
        <f t="shared" si="324"/>
        <v>908</v>
      </c>
      <c r="JQ147" s="91">
        <f t="shared" si="324"/>
        <v>88</v>
      </c>
      <c r="JR147" s="91">
        <f t="shared" si="324"/>
        <v>696</v>
      </c>
      <c r="JT147" s="91">
        <f t="shared" ref="JT147:JY147" si="325">SUM(JT143:JT146)</f>
        <v>7024</v>
      </c>
      <c r="JU147" s="91">
        <f t="shared" si="325"/>
        <v>397</v>
      </c>
      <c r="JV147" s="91">
        <f t="shared" si="325"/>
        <v>284</v>
      </c>
      <c r="JW147" s="91">
        <f t="shared" si="325"/>
        <v>2684</v>
      </c>
      <c r="JX147" s="91">
        <f t="shared" si="325"/>
        <v>182</v>
      </c>
      <c r="JY147" s="91">
        <f t="shared" si="325"/>
        <v>1617</v>
      </c>
      <c r="JZ147" s="65">
        <f t="shared" si="316"/>
        <v>0.6107742420446004</v>
      </c>
      <c r="KA147" s="81">
        <f>SUM(JU147:JV147)/SUM(JF140:JG140)</f>
        <v>0.67226061204343535</v>
      </c>
      <c r="KH147" s="63" t="s">
        <v>157</v>
      </c>
      <c r="KI147" s="102">
        <f>COUNTIF($JZ$4:$JZ$139,1)</f>
        <v>23</v>
      </c>
      <c r="KJ147" s="102">
        <f>COUNTIFS($JZ$4:$JZ$139,"&lt;&gt;1",$JZ$4:$JZ$139,"&gt;=0.9")</f>
        <v>43</v>
      </c>
      <c r="KK147" s="102">
        <f>COUNTIFS($JZ$4:$JZ$139,"&lt;0.9",$JZ$4:$JZ$139,"&gt;=0.8")</f>
        <v>19</v>
      </c>
      <c r="KL147" s="102">
        <f>COUNTIF($JZ$4:$JZ$139,"&lt;0.8")</f>
        <v>51</v>
      </c>
      <c r="KM147" s="103">
        <f>COUNTIF($KA$4:$KA$139,1)</f>
        <v>81</v>
      </c>
      <c r="KN147" s="102">
        <f>COUNTIFS($KA$4:$KA$139,"&lt;&gt;1",$KA$4:$KA$139,"&gt;=0.9")</f>
        <v>3</v>
      </c>
      <c r="KO147" s="102">
        <f>COUNTIFS($KA$4:$KA$139,"&lt;0.9",$KA$4:$KA$139,"&gt;=0.8")</f>
        <v>7</v>
      </c>
      <c r="KP147" s="102">
        <f>COUNTIF($KA$4:$KA$139,"&lt;0.8")</f>
        <v>24</v>
      </c>
    </row>
    <row r="148" spans="262:302" ht="15" customHeight="1">
      <c r="JL148" s="82">
        <f>JL140/JT140</f>
        <v>0.20600797266514806</v>
      </c>
      <c r="JM148" s="82">
        <f>JM140/KC140</f>
        <v>0.15196894065446478</v>
      </c>
      <c r="JN148" s="82">
        <f>JN147/JU147</f>
        <v>0.4282115869017632</v>
      </c>
      <c r="JO148" s="82">
        <f>JO147/JV140</f>
        <v>0.41549295774647887</v>
      </c>
      <c r="JP148" s="82">
        <f>JP140/JW140</f>
        <v>0.338301043219076</v>
      </c>
      <c r="JQ148" s="82">
        <f>JQ140/JX140</f>
        <v>0.48351648351648352</v>
      </c>
      <c r="JR148" s="82">
        <f>JR140/JY140</f>
        <v>0.43042671614100186</v>
      </c>
      <c r="JS148" s="63" t="s">
        <v>590</v>
      </c>
      <c r="JT148" s="82">
        <f>JT147/SUM(JC140:JD140)</f>
        <v>0.81874344329175897</v>
      </c>
      <c r="JU148" s="82">
        <f>SUM(JU147:JV147)/SUM(JF140:JG140)</f>
        <v>0.67226061204343535</v>
      </c>
      <c r="JV148" s="82" t="s">
        <v>16</v>
      </c>
      <c r="JW148" s="82">
        <f>JW147/JH140</f>
        <v>0.69823100936524451</v>
      </c>
      <c r="JX148" s="82">
        <f>JX147/JI140</f>
        <v>0.3783783783783784</v>
      </c>
      <c r="JY148" s="82">
        <f>JY147/JJ140</f>
        <v>0.26780390857899966</v>
      </c>
      <c r="KI148" s="82">
        <f>KI147/136</f>
        <v>0.16911764705882354</v>
      </c>
      <c r="KJ148" s="82">
        <f t="shared" ref="KJ148:KL148" si="326">KJ147/136</f>
        <v>0.31617647058823528</v>
      </c>
      <c r="KK148" s="82">
        <f t="shared" si="326"/>
        <v>0.13970588235294118</v>
      </c>
      <c r="KL148" s="82">
        <f t="shared" si="326"/>
        <v>0.375</v>
      </c>
      <c r="KN148" s="64">
        <f>SUM(KM143:KP146)</f>
        <v>115</v>
      </c>
    </row>
    <row r="149" spans="262:302" ht="15" customHeight="1">
      <c r="JO149" s="97">
        <f>SUM(JN140:JO140)</f>
        <v>288</v>
      </c>
      <c r="JQ149" s="97">
        <f>SUM(JQ140:JR140)</f>
        <v>784</v>
      </c>
      <c r="JS149" s="63" t="s">
        <v>591</v>
      </c>
      <c r="JT149" s="97">
        <f>SUM(JC140:JD140)-JT140</f>
        <v>1555</v>
      </c>
      <c r="JU149" s="97">
        <f>SUM(JF140:JG140)-SUM(JU140:JV140)</f>
        <v>332</v>
      </c>
      <c r="JV149" s="63" t="s">
        <v>16</v>
      </c>
      <c r="JW149" s="97">
        <f>JH140-JW140</f>
        <v>1160</v>
      </c>
      <c r="JX149" s="97">
        <f>JI140-JX140</f>
        <v>299</v>
      </c>
      <c r="JY149" s="97">
        <f>JJ140-JY140</f>
        <v>4421</v>
      </c>
      <c r="JZ149" s="92">
        <f>SUM(JT149:JY149)</f>
        <v>7767</v>
      </c>
      <c r="KN149" s="63">
        <f>COUNTBLANK(KA4:KA138)</f>
        <v>21</v>
      </c>
      <c r="KO149" s="76" t="s">
        <v>592</v>
      </c>
    </row>
    <row r="150" spans="262:302" ht="15" customHeight="1">
      <c r="JO150" s="82">
        <f>SUM(JN140:JO140)/SUM(JU140:JV140)</f>
        <v>0.42290748898678415</v>
      </c>
      <c r="JQ150" s="82">
        <f>SUM(JQ140:JR140)/SUM(JX140:JY140)</f>
        <v>0.43579766536964981</v>
      </c>
      <c r="JS150" s="63" t="s">
        <v>593</v>
      </c>
      <c r="JT150" s="82">
        <f>JT149/SUM(JC140:JD140)</f>
        <v>0.18125655670824106</v>
      </c>
      <c r="JU150" s="82">
        <f>JU149/SUM(JF140:JG140)</f>
        <v>0.32773938795656465</v>
      </c>
      <c r="JV150" s="82" t="s">
        <v>16</v>
      </c>
      <c r="JW150" s="82">
        <f>JW149/JH140</f>
        <v>0.30176899063475549</v>
      </c>
      <c r="JX150" s="82">
        <f>JX149/JI140</f>
        <v>0.6216216216216216</v>
      </c>
      <c r="JY150" s="82">
        <f>JY149/JJ140</f>
        <v>0.73219609142100028</v>
      </c>
      <c r="JZ150" s="65">
        <f>JZ149/(SUM(JC140:JJ140)-JE140)</f>
        <v>0.38922575795539965</v>
      </c>
    </row>
    <row r="152" spans="262:302" ht="15" customHeight="1">
      <c r="JW152" s="63" t="s">
        <v>594</v>
      </c>
      <c r="JX152" s="97">
        <f>JX147+JY147</f>
        <v>1799</v>
      </c>
    </row>
    <row r="153" spans="262:302" ht="15" customHeight="1">
      <c r="JW153" s="63" t="s">
        <v>13</v>
      </c>
      <c r="JX153" s="82">
        <f>JX152/SUM(JI140:JJ140)</f>
        <v>0.2759625709464642</v>
      </c>
    </row>
    <row r="154" spans="262:302" ht="15" customHeight="1">
      <c r="JW154" s="63" t="s">
        <v>595</v>
      </c>
      <c r="JX154" s="97">
        <f>SUM(JI140:JJ140)-SUM(JX140:JY140)</f>
        <v>4720</v>
      </c>
    </row>
    <row r="155" spans="262:302" ht="15" customHeight="1">
      <c r="JW155" s="63" t="s">
        <v>596</v>
      </c>
      <c r="JX155" s="82">
        <f>JX154/SUM(JI140:JJ140)</f>
        <v>0.72403742905353585</v>
      </c>
    </row>
  </sheetData>
  <autoFilter ref="A3:KP150" xr:uid="{00000000-0001-0000-0000-000000000000}"/>
  <phoneticPr fontId="3"/>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205c46c-d046-49a3-9019-95f12fa42b65">
      <Terms xmlns="http://schemas.microsoft.com/office/infopath/2007/PartnerControls"/>
    </lcf76f155ced4ddcb4097134ff3c332f>
    <TaxCatchAll xmlns="7f1e29f5-1aa2-4ed7-a4c5-0f459278da9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656BF7DBA1FC04B80AD771965B2EEC0" ma:contentTypeVersion="15" ma:contentTypeDescription="新しいドキュメントを作成します。" ma:contentTypeScope="" ma:versionID="66fe03a730ba2d9c0153c8a99ca727a8">
  <xsd:schema xmlns:xsd="http://www.w3.org/2001/XMLSchema" xmlns:xs="http://www.w3.org/2001/XMLSchema" xmlns:p="http://schemas.microsoft.com/office/2006/metadata/properties" xmlns:ns2="6205c46c-d046-49a3-9019-95f12fa42b65" xmlns:ns3="7f1e29f5-1aa2-4ed7-a4c5-0f459278da93" targetNamespace="http://schemas.microsoft.com/office/2006/metadata/properties" ma:root="true" ma:fieldsID="a4c383e9ce690a11ca810527edb63713" ns2:_="" ns3:_="">
    <xsd:import namespace="6205c46c-d046-49a3-9019-95f12fa42b65"/>
    <xsd:import namespace="7f1e29f5-1aa2-4ed7-a4c5-0f459278da93"/>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3:SharedWithUsers" minOccurs="0"/>
                <xsd:element ref="ns3:SharedWithDetails" minOccurs="0"/>
                <xsd:element ref="ns2:MediaServiceObjectDetectorVersion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205c46c-d046-49a3-9019-95f12fa42b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f1e29f5-1aa2-4ed7-a4c5-0f459278da93"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42028f11-ba97-49fb-bc2c-1a9677c2b9aa}" ma:internalName="TaxCatchAll" ma:showField="CatchAllData" ma:web="7f1e29f5-1aa2-4ed7-a4c5-0f459278da93">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F7D30AE-8640-41E2-AA47-98C2AAE05F51}"/>
</file>

<file path=customXml/itemProps2.xml><?xml version="1.0" encoding="utf-8"?>
<ds:datastoreItem xmlns:ds="http://schemas.openxmlformats.org/officeDocument/2006/customXml" ds:itemID="{6A58DA6F-DC35-4541-8EAE-2A6769635A91}"/>
</file>

<file path=customXml/itemProps3.xml><?xml version="1.0" encoding="utf-8"?>
<ds:datastoreItem xmlns:ds="http://schemas.openxmlformats.org/officeDocument/2006/customXml" ds:itemID="{1BF4F912-1A0D-47DB-BDD1-825584A71E3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徳本 多佳子(TOKUMOTO Takako)</dc:creator>
  <cp:keywords/>
  <dc:description/>
  <cp:lastModifiedBy>谷内 美帆(YACHI Miho)</cp:lastModifiedBy>
  <cp:revision/>
  <dcterms:created xsi:type="dcterms:W3CDTF">2023-07-27T01:45:17Z</dcterms:created>
  <dcterms:modified xsi:type="dcterms:W3CDTF">2026-08-10T07:50:37Z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0x010100A656BF7DBA1FC04B80AD771965B2EEC0</vt:lpwstr>
  </property>
</Properties>
</file>