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B2E49459-DEF0-4D8F-BE15-EA1FDC9703CF}" xr6:coauthVersionLast="47" xr6:coauthVersionMax="47" xr10:uidLastSave="{00000000-0000-0000-0000-000000000000}"/>
  <bookViews>
    <workbookView xWindow="-120" yWindow="-120" windowWidth="29040" windowHeight="17520" xr2:uid="{4E2A2C00-1B1F-4343-8545-D608BBA46078}"/>
  </bookViews>
  <sheets>
    <sheet name="表21（全国）" sheetId="1" r:id="rId1"/>
  </sheets>
  <externalReferences>
    <externalReference r:id="rId2"/>
  </externalReferences>
  <definedNames>
    <definedName name="_xlnm.Print_Area" localSheetId="0">'表21（全国）'!$A$1:$AH$10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9" i="1" l="1"/>
  <c r="AF9" i="1"/>
  <c r="AE9" i="1"/>
  <c r="X9" i="1" s="1"/>
  <c r="AD9" i="1"/>
  <c r="AC9" i="1"/>
  <c r="AB9" i="1"/>
  <c r="AA9" i="1"/>
  <c r="Z9" i="1"/>
  <c r="Y9" i="1"/>
  <c r="E9" i="1" s="1"/>
  <c r="W9" i="1"/>
  <c r="M9" i="1" s="1"/>
  <c r="V9" i="1"/>
  <c r="L9" i="1" s="1"/>
  <c r="U9" i="1"/>
  <c r="T9" i="1"/>
  <c r="S9" i="1"/>
  <c r="I9" i="1" s="1"/>
  <c r="R9" i="1"/>
  <c r="Q9" i="1"/>
  <c r="N9" i="1" s="1"/>
  <c r="D9" i="1" s="1"/>
  <c r="P9" i="1"/>
  <c r="F9" i="1" s="1"/>
  <c r="O9" i="1"/>
  <c r="K9" i="1"/>
  <c r="J9" i="1"/>
  <c r="H9" i="1"/>
  <c r="G9" i="1"/>
  <c r="AG8" i="1"/>
  <c r="AF8" i="1"/>
  <c r="AE8" i="1"/>
  <c r="AD8" i="1"/>
  <c r="J8" i="1" s="1"/>
  <c r="AC8" i="1"/>
  <c r="AB8" i="1"/>
  <c r="AA8" i="1"/>
  <c r="Z8" i="1"/>
  <c r="Y8" i="1"/>
  <c r="X8" i="1" s="1"/>
  <c r="W8" i="1"/>
  <c r="V8" i="1"/>
  <c r="L8" i="1" s="1"/>
  <c r="U8" i="1"/>
  <c r="T8" i="1"/>
  <c r="S8" i="1"/>
  <c r="I8" i="1" s="1"/>
  <c r="R8" i="1"/>
  <c r="H8" i="1" s="1"/>
  <c r="Q8" i="1"/>
  <c r="G8" i="1" s="1"/>
  <c r="P8" i="1"/>
  <c r="N8" i="1" s="1"/>
  <c r="D8" i="1" s="1"/>
  <c r="O8" i="1"/>
  <c r="M8" i="1"/>
  <c r="K8" i="1"/>
  <c r="E8" i="1"/>
  <c r="AG7" i="1"/>
  <c r="AF7" i="1"/>
  <c r="AE7" i="1"/>
  <c r="X7" i="1" s="1"/>
  <c r="AD7" i="1"/>
  <c r="AC7" i="1"/>
  <c r="AB7" i="1"/>
  <c r="AA7" i="1"/>
  <c r="Z7" i="1"/>
  <c r="Y7" i="1"/>
  <c r="W7" i="1"/>
  <c r="M7" i="1" s="1"/>
  <c r="V7" i="1"/>
  <c r="L7" i="1" s="1"/>
  <c r="U7" i="1"/>
  <c r="T7" i="1"/>
  <c r="S7" i="1"/>
  <c r="I7" i="1" s="1"/>
  <c r="R7" i="1"/>
  <c r="Q7" i="1"/>
  <c r="P7" i="1"/>
  <c r="F7" i="1" s="1"/>
  <c r="O7" i="1"/>
  <c r="K7" i="1"/>
  <c r="J7" i="1"/>
  <c r="H7" i="1"/>
  <c r="G7" i="1"/>
  <c r="E7" i="1"/>
  <c r="AG6" i="1"/>
  <c r="AF6" i="1"/>
  <c r="AE6" i="1"/>
  <c r="AD6" i="1"/>
  <c r="AD5" i="1" s="1"/>
  <c r="AC6" i="1"/>
  <c r="AC5" i="1" s="1"/>
  <c r="AB6" i="1"/>
  <c r="AB5" i="1" s="1"/>
  <c r="AA6" i="1"/>
  <c r="Z6" i="1"/>
  <c r="Z5" i="1" s="1"/>
  <c r="Y6" i="1"/>
  <c r="X6" i="1" s="1"/>
  <c r="W6" i="1"/>
  <c r="V6" i="1"/>
  <c r="L6" i="1" s="1"/>
  <c r="L5" i="1" s="1"/>
  <c r="U6" i="1"/>
  <c r="T6" i="1"/>
  <c r="S6" i="1"/>
  <c r="I6" i="1" s="1"/>
  <c r="R6" i="1"/>
  <c r="R5" i="1" s="1"/>
  <c r="Q6" i="1"/>
  <c r="Q5" i="1" s="1"/>
  <c r="P6" i="1"/>
  <c r="N6" i="1" s="1"/>
  <c r="O6" i="1"/>
  <c r="M6" i="1"/>
  <c r="K6" i="1"/>
  <c r="E6" i="1"/>
  <c r="AG5" i="1"/>
  <c r="AF5" i="1"/>
  <c r="AE5" i="1"/>
  <c r="AA5" i="1"/>
  <c r="W5" i="1"/>
  <c r="V5" i="1"/>
  <c r="U5" i="1"/>
  <c r="T5" i="1"/>
  <c r="S5" i="1"/>
  <c r="O5" i="1"/>
  <c r="K5" i="1"/>
  <c r="I5" i="1" l="1"/>
  <c r="D6" i="1"/>
  <c r="E5" i="1"/>
  <c r="X5" i="1"/>
  <c r="M5" i="1"/>
  <c r="F6" i="1"/>
  <c r="F5" i="1" s="1"/>
  <c r="F8" i="1"/>
  <c r="Y5" i="1"/>
  <c r="H6" i="1"/>
  <c r="H5" i="1" s="1"/>
  <c r="N7" i="1"/>
  <c r="D7" i="1" s="1"/>
  <c r="G6" i="1"/>
  <c r="G5" i="1" s="1"/>
  <c r="J6" i="1"/>
  <c r="J5" i="1" s="1"/>
  <c r="P5" i="1"/>
  <c r="D5" i="1" l="1"/>
  <c r="N5" i="1"/>
</calcChain>
</file>

<file path=xl/sharedStrings.xml><?xml version="1.0" encoding="utf-8"?>
<sst xmlns="http://schemas.openxmlformats.org/spreadsheetml/2006/main" count="41" uniqueCount="22">
  <si>
    <t>表21　全国の常勤保健師数、性別・年齢階級・自治体種別別</t>
  </si>
  <si>
    <t>（単位：人）</t>
    <rPh sb="1" eb="3">
      <t>タンイ</t>
    </rPh>
    <rPh sb="4" eb="5">
      <t>ニン</t>
    </rPh>
    <phoneticPr fontId="3"/>
  </si>
  <si>
    <t>令和８年５月１日現在</t>
  </si>
  <si>
    <t>合計</t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</si>
  <si>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</si>
  <si>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</si>
  <si>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合計</t>
    <rPh sb="0" eb="2">
      <t>ゴウケイ</t>
    </rPh>
    <phoneticPr fontId="3"/>
  </si>
  <si>
    <t>　～24歳</t>
    <rPh sb="4" eb="5">
      <t>サイ</t>
    </rPh>
    <phoneticPr fontId="3"/>
  </si>
  <si>
    <t>　25歳～29歳</t>
    <rPh sb="3" eb="4">
      <t>サイ</t>
    </rPh>
    <rPh sb="7" eb="8">
      <t>サイ</t>
    </rPh>
    <phoneticPr fontId="3"/>
  </si>
  <si>
    <t>　30歳～34歳</t>
    <rPh sb="3" eb="4">
      <t>サイ</t>
    </rPh>
    <rPh sb="7" eb="8">
      <t>サイ</t>
    </rPh>
    <phoneticPr fontId="3"/>
  </si>
  <si>
    <t>　35歳～39歳</t>
    <rPh sb="3" eb="4">
      <t>サイ</t>
    </rPh>
    <rPh sb="7" eb="8">
      <t>サイ</t>
    </rPh>
    <phoneticPr fontId="3"/>
  </si>
  <si>
    <t>　40歳～44歳</t>
    <rPh sb="3" eb="4">
      <t>サイ</t>
    </rPh>
    <rPh sb="7" eb="8">
      <t>サイ</t>
    </rPh>
    <phoneticPr fontId="3"/>
  </si>
  <si>
    <t>　45歳～49歳</t>
    <rPh sb="3" eb="4">
      <t>サイ</t>
    </rPh>
    <rPh sb="7" eb="8">
      <t>サイ</t>
    </rPh>
    <phoneticPr fontId="3"/>
  </si>
  <si>
    <t>　50歳～54歳</t>
    <rPh sb="3" eb="4">
      <t>サイ</t>
    </rPh>
    <rPh sb="7" eb="8">
      <t>サイ</t>
    </rPh>
    <phoneticPr fontId="3"/>
  </si>
  <si>
    <t>　55歳～59歳</t>
    <rPh sb="3" eb="4">
      <t>サイ</t>
    </rPh>
    <rPh sb="7" eb="8">
      <t>サイ</t>
    </rPh>
    <phoneticPr fontId="3"/>
  </si>
  <si>
    <t>　60歳以上</t>
    <rPh sb="3" eb="4">
      <t>サイ</t>
    </rPh>
    <rPh sb="4" eb="6">
      <t>イジョウ</t>
    </rPh>
    <phoneticPr fontId="3"/>
  </si>
  <si>
    <t>小計</t>
    <rPh sb="0" eb="2">
      <t>ショウケイ</t>
    </rPh>
    <phoneticPr fontId="3"/>
  </si>
  <si>
    <t>合　　　計</t>
    <rPh sb="0" eb="1">
      <t>ゴウ</t>
    </rPh>
    <rPh sb="4" eb="5">
      <t>ケイ</t>
    </rPh>
    <phoneticPr fontId="3"/>
  </si>
  <si>
    <t>都道府県</t>
    <rPh sb="0" eb="4">
      <t>トドウフケン</t>
    </rPh>
    <phoneticPr fontId="3"/>
  </si>
  <si>
    <t>保健所設置市</t>
    <rPh sb="0" eb="6">
      <t>ホケンジョセッチシ</t>
    </rPh>
    <phoneticPr fontId="3"/>
  </si>
  <si>
    <t>特別区</t>
    <rPh sb="0" eb="3">
      <t>トクベツク</t>
    </rPh>
    <phoneticPr fontId="3"/>
  </si>
  <si>
    <t>市町村</t>
    <rPh sb="0" eb="3">
      <t>シチョウソン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</si>
</sst>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7">
    <xf numFmtId="0" fontId="0" fillId="0" borderId="0" xfId="0"/>
    <xf numFmtId="56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5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horizontal="right" vertical="center"/>
    </xf>
    <xf numFmtId="38" fontId="6" fillId="0" borderId="2" xfId="0" applyNumberFormat="1" applyFont="1" applyBorder="1" applyAlignment="1">
      <alignment horizontal="center" vertical="center"/>
    </xf>
    <xf numFmtId="38" fontId="6" fillId="0" borderId="3" xfId="0" applyNumberFormat="1" applyFont="1" applyBorder="1" applyAlignment="1">
      <alignment horizontal="center" vertical="center"/>
    </xf>
    <xf numFmtId="38" fontId="6" fillId="2" borderId="2" xfId="0" applyNumberFormat="1" applyFont="1" applyFill="1" applyBorder="1" applyAlignment="1">
      <alignment vertical="center"/>
    </xf>
    <xf numFmtId="38" fontId="6" fillId="2" borderId="4" xfId="0" applyNumberFormat="1" applyFont="1" applyFill="1" applyBorder="1" applyAlignment="1">
      <alignment vertical="center"/>
    </xf>
    <xf numFmtId="38" fontId="6" fillId="2" borderId="3" xfId="0" applyNumberFormat="1" applyFont="1" applyFill="1" applyBorder="1" applyAlignment="1">
      <alignment vertical="center"/>
    </xf>
    <xf numFmtId="38" fontId="6" fillId="3" borderId="2" xfId="0" applyNumberFormat="1" applyFont="1" applyFill="1" applyBorder="1" applyAlignment="1">
      <alignment vertical="center"/>
    </xf>
    <xf numFmtId="38" fontId="6" fillId="3" borderId="4" xfId="0" applyNumberFormat="1" applyFont="1" applyFill="1" applyBorder="1" applyAlignment="1">
      <alignment vertical="center"/>
    </xf>
    <xf numFmtId="38" fontId="6" fillId="3" borderId="3" xfId="0" applyNumberFormat="1" applyFont="1" applyFill="1" applyBorder="1" applyAlignment="1">
      <alignment vertical="center"/>
    </xf>
    <xf numFmtId="38" fontId="6" fillId="0" borderId="5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center" vertical="center"/>
    </xf>
    <xf numFmtId="38" fontId="6" fillId="2" borderId="5" xfId="0" applyNumberFormat="1" applyFont="1" applyFill="1" applyBorder="1" applyAlignment="1">
      <alignment horizontal="center" vertical="center"/>
    </xf>
    <xf numFmtId="38" fontId="6" fillId="0" borderId="7" xfId="0" applyNumberFormat="1" applyFont="1" applyBorder="1" applyAlignment="1">
      <alignment vertical="top" textRotation="255"/>
    </xf>
    <xf numFmtId="38" fontId="6" fillId="0" borderId="8" xfId="0" applyNumberFormat="1" applyFont="1" applyBorder="1" applyAlignment="1">
      <alignment vertical="top" textRotation="255"/>
    </xf>
    <xf numFmtId="38" fontId="6" fillId="0" borderId="9" xfId="0" applyNumberFormat="1" applyFont="1" applyBorder="1" applyAlignment="1">
      <alignment vertical="top" textRotation="255"/>
    </xf>
    <xf numFmtId="38" fontId="6" fillId="3" borderId="10" xfId="0" applyNumberFormat="1" applyFont="1" applyFill="1" applyBorder="1" applyAlignment="1">
      <alignment horizontal="center" vertical="center"/>
    </xf>
    <xf numFmtId="38" fontId="6" fillId="3" borderId="11" xfId="0" applyNumberFormat="1" applyFont="1" applyFill="1" applyBorder="1" applyAlignment="1">
      <alignment horizontal="center" vertical="center"/>
    </xf>
    <xf numFmtId="38" fontId="6" fillId="4" borderId="12" xfId="0" applyNumberFormat="1" applyFont="1" applyFill="1" applyBorder="1" applyAlignment="1">
      <alignment horizontal="center" vertical="center"/>
    </xf>
    <xf numFmtId="38" fontId="6" fillId="4" borderId="13" xfId="0" applyNumberFormat="1" applyFont="1" applyFill="1" applyBorder="1" applyAlignment="1">
      <alignment vertical="center"/>
    </xf>
    <xf numFmtId="41" fontId="6" fillId="4" borderId="14" xfId="1" applyNumberFormat="1" applyFont="1" applyFill="1" applyBorder="1" applyAlignment="1">
      <alignment vertical="center" shrinkToFit="1"/>
    </xf>
    <xf numFmtId="41" fontId="6" fillId="4" borderId="15" xfId="1" applyNumberFormat="1" applyFont="1" applyFill="1" applyBorder="1" applyAlignment="1">
      <alignment vertical="center" shrinkToFit="1"/>
    </xf>
    <xf numFmtId="41" fontId="6" fillId="4" borderId="16" xfId="1" applyNumberFormat="1" applyFont="1" applyFill="1" applyBorder="1" applyAlignment="1">
      <alignment vertical="center" shrinkToFit="1"/>
    </xf>
    <xf numFmtId="41" fontId="6" fillId="4" borderId="17" xfId="1" applyNumberFormat="1" applyFont="1" applyFill="1" applyBorder="1" applyAlignment="1">
      <alignment vertical="center" shrinkToFit="1"/>
    </xf>
    <xf numFmtId="41" fontId="6" fillId="4" borderId="18" xfId="1" applyNumberFormat="1" applyFont="1" applyFill="1" applyBorder="1" applyAlignment="1">
      <alignment vertical="center" shrinkToFit="1"/>
    </xf>
    <xf numFmtId="38" fontId="6" fillId="0" borderId="11" xfId="0" applyNumberFormat="1" applyFont="1" applyBorder="1" applyAlignment="1">
      <alignment horizontal="center" vertical="center"/>
    </xf>
    <xf numFmtId="38" fontId="6" fillId="0" borderId="3" xfId="0" applyNumberFormat="1" applyFont="1" applyBorder="1" applyAlignment="1">
      <alignment horizontal="distributed" vertical="center"/>
    </xf>
    <xf numFmtId="41" fontId="6" fillId="5" borderId="19" xfId="1" applyNumberFormat="1" applyFont="1" applyFill="1" applyBorder="1" applyAlignment="1">
      <alignment vertical="center" shrinkToFit="1"/>
    </xf>
    <xf numFmtId="41" fontId="6" fillId="0" borderId="20" xfId="1" applyNumberFormat="1" applyFont="1" applyFill="1" applyBorder="1" applyAlignment="1">
      <alignment vertical="center" shrinkToFit="1"/>
    </xf>
    <xf numFmtId="41" fontId="6" fillId="0" borderId="21" xfId="1" applyNumberFormat="1" applyFont="1" applyFill="1" applyBorder="1" applyAlignment="1">
      <alignment vertical="center" shrinkToFit="1"/>
    </xf>
    <xf numFmtId="41" fontId="6" fillId="0" borderId="22" xfId="1" applyNumberFormat="1" applyFont="1" applyFill="1" applyBorder="1" applyAlignment="1">
      <alignment vertical="center" shrinkToFit="1"/>
    </xf>
    <xf numFmtId="41" fontId="6" fillId="0" borderId="23" xfId="1" applyNumberFormat="1" applyFont="1" applyFill="1" applyBorder="1" applyAlignment="1">
      <alignment vertical="center" shrinkToFit="1"/>
    </xf>
    <xf numFmtId="41" fontId="6" fillId="3" borderId="24" xfId="1" applyNumberFormat="1" applyFont="1" applyFill="1" applyBorder="1" applyAlignment="1">
      <alignment vertical="center" shrinkToFit="1"/>
    </xf>
    <xf numFmtId="41" fontId="6" fillId="0" borderId="25" xfId="1" applyNumberFormat="1" applyFont="1" applyFill="1" applyBorder="1" applyAlignment="1">
      <alignment vertical="center" shrinkToFit="1"/>
    </xf>
    <xf numFmtId="38" fontId="6" fillId="0" borderId="26" xfId="0" applyNumberFormat="1" applyFont="1" applyBorder="1" applyAlignment="1">
      <alignment horizontal="center" vertical="center"/>
    </xf>
    <xf numFmtId="38" fontId="6" fillId="0" borderId="27" xfId="0" applyNumberFormat="1" applyFont="1" applyBorder="1" applyAlignment="1">
      <alignment horizontal="distributed" vertical="center"/>
    </xf>
    <xf numFmtId="41" fontId="6" fillId="5" borderId="28" xfId="1" applyNumberFormat="1" applyFont="1" applyFill="1" applyBorder="1" applyAlignment="1">
      <alignment vertical="center" shrinkToFit="1"/>
    </xf>
    <xf numFmtId="41" fontId="6" fillId="0" borderId="29" xfId="1" applyNumberFormat="1" applyFont="1" applyFill="1" applyBorder="1" applyAlignment="1">
      <alignment vertical="center" shrinkToFit="1"/>
    </xf>
    <xf numFmtId="41" fontId="6" fillId="0" borderId="30" xfId="1" applyNumberFormat="1" applyFont="1" applyFill="1" applyBorder="1" applyAlignment="1">
      <alignment vertical="center" shrinkToFit="1"/>
    </xf>
    <xf numFmtId="41" fontId="6" fillId="0" borderId="28" xfId="1" applyNumberFormat="1" applyFont="1" applyFill="1" applyBorder="1" applyAlignment="1">
      <alignment vertical="center" shrinkToFit="1"/>
    </xf>
    <xf numFmtId="41" fontId="6" fillId="3" borderId="31" xfId="1" applyNumberFormat="1" applyFont="1" applyFill="1" applyBorder="1" applyAlignment="1">
      <alignment vertical="center" shrinkToFit="1"/>
    </xf>
    <xf numFmtId="41" fontId="6" fillId="0" borderId="32" xfId="1" applyNumberFormat="1" applyFont="1" applyFill="1" applyBorder="1" applyAlignment="1">
      <alignment vertical="center" shrinkToFit="1"/>
    </xf>
    <xf numFmtId="38" fontId="6" fillId="0" borderId="5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distributed" vertical="center"/>
    </xf>
    <xf numFmtId="41" fontId="6" fillId="5" borderId="33" xfId="1" applyNumberFormat="1" applyFont="1" applyFill="1" applyBorder="1" applyAlignment="1">
      <alignment vertical="center" shrinkToFit="1"/>
    </xf>
    <xf numFmtId="41" fontId="6" fillId="0" borderId="34" xfId="1" applyNumberFormat="1" applyFont="1" applyFill="1" applyBorder="1" applyAlignment="1">
      <alignment vertical="center" shrinkToFit="1"/>
    </xf>
    <xf numFmtId="41" fontId="6" fillId="0" borderId="35" xfId="1" applyNumberFormat="1" applyFont="1" applyFill="1" applyBorder="1" applyAlignment="1">
      <alignment vertical="center" shrinkToFit="1"/>
    </xf>
    <xf numFmtId="41" fontId="6" fillId="0" borderId="1" xfId="1" applyNumberFormat="1" applyFont="1" applyFill="1" applyBorder="1" applyAlignment="1">
      <alignment vertical="center" shrinkToFit="1"/>
    </xf>
    <xf numFmtId="41" fontId="6" fillId="3" borderId="10" xfId="1" applyNumberFormat="1" applyFont="1" applyFill="1" applyBorder="1" applyAlignment="1">
      <alignment vertical="center" shrinkToFit="1"/>
    </xf>
    <xf numFmtId="41" fontId="6" fillId="0" borderId="36" xfId="1" applyNumberFormat="1" applyFont="1" applyFill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oshdk_lansys_mhlw_go_jp/Documents/&#12487;&#12473;&#12463;&#12488;&#12483;&#12503;/estat&#25522;&#36617;&#29992;&#12501;&#12449;&#12452;&#12523;/&#20196;&#21644;&#65304;&#24180;&#24230;&#38598;&#35336;&#34920;_&#20445;&#20581;&#24107;&#27963;&#21205;&#38936;&#22495;&#35519;&#26619;&#65288;&#38936;&#22495;&#35519;&#26619;&#65289;.xlsx" TargetMode="External"/><Relationship Id="rId1" Type="http://schemas.openxmlformats.org/officeDocument/2006/relationships/externalLinkPath" Target="&#20196;&#21644;&#65304;&#24180;&#24230;&#38598;&#35336;&#34920;_&#20445;&#20581;&#24107;&#27963;&#21205;&#38936;&#22495;&#35519;&#26619;&#65288;&#38936;&#22495;&#35519;&#2661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１（全国）"/>
      <sheetName val="表２（都道府県）"/>
      <sheetName val="表３（保健所設置市）"/>
      <sheetName val="表４（特別区）"/>
      <sheetName val="表５（市町村）"/>
      <sheetName val="表６（全国）"/>
      <sheetName val="表７（都道府県）"/>
      <sheetName val="表８（保健所設置市）"/>
      <sheetName val="表９（特別区）"/>
      <sheetName val="表10（市町村）"/>
      <sheetName val="表11（全国）"/>
      <sheetName val="表12（都道府県）"/>
      <sheetName val="表13（保健所設置市）"/>
      <sheetName val="表14（特別区）"/>
      <sheetName val="表15（市町村）"/>
      <sheetName val="表16（全国）"/>
      <sheetName val="表17（都道府県）"/>
      <sheetName val="表18（保健所設置市）"/>
      <sheetName val="表19（特別区）"/>
      <sheetName val="表20（市町村）"/>
      <sheetName val="表21（全国）"/>
      <sheetName val="表22（都道府県）"/>
      <sheetName val="表23（保健所設置市）"/>
      <sheetName val="表24（特別区）"/>
      <sheetName val="表25（市町村）"/>
      <sheetName val="表26（全国）"/>
      <sheetName val="表27（都道府県）"/>
      <sheetName val="表28（保健所設置市）"/>
      <sheetName val="表29（特別区）"/>
      <sheetName val="表30（市町村）"/>
      <sheetName val="表31（全国）"/>
      <sheetName val="表32（都道府県）"/>
      <sheetName val="表33（保健所設置市）"/>
      <sheetName val="表34（特別区）"/>
      <sheetName val="表35（市町村）"/>
      <sheetName val="表36（全国）"/>
      <sheetName val="表37（都道府県）"/>
      <sheetName val="表38（保健所設置市） "/>
      <sheetName val="表39（特別区）"/>
      <sheetName val="表40（市町村）"/>
      <sheetName val="表41（全国）"/>
      <sheetName val="表42（都道府県）"/>
      <sheetName val="表43（保健所設置市）"/>
      <sheetName val="表44（特別区）"/>
      <sheetName val="表45（市町村）"/>
      <sheetName val="表46（全国）"/>
      <sheetName val="表47（都道府県）"/>
      <sheetName val="表48（保健所設置市）"/>
      <sheetName val="表49（特別区）"/>
      <sheetName val="表50（市町村）"/>
      <sheetName val="表51（全国）"/>
      <sheetName val="表52（都道府県）"/>
      <sheetName val="表53（保健所設置市）"/>
      <sheetName val="表54（特別区）"/>
      <sheetName val="表55（市町村）"/>
      <sheetName val="表56（全国）"/>
      <sheetName val="表57（都道府県）"/>
      <sheetName val="表58（保健所設置市）"/>
      <sheetName val="表59（特別区）"/>
      <sheetName val="表60（市町村）"/>
      <sheetName val="表61（全国）"/>
      <sheetName val="表62（都道府県）"/>
      <sheetName val="表63（保健所設置市）"/>
      <sheetName val="表64（特別区）"/>
      <sheetName val="表65（市町村）"/>
      <sheetName val="表66（全国）"/>
      <sheetName val="表67（都道府県）"/>
      <sheetName val="表68（保健所設置市）"/>
      <sheetName val="表69（特別区）"/>
      <sheetName val="表70（市町村）"/>
      <sheetName val="表71（全国）"/>
      <sheetName val="表72（都道府県）"/>
      <sheetName val="表73（保健所設置市）"/>
      <sheetName val="表74（特別区）"/>
      <sheetName val="表75（市町村）"/>
      <sheetName val="表76（全国）"/>
      <sheetName val="表77（都道府県）"/>
      <sheetName val="表78（保健所設置市）"/>
      <sheetName val="表79（特別区）"/>
      <sheetName val="表80（市町村）"/>
      <sheetName val="市町村別集計表１（所属区分（小分類））"/>
      <sheetName val="市町村別集計表２（所属区分（大分類）・職位）"/>
      <sheetName val="市町村別集計表２（再掲 統括保健師）"/>
      <sheetName val="市町村別集計表３（退職者・採用者）"/>
      <sheetName val="市町村別集計表４（感染症・所属（小分類））"/>
      <sheetName val="市町村別集計表５（感染症・所属（大分類）・職位）"/>
      <sheetName val="市町村別集計表６（非常勤・所属区分（小分類））"/>
      <sheetName val="市町村別集計表７（非常勤・報償費勤務日数）"/>
      <sheetName val="市町村別集計表８（非常勤・感染症・所属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5">
          <cell r="O5">
            <v>23</v>
          </cell>
          <cell r="P5">
            <v>86</v>
          </cell>
          <cell r="Q5">
            <v>104</v>
          </cell>
          <cell r="R5">
            <v>80</v>
          </cell>
          <cell r="S5">
            <v>49</v>
          </cell>
          <cell r="T5">
            <v>25</v>
          </cell>
          <cell r="U5">
            <v>12</v>
          </cell>
          <cell r="V5">
            <v>5</v>
          </cell>
          <cell r="W5">
            <v>1</v>
          </cell>
          <cell r="Y5">
            <v>403</v>
          </cell>
          <cell r="Z5">
            <v>1242</v>
          </cell>
          <cell r="AA5">
            <v>900</v>
          </cell>
          <cell r="AB5">
            <v>708</v>
          </cell>
          <cell r="AC5">
            <v>552</v>
          </cell>
          <cell r="AD5">
            <v>487</v>
          </cell>
          <cell r="AE5">
            <v>362</v>
          </cell>
          <cell r="AF5">
            <v>638</v>
          </cell>
          <cell r="AG5">
            <v>346</v>
          </cell>
        </row>
      </sheetData>
      <sheetData sheetId="22">
        <row r="5">
          <cell r="O5">
            <v>18</v>
          </cell>
          <cell r="P5">
            <v>61</v>
          </cell>
          <cell r="Q5">
            <v>65</v>
          </cell>
          <cell r="R5">
            <v>73</v>
          </cell>
          <cell r="S5">
            <v>66</v>
          </cell>
          <cell r="T5">
            <v>22</v>
          </cell>
          <cell r="U5">
            <v>18</v>
          </cell>
          <cell r="V5">
            <v>6</v>
          </cell>
          <cell r="W5">
            <v>0</v>
          </cell>
          <cell r="Y5">
            <v>469</v>
          </cell>
          <cell r="Z5">
            <v>1735</v>
          </cell>
          <cell r="AA5">
            <v>1406</v>
          </cell>
          <cell r="AB5">
            <v>1354</v>
          </cell>
          <cell r="AC5">
            <v>1336</v>
          </cell>
          <cell r="AD5">
            <v>1188</v>
          </cell>
          <cell r="AE5">
            <v>1146</v>
          </cell>
          <cell r="AF5">
            <v>983</v>
          </cell>
          <cell r="AG5">
            <v>391</v>
          </cell>
        </row>
      </sheetData>
      <sheetData sheetId="23">
        <row r="5">
          <cell r="O5">
            <v>6</v>
          </cell>
          <cell r="P5">
            <v>13</v>
          </cell>
          <cell r="Q5">
            <v>17</v>
          </cell>
          <cell r="R5">
            <v>17</v>
          </cell>
          <cell r="S5">
            <v>11</v>
          </cell>
          <cell r="T5">
            <v>0</v>
          </cell>
          <cell r="U5">
            <v>6</v>
          </cell>
          <cell r="V5">
            <v>3</v>
          </cell>
          <cell r="W5">
            <v>0</v>
          </cell>
          <cell r="Y5">
            <v>118</v>
          </cell>
          <cell r="Z5">
            <v>374</v>
          </cell>
          <cell r="AA5">
            <v>244</v>
          </cell>
          <cell r="AB5">
            <v>226</v>
          </cell>
          <cell r="AC5">
            <v>197</v>
          </cell>
          <cell r="AD5">
            <v>133</v>
          </cell>
          <cell r="AE5">
            <v>139</v>
          </cell>
          <cell r="AF5">
            <v>200</v>
          </cell>
          <cell r="AG5">
            <v>96</v>
          </cell>
        </row>
      </sheetData>
      <sheetData sheetId="24">
        <row r="5">
          <cell r="O5">
            <v>60</v>
          </cell>
          <cell r="P5">
            <v>141</v>
          </cell>
          <cell r="Q5">
            <v>169</v>
          </cell>
          <cell r="R5">
            <v>179</v>
          </cell>
          <cell r="S5">
            <v>119</v>
          </cell>
          <cell r="T5">
            <v>53</v>
          </cell>
          <cell r="U5">
            <v>45</v>
          </cell>
          <cell r="V5">
            <v>13</v>
          </cell>
          <cell r="W5">
            <v>6</v>
          </cell>
          <cell r="Y5">
            <v>1050</v>
          </cell>
          <cell r="Z5">
            <v>2907</v>
          </cell>
          <cell r="AA5">
            <v>2675</v>
          </cell>
          <cell r="AB5">
            <v>3047</v>
          </cell>
          <cell r="AC5">
            <v>2900</v>
          </cell>
          <cell r="AD5">
            <v>2849</v>
          </cell>
          <cell r="AE5">
            <v>2928</v>
          </cell>
          <cell r="AF5">
            <v>2056</v>
          </cell>
          <cell r="AG5">
            <v>903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CAE71-CF50-4AB0-A337-22D949E3F88F}">
  <sheetPr codeName="Sheet21">
    <pageSetUpPr fitToPage="1"/>
  </sheetPr>
  <dimension ref="A1:AG11"/>
  <sheetViews>
    <sheetView showGridLines="0" tabSelected="1" view="pageBreakPreview" zoomScale="70" zoomScaleNormal="100" zoomScaleSheetLayoutView="70" workbookViewId="0"/>
  </sheetViews>
  <sheetFormatPr defaultColWidth="9" defaultRowHeight="13.5" x14ac:dyDescent="0.15"/>
  <cols>
    <col min="1" max="2" width="3.375" style="2" customWidth="1"/>
    <col min="3" max="3" width="17.375" style="2" customWidth="1"/>
    <col min="4" max="4" width="9.875" style="2" customWidth="1"/>
    <col min="5" max="13" width="6.875" style="2" customWidth="1"/>
    <col min="14" max="14" width="8.875" style="2" customWidth="1"/>
    <col min="15" max="23" width="6.875" style="2" customWidth="1"/>
    <col min="24" max="24" width="8.875" style="2" customWidth="1"/>
    <col min="25" max="33" width="6.875" style="2" customWidth="1"/>
    <col min="34" max="34" width="3.375" style="2" customWidth="1"/>
    <col min="35" max="16384" width="9" style="2"/>
  </cols>
  <sheetData>
    <row r="1" spans="1:33" ht="30" customHeight="1" x14ac:dyDescent="0.15">
      <c r="A1" s="1" t="s">
        <v>0</v>
      </c>
      <c r="C1" s="3"/>
      <c r="D1" s="4"/>
      <c r="E1" s="4"/>
      <c r="F1" s="4"/>
      <c r="G1" s="4"/>
      <c r="H1" s="4"/>
      <c r="I1" s="4"/>
      <c r="J1" s="4"/>
      <c r="K1" s="4"/>
      <c r="L1" s="5"/>
      <c r="T1" s="6"/>
    </row>
    <row r="2" spans="1:33" ht="21" customHeight="1" thickBot="1" x14ac:dyDescent="0.2">
      <c r="B2" s="7" t="s">
        <v>1</v>
      </c>
      <c r="C2" s="7"/>
      <c r="AG2" s="8" t="s">
        <v>2</v>
      </c>
    </row>
    <row r="3" spans="1:33" ht="45" customHeight="1" x14ac:dyDescent="0.15">
      <c r="B3" s="9"/>
      <c r="C3" s="10"/>
      <c r="D3" s="11"/>
      <c r="E3" s="12" t="s">
        <v>3</v>
      </c>
      <c r="F3" s="12"/>
      <c r="G3" s="12"/>
      <c r="H3" s="12"/>
      <c r="I3" s="12"/>
      <c r="J3" s="12"/>
      <c r="K3" s="12"/>
      <c r="L3" s="12"/>
      <c r="M3" s="13"/>
      <c r="N3" s="14"/>
      <c r="O3" s="15" t="s">
        <v>4</v>
      </c>
      <c r="P3" s="15"/>
      <c r="Q3" s="15"/>
      <c r="R3" s="15"/>
      <c r="S3" s="15"/>
      <c r="T3" s="15"/>
      <c r="U3" s="15"/>
      <c r="V3" s="15"/>
      <c r="W3" s="16"/>
      <c r="X3" s="14"/>
      <c r="Y3" s="15" t="s">
        <v>5</v>
      </c>
      <c r="Z3" s="15"/>
      <c r="AA3" s="15"/>
      <c r="AB3" s="15"/>
      <c r="AC3" s="15"/>
      <c r="AD3" s="15"/>
      <c r="AE3" s="15"/>
      <c r="AF3" s="15"/>
      <c r="AG3" s="16"/>
    </row>
    <row r="4" spans="1:33" ht="150" customHeight="1" thickBot="1" x14ac:dyDescent="0.2">
      <c r="B4" s="17"/>
      <c r="C4" s="18"/>
      <c r="D4" s="19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11</v>
      </c>
      <c r="J4" s="21" t="s">
        <v>12</v>
      </c>
      <c r="K4" s="20" t="s">
        <v>13</v>
      </c>
      <c r="L4" s="21" t="s">
        <v>14</v>
      </c>
      <c r="M4" s="22" t="s">
        <v>15</v>
      </c>
      <c r="N4" s="23" t="s">
        <v>16</v>
      </c>
      <c r="O4" s="20" t="s">
        <v>7</v>
      </c>
      <c r="P4" s="20" t="s">
        <v>8</v>
      </c>
      <c r="Q4" s="20" t="s">
        <v>9</v>
      </c>
      <c r="R4" s="20" t="s">
        <v>10</v>
      </c>
      <c r="S4" s="20" t="s">
        <v>11</v>
      </c>
      <c r="T4" s="21" t="s">
        <v>12</v>
      </c>
      <c r="U4" s="20" t="s">
        <v>13</v>
      </c>
      <c r="V4" s="21" t="s">
        <v>14</v>
      </c>
      <c r="W4" s="22" t="s">
        <v>15</v>
      </c>
      <c r="X4" s="24" t="s">
        <v>16</v>
      </c>
      <c r="Y4" s="20" t="s">
        <v>7</v>
      </c>
      <c r="Z4" s="20" t="s">
        <v>8</v>
      </c>
      <c r="AA4" s="20" t="s">
        <v>9</v>
      </c>
      <c r="AB4" s="20" t="s">
        <v>10</v>
      </c>
      <c r="AC4" s="20" t="s">
        <v>11</v>
      </c>
      <c r="AD4" s="21" t="s">
        <v>12</v>
      </c>
      <c r="AE4" s="20" t="s">
        <v>13</v>
      </c>
      <c r="AF4" s="21" t="s">
        <v>14</v>
      </c>
      <c r="AG4" s="22" t="s">
        <v>15</v>
      </c>
    </row>
    <row r="5" spans="1:33" ht="29.25" customHeight="1" thickBot="1" x14ac:dyDescent="0.2">
      <c r="B5" s="25" t="s">
        <v>17</v>
      </c>
      <c r="C5" s="26"/>
      <c r="D5" s="27">
        <f>SUM(D6:D9)</f>
        <v>40260</v>
      </c>
      <c r="E5" s="28">
        <f t="shared" ref="E5:AG5" si="0">SUM(E6:E9)</f>
        <v>2147</v>
      </c>
      <c r="F5" s="28">
        <f t="shared" si="0"/>
        <v>6559</v>
      </c>
      <c r="G5" s="28">
        <f t="shared" si="0"/>
        <v>5580</v>
      </c>
      <c r="H5" s="28">
        <f t="shared" si="0"/>
        <v>5684</v>
      </c>
      <c r="I5" s="28">
        <f t="shared" si="0"/>
        <v>5230</v>
      </c>
      <c r="J5" s="29">
        <f t="shared" si="0"/>
        <v>4757</v>
      </c>
      <c r="K5" s="28">
        <f t="shared" si="0"/>
        <v>4656</v>
      </c>
      <c r="L5" s="30">
        <f t="shared" si="0"/>
        <v>3904</v>
      </c>
      <c r="M5" s="28">
        <f t="shared" si="0"/>
        <v>1743</v>
      </c>
      <c r="N5" s="27">
        <f t="shared" si="0"/>
        <v>1572</v>
      </c>
      <c r="O5" s="28">
        <f t="shared" si="0"/>
        <v>107</v>
      </c>
      <c r="P5" s="28">
        <f t="shared" si="0"/>
        <v>301</v>
      </c>
      <c r="Q5" s="29">
        <f t="shared" si="0"/>
        <v>355</v>
      </c>
      <c r="R5" s="29">
        <f t="shared" si="0"/>
        <v>349</v>
      </c>
      <c r="S5" s="29">
        <f t="shared" si="0"/>
        <v>245</v>
      </c>
      <c r="T5" s="29">
        <f t="shared" si="0"/>
        <v>100</v>
      </c>
      <c r="U5" s="28">
        <f t="shared" si="0"/>
        <v>81</v>
      </c>
      <c r="V5" s="30">
        <f t="shared" si="0"/>
        <v>27</v>
      </c>
      <c r="W5" s="28">
        <f t="shared" si="0"/>
        <v>7</v>
      </c>
      <c r="X5" s="27">
        <f t="shared" si="0"/>
        <v>38688</v>
      </c>
      <c r="Y5" s="28">
        <f t="shared" si="0"/>
        <v>2040</v>
      </c>
      <c r="Z5" s="28">
        <f t="shared" si="0"/>
        <v>6258</v>
      </c>
      <c r="AA5" s="28">
        <f t="shared" si="0"/>
        <v>5225</v>
      </c>
      <c r="AB5" s="28">
        <f t="shared" si="0"/>
        <v>5335</v>
      </c>
      <c r="AC5" s="28">
        <f t="shared" si="0"/>
        <v>4985</v>
      </c>
      <c r="AD5" s="29">
        <f t="shared" si="0"/>
        <v>4657</v>
      </c>
      <c r="AE5" s="28">
        <f t="shared" si="0"/>
        <v>4575</v>
      </c>
      <c r="AF5" s="30">
        <f t="shared" si="0"/>
        <v>3877</v>
      </c>
      <c r="AG5" s="31">
        <f t="shared" si="0"/>
        <v>1736</v>
      </c>
    </row>
    <row r="6" spans="1:33" ht="25.5" customHeight="1" x14ac:dyDescent="0.15">
      <c r="B6" s="32"/>
      <c r="C6" s="33" t="s">
        <v>18</v>
      </c>
      <c r="D6" s="34">
        <f>SUM(N6,X6)</f>
        <v>6023</v>
      </c>
      <c r="E6" s="35">
        <f>SUM(O6,Y6)</f>
        <v>426</v>
      </c>
      <c r="F6" s="36">
        <f t="shared" ref="F6:M9" si="1">SUM(P6,Z6)</f>
        <v>1328</v>
      </c>
      <c r="G6" s="36">
        <f t="shared" si="1"/>
        <v>1004</v>
      </c>
      <c r="H6" s="36">
        <f t="shared" si="1"/>
        <v>788</v>
      </c>
      <c r="I6" s="36">
        <f t="shared" si="1"/>
        <v>601</v>
      </c>
      <c r="J6" s="37">
        <f t="shared" si="1"/>
        <v>512</v>
      </c>
      <c r="K6" s="36">
        <f t="shared" si="1"/>
        <v>374</v>
      </c>
      <c r="L6" s="38">
        <f t="shared" si="1"/>
        <v>643</v>
      </c>
      <c r="M6" s="36">
        <f t="shared" si="1"/>
        <v>347</v>
      </c>
      <c r="N6" s="39">
        <f>SUM(O6:W6)</f>
        <v>385</v>
      </c>
      <c r="O6" s="35">
        <f>'[1]表22（都道府県）'!O5</f>
        <v>23</v>
      </c>
      <c r="P6" s="36">
        <f>'[1]表22（都道府県）'!P5</f>
        <v>86</v>
      </c>
      <c r="Q6" s="37">
        <f>'[1]表22（都道府県）'!Q5</f>
        <v>104</v>
      </c>
      <c r="R6" s="37">
        <f>'[1]表22（都道府県）'!R5</f>
        <v>80</v>
      </c>
      <c r="S6" s="37">
        <f>'[1]表22（都道府県）'!S5</f>
        <v>49</v>
      </c>
      <c r="T6" s="37">
        <f>'[1]表22（都道府県）'!T5</f>
        <v>25</v>
      </c>
      <c r="U6" s="36">
        <f>'[1]表22（都道府県）'!U5</f>
        <v>12</v>
      </c>
      <c r="V6" s="38">
        <f>'[1]表22（都道府県）'!V5</f>
        <v>5</v>
      </c>
      <c r="W6" s="36">
        <f>'[1]表22（都道府県）'!W5</f>
        <v>1</v>
      </c>
      <c r="X6" s="39">
        <f>SUM(Y6:AG6)</f>
        <v>5638</v>
      </c>
      <c r="Y6" s="35">
        <f>'[1]表22（都道府県）'!Y5</f>
        <v>403</v>
      </c>
      <c r="Z6" s="36">
        <f>'[1]表22（都道府県）'!Z5</f>
        <v>1242</v>
      </c>
      <c r="AA6" s="36">
        <f>'[1]表22（都道府県）'!AA5</f>
        <v>900</v>
      </c>
      <c r="AB6" s="36">
        <f>'[1]表22（都道府県）'!AB5</f>
        <v>708</v>
      </c>
      <c r="AC6" s="36">
        <f>'[1]表22（都道府県）'!AC5</f>
        <v>552</v>
      </c>
      <c r="AD6" s="37">
        <f>'[1]表22（都道府県）'!AD5</f>
        <v>487</v>
      </c>
      <c r="AE6" s="36">
        <f>'[1]表22（都道府県）'!AE5</f>
        <v>362</v>
      </c>
      <c r="AF6" s="38">
        <f>'[1]表22（都道府県）'!AF5</f>
        <v>638</v>
      </c>
      <c r="AG6" s="40">
        <f>'[1]表22（都道府県）'!AG5</f>
        <v>346</v>
      </c>
    </row>
    <row r="7" spans="1:33" ht="25.5" customHeight="1" x14ac:dyDescent="0.15">
      <c r="B7" s="41"/>
      <c r="C7" s="42" t="s">
        <v>19</v>
      </c>
      <c r="D7" s="43">
        <f t="shared" ref="D7:E9" si="2">SUM(N7,X7)</f>
        <v>10337</v>
      </c>
      <c r="E7" s="44">
        <f t="shared" si="2"/>
        <v>487</v>
      </c>
      <c r="F7" s="44">
        <f t="shared" si="1"/>
        <v>1796</v>
      </c>
      <c r="G7" s="44">
        <f t="shared" si="1"/>
        <v>1471</v>
      </c>
      <c r="H7" s="44">
        <f t="shared" si="1"/>
        <v>1427</v>
      </c>
      <c r="I7" s="44">
        <f t="shared" si="1"/>
        <v>1402</v>
      </c>
      <c r="J7" s="45">
        <f t="shared" si="1"/>
        <v>1210</v>
      </c>
      <c r="K7" s="44">
        <f t="shared" si="1"/>
        <v>1164</v>
      </c>
      <c r="L7" s="46">
        <f t="shared" si="1"/>
        <v>989</v>
      </c>
      <c r="M7" s="44">
        <f t="shared" si="1"/>
        <v>391</v>
      </c>
      <c r="N7" s="47">
        <f t="shared" ref="N7:N9" si="3">SUM(O7:W7)</f>
        <v>329</v>
      </c>
      <c r="O7" s="44">
        <f>'[1]表23（保健所設置市）'!O5</f>
        <v>18</v>
      </c>
      <c r="P7" s="44">
        <f>'[1]表23（保健所設置市）'!P5</f>
        <v>61</v>
      </c>
      <c r="Q7" s="45">
        <f>'[1]表23（保健所設置市）'!Q5</f>
        <v>65</v>
      </c>
      <c r="R7" s="45">
        <f>'[1]表23（保健所設置市）'!R5</f>
        <v>73</v>
      </c>
      <c r="S7" s="45">
        <f>'[1]表23（保健所設置市）'!S5</f>
        <v>66</v>
      </c>
      <c r="T7" s="45">
        <f>'[1]表23（保健所設置市）'!T5</f>
        <v>22</v>
      </c>
      <c r="U7" s="44">
        <f>'[1]表23（保健所設置市）'!U5</f>
        <v>18</v>
      </c>
      <c r="V7" s="46">
        <f>'[1]表23（保健所設置市）'!V5</f>
        <v>6</v>
      </c>
      <c r="W7" s="44">
        <f>'[1]表23（保健所設置市）'!W5</f>
        <v>0</v>
      </c>
      <c r="X7" s="47">
        <f t="shared" ref="X7:X9" si="4">SUM(Y7:AG7)</f>
        <v>10008</v>
      </c>
      <c r="Y7" s="44">
        <f>'[1]表23（保健所設置市）'!Y5</f>
        <v>469</v>
      </c>
      <c r="Z7" s="44">
        <f>'[1]表23（保健所設置市）'!Z5</f>
        <v>1735</v>
      </c>
      <c r="AA7" s="44">
        <f>'[1]表23（保健所設置市）'!AA5</f>
        <v>1406</v>
      </c>
      <c r="AB7" s="44">
        <f>'[1]表23（保健所設置市）'!AB5</f>
        <v>1354</v>
      </c>
      <c r="AC7" s="44">
        <f>'[1]表23（保健所設置市）'!AC5</f>
        <v>1336</v>
      </c>
      <c r="AD7" s="45">
        <f>'[1]表23（保健所設置市）'!AD5</f>
        <v>1188</v>
      </c>
      <c r="AE7" s="44">
        <f>'[1]表23（保健所設置市）'!AE5</f>
        <v>1146</v>
      </c>
      <c r="AF7" s="46">
        <f>'[1]表23（保健所設置市）'!AF5</f>
        <v>983</v>
      </c>
      <c r="AG7" s="48">
        <f>'[1]表23（保健所設置市）'!AG5</f>
        <v>391</v>
      </c>
    </row>
    <row r="8" spans="1:33" ht="25.5" customHeight="1" x14ac:dyDescent="0.15">
      <c r="B8" s="41"/>
      <c r="C8" s="42" t="s">
        <v>20</v>
      </c>
      <c r="D8" s="43">
        <f t="shared" si="2"/>
        <v>1800</v>
      </c>
      <c r="E8" s="44">
        <f t="shared" si="2"/>
        <v>124</v>
      </c>
      <c r="F8" s="44">
        <f t="shared" si="1"/>
        <v>387</v>
      </c>
      <c r="G8" s="44">
        <f t="shared" si="1"/>
        <v>261</v>
      </c>
      <c r="H8" s="44">
        <f t="shared" si="1"/>
        <v>243</v>
      </c>
      <c r="I8" s="44">
        <f t="shared" si="1"/>
        <v>208</v>
      </c>
      <c r="J8" s="45">
        <f t="shared" si="1"/>
        <v>133</v>
      </c>
      <c r="K8" s="44">
        <f t="shared" si="1"/>
        <v>145</v>
      </c>
      <c r="L8" s="46">
        <f t="shared" si="1"/>
        <v>203</v>
      </c>
      <c r="M8" s="44">
        <f t="shared" si="1"/>
        <v>96</v>
      </c>
      <c r="N8" s="47">
        <f t="shared" si="3"/>
        <v>73</v>
      </c>
      <c r="O8" s="44">
        <f>'[1]表24（特別区）'!O5</f>
        <v>6</v>
      </c>
      <c r="P8" s="44">
        <f>'[1]表24（特別区）'!P5</f>
        <v>13</v>
      </c>
      <c r="Q8" s="45">
        <f>'[1]表24（特別区）'!Q5</f>
        <v>17</v>
      </c>
      <c r="R8" s="45">
        <f>'[1]表24（特別区）'!R5</f>
        <v>17</v>
      </c>
      <c r="S8" s="45">
        <f>'[1]表24（特別区）'!S5</f>
        <v>11</v>
      </c>
      <c r="T8" s="45">
        <f>'[1]表24（特別区）'!T5</f>
        <v>0</v>
      </c>
      <c r="U8" s="44">
        <f>'[1]表24（特別区）'!U5</f>
        <v>6</v>
      </c>
      <c r="V8" s="46">
        <f>'[1]表24（特別区）'!V5</f>
        <v>3</v>
      </c>
      <c r="W8" s="44">
        <f>'[1]表24（特別区）'!W5</f>
        <v>0</v>
      </c>
      <c r="X8" s="47">
        <f t="shared" si="4"/>
        <v>1727</v>
      </c>
      <c r="Y8" s="44">
        <f>'[1]表24（特別区）'!Y5</f>
        <v>118</v>
      </c>
      <c r="Z8" s="44">
        <f>'[1]表24（特別区）'!Z5</f>
        <v>374</v>
      </c>
      <c r="AA8" s="44">
        <f>'[1]表24（特別区）'!AA5</f>
        <v>244</v>
      </c>
      <c r="AB8" s="44">
        <f>'[1]表24（特別区）'!AB5</f>
        <v>226</v>
      </c>
      <c r="AC8" s="44">
        <f>'[1]表24（特別区）'!AC5</f>
        <v>197</v>
      </c>
      <c r="AD8" s="45">
        <f>'[1]表24（特別区）'!AD5</f>
        <v>133</v>
      </c>
      <c r="AE8" s="44">
        <f>'[1]表24（特別区）'!AE5</f>
        <v>139</v>
      </c>
      <c r="AF8" s="46">
        <f>'[1]表24（特別区）'!AF5</f>
        <v>200</v>
      </c>
      <c r="AG8" s="48">
        <f>'[1]表24（特別区）'!AG5</f>
        <v>96</v>
      </c>
    </row>
    <row r="9" spans="1:33" ht="25.5" customHeight="1" thickBot="1" x14ac:dyDescent="0.2">
      <c r="B9" s="49"/>
      <c r="C9" s="50" t="s">
        <v>21</v>
      </c>
      <c r="D9" s="51">
        <f t="shared" si="2"/>
        <v>22100</v>
      </c>
      <c r="E9" s="52">
        <f t="shared" si="2"/>
        <v>1110</v>
      </c>
      <c r="F9" s="52">
        <f t="shared" si="1"/>
        <v>3048</v>
      </c>
      <c r="G9" s="52">
        <f t="shared" si="1"/>
        <v>2844</v>
      </c>
      <c r="H9" s="52">
        <f t="shared" si="1"/>
        <v>3226</v>
      </c>
      <c r="I9" s="52">
        <f t="shared" si="1"/>
        <v>3019</v>
      </c>
      <c r="J9" s="52">
        <f t="shared" si="1"/>
        <v>2902</v>
      </c>
      <c r="K9" s="53">
        <f t="shared" si="1"/>
        <v>2973</v>
      </c>
      <c r="L9" s="54">
        <f t="shared" si="1"/>
        <v>2069</v>
      </c>
      <c r="M9" s="53">
        <f t="shared" si="1"/>
        <v>909</v>
      </c>
      <c r="N9" s="55">
        <f t="shared" si="3"/>
        <v>785</v>
      </c>
      <c r="O9" s="52">
        <f>'[1]表25（市町村）'!O5</f>
        <v>60</v>
      </c>
      <c r="P9" s="52">
        <f>'[1]表25（市町村）'!P5</f>
        <v>141</v>
      </c>
      <c r="Q9" s="52">
        <f>'[1]表25（市町村）'!Q5</f>
        <v>169</v>
      </c>
      <c r="R9" s="52">
        <f>'[1]表25（市町村）'!R5</f>
        <v>179</v>
      </c>
      <c r="S9" s="52">
        <f>'[1]表25（市町村）'!S5</f>
        <v>119</v>
      </c>
      <c r="T9" s="52">
        <f>'[1]表25（市町村）'!T5</f>
        <v>53</v>
      </c>
      <c r="U9" s="53">
        <f>'[1]表25（市町村）'!U5</f>
        <v>45</v>
      </c>
      <c r="V9" s="54">
        <f>'[1]表25（市町村）'!V5</f>
        <v>13</v>
      </c>
      <c r="W9" s="53">
        <f>'[1]表25（市町村）'!W5</f>
        <v>6</v>
      </c>
      <c r="X9" s="55">
        <f t="shared" si="4"/>
        <v>21315</v>
      </c>
      <c r="Y9" s="52">
        <f>'[1]表25（市町村）'!Y5</f>
        <v>1050</v>
      </c>
      <c r="Z9" s="52">
        <f>'[1]表25（市町村）'!Z5</f>
        <v>2907</v>
      </c>
      <c r="AA9" s="52">
        <f>'[1]表25（市町村）'!AA5</f>
        <v>2675</v>
      </c>
      <c r="AB9" s="52">
        <f>'[1]表25（市町村）'!AB5</f>
        <v>3047</v>
      </c>
      <c r="AC9" s="52">
        <f>'[1]表25（市町村）'!AC5</f>
        <v>2900</v>
      </c>
      <c r="AD9" s="52">
        <f>'[1]表25（市町村）'!AD5</f>
        <v>2849</v>
      </c>
      <c r="AE9" s="53">
        <f>'[1]表25（市町村）'!AE5</f>
        <v>2928</v>
      </c>
      <c r="AF9" s="54">
        <f>'[1]表25（市町村）'!AF5</f>
        <v>2056</v>
      </c>
      <c r="AG9" s="56">
        <f>'[1]表25（市町村）'!AG5</f>
        <v>903</v>
      </c>
    </row>
    <row r="10" spans="1:33" ht="20.25" customHeight="1" x14ac:dyDescent="0.15"/>
    <row r="11" spans="1:33" ht="21" customHeight="1" x14ac:dyDescent="0.15"/>
  </sheetData>
  <mergeCells count="3">
    <mergeCell ref="B2:C2"/>
    <mergeCell ref="B3:C4"/>
    <mergeCell ref="B5:C5"/>
  </mergeCells>
  <phoneticPr fontId="3"/>
  <pageMargins left="0.59055118110236227" right="0" top="0.59055118110236227" bottom="0.39370078740157483" header="0" footer="0"/>
  <pageSetup paperSize="8" scale="84" fitToHeight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表21（全国）</vt:lpstr>
      <vt:lpstr>'表21（全国）'!Print_Area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2026-09-15T12:05:31Z</dcterms:created>
  <dcterms:modified xsi:type="dcterms:W3CDTF">2026-09-15T12:05:32Z</dcterms:modified>
</cp:coreProperties>
</file>