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\911816\Desktop\06_原稿\04_★統計表Ⅰの３（地共連）\01_Excel\"/>
    </mc:Choice>
  </mc:AlternateContent>
  <bookViews>
    <workbookView xWindow="0" yWindow="0" windowWidth="23040" windowHeight="8880" tabRatio="750"/>
  </bookViews>
  <sheets>
    <sheet name="1,2" sheetId="6" r:id="rId1"/>
    <sheet name="3,4" sheetId="7" r:id="rId2"/>
    <sheet name="5,6" sheetId="8" r:id="rId3"/>
    <sheet name="7,8" sheetId="2" r:id="rId4"/>
    <sheet name="9,10" sheetId="9" r:id="rId5"/>
    <sheet name="11,12" sheetId="3" r:id="rId6"/>
  </sheets>
  <calcPr calcId="162913"/>
</workbook>
</file>

<file path=xl/calcChain.xml><?xml version="1.0" encoding="utf-8"?>
<calcChain xmlns="http://schemas.openxmlformats.org/spreadsheetml/2006/main">
  <c r="Q49" i="3" l="1"/>
  <c r="I60" i="3"/>
  <c r="I64" i="3"/>
  <c r="B26" i="3"/>
  <c r="B25" i="3"/>
  <c r="B18" i="9"/>
  <c r="J18" i="9" s="1"/>
  <c r="B17" i="9"/>
  <c r="J17" i="9" s="1"/>
  <c r="B18" i="2"/>
  <c r="B17" i="2"/>
  <c r="B21" i="8"/>
  <c r="B20" i="8"/>
  <c r="B21" i="7"/>
  <c r="B20" i="7"/>
  <c r="J21" i="6"/>
  <c r="J20" i="6"/>
  <c r="Q21" i="6"/>
  <c r="Q20" i="6"/>
  <c r="Q17" i="2" l="1"/>
  <c r="Q7" i="3" l="1"/>
  <c r="P34" i="8" l="1"/>
  <c r="Q30" i="8"/>
  <c r="I41" i="8"/>
  <c r="I38" i="8"/>
  <c r="P34" i="7"/>
  <c r="P34" i="6"/>
  <c r="I41" i="6"/>
  <c r="I38" i="6"/>
  <c r="H31" i="8"/>
  <c r="I30" i="8" s="1"/>
  <c r="I43" i="8" s="1"/>
  <c r="P30" i="7"/>
  <c r="H30" i="6"/>
  <c r="H13" i="6"/>
  <c r="Q29" i="6" l="1"/>
  <c r="Q29" i="7"/>
  <c r="H36" i="3"/>
  <c r="I35" i="3" s="1"/>
  <c r="Q21" i="8"/>
  <c r="Q45" i="8"/>
  <c r="Q21" i="7"/>
  <c r="Q43" i="7"/>
  <c r="Q45" i="6"/>
  <c r="Q40" i="9"/>
  <c r="Q43" i="8"/>
  <c r="I29" i="6"/>
  <c r="Q44" i="6"/>
  <c r="P30" i="6"/>
  <c r="Q43" i="3"/>
  <c r="B40" i="9"/>
  <c r="J40" i="9" s="1"/>
  <c r="Q39" i="9"/>
  <c r="B39" i="9"/>
  <c r="J39" i="9" s="1"/>
  <c r="P28" i="9"/>
  <c r="Q27" i="9" s="1"/>
  <c r="Q38" i="9" s="1"/>
  <c r="H28" i="9"/>
  <c r="I27" i="9" s="1"/>
  <c r="I38" i="9" s="1"/>
  <c r="B45" i="8"/>
  <c r="J45" i="8" s="1"/>
  <c r="Q44" i="8"/>
  <c r="B44" i="8"/>
  <c r="J44" i="8" s="1"/>
  <c r="J21" i="8"/>
  <c r="Q20" i="8"/>
  <c r="J20" i="8"/>
  <c r="H13" i="8"/>
  <c r="I12" i="8" s="1"/>
  <c r="Q7" i="8"/>
  <c r="Q19" i="8" s="1"/>
  <c r="I7" i="8"/>
  <c r="B43" i="7"/>
  <c r="J43" i="7" s="1"/>
  <c r="Q42" i="7"/>
  <c r="B42" i="7"/>
  <c r="J42" i="7" s="1"/>
  <c r="I38" i="7"/>
  <c r="I41" i="7" s="1"/>
  <c r="I35" i="7"/>
  <c r="J21" i="7"/>
  <c r="Q20" i="7"/>
  <c r="J20" i="7"/>
  <c r="H13" i="7"/>
  <c r="I12" i="7" s="1"/>
  <c r="Q7" i="7"/>
  <c r="Q19" i="7" s="1"/>
  <c r="I7" i="7"/>
  <c r="B45" i="6"/>
  <c r="J45" i="6" s="1"/>
  <c r="B44" i="6"/>
  <c r="J44" i="6" s="1"/>
  <c r="I12" i="6"/>
  <c r="Q7" i="6"/>
  <c r="Q19" i="6" s="1"/>
  <c r="I7" i="6"/>
  <c r="P28" i="2"/>
  <c r="Q27" i="2" s="1"/>
  <c r="Q38" i="2" s="1"/>
  <c r="H28" i="2"/>
  <c r="I27" i="2" s="1"/>
  <c r="I38" i="2" s="1"/>
  <c r="Q69" i="3"/>
  <c r="Q68" i="3"/>
  <c r="Q26" i="3"/>
  <c r="Q25" i="3"/>
  <c r="Q40" i="2"/>
  <c r="Q39" i="2"/>
  <c r="Q18" i="2"/>
  <c r="J17" i="2"/>
  <c r="J18" i="2"/>
  <c r="B39" i="2"/>
  <c r="J39" i="2" s="1"/>
  <c r="B40" i="2"/>
  <c r="J40" i="2" s="1"/>
  <c r="I7" i="3"/>
  <c r="P12" i="3"/>
  <c r="Q11" i="3" s="1"/>
  <c r="H17" i="3"/>
  <c r="H19" i="3"/>
  <c r="H21" i="3"/>
  <c r="I16" i="3" s="1"/>
  <c r="Q15" i="3"/>
  <c r="J25" i="3"/>
  <c r="J26" i="3"/>
  <c r="P36" i="3"/>
  <c r="Q35" i="3" s="1"/>
  <c r="B68" i="3"/>
  <c r="J68" i="3" s="1"/>
  <c r="B69" i="3"/>
  <c r="J69" i="3" s="1"/>
  <c r="Q24" i="3" l="1"/>
  <c r="I24" i="3"/>
  <c r="Q43" i="6"/>
  <c r="I19" i="6"/>
  <c r="Q67" i="3"/>
  <c r="I67" i="3"/>
  <c r="I19" i="8"/>
  <c r="Q41" i="7"/>
  <c r="I43" i="6"/>
  <c r="I19" i="7"/>
</calcChain>
</file>

<file path=xl/sharedStrings.xml><?xml version="1.0" encoding="utf-8"?>
<sst xmlns="http://schemas.openxmlformats.org/spreadsheetml/2006/main" count="300" uniqueCount="130">
  <si>
    <t>借　　　　　　　　　　　方</t>
    <rPh sb="0" eb="1">
      <t>シャク</t>
    </rPh>
    <rPh sb="12" eb="13">
      <t>カタ</t>
    </rPh>
    <phoneticPr fontId="2"/>
  </si>
  <si>
    <t>金　　　　額</t>
    <rPh sb="0" eb="1">
      <t>キン</t>
    </rPh>
    <rPh sb="5" eb="6">
      <t>ガク</t>
    </rPh>
    <phoneticPr fontId="2"/>
  </si>
  <si>
    <t>貸　　　　　　　　　　　方</t>
    <rPh sb="0" eb="1">
      <t>カシ</t>
    </rPh>
    <rPh sb="12" eb="13">
      <t>カタ</t>
    </rPh>
    <phoneticPr fontId="2"/>
  </si>
  <si>
    <t>流　動　資　産</t>
    <rPh sb="0" eb="1">
      <t>リュウ</t>
    </rPh>
    <rPh sb="2" eb="3">
      <t>ドウ</t>
    </rPh>
    <rPh sb="4" eb="5">
      <t>シ</t>
    </rPh>
    <rPh sb="6" eb="7">
      <t>サン</t>
    </rPh>
    <phoneticPr fontId="2"/>
  </si>
  <si>
    <t>普通預金</t>
    <rPh sb="0" eb="2">
      <t>フツウ</t>
    </rPh>
    <rPh sb="2" eb="4">
      <t>ヨキン</t>
    </rPh>
    <phoneticPr fontId="2"/>
  </si>
  <si>
    <t>仮払金</t>
    <rPh sb="0" eb="3">
      <t>カリバライキン</t>
    </rPh>
    <phoneticPr fontId="2"/>
  </si>
  <si>
    <t>未収収益</t>
    <rPh sb="0" eb="2">
      <t>ミシュウ</t>
    </rPh>
    <rPh sb="2" eb="4">
      <t>シュウエキ</t>
    </rPh>
    <phoneticPr fontId="2"/>
  </si>
  <si>
    <t>剰　　余　　金</t>
    <rPh sb="0" eb="1">
      <t>ジョウ</t>
    </rPh>
    <rPh sb="3" eb="4">
      <t>ヨ</t>
    </rPh>
    <rPh sb="6" eb="7">
      <t>キン</t>
    </rPh>
    <phoneticPr fontId="2"/>
  </si>
  <si>
    <t>固　定　資　産</t>
    <rPh sb="0" eb="1">
      <t>カタム</t>
    </rPh>
    <rPh sb="2" eb="3">
      <t>サダム</t>
    </rPh>
    <rPh sb="4" eb="5">
      <t>シ</t>
    </rPh>
    <rPh sb="6" eb="7">
      <t>サン</t>
    </rPh>
    <phoneticPr fontId="2"/>
  </si>
  <si>
    <t>投資その他の資産</t>
    <rPh sb="0" eb="2">
      <t>トウシ</t>
    </rPh>
    <rPh sb="4" eb="5">
      <t>タ</t>
    </rPh>
    <rPh sb="6" eb="8">
      <t>シサン</t>
    </rPh>
    <phoneticPr fontId="2"/>
  </si>
  <si>
    <t>信託</t>
    <rPh sb="0" eb="2">
      <t>シンタク</t>
    </rPh>
    <phoneticPr fontId="2"/>
  </si>
  <si>
    <t>投資有価証券</t>
    <rPh sb="0" eb="2">
      <t>トウシ</t>
    </rPh>
    <rPh sb="2" eb="4">
      <t>ユウカ</t>
    </rPh>
    <rPh sb="4" eb="6">
      <t>ショウケン</t>
    </rPh>
    <phoneticPr fontId="2"/>
  </si>
  <si>
    <t>生命保険</t>
    <rPh sb="0" eb="2">
      <t>セイメイ</t>
    </rPh>
    <rPh sb="2" eb="4">
      <t>ホケン</t>
    </rPh>
    <phoneticPr fontId="2"/>
  </si>
  <si>
    <t>預託金</t>
    <rPh sb="0" eb="3">
      <t>ヨタクキン</t>
    </rPh>
    <phoneticPr fontId="2"/>
  </si>
  <si>
    <t>合　　　　　　　計</t>
    <rPh sb="0" eb="1">
      <t>ゴウ</t>
    </rPh>
    <rPh sb="8" eb="9">
      <t>ケイ</t>
    </rPh>
    <phoneticPr fontId="2"/>
  </si>
  <si>
    <t>損　　　　　　　　　　　失</t>
    <rPh sb="0" eb="1">
      <t>ソン</t>
    </rPh>
    <rPh sb="12" eb="13">
      <t>ウシナ</t>
    </rPh>
    <phoneticPr fontId="2"/>
  </si>
  <si>
    <t>利　　　　　　　　　　　益</t>
    <rPh sb="0" eb="1">
      <t>リ</t>
    </rPh>
    <rPh sb="12" eb="13">
      <t>エキ</t>
    </rPh>
    <phoneticPr fontId="2"/>
  </si>
  <si>
    <t>経　常　費　用</t>
    <rPh sb="0" eb="1">
      <t>キョウ</t>
    </rPh>
    <rPh sb="2" eb="3">
      <t>ツネ</t>
    </rPh>
    <rPh sb="4" eb="5">
      <t>ヒ</t>
    </rPh>
    <rPh sb="6" eb="7">
      <t>ヨウ</t>
    </rPh>
    <phoneticPr fontId="2"/>
  </si>
  <si>
    <t>経　常　収　益</t>
    <rPh sb="0" eb="1">
      <t>キョウ</t>
    </rPh>
    <rPh sb="2" eb="3">
      <t>ツネ</t>
    </rPh>
    <rPh sb="4" eb="5">
      <t>オサム</t>
    </rPh>
    <rPh sb="6" eb="7">
      <t>エキ</t>
    </rPh>
    <phoneticPr fontId="2"/>
  </si>
  <si>
    <t>事　業　費　用</t>
    <rPh sb="0" eb="1">
      <t>コト</t>
    </rPh>
    <rPh sb="2" eb="3">
      <t>ギョウ</t>
    </rPh>
    <rPh sb="4" eb="5">
      <t>ヒ</t>
    </rPh>
    <rPh sb="6" eb="7">
      <t>ヨウ</t>
    </rPh>
    <phoneticPr fontId="2"/>
  </si>
  <si>
    <t>事　業　収　益</t>
    <rPh sb="0" eb="1">
      <t>コト</t>
    </rPh>
    <rPh sb="2" eb="3">
      <t>ギョウ</t>
    </rPh>
    <rPh sb="4" eb="5">
      <t>オサム</t>
    </rPh>
    <rPh sb="6" eb="7">
      <t>エキ</t>
    </rPh>
    <phoneticPr fontId="2"/>
  </si>
  <si>
    <t>組合払込金</t>
    <rPh sb="0" eb="2">
      <t>クミアイ</t>
    </rPh>
    <rPh sb="2" eb="5">
      <t>ハライコミキン</t>
    </rPh>
    <phoneticPr fontId="2"/>
  </si>
  <si>
    <t>財政調整拠出金</t>
    <rPh sb="0" eb="2">
      <t>ザイセイ</t>
    </rPh>
    <rPh sb="2" eb="4">
      <t>チョウセイ</t>
    </rPh>
    <rPh sb="4" eb="7">
      <t>キョシュツキン</t>
    </rPh>
    <phoneticPr fontId="2"/>
  </si>
  <si>
    <t>雑収入</t>
    <rPh sb="0" eb="1">
      <t>ザツ</t>
    </rPh>
    <rPh sb="1" eb="3">
      <t>シュウニュウ</t>
    </rPh>
    <phoneticPr fontId="2"/>
  </si>
  <si>
    <t>有価証券売却損</t>
    <rPh sb="0" eb="2">
      <t>ユウカ</t>
    </rPh>
    <rPh sb="2" eb="4">
      <t>ショウケン</t>
    </rPh>
    <rPh sb="4" eb="6">
      <t>バイキャク</t>
    </rPh>
    <rPh sb="6" eb="7">
      <t>ソン</t>
    </rPh>
    <phoneticPr fontId="2"/>
  </si>
  <si>
    <t>償還差損</t>
    <rPh sb="0" eb="2">
      <t>ショウカン</t>
    </rPh>
    <rPh sb="2" eb="4">
      <t>サソン</t>
    </rPh>
    <phoneticPr fontId="2"/>
  </si>
  <si>
    <t>運　用　収　入</t>
    <rPh sb="0" eb="1">
      <t>ウン</t>
    </rPh>
    <rPh sb="2" eb="3">
      <t>ヨウ</t>
    </rPh>
    <rPh sb="4" eb="5">
      <t>オサム</t>
    </rPh>
    <rPh sb="6" eb="7">
      <t>イリ</t>
    </rPh>
    <phoneticPr fontId="2"/>
  </si>
  <si>
    <t>繰　　入　　金</t>
    <rPh sb="0" eb="1">
      <t>クリ</t>
    </rPh>
    <rPh sb="3" eb="4">
      <t>イリ</t>
    </rPh>
    <rPh sb="6" eb="7">
      <t>キン</t>
    </rPh>
    <phoneticPr fontId="2"/>
  </si>
  <si>
    <t>利息及び配当金</t>
    <rPh sb="0" eb="2">
      <t>リソク</t>
    </rPh>
    <rPh sb="2" eb="3">
      <t>オヨ</t>
    </rPh>
    <rPh sb="4" eb="7">
      <t>ハイトウキン</t>
    </rPh>
    <phoneticPr fontId="2"/>
  </si>
  <si>
    <t>業務経理へ繰入</t>
    <rPh sb="0" eb="2">
      <t>ギョウム</t>
    </rPh>
    <rPh sb="2" eb="4">
      <t>ケイリ</t>
    </rPh>
    <rPh sb="5" eb="6">
      <t>ク</t>
    </rPh>
    <rPh sb="6" eb="7">
      <t>イ</t>
    </rPh>
    <phoneticPr fontId="2"/>
  </si>
  <si>
    <t>有価証券売却益</t>
    <rPh sb="0" eb="2">
      <t>ユウカ</t>
    </rPh>
    <rPh sb="2" eb="4">
      <t>ショウケン</t>
    </rPh>
    <rPh sb="4" eb="7">
      <t>バイキャクエキ</t>
    </rPh>
    <phoneticPr fontId="2"/>
  </si>
  <si>
    <t>償還差益</t>
    <rPh sb="0" eb="2">
      <t>ショウカン</t>
    </rPh>
    <rPh sb="2" eb="4">
      <t>サエキ</t>
    </rPh>
    <phoneticPr fontId="2"/>
  </si>
  <si>
    <t>当 期 利 益 金</t>
    <rPh sb="0" eb="1">
      <t>トウ</t>
    </rPh>
    <rPh sb="2" eb="3">
      <t>キ</t>
    </rPh>
    <rPh sb="4" eb="5">
      <t>リ</t>
    </rPh>
    <rPh sb="6" eb="7">
      <t>エキ</t>
    </rPh>
    <rPh sb="8" eb="9">
      <t>キン</t>
    </rPh>
    <phoneticPr fontId="2"/>
  </si>
  <si>
    <t>当期利益金</t>
    <rPh sb="0" eb="2">
      <t>トウキ</t>
    </rPh>
    <rPh sb="2" eb="5">
      <t>リエキキン</t>
    </rPh>
    <phoneticPr fontId="2"/>
  </si>
  <si>
    <t>流　動　負　債</t>
    <rPh sb="0" eb="1">
      <t>リュウ</t>
    </rPh>
    <rPh sb="2" eb="3">
      <t>ドウ</t>
    </rPh>
    <rPh sb="4" eb="5">
      <t>フ</t>
    </rPh>
    <rPh sb="6" eb="7">
      <t>サイ</t>
    </rPh>
    <phoneticPr fontId="2"/>
  </si>
  <si>
    <t>基礎年金拠出金
負担金充当金</t>
    <rPh sb="0" eb="2">
      <t>キソ</t>
    </rPh>
    <rPh sb="2" eb="4">
      <t>ネンキン</t>
    </rPh>
    <rPh sb="4" eb="7">
      <t>キョシュツキン</t>
    </rPh>
    <rPh sb="8" eb="11">
      <t>フタンキン</t>
    </rPh>
    <rPh sb="11" eb="13">
      <t>ジュウトウ</t>
    </rPh>
    <rPh sb="13" eb="14">
      <t>キン</t>
    </rPh>
    <phoneticPr fontId="2"/>
  </si>
  <si>
    <t>基礎年金拠出金</t>
    <rPh sb="0" eb="2">
      <t>キソ</t>
    </rPh>
    <rPh sb="2" eb="4">
      <t>ネンキン</t>
    </rPh>
    <rPh sb="4" eb="7">
      <t>キョシュツキン</t>
    </rPh>
    <phoneticPr fontId="2"/>
  </si>
  <si>
    <t>基礎年金拠出金
負担金</t>
    <rPh sb="0" eb="2">
      <t>キソ</t>
    </rPh>
    <rPh sb="2" eb="4">
      <t>ネンキン</t>
    </rPh>
    <rPh sb="4" eb="7">
      <t>キョシュツキン</t>
    </rPh>
    <rPh sb="8" eb="11">
      <t>フタンキン</t>
    </rPh>
    <phoneticPr fontId="2"/>
  </si>
  <si>
    <t>基礎年金交付金
支払金</t>
    <rPh sb="0" eb="2">
      <t>キソ</t>
    </rPh>
    <rPh sb="2" eb="4">
      <t>ネンキン</t>
    </rPh>
    <rPh sb="4" eb="7">
      <t>コウフキン</t>
    </rPh>
    <rPh sb="8" eb="11">
      <t>シハライキン</t>
    </rPh>
    <phoneticPr fontId="2"/>
  </si>
  <si>
    <t>基礎年金交付金</t>
    <rPh sb="0" eb="2">
      <t>キソ</t>
    </rPh>
    <rPh sb="2" eb="4">
      <t>ネンキン</t>
    </rPh>
    <rPh sb="4" eb="7">
      <t>コウフキン</t>
    </rPh>
    <phoneticPr fontId="2"/>
  </si>
  <si>
    <t>次年度繰越基礎
年金拠出金
負担金充当金</t>
    <rPh sb="0" eb="3">
      <t>ジネンド</t>
    </rPh>
    <rPh sb="3" eb="5">
      <t>クリコシ</t>
    </rPh>
    <rPh sb="5" eb="7">
      <t>キソ</t>
    </rPh>
    <rPh sb="8" eb="10">
      <t>ネンキン</t>
    </rPh>
    <rPh sb="10" eb="13">
      <t>キョシュツキン</t>
    </rPh>
    <rPh sb="14" eb="17">
      <t>フタンキン</t>
    </rPh>
    <rPh sb="17" eb="19">
      <t>ジュウトウ</t>
    </rPh>
    <rPh sb="19" eb="20">
      <t>キン</t>
    </rPh>
    <phoneticPr fontId="2"/>
  </si>
  <si>
    <t>前年度繰越
基礎年金拠出金
負担金充当金</t>
    <rPh sb="0" eb="3">
      <t>ゼンネンド</t>
    </rPh>
    <rPh sb="3" eb="5">
      <t>クリコシ</t>
    </rPh>
    <rPh sb="6" eb="8">
      <t>キソ</t>
    </rPh>
    <rPh sb="8" eb="10">
      <t>ネンキン</t>
    </rPh>
    <rPh sb="10" eb="13">
      <t>キョシュツキン</t>
    </rPh>
    <rPh sb="14" eb="17">
      <t>フタンキン</t>
    </rPh>
    <rPh sb="17" eb="19">
      <t>ジュウトウ</t>
    </rPh>
    <rPh sb="19" eb="20">
      <t>キン</t>
    </rPh>
    <phoneticPr fontId="2"/>
  </si>
  <si>
    <t>未払費用</t>
    <rPh sb="0" eb="2">
      <t>ミバライ</t>
    </rPh>
    <rPh sb="2" eb="4">
      <t>ヒヨウ</t>
    </rPh>
    <phoneticPr fontId="2"/>
  </si>
  <si>
    <t>立替金</t>
    <rPh sb="0" eb="3">
      <t>タテカエキン</t>
    </rPh>
    <phoneticPr fontId="2"/>
  </si>
  <si>
    <t>預り金</t>
    <rPh sb="0" eb="1">
      <t>アズカ</t>
    </rPh>
    <rPh sb="2" eb="3">
      <t>キン</t>
    </rPh>
    <phoneticPr fontId="2"/>
  </si>
  <si>
    <t>前払費用</t>
    <rPh sb="0" eb="2">
      <t>マエバライ</t>
    </rPh>
    <rPh sb="2" eb="4">
      <t>ヒヨウ</t>
    </rPh>
    <phoneticPr fontId="2"/>
  </si>
  <si>
    <t>固　定　負　債</t>
    <rPh sb="0" eb="1">
      <t>カタム</t>
    </rPh>
    <rPh sb="2" eb="3">
      <t>サダム</t>
    </rPh>
    <rPh sb="4" eb="5">
      <t>フ</t>
    </rPh>
    <rPh sb="6" eb="7">
      <t>サイ</t>
    </rPh>
    <phoneticPr fontId="2"/>
  </si>
  <si>
    <t>未収金</t>
    <rPh sb="0" eb="3">
      <t>ミシュウキン</t>
    </rPh>
    <phoneticPr fontId="2"/>
  </si>
  <si>
    <t>引　　当　　金</t>
    <rPh sb="0" eb="1">
      <t>イン</t>
    </rPh>
    <rPh sb="3" eb="4">
      <t>トウ</t>
    </rPh>
    <rPh sb="6" eb="7">
      <t>キン</t>
    </rPh>
    <phoneticPr fontId="2"/>
  </si>
  <si>
    <t>退職給与引当金</t>
    <rPh sb="0" eb="2">
      <t>タイショク</t>
    </rPh>
    <rPh sb="2" eb="4">
      <t>キュウヨ</t>
    </rPh>
    <rPh sb="4" eb="7">
      <t>ヒキアテキン</t>
    </rPh>
    <phoneticPr fontId="2"/>
  </si>
  <si>
    <t>有形固定資産</t>
    <rPh sb="0" eb="2">
      <t>ユウケイ</t>
    </rPh>
    <rPh sb="2" eb="6">
      <t>コテイシサン</t>
    </rPh>
    <phoneticPr fontId="2"/>
  </si>
  <si>
    <t>器具及び備品</t>
    <rPh sb="0" eb="2">
      <t>キグ</t>
    </rPh>
    <rPh sb="2" eb="3">
      <t>オヨ</t>
    </rPh>
    <rPh sb="4" eb="6">
      <t>ビヒン</t>
    </rPh>
    <phoneticPr fontId="2"/>
  </si>
  <si>
    <t>利益剰余金</t>
    <rPh sb="0" eb="2">
      <t>リエキ</t>
    </rPh>
    <rPh sb="2" eb="5">
      <t>ジョウヨキン</t>
    </rPh>
    <phoneticPr fontId="2"/>
  </si>
  <si>
    <t>無形固定資産</t>
    <rPh sb="0" eb="2">
      <t>ムケイ</t>
    </rPh>
    <rPh sb="2" eb="6">
      <t>コテイシサン</t>
    </rPh>
    <phoneticPr fontId="2"/>
  </si>
  <si>
    <t>電話加入権</t>
    <rPh sb="0" eb="2">
      <t>デンワ</t>
    </rPh>
    <rPh sb="2" eb="5">
      <t>カニュウケン</t>
    </rPh>
    <phoneticPr fontId="2"/>
  </si>
  <si>
    <t>敷金及び保証金</t>
    <rPh sb="0" eb="2">
      <t>シキキン</t>
    </rPh>
    <rPh sb="2" eb="3">
      <t>オヨ</t>
    </rPh>
    <rPh sb="4" eb="7">
      <t>ホショウキン</t>
    </rPh>
    <phoneticPr fontId="2"/>
  </si>
  <si>
    <t>役員報酬</t>
    <rPh sb="0" eb="2">
      <t>ヤクイン</t>
    </rPh>
    <rPh sb="2" eb="4">
      <t>ホウシュウ</t>
    </rPh>
    <phoneticPr fontId="2"/>
  </si>
  <si>
    <t>組合分担金</t>
    <rPh sb="0" eb="2">
      <t>クミアイ</t>
    </rPh>
    <rPh sb="2" eb="5">
      <t>ブンタンキン</t>
    </rPh>
    <phoneticPr fontId="2"/>
  </si>
  <si>
    <t>職員給与</t>
    <rPh sb="0" eb="2">
      <t>ショクイン</t>
    </rPh>
    <rPh sb="2" eb="4">
      <t>キュウヨ</t>
    </rPh>
    <phoneticPr fontId="2"/>
  </si>
  <si>
    <t>厚生費</t>
    <rPh sb="0" eb="2">
      <t>コウセイ</t>
    </rPh>
    <rPh sb="2" eb="3">
      <t>ヒ</t>
    </rPh>
    <phoneticPr fontId="2"/>
  </si>
  <si>
    <t>事業外収益</t>
    <rPh sb="0" eb="3">
      <t>ジギョウガイ</t>
    </rPh>
    <rPh sb="3" eb="5">
      <t>シュウエキ</t>
    </rPh>
    <phoneticPr fontId="2"/>
  </si>
  <si>
    <t>旅費</t>
    <rPh sb="0" eb="2">
      <t>リョヒ</t>
    </rPh>
    <phoneticPr fontId="2"/>
  </si>
  <si>
    <t>事務費</t>
    <rPh sb="0" eb="3">
      <t>ジムヒ</t>
    </rPh>
    <phoneticPr fontId="2"/>
  </si>
  <si>
    <t>賃金</t>
    <rPh sb="0" eb="2">
      <t>チンギン</t>
    </rPh>
    <phoneticPr fontId="2"/>
  </si>
  <si>
    <t>委託費</t>
    <rPh sb="0" eb="3">
      <t>イタクヒ</t>
    </rPh>
    <phoneticPr fontId="2"/>
  </si>
  <si>
    <t>委託管理費</t>
    <rPh sb="0" eb="2">
      <t>イタク</t>
    </rPh>
    <rPh sb="2" eb="5">
      <t>カンリヒ</t>
    </rPh>
    <phoneticPr fontId="2"/>
  </si>
  <si>
    <t>光熱水料</t>
    <rPh sb="0" eb="2">
      <t>コウネツ</t>
    </rPh>
    <rPh sb="2" eb="3">
      <t>ミズ</t>
    </rPh>
    <rPh sb="3" eb="4">
      <t>リョウ</t>
    </rPh>
    <phoneticPr fontId="2"/>
  </si>
  <si>
    <t>修繕費</t>
    <rPh sb="0" eb="3">
      <t>シュウゼンヒ</t>
    </rPh>
    <phoneticPr fontId="2"/>
  </si>
  <si>
    <t>賃借料</t>
    <rPh sb="0" eb="3">
      <t>チンシャクリョウ</t>
    </rPh>
    <phoneticPr fontId="2"/>
  </si>
  <si>
    <t>調査研究費</t>
    <rPh sb="0" eb="2">
      <t>チョウサ</t>
    </rPh>
    <rPh sb="2" eb="5">
      <t>ケンキュウヒ</t>
    </rPh>
    <phoneticPr fontId="2"/>
  </si>
  <si>
    <t>当　期　損　失　金</t>
    <rPh sb="0" eb="1">
      <t>トウ</t>
    </rPh>
    <rPh sb="2" eb="3">
      <t>キ</t>
    </rPh>
    <rPh sb="4" eb="5">
      <t>ソン</t>
    </rPh>
    <rPh sb="6" eb="7">
      <t>シツ</t>
    </rPh>
    <rPh sb="8" eb="9">
      <t>キン</t>
    </rPh>
    <phoneticPr fontId="2"/>
  </si>
  <si>
    <t>普及費</t>
    <rPh sb="0" eb="2">
      <t>フキュウ</t>
    </rPh>
    <rPh sb="2" eb="3">
      <t>ヒ</t>
    </rPh>
    <phoneticPr fontId="2"/>
  </si>
  <si>
    <t>広告費</t>
    <rPh sb="0" eb="3">
      <t>コウコクヒ</t>
    </rPh>
    <phoneticPr fontId="2"/>
  </si>
  <si>
    <t>諸謝金</t>
    <rPh sb="0" eb="1">
      <t>ショ</t>
    </rPh>
    <rPh sb="1" eb="3">
      <t>シャキン</t>
    </rPh>
    <phoneticPr fontId="2"/>
  </si>
  <si>
    <t>食糧費</t>
    <rPh sb="0" eb="3">
      <t>ショクリョウヒ</t>
    </rPh>
    <phoneticPr fontId="2"/>
  </si>
  <si>
    <t>負担金</t>
    <rPh sb="0" eb="3">
      <t>フタンキン</t>
    </rPh>
    <phoneticPr fontId="2"/>
  </si>
  <si>
    <t>交際費</t>
    <rPh sb="0" eb="3">
      <t>コウサイヒ</t>
    </rPh>
    <phoneticPr fontId="2"/>
  </si>
  <si>
    <t>雑費</t>
    <rPh sb="0" eb="2">
      <t>ザッピ</t>
    </rPh>
    <phoneticPr fontId="2"/>
  </si>
  <si>
    <t>減価償却費</t>
    <rPh sb="0" eb="2">
      <t>ゲンカ</t>
    </rPh>
    <rPh sb="2" eb="5">
      <t>ショウキャクヒ</t>
    </rPh>
    <phoneticPr fontId="2"/>
  </si>
  <si>
    <t>事業外収益</t>
    <rPh sb="0" eb="2">
      <t>ジギョウ</t>
    </rPh>
    <rPh sb="2" eb="3">
      <t>ガイ</t>
    </rPh>
    <rPh sb="3" eb="5">
      <t>シュウエキ</t>
    </rPh>
    <phoneticPr fontId="2"/>
  </si>
  <si>
    <t>利息及び配当金</t>
  </si>
  <si>
    <t>雑収入</t>
    <rPh sb="0" eb="3">
      <t>ザッシュウニュウ</t>
    </rPh>
    <phoneticPr fontId="2"/>
  </si>
  <si>
    <t>定期預金</t>
  </si>
  <si>
    <t>当　期　利　益　金</t>
    <rPh sb="0" eb="1">
      <t>トウ</t>
    </rPh>
    <rPh sb="2" eb="3">
      <t>キ</t>
    </rPh>
    <rPh sb="4" eb="5">
      <t>リ</t>
    </rPh>
    <rPh sb="6" eb="7">
      <t>エキ</t>
    </rPh>
    <rPh sb="8" eb="9">
      <t>キン</t>
    </rPh>
    <phoneticPr fontId="2"/>
  </si>
  <si>
    <t>当　期　利　益　金</t>
    <rPh sb="4" eb="5">
      <t>リ</t>
    </rPh>
    <rPh sb="6" eb="7">
      <t>エキ</t>
    </rPh>
    <phoneticPr fontId="2"/>
  </si>
  <si>
    <t>厚生年金保険給付
調整積立金</t>
    <rPh sb="0" eb="2">
      <t>コウセイ</t>
    </rPh>
    <rPh sb="2" eb="4">
      <t>ネンキン</t>
    </rPh>
    <rPh sb="4" eb="6">
      <t>ホケン</t>
    </rPh>
    <rPh sb="6" eb="8">
      <t>キュウフ</t>
    </rPh>
    <rPh sb="9" eb="11">
      <t>チョウセイ</t>
    </rPh>
    <rPh sb="11" eb="14">
      <t>ツミタテキン</t>
    </rPh>
    <phoneticPr fontId="2"/>
  </si>
  <si>
    <t>厚生年金拠出金
負担金</t>
    <rPh sb="0" eb="2">
      <t>コウセイ</t>
    </rPh>
    <rPh sb="2" eb="4">
      <t>ネンキン</t>
    </rPh>
    <rPh sb="4" eb="7">
      <t>キョシュツキン</t>
    </rPh>
    <rPh sb="8" eb="11">
      <t>フタンキン</t>
    </rPh>
    <phoneticPr fontId="2"/>
  </si>
  <si>
    <t>退職等年金給付
調整積立金</t>
    <rPh sb="0" eb="2">
      <t>タイショク</t>
    </rPh>
    <rPh sb="2" eb="3">
      <t>トウ</t>
    </rPh>
    <rPh sb="3" eb="5">
      <t>ネンキン</t>
    </rPh>
    <rPh sb="5" eb="7">
      <t>キュウフ</t>
    </rPh>
    <rPh sb="8" eb="10">
      <t>チョウセイ</t>
    </rPh>
    <rPh sb="10" eb="13">
      <t>ツミタテキン</t>
    </rPh>
    <phoneticPr fontId="2"/>
  </si>
  <si>
    <t>経過的長期給付
調整積立金</t>
    <rPh sb="0" eb="3">
      <t>ケイカテキ</t>
    </rPh>
    <rPh sb="3" eb="5">
      <t>チョウキ</t>
    </rPh>
    <rPh sb="5" eb="7">
      <t>キュウフ</t>
    </rPh>
    <rPh sb="8" eb="10">
      <t>チョウセイ</t>
    </rPh>
    <rPh sb="10" eb="13">
      <t>ツミタテキン</t>
    </rPh>
    <phoneticPr fontId="2"/>
  </si>
  <si>
    <t>厚生年金拠出金
負担金充当金</t>
    <rPh sb="0" eb="2">
      <t>コウセイ</t>
    </rPh>
    <rPh sb="2" eb="4">
      <t>ネンキン</t>
    </rPh>
    <rPh sb="4" eb="7">
      <t>キョシュツキン</t>
    </rPh>
    <rPh sb="8" eb="11">
      <t>フタンキン</t>
    </rPh>
    <rPh sb="11" eb="13">
      <t>ジュウトウ</t>
    </rPh>
    <rPh sb="13" eb="14">
      <t>キン</t>
    </rPh>
    <phoneticPr fontId="2"/>
  </si>
  <si>
    <t>厚生年金拠出金</t>
    <rPh sb="0" eb="2">
      <t>コウセイ</t>
    </rPh>
    <rPh sb="2" eb="4">
      <t>ネンキン</t>
    </rPh>
    <rPh sb="4" eb="7">
      <t>キョシュツキン</t>
    </rPh>
    <phoneticPr fontId="2"/>
  </si>
  <si>
    <t>厚生年金交付金
支払金</t>
    <rPh sb="0" eb="2">
      <t>コウセイ</t>
    </rPh>
    <rPh sb="2" eb="4">
      <t>ネンキン</t>
    </rPh>
    <rPh sb="4" eb="7">
      <t>コウフキン</t>
    </rPh>
    <rPh sb="8" eb="10">
      <t>シハラ</t>
    </rPh>
    <rPh sb="10" eb="11">
      <t>キン</t>
    </rPh>
    <phoneticPr fontId="2"/>
  </si>
  <si>
    <t>次年度繰越厚生
年金拠出金
負担金充当金</t>
    <rPh sb="0" eb="3">
      <t>ジネンド</t>
    </rPh>
    <rPh sb="3" eb="5">
      <t>クリコシ</t>
    </rPh>
    <rPh sb="5" eb="7">
      <t>コウセイ</t>
    </rPh>
    <rPh sb="8" eb="10">
      <t>ネンキン</t>
    </rPh>
    <rPh sb="10" eb="13">
      <t>キョシュツキン</t>
    </rPh>
    <rPh sb="14" eb="17">
      <t>フタンキン</t>
    </rPh>
    <rPh sb="17" eb="19">
      <t>ジュウトウ</t>
    </rPh>
    <rPh sb="19" eb="20">
      <t>キン</t>
    </rPh>
    <phoneticPr fontId="2"/>
  </si>
  <si>
    <t>厚生年金交付金</t>
    <rPh sb="0" eb="2">
      <t>コウセイ</t>
    </rPh>
    <rPh sb="2" eb="4">
      <t>ネンキン</t>
    </rPh>
    <rPh sb="4" eb="7">
      <t>コウフキン</t>
    </rPh>
    <phoneticPr fontId="2"/>
  </si>
  <si>
    <t>前年度繰越
厚生年金拠出金
負担金充当金</t>
    <rPh sb="0" eb="3">
      <t>ゼンネンド</t>
    </rPh>
    <rPh sb="3" eb="5">
      <t>クリコシ</t>
    </rPh>
    <rPh sb="6" eb="8">
      <t>コウセイ</t>
    </rPh>
    <rPh sb="8" eb="10">
      <t>ネンキン</t>
    </rPh>
    <rPh sb="10" eb="13">
      <t>キョシュツキン</t>
    </rPh>
    <rPh sb="14" eb="17">
      <t>フタンキン</t>
    </rPh>
    <rPh sb="17" eb="19">
      <t>ジュウトウ</t>
    </rPh>
    <rPh sb="19" eb="20">
      <t>キン</t>
    </rPh>
    <phoneticPr fontId="2"/>
  </si>
  <si>
    <t>長期給付経理
より繰入</t>
    <rPh sb="0" eb="2">
      <t>チョウキ</t>
    </rPh>
    <rPh sb="2" eb="4">
      <t>キュウフ</t>
    </rPh>
    <rPh sb="4" eb="6">
      <t>ケイリ</t>
    </rPh>
    <rPh sb="9" eb="11">
      <t>クリイレ</t>
    </rPh>
    <phoneticPr fontId="2"/>
  </si>
  <si>
    <t>経過的長期給付
調整経理より繰入</t>
    <rPh sb="0" eb="3">
      <t>ケイカテキ</t>
    </rPh>
    <rPh sb="3" eb="5">
      <t>チョウキ</t>
    </rPh>
    <rPh sb="5" eb="7">
      <t>キュウフ</t>
    </rPh>
    <rPh sb="8" eb="9">
      <t>チョウ</t>
    </rPh>
    <rPh sb="9" eb="10">
      <t>ヒトシ</t>
    </rPh>
    <rPh sb="10" eb="12">
      <t>ケイリ</t>
    </rPh>
    <rPh sb="14" eb="16">
      <t>クリイレ</t>
    </rPh>
    <phoneticPr fontId="2"/>
  </si>
  <si>
    <t>退職等年金給付
調整経理より繰入</t>
    <rPh sb="0" eb="2">
      <t>タイショク</t>
    </rPh>
    <rPh sb="2" eb="3">
      <t>トウ</t>
    </rPh>
    <rPh sb="3" eb="5">
      <t>ネンキン</t>
    </rPh>
    <rPh sb="5" eb="7">
      <t>キュウフ</t>
    </rPh>
    <rPh sb="8" eb="9">
      <t>チョウ</t>
    </rPh>
    <rPh sb="9" eb="10">
      <t>ヒトシ</t>
    </rPh>
    <rPh sb="10" eb="12">
      <t>ケイリ</t>
    </rPh>
    <rPh sb="14" eb="16">
      <t>クリイレ</t>
    </rPh>
    <phoneticPr fontId="2"/>
  </si>
  <si>
    <t>厚生年金保険給付
調整経理より繰入</t>
    <rPh sb="0" eb="2">
      <t>コウセイ</t>
    </rPh>
    <rPh sb="2" eb="4">
      <t>ネンキン</t>
    </rPh>
    <rPh sb="4" eb="6">
      <t>ホケン</t>
    </rPh>
    <rPh sb="6" eb="8">
      <t>キュウフ</t>
    </rPh>
    <rPh sb="9" eb="10">
      <t>チョウ</t>
    </rPh>
    <rPh sb="10" eb="11">
      <t>ヒトシ</t>
    </rPh>
    <rPh sb="11" eb="13">
      <t>ケイリ</t>
    </rPh>
    <rPh sb="15" eb="17">
      <t>クリイレ</t>
    </rPh>
    <phoneticPr fontId="2"/>
  </si>
  <si>
    <t>拠出金</t>
    <rPh sb="0" eb="3">
      <t>キョシュツキン</t>
    </rPh>
    <phoneticPr fontId="2"/>
  </si>
  <si>
    <t>財政調整拠出金
受入金</t>
    <rPh sb="0" eb="2">
      <t>ザイセイ</t>
    </rPh>
    <rPh sb="2" eb="4">
      <t>チョウセイ</t>
    </rPh>
    <rPh sb="4" eb="7">
      <t>キョシュツキン</t>
    </rPh>
    <rPh sb="8" eb="10">
      <t>ウケイレ</t>
    </rPh>
    <rPh sb="10" eb="11">
      <t>キン</t>
    </rPh>
    <phoneticPr fontId="2"/>
  </si>
  <si>
    <t>信託の運用益</t>
    <rPh sb="0" eb="2">
      <t>シンタク</t>
    </rPh>
    <rPh sb="3" eb="6">
      <t>ウンヨウエキ</t>
    </rPh>
    <phoneticPr fontId="2"/>
  </si>
  <si>
    <t>事　業　外　費　用</t>
    <rPh sb="4" eb="5">
      <t>ガイ</t>
    </rPh>
    <phoneticPr fontId="2"/>
  </si>
  <si>
    <t>支払利息</t>
    <rPh sb="0" eb="2">
      <t>シハラ</t>
    </rPh>
    <rPh sb="2" eb="4">
      <t>リソク</t>
    </rPh>
    <phoneticPr fontId="2"/>
  </si>
  <si>
    <t>特　別　損　失</t>
    <rPh sb="0" eb="1">
      <t>トク</t>
    </rPh>
    <rPh sb="2" eb="3">
      <t>ベツ</t>
    </rPh>
    <rPh sb="4" eb="5">
      <t>ソン</t>
    </rPh>
    <rPh sb="6" eb="7">
      <t>シッ</t>
    </rPh>
    <phoneticPr fontId="2"/>
  </si>
  <si>
    <t>前期損益修正損</t>
    <rPh sb="0" eb="2">
      <t>ゼンキ</t>
    </rPh>
    <rPh sb="2" eb="4">
      <t>ソンエキ</t>
    </rPh>
    <rPh sb="4" eb="6">
      <t>シュウセイ</t>
    </rPh>
    <rPh sb="6" eb="7">
      <t>ソン</t>
    </rPh>
    <phoneticPr fontId="2"/>
  </si>
  <si>
    <t>固定資産除却損</t>
    <rPh sb="0" eb="2">
      <t>コテイ</t>
    </rPh>
    <rPh sb="2" eb="4">
      <t>シサン</t>
    </rPh>
    <rPh sb="4" eb="6">
      <t>ジョキャク</t>
    </rPh>
    <rPh sb="6" eb="7">
      <t>ソン</t>
    </rPh>
    <phoneticPr fontId="2"/>
  </si>
  <si>
    <t>１　厚生年金保険給付調整経理貸借対照表</t>
    <rPh sb="2" eb="4">
      <t>コウセイ</t>
    </rPh>
    <rPh sb="4" eb="6">
      <t>ネンキン</t>
    </rPh>
    <rPh sb="6" eb="8">
      <t>ホケン</t>
    </rPh>
    <rPh sb="8" eb="10">
      <t>キュウフ</t>
    </rPh>
    <rPh sb="10" eb="12">
      <t>チョウセイ</t>
    </rPh>
    <rPh sb="12" eb="14">
      <t>ケイリ</t>
    </rPh>
    <rPh sb="14" eb="16">
      <t>タイシャク</t>
    </rPh>
    <rPh sb="16" eb="19">
      <t>タイショウヒョウ</t>
    </rPh>
    <phoneticPr fontId="2"/>
  </si>
  <si>
    <t>２　厚生年金保険給付調整経理損益計算書</t>
    <rPh sb="2" eb="4">
      <t>コウセイ</t>
    </rPh>
    <rPh sb="4" eb="6">
      <t>ネンキン</t>
    </rPh>
    <rPh sb="6" eb="8">
      <t>ホケン</t>
    </rPh>
    <rPh sb="8" eb="10">
      <t>キュウフ</t>
    </rPh>
    <rPh sb="10" eb="12">
      <t>チョウセイ</t>
    </rPh>
    <rPh sb="12" eb="14">
      <t>ケイリ</t>
    </rPh>
    <rPh sb="14" eb="16">
      <t>ソンエキ</t>
    </rPh>
    <rPh sb="16" eb="19">
      <t>ケイサンショ</t>
    </rPh>
    <phoneticPr fontId="2"/>
  </si>
  <si>
    <t>３　退職等年金給付調整経理貸借対照表</t>
    <rPh sb="2" eb="4">
      <t>タイショク</t>
    </rPh>
    <rPh sb="4" eb="5">
      <t>トウ</t>
    </rPh>
    <rPh sb="5" eb="7">
      <t>ネンキン</t>
    </rPh>
    <rPh sb="7" eb="9">
      <t>キュウフ</t>
    </rPh>
    <rPh sb="9" eb="11">
      <t>チョウセイ</t>
    </rPh>
    <rPh sb="11" eb="13">
      <t>ケイリ</t>
    </rPh>
    <rPh sb="13" eb="15">
      <t>タイシャク</t>
    </rPh>
    <rPh sb="15" eb="18">
      <t>タイショウヒョウ</t>
    </rPh>
    <phoneticPr fontId="2"/>
  </si>
  <si>
    <t>５　経過的長期給付調整経理貸借対照表</t>
    <rPh sb="2" eb="5">
      <t>ケイカテキ</t>
    </rPh>
    <rPh sb="5" eb="7">
      <t>チョウキ</t>
    </rPh>
    <rPh sb="7" eb="9">
      <t>キュウフ</t>
    </rPh>
    <rPh sb="9" eb="11">
      <t>チョウセイ</t>
    </rPh>
    <rPh sb="11" eb="13">
      <t>ケイリ</t>
    </rPh>
    <rPh sb="13" eb="15">
      <t>タイシャク</t>
    </rPh>
    <rPh sb="15" eb="18">
      <t>タイショウヒョウ</t>
    </rPh>
    <phoneticPr fontId="2"/>
  </si>
  <si>
    <t>６　経過的長期給付調整経理損益計算書</t>
    <rPh sb="2" eb="5">
      <t>ケイカテキ</t>
    </rPh>
    <rPh sb="5" eb="7">
      <t>チョウキ</t>
    </rPh>
    <rPh sb="7" eb="9">
      <t>キュウフ</t>
    </rPh>
    <rPh sb="9" eb="11">
      <t>チョウセイ</t>
    </rPh>
    <rPh sb="11" eb="13">
      <t>ケイリ</t>
    </rPh>
    <rPh sb="13" eb="15">
      <t>ソンエキ</t>
    </rPh>
    <rPh sb="15" eb="18">
      <t>ケイサンショ</t>
    </rPh>
    <phoneticPr fontId="2"/>
  </si>
  <si>
    <t>７　基礎年金拠出金経理貸借対照表</t>
    <rPh sb="2" eb="4">
      <t>キソ</t>
    </rPh>
    <rPh sb="4" eb="6">
      <t>ネンキン</t>
    </rPh>
    <rPh sb="6" eb="9">
      <t>キョシュツキン</t>
    </rPh>
    <rPh sb="9" eb="11">
      <t>ケイリ</t>
    </rPh>
    <rPh sb="11" eb="13">
      <t>タイシャク</t>
    </rPh>
    <rPh sb="13" eb="16">
      <t>タイショウヒョウ</t>
    </rPh>
    <phoneticPr fontId="2"/>
  </si>
  <si>
    <t>８　基礎年金拠出金経理損益計算書</t>
    <rPh sb="2" eb="4">
      <t>キソ</t>
    </rPh>
    <rPh sb="4" eb="6">
      <t>ネンキン</t>
    </rPh>
    <rPh sb="6" eb="9">
      <t>キョシュツキン</t>
    </rPh>
    <rPh sb="9" eb="11">
      <t>ケイリ</t>
    </rPh>
    <rPh sb="11" eb="13">
      <t>ソンエキ</t>
    </rPh>
    <rPh sb="13" eb="16">
      <t>ケイサンショ</t>
    </rPh>
    <phoneticPr fontId="2"/>
  </si>
  <si>
    <t>９　厚生年金拠出金経理貸借対照表</t>
    <rPh sb="2" eb="4">
      <t>コウセイ</t>
    </rPh>
    <rPh sb="4" eb="6">
      <t>ネンキン</t>
    </rPh>
    <rPh sb="6" eb="9">
      <t>キョシュツキン</t>
    </rPh>
    <rPh sb="9" eb="11">
      <t>ケイリ</t>
    </rPh>
    <rPh sb="11" eb="13">
      <t>タイシャク</t>
    </rPh>
    <rPh sb="13" eb="16">
      <t>タイショウヒョウ</t>
    </rPh>
    <phoneticPr fontId="2"/>
  </si>
  <si>
    <t>１０　厚生年金拠出金経理損益計算書</t>
    <rPh sb="3" eb="5">
      <t>コウセイ</t>
    </rPh>
    <rPh sb="5" eb="7">
      <t>ネンキン</t>
    </rPh>
    <rPh sb="7" eb="10">
      <t>キョシュツキン</t>
    </rPh>
    <rPh sb="10" eb="12">
      <t>ケイリ</t>
    </rPh>
    <rPh sb="12" eb="14">
      <t>ソンエキ</t>
    </rPh>
    <rPh sb="14" eb="17">
      <t>ケイサンショ</t>
    </rPh>
    <phoneticPr fontId="2"/>
  </si>
  <si>
    <t>１１　業務経理貸借対照表</t>
    <rPh sb="3" eb="5">
      <t>ギョウム</t>
    </rPh>
    <rPh sb="5" eb="7">
      <t>ケイリ</t>
    </rPh>
    <rPh sb="7" eb="9">
      <t>タイシャク</t>
    </rPh>
    <rPh sb="9" eb="12">
      <t>タイショウヒョウ</t>
    </rPh>
    <phoneticPr fontId="2"/>
  </si>
  <si>
    <t>１２　業務経理損益計算書</t>
    <rPh sb="3" eb="5">
      <t>ギョウム</t>
    </rPh>
    <rPh sb="5" eb="7">
      <t>ケイリ</t>
    </rPh>
    <rPh sb="7" eb="9">
      <t>ソンエキ</t>
    </rPh>
    <rPh sb="9" eb="12">
      <t>ケイサンショ</t>
    </rPh>
    <phoneticPr fontId="2"/>
  </si>
  <si>
    <t>４　退職等年金給付調整経理損益計算書</t>
    <rPh sb="2" eb="4">
      <t>タイショク</t>
    </rPh>
    <rPh sb="4" eb="5">
      <t>トウ</t>
    </rPh>
    <rPh sb="5" eb="7">
      <t>ネンキン</t>
    </rPh>
    <rPh sb="7" eb="9">
      <t>キュウフ</t>
    </rPh>
    <rPh sb="9" eb="11">
      <t>チョウセイ</t>
    </rPh>
    <rPh sb="11" eb="13">
      <t>ケイリ</t>
    </rPh>
    <rPh sb="13" eb="15">
      <t>ソンエキ</t>
    </rPh>
    <rPh sb="15" eb="18">
      <t>ケイサンショ</t>
    </rPh>
    <phoneticPr fontId="2"/>
  </si>
  <si>
    <t>特　別　利　益</t>
    <rPh sb="0" eb="1">
      <t>トク</t>
    </rPh>
    <rPh sb="2" eb="3">
      <t>ベツ</t>
    </rPh>
    <rPh sb="4" eb="5">
      <t>リ</t>
    </rPh>
    <rPh sb="6" eb="7">
      <t>エキ</t>
    </rPh>
    <phoneticPr fontId="2"/>
  </si>
  <si>
    <t>前 期 損 益 修 正 益</t>
    <rPh sb="0" eb="1">
      <t>マエ</t>
    </rPh>
    <rPh sb="2" eb="3">
      <t>キ</t>
    </rPh>
    <rPh sb="4" eb="5">
      <t>ソン</t>
    </rPh>
    <rPh sb="6" eb="7">
      <t>エキ</t>
    </rPh>
    <rPh sb="8" eb="9">
      <t>オサム</t>
    </rPh>
    <rPh sb="10" eb="11">
      <t>セイ</t>
    </rPh>
    <rPh sb="12" eb="13">
      <t>エキ</t>
    </rPh>
    <phoneticPr fontId="2"/>
  </si>
  <si>
    <t>当期損失金</t>
    <rPh sb="0" eb="1">
      <t>トウ</t>
    </rPh>
    <rPh sb="1" eb="2">
      <t>キ</t>
    </rPh>
    <rPh sb="2" eb="3">
      <t>ソン</t>
    </rPh>
    <rPh sb="3" eb="4">
      <t>シツ</t>
    </rPh>
    <rPh sb="4" eb="5">
      <t>キン</t>
    </rPh>
    <phoneticPr fontId="2"/>
  </si>
  <si>
    <t>（単位　　千円）</t>
    <rPh sb="1" eb="3">
      <t>タンイ</t>
    </rPh>
    <rPh sb="5" eb="6">
      <t>セン</t>
    </rPh>
    <rPh sb="6" eb="7">
      <t>エン</t>
    </rPh>
    <phoneticPr fontId="2"/>
  </si>
  <si>
    <t>未払金</t>
    <rPh sb="0" eb="2">
      <t>ミバラ</t>
    </rPh>
    <rPh sb="2" eb="3">
      <t>キン</t>
    </rPh>
    <phoneticPr fontId="2"/>
  </si>
  <si>
    <t>平　成　29　年　度</t>
    <rPh sb="0" eb="1">
      <t>タイラ</t>
    </rPh>
    <rPh sb="2" eb="3">
      <t>シゲル</t>
    </rPh>
    <rPh sb="7" eb="8">
      <t>トシ</t>
    </rPh>
    <rPh sb="9" eb="10">
      <t>ド</t>
    </rPh>
    <phoneticPr fontId="2"/>
  </si>
  <si>
    <t>組合交付金</t>
    <rPh sb="0" eb="2">
      <t>クミアイ</t>
    </rPh>
    <rPh sb="2" eb="5">
      <t>コウフキン</t>
    </rPh>
    <phoneticPr fontId="2"/>
  </si>
  <si>
    <t>信託の運用損</t>
    <rPh sb="0" eb="2">
      <t>シンタク</t>
    </rPh>
    <rPh sb="3" eb="5">
      <t>ウンヨウ</t>
    </rPh>
    <rPh sb="5" eb="6">
      <t>ソン</t>
    </rPh>
    <phoneticPr fontId="2"/>
  </si>
  <si>
    <t>信託の運用益</t>
  </si>
  <si>
    <t>平　成　30　年　度</t>
    <rPh sb="0" eb="1">
      <t>タイラ</t>
    </rPh>
    <rPh sb="2" eb="3">
      <t>シゲル</t>
    </rPh>
    <rPh sb="7" eb="8">
      <t>トシ</t>
    </rPh>
    <rPh sb="9" eb="10">
      <t>ド</t>
    </rPh>
    <phoneticPr fontId="2"/>
  </si>
  <si>
    <t>有価証券売却損</t>
    <rPh sb="0" eb="2">
      <t>ユウカ</t>
    </rPh>
    <rPh sb="2" eb="4">
      <t>ショウケン</t>
    </rPh>
    <rPh sb="4" eb="7">
      <t>バイキャクソン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</si>
</sst>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1" formatCode="_ * #,##0_ ;_ * \-#,##0_ ;_ * &quot;-&quot;_ ;_ @_ "/>
    <numFmt numFmtId="176" formatCode="#,##0,"/>
    <numFmt numFmtId="177" formatCode="#,##0;\ｰ#,##0;\ｰ"/>
    <numFmt numFmtId="178" formatCode="#,##0;\-#,##0;\-"/>
  </numFmts>
  <fonts count="10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9"/>
      <name val="ＤＦ平成明朝体W3"/>
      <family val="1"/>
      <charset val="128"/>
    </font>
    <font>
      <sz val="12"/>
      <name val="ＤＦ平成明朝体W3"/>
      <family val="1"/>
      <charset val="128"/>
    </font>
    <font>
      <u/>
      <sz val="9"/>
      <name val="ＤＦ平成明朝体W3"/>
      <family val="1"/>
      <charset val="128"/>
    </font>
    <font>
      <sz val="8"/>
      <name val="ＤＦ平成明朝体W3"/>
      <family val="1"/>
      <charset val="128"/>
    </font>
    <font>
      <sz val="14"/>
      <name val="ＤＦ平成明朝体W3"/>
      <family val="1"/>
      <charset val="128"/>
    </font>
    <font>
      <strike/>
      <sz val="9"/>
      <name val="ＤＦ平成明朝体W3"/>
      <family val="1"/>
      <charset val="128"/>
    </font>
    <font>
      <sz val="9"/>
      <color theme="1"/>
      <name val="ＤＦ平成明朝体W3"/>
      <family val="1"/>
      <charset val="128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/>
      <bottom/>
      <diagonal/>
    </border>
  </borders>
  <cellStyleXfs count="2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</cellStyleXfs>
  <cellXfs count="109">
    <xf numFmtId="0" fontId="0" fillId="0" borderId="0" xfId="0">
      <alignment vertical="center"/>
    </xf>
    <xf numFmtId="176" fontId="7" fillId="0" borderId="0" xfId="0" applyNumberFormat="1" applyFont="1" applyFill="1" applyProtection="1">
      <alignment vertical="center"/>
      <protection locked="0"/>
    </xf>
    <xf numFmtId="176" fontId="3" fillId="0" borderId="0" xfId="0" applyNumberFormat="1" applyFont="1" applyFill="1" applyProtection="1">
      <alignment vertical="center"/>
      <protection locked="0"/>
    </xf>
    <xf numFmtId="176" fontId="4" fillId="0" borderId="0" xfId="0" applyNumberFormat="1" applyFont="1" applyFill="1" applyProtection="1">
      <alignment vertical="center"/>
      <protection locked="0"/>
    </xf>
    <xf numFmtId="176" fontId="3" fillId="0" borderId="0" xfId="0" applyNumberFormat="1" applyFont="1" applyFill="1" applyAlignment="1" applyProtection="1">
      <alignment horizontal="right" vertical="center"/>
      <protection locked="0"/>
    </xf>
    <xf numFmtId="176" fontId="3" fillId="0" borderId="0" xfId="0" applyNumberFormat="1" applyFont="1" applyFill="1" applyBorder="1" applyAlignment="1" applyProtection="1">
      <alignment horizontal="centerContinuous" vertical="center"/>
      <protection locked="0"/>
    </xf>
    <xf numFmtId="176" fontId="3" fillId="0" borderId="1" xfId="0" applyNumberFormat="1" applyFont="1" applyFill="1" applyBorder="1" applyAlignment="1" applyProtection="1">
      <alignment horizontal="centerContinuous" vertical="center"/>
      <protection locked="0"/>
    </xf>
    <xf numFmtId="176" fontId="3" fillId="0" borderId="2" xfId="0" applyNumberFormat="1" applyFont="1" applyFill="1" applyBorder="1" applyProtection="1">
      <alignment vertical="center"/>
      <protection locked="0"/>
    </xf>
    <xf numFmtId="176" fontId="3" fillId="0" borderId="3" xfId="0" applyNumberFormat="1" applyFont="1" applyFill="1" applyBorder="1" applyProtection="1">
      <alignment vertical="center"/>
      <protection locked="0"/>
    </xf>
    <xf numFmtId="176" fontId="3" fillId="0" borderId="0" xfId="0" applyNumberFormat="1" applyFont="1" applyFill="1" applyBorder="1" applyProtection="1">
      <alignment vertical="center"/>
      <protection locked="0"/>
    </xf>
    <xf numFmtId="176" fontId="3" fillId="0" borderId="0" xfId="0" applyNumberFormat="1" applyFont="1" applyFill="1" applyBorder="1" applyAlignment="1" applyProtection="1">
      <alignment horizontal="distributed" vertical="center"/>
      <protection locked="0"/>
    </xf>
    <xf numFmtId="176" fontId="3" fillId="0" borderId="1" xfId="0" applyNumberFormat="1" applyFont="1" applyFill="1" applyBorder="1" applyProtection="1">
      <alignment vertical="center"/>
      <protection locked="0"/>
    </xf>
    <xf numFmtId="176" fontId="5" fillId="0" borderId="0" xfId="0" applyNumberFormat="1" applyFont="1" applyFill="1" applyBorder="1" applyProtection="1">
      <alignment vertical="center"/>
      <protection locked="0"/>
    </xf>
    <xf numFmtId="176" fontId="3" fillId="0" borderId="0" xfId="0" applyNumberFormat="1" applyFont="1" applyFill="1" applyBorder="1" applyAlignment="1" applyProtection="1">
      <alignment horizontal="distributed" vertical="center" wrapText="1"/>
      <protection locked="0"/>
    </xf>
    <xf numFmtId="176" fontId="6" fillId="0" borderId="0" xfId="0" applyNumberFormat="1" applyFont="1" applyFill="1" applyBorder="1" applyAlignment="1" applyProtection="1">
      <alignment horizontal="distributed" vertical="center"/>
      <protection locked="0"/>
    </xf>
    <xf numFmtId="176" fontId="3" fillId="0" borderId="2" xfId="0" applyNumberFormat="1" applyFont="1" applyFill="1" applyBorder="1" applyAlignment="1" applyProtection="1">
      <alignment horizontal="centerContinuous" vertical="center"/>
      <protection locked="0"/>
    </xf>
    <xf numFmtId="176" fontId="3" fillId="0" borderId="4" xfId="0" applyNumberFormat="1" applyFont="1" applyFill="1" applyBorder="1" applyAlignment="1" applyProtection="1">
      <alignment horizontal="centerContinuous" vertical="center"/>
    </xf>
    <xf numFmtId="176" fontId="3" fillId="0" borderId="5" xfId="0" applyNumberFormat="1" applyFont="1" applyFill="1" applyBorder="1" applyProtection="1">
      <alignment vertical="center"/>
      <protection locked="0"/>
    </xf>
    <xf numFmtId="176" fontId="3" fillId="0" borderId="4" xfId="0" applyNumberFormat="1" applyFont="1" applyFill="1" applyBorder="1" applyAlignment="1" applyProtection="1">
      <alignment horizontal="centerContinuous" vertical="center"/>
      <protection locked="0"/>
    </xf>
    <xf numFmtId="176" fontId="3" fillId="0" borderId="0" xfId="1" applyNumberFormat="1" applyFont="1" applyFill="1" applyBorder="1" applyProtection="1">
      <alignment vertical="center"/>
    </xf>
    <xf numFmtId="176" fontId="3" fillId="0" borderId="2" xfId="0" applyNumberFormat="1" applyFont="1" applyFill="1" applyBorder="1" applyAlignment="1" applyProtection="1">
      <alignment horizontal="centerContinuous" vertical="center"/>
    </xf>
    <xf numFmtId="176" fontId="3" fillId="0" borderId="6" xfId="1" applyNumberFormat="1" applyFont="1" applyFill="1" applyBorder="1" applyProtection="1">
      <alignment vertical="center"/>
      <protection locked="0"/>
    </xf>
    <xf numFmtId="176" fontId="3" fillId="0" borderId="6" xfId="0" applyNumberFormat="1" applyFont="1" applyFill="1" applyBorder="1" applyProtection="1">
      <alignment vertical="center"/>
      <protection locked="0"/>
    </xf>
    <xf numFmtId="176" fontId="3" fillId="0" borderId="7" xfId="0" applyNumberFormat="1" applyFont="1" applyFill="1" applyBorder="1" applyProtection="1">
      <alignment vertical="center"/>
      <protection locked="0"/>
    </xf>
    <xf numFmtId="176" fontId="5" fillId="0" borderId="8" xfId="0" applyNumberFormat="1" applyFont="1" applyFill="1" applyBorder="1" applyProtection="1">
      <alignment vertical="center"/>
      <protection locked="0"/>
    </xf>
    <xf numFmtId="176" fontId="3" fillId="0" borderId="8" xfId="0" applyNumberFormat="1" applyFont="1" applyFill="1" applyBorder="1" applyProtection="1">
      <alignment vertical="center"/>
      <protection locked="0"/>
    </xf>
    <xf numFmtId="176" fontId="3" fillId="0" borderId="9" xfId="0" applyNumberFormat="1" applyFont="1" applyFill="1" applyBorder="1" applyProtection="1">
      <alignment vertical="center"/>
      <protection locked="0"/>
    </xf>
    <xf numFmtId="176" fontId="3" fillId="0" borderId="10" xfId="0" applyNumberFormat="1" applyFont="1" applyFill="1" applyBorder="1" applyProtection="1">
      <alignment vertical="center"/>
      <protection locked="0"/>
    </xf>
    <xf numFmtId="176" fontId="3" fillId="0" borderId="11" xfId="1" applyNumberFormat="1" applyFont="1" applyFill="1" applyBorder="1" applyProtection="1">
      <alignment vertical="center"/>
      <protection locked="0"/>
    </xf>
    <xf numFmtId="176" fontId="3" fillId="0" borderId="12" xfId="0" applyNumberFormat="1" applyFont="1" applyFill="1" applyBorder="1" applyProtection="1">
      <alignment vertical="center"/>
      <protection locked="0"/>
    </xf>
    <xf numFmtId="176" fontId="3" fillId="0" borderId="13" xfId="0" applyNumberFormat="1" applyFont="1" applyFill="1" applyBorder="1" applyAlignment="1" applyProtection="1">
      <alignment horizontal="center" vertical="center"/>
      <protection locked="0"/>
    </xf>
    <xf numFmtId="176" fontId="3" fillId="0" borderId="13" xfId="0" applyNumberFormat="1" applyFont="1" applyFill="1" applyBorder="1" applyProtection="1">
      <alignment vertical="center"/>
      <protection locked="0"/>
    </xf>
    <xf numFmtId="176" fontId="3" fillId="0" borderId="13" xfId="1" applyNumberFormat="1" applyFont="1" applyFill="1" applyBorder="1" applyProtection="1">
      <alignment vertical="center"/>
      <protection locked="0"/>
    </xf>
    <xf numFmtId="176" fontId="3" fillId="0" borderId="13" xfId="1" applyNumberFormat="1" applyFont="1" applyFill="1" applyBorder="1" applyProtection="1">
      <alignment vertical="center"/>
    </xf>
    <xf numFmtId="176" fontId="3" fillId="0" borderId="14" xfId="1" applyNumberFormat="1" applyFont="1" applyFill="1" applyBorder="1" applyProtection="1">
      <alignment vertical="center"/>
      <protection locked="0"/>
    </xf>
    <xf numFmtId="176" fontId="3" fillId="0" borderId="15" xfId="0" applyNumberFormat="1" applyFont="1" applyFill="1" applyBorder="1" applyAlignment="1" applyProtection="1">
      <alignment horizontal="centerContinuous" vertical="center"/>
      <protection locked="0"/>
    </xf>
    <xf numFmtId="176" fontId="3" fillId="0" borderId="16" xfId="0" applyNumberFormat="1" applyFont="1" applyFill="1" applyBorder="1" applyAlignment="1" applyProtection="1">
      <alignment horizontal="centerContinuous" vertical="center"/>
      <protection locked="0"/>
    </xf>
    <xf numFmtId="176" fontId="3" fillId="0" borderId="16" xfId="0" applyNumberFormat="1" applyFont="1" applyFill="1" applyBorder="1" applyAlignment="1" applyProtection="1">
      <alignment horizontal="centerContinuous" vertical="center"/>
    </xf>
    <xf numFmtId="176" fontId="3" fillId="0" borderId="17" xfId="1" applyNumberFormat="1" applyFont="1" applyFill="1" applyBorder="1" applyProtection="1">
      <alignment vertical="center"/>
    </xf>
    <xf numFmtId="176" fontId="3" fillId="0" borderId="8" xfId="1" applyNumberFormat="1" applyFont="1" applyFill="1" applyBorder="1" applyProtection="1">
      <alignment vertical="center"/>
      <protection locked="0"/>
    </xf>
    <xf numFmtId="176" fontId="3" fillId="0" borderId="0" xfId="1" applyNumberFormat="1" applyFont="1" applyFill="1" applyBorder="1" applyProtection="1">
      <alignment vertical="center"/>
      <protection locked="0"/>
    </xf>
    <xf numFmtId="176" fontId="3" fillId="0" borderId="10" xfId="1" applyNumberFormat="1" applyFont="1" applyFill="1" applyBorder="1" applyProtection="1">
      <alignment vertical="center"/>
      <protection locked="0"/>
    </xf>
    <xf numFmtId="176" fontId="3" fillId="0" borderId="18" xfId="1" applyNumberFormat="1" applyFont="1" applyFill="1" applyBorder="1" applyProtection="1">
      <alignment vertical="center"/>
      <protection locked="0"/>
    </xf>
    <xf numFmtId="176" fontId="3" fillId="0" borderId="19" xfId="1" applyNumberFormat="1" applyFont="1" applyFill="1" applyBorder="1" applyProtection="1">
      <alignment vertical="center"/>
    </xf>
    <xf numFmtId="176" fontId="3" fillId="0" borderId="17" xfId="1" applyNumberFormat="1" applyFont="1" applyFill="1" applyBorder="1" applyAlignment="1" applyProtection="1">
      <alignment horizontal="right" vertical="center"/>
      <protection locked="0"/>
    </xf>
    <xf numFmtId="176" fontId="3" fillId="0" borderId="15" xfId="0" applyNumberFormat="1" applyFont="1" applyFill="1" applyBorder="1" applyAlignment="1" applyProtection="1">
      <alignment horizontal="centerContinuous" vertical="center"/>
    </xf>
    <xf numFmtId="176" fontId="3" fillId="0" borderId="17" xfId="1" applyNumberFormat="1" applyFont="1" applyFill="1" applyBorder="1" applyAlignment="1" applyProtection="1">
      <alignment horizontal="right" vertical="center"/>
    </xf>
    <xf numFmtId="176" fontId="3" fillId="0" borderId="20" xfId="0" applyNumberFormat="1" applyFont="1" applyFill="1" applyBorder="1" applyProtection="1">
      <alignment vertical="center"/>
      <protection locked="0"/>
    </xf>
    <xf numFmtId="176" fontId="3" fillId="0" borderId="21" xfId="0" applyNumberFormat="1" applyFont="1" applyFill="1" applyBorder="1" applyProtection="1">
      <alignment vertical="center"/>
      <protection locked="0"/>
    </xf>
    <xf numFmtId="176" fontId="3" fillId="0" borderId="22" xfId="0" applyNumberFormat="1" applyFont="1" applyFill="1" applyBorder="1" applyAlignment="1" applyProtection="1">
      <alignment horizontal="centerContinuous" vertical="center"/>
      <protection locked="0"/>
    </xf>
    <xf numFmtId="176" fontId="3" fillId="0" borderId="23" xfId="0" applyNumberFormat="1" applyFont="1" applyFill="1" applyBorder="1" applyAlignment="1" applyProtection="1">
      <alignment horizontal="center" vertical="center"/>
      <protection locked="0"/>
    </xf>
    <xf numFmtId="176" fontId="3" fillId="0" borderId="22" xfId="0" applyNumberFormat="1" applyFont="1" applyFill="1" applyBorder="1" applyProtection="1">
      <alignment vertical="center"/>
      <protection locked="0"/>
    </xf>
    <xf numFmtId="176" fontId="3" fillId="0" borderId="23" xfId="0" applyNumberFormat="1" applyFont="1" applyFill="1" applyBorder="1" applyProtection="1">
      <alignment vertical="center"/>
      <protection locked="0"/>
    </xf>
    <xf numFmtId="176" fontId="3" fillId="0" borderId="24" xfId="1" applyNumberFormat="1" applyFont="1" applyFill="1" applyBorder="1" applyProtection="1">
      <alignment vertical="center"/>
      <protection locked="0"/>
    </xf>
    <xf numFmtId="176" fontId="3" fillId="0" borderId="22" xfId="1" applyNumberFormat="1" applyFont="1" applyFill="1" applyBorder="1" applyProtection="1">
      <alignment vertical="center"/>
      <protection locked="0"/>
    </xf>
    <xf numFmtId="176" fontId="3" fillId="0" borderId="23" xfId="1" applyNumberFormat="1" applyFont="1" applyFill="1" applyBorder="1" applyProtection="1">
      <alignment vertical="center"/>
      <protection locked="0"/>
    </xf>
    <xf numFmtId="176" fontId="3" fillId="0" borderId="23" xfId="1" applyNumberFormat="1" applyFont="1" applyFill="1" applyBorder="1" applyProtection="1">
      <alignment vertical="center"/>
    </xf>
    <xf numFmtId="176" fontId="5" fillId="0" borderId="1" xfId="0" applyNumberFormat="1" applyFont="1" applyFill="1" applyBorder="1" applyProtection="1">
      <alignment vertical="center"/>
      <protection locked="0"/>
    </xf>
    <xf numFmtId="176" fontId="3" fillId="0" borderId="25" xfId="1" applyNumberFormat="1" applyFont="1" applyFill="1" applyBorder="1" applyProtection="1">
      <alignment vertical="center"/>
      <protection locked="0"/>
    </xf>
    <xf numFmtId="176" fontId="3" fillId="0" borderId="26" xfId="1" applyNumberFormat="1" applyFont="1" applyFill="1" applyBorder="1" applyProtection="1">
      <alignment vertical="center"/>
      <protection locked="0"/>
    </xf>
    <xf numFmtId="176" fontId="3" fillId="0" borderId="27" xfId="0" applyNumberFormat="1" applyFont="1" applyFill="1" applyBorder="1" applyAlignment="1" applyProtection="1">
      <alignment horizontal="centerContinuous" vertical="center"/>
      <protection locked="0"/>
    </xf>
    <xf numFmtId="176" fontId="3" fillId="0" borderId="28" xfId="1" applyNumberFormat="1" applyFont="1" applyFill="1" applyBorder="1" applyProtection="1">
      <alignment vertical="center"/>
    </xf>
    <xf numFmtId="176" fontId="3" fillId="0" borderId="29" xfId="0" applyNumberFormat="1" applyFont="1" applyFill="1" applyBorder="1" applyAlignment="1" applyProtection="1">
      <alignment horizontal="centerContinuous" vertical="center"/>
      <protection locked="0"/>
    </xf>
    <xf numFmtId="176" fontId="3" fillId="0" borderId="30" xfId="1" applyNumberFormat="1" applyFont="1" applyFill="1" applyBorder="1" applyProtection="1">
      <alignment vertical="center"/>
    </xf>
    <xf numFmtId="176" fontId="3" fillId="0" borderId="22" xfId="1" applyNumberFormat="1" applyFont="1" applyFill="1" applyBorder="1" applyProtection="1">
      <alignment vertical="center"/>
    </xf>
    <xf numFmtId="176" fontId="3" fillId="0" borderId="28" xfId="1" applyNumberFormat="1" applyFont="1" applyFill="1" applyBorder="1" applyAlignment="1" applyProtection="1">
      <alignment horizontal="right" vertical="center"/>
    </xf>
    <xf numFmtId="176" fontId="3" fillId="0" borderId="31" xfId="1" applyNumberFormat="1" applyFont="1" applyFill="1" applyBorder="1" applyProtection="1">
      <alignment vertical="center"/>
    </xf>
    <xf numFmtId="176" fontId="3" fillId="0" borderId="26" xfId="0" applyNumberFormat="1" applyFont="1" applyFill="1" applyBorder="1" applyProtection="1">
      <alignment vertical="center"/>
      <protection locked="0"/>
    </xf>
    <xf numFmtId="176" fontId="3" fillId="0" borderId="0" xfId="1" applyNumberFormat="1" applyFont="1" applyFill="1" applyBorder="1" applyAlignment="1" applyProtection="1">
      <alignment horizontal="right" vertical="center"/>
      <protection locked="0"/>
    </xf>
    <xf numFmtId="176" fontId="3" fillId="0" borderId="13" xfId="1" applyNumberFormat="1" applyFont="1" applyFill="1" applyBorder="1" applyAlignment="1" applyProtection="1">
      <alignment horizontal="right" vertical="center"/>
    </xf>
    <xf numFmtId="176" fontId="3" fillId="0" borderId="32" xfId="1" applyNumberFormat="1" applyFont="1" applyFill="1" applyBorder="1" applyProtection="1">
      <alignment vertical="center"/>
      <protection locked="0"/>
    </xf>
    <xf numFmtId="176" fontId="3" fillId="0" borderId="11" xfId="0" applyNumberFormat="1" applyFont="1" applyFill="1" applyBorder="1" applyProtection="1">
      <alignment vertical="center"/>
      <protection locked="0"/>
    </xf>
    <xf numFmtId="176" fontId="3" fillId="0" borderId="14" xfId="0" applyNumberFormat="1" applyFont="1" applyFill="1" applyBorder="1" applyProtection="1">
      <alignment vertical="center"/>
      <protection locked="0"/>
    </xf>
    <xf numFmtId="176" fontId="3" fillId="0" borderId="25" xfId="0" applyNumberFormat="1" applyFont="1" applyFill="1" applyBorder="1" applyProtection="1">
      <alignment vertical="center"/>
      <protection locked="0"/>
    </xf>
    <xf numFmtId="176" fontId="3" fillId="0" borderId="17" xfId="1" applyNumberFormat="1" applyFont="1" applyFill="1" applyBorder="1" applyProtection="1">
      <alignment vertical="center"/>
      <protection locked="0"/>
    </xf>
    <xf numFmtId="176" fontId="3" fillId="0" borderId="18" xfId="0" applyNumberFormat="1" applyFont="1" applyFill="1" applyBorder="1" applyProtection="1">
      <alignment vertical="center"/>
      <protection locked="0"/>
    </xf>
    <xf numFmtId="176" fontId="5" fillId="0" borderId="7" xfId="0" applyNumberFormat="1" applyFont="1" applyFill="1" applyBorder="1" applyProtection="1">
      <alignment vertical="center"/>
      <protection locked="0"/>
    </xf>
    <xf numFmtId="176" fontId="5" fillId="0" borderId="0" xfId="0" applyNumberFormat="1" applyFont="1" applyFill="1" applyBorder="1" applyAlignment="1" applyProtection="1">
      <alignment vertical="center"/>
      <protection locked="0"/>
    </xf>
    <xf numFmtId="176" fontId="3" fillId="0" borderId="0" xfId="0" applyNumberFormat="1" applyFont="1" applyFill="1" applyBorder="1" applyAlignment="1" applyProtection="1">
      <alignment vertical="center"/>
      <protection locked="0"/>
    </xf>
    <xf numFmtId="176" fontId="8" fillId="0" borderId="0" xfId="0" applyNumberFormat="1" applyFont="1" applyFill="1" applyBorder="1" applyAlignment="1" applyProtection="1">
      <alignment horizontal="distributed" vertical="center"/>
      <protection locked="0"/>
    </xf>
    <xf numFmtId="176" fontId="3" fillId="0" borderId="10" xfId="0" applyNumberFormat="1" applyFont="1" applyFill="1" applyBorder="1" applyAlignment="1" applyProtection="1">
      <alignment horizontal="distributed" vertical="center"/>
      <protection locked="0"/>
    </xf>
    <xf numFmtId="176" fontId="3" fillId="0" borderId="33" xfId="1" applyNumberFormat="1" applyFont="1" applyFill="1" applyBorder="1" applyAlignment="1" applyProtection="1">
      <alignment horizontal="right" vertical="center"/>
      <protection locked="0"/>
    </xf>
    <xf numFmtId="176" fontId="3" fillId="0" borderId="33" xfId="1" applyNumberFormat="1" applyFont="1" applyFill="1" applyBorder="1" applyAlignment="1" applyProtection="1">
      <alignment horizontal="right" vertical="center"/>
    </xf>
    <xf numFmtId="176" fontId="3" fillId="0" borderId="33" xfId="1" applyNumberFormat="1" applyFont="1" applyFill="1" applyBorder="1" applyProtection="1">
      <alignment vertical="center"/>
    </xf>
    <xf numFmtId="176" fontId="3" fillId="0" borderId="19" xfId="1" applyNumberFormat="1" applyFont="1" applyFill="1" applyBorder="1" applyAlignment="1" applyProtection="1">
      <alignment horizontal="right" vertical="center"/>
      <protection locked="0"/>
    </xf>
    <xf numFmtId="176" fontId="3" fillId="0" borderId="0" xfId="0" applyNumberFormat="1" applyFont="1" applyFill="1" applyBorder="1" applyAlignment="1" applyProtection="1">
      <alignment horizontal="distributed" vertical="center"/>
      <protection locked="0"/>
    </xf>
    <xf numFmtId="176" fontId="3" fillId="0" borderId="0" xfId="0" applyNumberFormat="1" applyFont="1" applyFill="1" applyBorder="1" applyAlignment="1" applyProtection="1">
      <alignment horizontal="distributed" vertical="center" wrapText="1"/>
      <protection locked="0"/>
    </xf>
    <xf numFmtId="176" fontId="6" fillId="0" borderId="10" xfId="0" applyNumberFormat="1" applyFont="1" applyFill="1" applyBorder="1" applyAlignment="1" applyProtection="1">
      <alignment horizontal="distributed" vertical="center"/>
      <protection locked="0"/>
    </xf>
    <xf numFmtId="0" fontId="9" fillId="0" borderId="0" xfId="0" applyFont="1" applyBorder="1" applyAlignment="1" applyProtection="1">
      <alignment horizontal="distributed" vertical="center"/>
      <protection locked="0"/>
    </xf>
    <xf numFmtId="177" fontId="3" fillId="0" borderId="6" xfId="1" applyNumberFormat="1" applyFont="1" applyFill="1" applyBorder="1" applyProtection="1">
      <alignment vertical="center"/>
      <protection locked="0"/>
    </xf>
    <xf numFmtId="177" fontId="3" fillId="0" borderId="13" xfId="1" applyNumberFormat="1" applyFont="1" applyFill="1" applyBorder="1" applyProtection="1">
      <alignment vertical="center"/>
      <protection locked="0"/>
    </xf>
    <xf numFmtId="177" fontId="3" fillId="0" borderId="0" xfId="0" applyNumberFormat="1" applyFont="1" applyFill="1" applyProtection="1">
      <alignment vertical="center"/>
      <protection locked="0"/>
    </xf>
    <xf numFmtId="178" fontId="3" fillId="2" borderId="6" xfId="0" applyNumberFormat="1" applyFont="1" applyFill="1" applyBorder="1" applyAlignment="1">
      <alignment horizontal="right" vertical="center"/>
    </xf>
    <xf numFmtId="178" fontId="3" fillId="2" borderId="19" xfId="0" applyNumberFormat="1" applyFont="1" applyFill="1" applyBorder="1" applyAlignment="1">
      <alignment horizontal="right" vertical="center"/>
    </xf>
    <xf numFmtId="178" fontId="3" fillId="2" borderId="34" xfId="0" applyNumberFormat="1" applyFont="1" applyFill="1" applyBorder="1" applyAlignment="1">
      <alignment horizontal="right" vertical="center"/>
    </xf>
    <xf numFmtId="178" fontId="3" fillId="2" borderId="13" xfId="0" applyNumberFormat="1" applyFont="1" applyFill="1" applyBorder="1" applyAlignment="1">
      <alignment horizontal="right" vertical="center"/>
    </xf>
    <xf numFmtId="41" fontId="3" fillId="0" borderId="13" xfId="1" applyNumberFormat="1" applyFont="1" applyFill="1" applyBorder="1" applyAlignment="1" applyProtection="1">
      <alignment horizontal="right" vertical="center"/>
    </xf>
    <xf numFmtId="41" fontId="3" fillId="0" borderId="17" xfId="1" applyNumberFormat="1" applyFont="1" applyFill="1" applyBorder="1" applyAlignment="1" applyProtection="1">
      <alignment horizontal="right" vertical="center"/>
      <protection locked="0"/>
    </xf>
    <xf numFmtId="41" fontId="3" fillId="0" borderId="32" xfId="1" applyNumberFormat="1" applyFont="1" applyFill="1" applyBorder="1" applyAlignment="1" applyProtection="1">
      <alignment horizontal="right" vertical="center"/>
      <protection locked="0"/>
    </xf>
    <xf numFmtId="41" fontId="3" fillId="0" borderId="28" xfId="1" applyNumberFormat="1" applyFont="1" applyFill="1" applyBorder="1" applyAlignment="1" applyProtection="1">
      <alignment horizontal="right" vertical="center"/>
    </xf>
    <xf numFmtId="41" fontId="3" fillId="0" borderId="31" xfId="1" applyNumberFormat="1" applyFont="1" applyFill="1" applyBorder="1" applyAlignment="1" applyProtection="1">
      <alignment horizontal="right" vertical="center"/>
    </xf>
    <xf numFmtId="41" fontId="3" fillId="0" borderId="23" xfId="1" applyNumberFormat="1" applyFont="1" applyFill="1" applyBorder="1" applyAlignment="1" applyProtection="1">
      <alignment horizontal="right" vertical="center"/>
    </xf>
    <xf numFmtId="41" fontId="3" fillId="0" borderId="33" xfId="1" applyNumberFormat="1" applyFont="1" applyFill="1" applyBorder="1" applyAlignment="1" applyProtection="1">
      <alignment horizontal="right" vertical="center"/>
      <protection locked="0"/>
    </xf>
    <xf numFmtId="41" fontId="3" fillId="0" borderId="33" xfId="1" applyNumberFormat="1" applyFont="1" applyFill="1" applyBorder="1" applyAlignment="1" applyProtection="1">
      <alignment horizontal="right" vertical="center"/>
    </xf>
    <xf numFmtId="176" fontId="3" fillId="0" borderId="0" xfId="0" applyNumberFormat="1" applyFont="1" applyFill="1" applyBorder="1" applyAlignment="1" applyProtection="1">
      <alignment horizontal="distributed" vertical="center"/>
      <protection locked="0"/>
    </xf>
    <xf numFmtId="176" fontId="3" fillId="0" borderId="0" xfId="0" applyNumberFormat="1" applyFont="1" applyFill="1" applyBorder="1" applyAlignment="1" applyProtection="1">
      <alignment horizontal="distributed" vertical="center" wrapText="1"/>
      <protection locked="0"/>
    </xf>
    <xf numFmtId="176" fontId="5" fillId="0" borderId="0" xfId="0" applyNumberFormat="1" applyFont="1" applyFill="1" applyBorder="1" applyAlignment="1" applyProtection="1">
      <alignment horizontal="distributed" vertical="center" wrapText="1"/>
      <protection locked="0"/>
    </xf>
    <xf numFmtId="176" fontId="0" fillId="0" borderId="0" xfId="0" applyNumberFormat="1" applyFont="1" applyFill="1" applyBorder="1" applyAlignment="1" applyProtection="1">
      <alignment horizontal="distributed" vertical="center"/>
      <protection locked="0"/>
    </xf>
    <xf numFmtId="0" fontId="0" fillId="0" borderId="0" xfId="0" applyAlignment="1">
      <alignment horizontal="distributed" vertical="center"/>
    </xf>
  </cellXfs>
  <cellStyles count="2">
    <cellStyle name="桁区切り" xfId="1" builtinId="6"/>
    <cellStyle name="標準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133350</xdr:rowOff>
    </xdr:from>
    <xdr:to>
      <xdr:col>0</xdr:col>
      <xdr:colOff>0</xdr:colOff>
      <xdr:row>12</xdr:row>
      <xdr:rowOff>180975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0" y="1038225"/>
          <a:ext cx="0" cy="1847850"/>
        </a:xfrm>
        <a:prstGeom prst="rect">
          <a:avLst/>
        </a:prstGeom>
        <a:solidFill>
          <a:srgbClr val="FFCC99"/>
        </a:solidFill>
        <a:ln w="9525">
          <a:noFill/>
          <a:miter lim="800000"/>
          <a:headEnd/>
          <a:tailEnd/>
        </a:ln>
      </xdr:spPr>
      <xdr:txBody>
        <a:bodyPr vertOverflow="clip" vert="wordArtVertRtl" wrap="square" lIns="54864" tIns="0" rIns="54864" bIns="0" anchor="ctr" upright="1"/>
        <a:lstStyle/>
        <a:p>
          <a:pPr algn="dist" rtl="0">
            <a:defRPr sz="1000"/>
          </a:pPr>
          <a:r>
            <a:rPr lang="ja-JP" altLang="en-US" sz="1600" b="1" i="0" strike="noStrike">
              <a:solidFill>
                <a:srgbClr val="800000"/>
              </a:solidFill>
              <a:latin typeface="HG丸ｺﾞｼｯｸM-PRO"/>
              <a:ea typeface="HG丸ｺﾞｼｯｸM-PRO"/>
            </a:rPr>
            <a:t>↓印刷エリア</a:t>
          </a:r>
        </a:p>
      </xdr:txBody>
    </xdr:sp>
    <xdr:clientData/>
  </xdr:twoCellAnchor>
  <xdr:twoCellAnchor>
    <xdr:from>
      <xdr:col>0</xdr:col>
      <xdr:colOff>0</xdr:colOff>
      <xdr:row>45</xdr:row>
      <xdr:rowOff>7620</xdr:rowOff>
    </xdr:from>
    <xdr:to>
      <xdr:col>21</xdr:col>
      <xdr:colOff>586740</xdr:colOff>
      <xdr:row>51</xdr:row>
      <xdr:rowOff>137160</xdr:rowOff>
    </xdr:to>
    <xdr:sp macro="" textlink="">
      <xdr:nvSpPr>
        <xdr:cNvPr id="4" name="テキスト ボックス 3"/>
        <xdr:cNvSpPr txBox="1"/>
      </xdr:nvSpPr>
      <xdr:spPr>
        <a:xfrm>
          <a:off x="0" y="10820400"/>
          <a:ext cx="11506200" cy="128016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      </a:t>
          </a:r>
        </a:p>
      </xdr:txBody>
    </xdr:sp>
    <xdr:clientData/>
  </xdr:twoCellAnchor>
  <xdr:twoCellAnchor>
    <xdr:from>
      <xdr:col>0</xdr:col>
      <xdr:colOff>0</xdr:colOff>
      <xdr:row>21</xdr:row>
      <xdr:rowOff>15240</xdr:rowOff>
    </xdr:from>
    <xdr:to>
      <xdr:col>21</xdr:col>
      <xdr:colOff>586740</xdr:colOff>
      <xdr:row>27</xdr:row>
      <xdr:rowOff>106680</xdr:rowOff>
    </xdr:to>
    <xdr:sp macro="" textlink="">
      <xdr:nvSpPr>
        <xdr:cNvPr id="5" name="テキスト ボックス 4"/>
        <xdr:cNvSpPr txBox="1"/>
      </xdr:nvSpPr>
      <xdr:spPr>
        <a:xfrm>
          <a:off x="0" y="5090160"/>
          <a:ext cx="11506200" cy="128016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     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133350</xdr:rowOff>
    </xdr:from>
    <xdr:to>
      <xdr:col>0</xdr:col>
      <xdr:colOff>0</xdr:colOff>
      <xdr:row>12</xdr:row>
      <xdr:rowOff>180975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0" y="1038225"/>
          <a:ext cx="0" cy="1847850"/>
        </a:xfrm>
        <a:prstGeom prst="rect">
          <a:avLst/>
        </a:prstGeom>
        <a:solidFill>
          <a:srgbClr val="FFCC99"/>
        </a:solidFill>
        <a:ln w="9525">
          <a:noFill/>
          <a:miter lim="800000"/>
          <a:headEnd/>
          <a:tailEnd/>
        </a:ln>
      </xdr:spPr>
      <xdr:txBody>
        <a:bodyPr vertOverflow="clip" vert="wordArtVertRtl" wrap="square" lIns="54864" tIns="0" rIns="54864" bIns="0" anchor="ctr" upright="1"/>
        <a:lstStyle/>
        <a:p>
          <a:pPr algn="dist" rtl="0">
            <a:defRPr sz="1000"/>
          </a:pPr>
          <a:r>
            <a:rPr lang="ja-JP" altLang="en-US" sz="1600" b="1" i="0" strike="noStrike">
              <a:solidFill>
                <a:srgbClr val="800000"/>
              </a:solidFill>
              <a:latin typeface="HG丸ｺﾞｼｯｸM-PRO"/>
              <a:ea typeface="HG丸ｺﾞｼｯｸM-PRO"/>
            </a:rPr>
            <a:t>↓印刷エリア</a:t>
          </a:r>
        </a:p>
      </xdr:txBody>
    </xdr:sp>
    <xdr:clientData/>
  </xdr:twoCellAnchor>
  <xdr:twoCellAnchor>
    <xdr:from>
      <xdr:col>0</xdr:col>
      <xdr:colOff>0</xdr:colOff>
      <xdr:row>42</xdr:row>
      <xdr:rowOff>266700</xdr:rowOff>
    </xdr:from>
    <xdr:to>
      <xdr:col>21</xdr:col>
      <xdr:colOff>586740</xdr:colOff>
      <xdr:row>49</xdr:row>
      <xdr:rowOff>121920</xdr:rowOff>
    </xdr:to>
    <xdr:sp macro="" textlink="">
      <xdr:nvSpPr>
        <xdr:cNvPr id="4" name="テキスト ボックス 3"/>
        <xdr:cNvSpPr txBox="1"/>
      </xdr:nvSpPr>
      <xdr:spPr>
        <a:xfrm>
          <a:off x="0" y="10568940"/>
          <a:ext cx="11506200" cy="128016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      </a:t>
          </a:r>
        </a:p>
      </xdr:txBody>
    </xdr:sp>
    <xdr:clientData/>
  </xdr:twoCellAnchor>
  <xdr:twoCellAnchor>
    <xdr:from>
      <xdr:col>0</xdr:col>
      <xdr:colOff>0</xdr:colOff>
      <xdr:row>21</xdr:row>
      <xdr:rowOff>7620</xdr:rowOff>
    </xdr:from>
    <xdr:to>
      <xdr:col>21</xdr:col>
      <xdr:colOff>586740</xdr:colOff>
      <xdr:row>27</xdr:row>
      <xdr:rowOff>68580</xdr:rowOff>
    </xdr:to>
    <xdr:sp macro="" textlink="">
      <xdr:nvSpPr>
        <xdr:cNvPr id="5" name="テキスト ボックス 4"/>
        <xdr:cNvSpPr txBox="1"/>
      </xdr:nvSpPr>
      <xdr:spPr>
        <a:xfrm>
          <a:off x="0" y="5082540"/>
          <a:ext cx="11506200" cy="128016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     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133350</xdr:rowOff>
    </xdr:from>
    <xdr:to>
      <xdr:col>0</xdr:col>
      <xdr:colOff>0</xdr:colOff>
      <xdr:row>11</xdr:row>
      <xdr:rowOff>180975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0" y="1038225"/>
          <a:ext cx="0" cy="1847850"/>
        </a:xfrm>
        <a:prstGeom prst="rect">
          <a:avLst/>
        </a:prstGeom>
        <a:solidFill>
          <a:srgbClr val="FFCC99"/>
        </a:solidFill>
        <a:ln w="9525">
          <a:noFill/>
          <a:miter lim="800000"/>
          <a:headEnd/>
          <a:tailEnd/>
        </a:ln>
      </xdr:spPr>
      <xdr:txBody>
        <a:bodyPr vertOverflow="clip" vert="wordArtVertRtl" wrap="square" lIns="54864" tIns="0" rIns="54864" bIns="0" anchor="ctr" upright="1"/>
        <a:lstStyle/>
        <a:p>
          <a:pPr algn="dist" rtl="0">
            <a:defRPr sz="1000"/>
          </a:pPr>
          <a:r>
            <a:rPr lang="ja-JP" altLang="en-US" sz="1600" b="1" i="0" strike="noStrike">
              <a:solidFill>
                <a:srgbClr val="800000"/>
              </a:solidFill>
              <a:latin typeface="HG丸ｺﾞｼｯｸM-PRO"/>
              <a:ea typeface="HG丸ｺﾞｼｯｸM-PRO"/>
            </a:rPr>
            <a:t>↓印刷エリア</a:t>
          </a:r>
        </a:p>
      </xdr:txBody>
    </xdr:sp>
    <xdr:clientData/>
  </xdr:twoCellAnchor>
  <xdr:twoCellAnchor>
    <xdr:from>
      <xdr:col>0</xdr:col>
      <xdr:colOff>0</xdr:colOff>
      <xdr:row>44</xdr:row>
      <xdr:rowOff>259976</xdr:rowOff>
    </xdr:from>
    <xdr:to>
      <xdr:col>14</xdr:col>
      <xdr:colOff>762000</xdr:colOff>
      <xdr:row>52</xdr:row>
      <xdr:rowOff>12550</xdr:rowOff>
    </xdr:to>
    <xdr:sp macro="" textlink="">
      <xdr:nvSpPr>
        <xdr:cNvPr id="4" name="テキスト ボックス 3"/>
        <xdr:cNvSpPr txBox="1"/>
      </xdr:nvSpPr>
      <xdr:spPr>
        <a:xfrm>
          <a:off x="0" y="10533529"/>
          <a:ext cx="6714565" cy="128553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      </a:t>
          </a:r>
        </a:p>
      </xdr:txBody>
    </xdr:sp>
    <xdr:clientData/>
  </xdr:twoCellAnchor>
  <xdr:twoCellAnchor>
    <xdr:from>
      <xdr:col>0</xdr:col>
      <xdr:colOff>0</xdr:colOff>
      <xdr:row>21</xdr:row>
      <xdr:rowOff>35859</xdr:rowOff>
    </xdr:from>
    <xdr:to>
      <xdr:col>14</xdr:col>
      <xdr:colOff>762000</xdr:colOff>
      <xdr:row>29</xdr:row>
      <xdr:rowOff>75303</xdr:rowOff>
    </xdr:to>
    <xdr:sp macro="" textlink="">
      <xdr:nvSpPr>
        <xdr:cNvPr id="5" name="テキスト ボックス 4"/>
        <xdr:cNvSpPr txBox="1"/>
      </xdr:nvSpPr>
      <xdr:spPr>
        <a:xfrm>
          <a:off x="0" y="5172635"/>
          <a:ext cx="6714565" cy="156344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      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32</xdr:row>
      <xdr:rowOff>182880</xdr:rowOff>
    </xdr:from>
    <xdr:to>
      <xdr:col>0</xdr:col>
      <xdr:colOff>0</xdr:colOff>
      <xdr:row>32</xdr:row>
      <xdr:rowOff>182880</xdr:rowOff>
    </xdr:to>
    <xdr:sp macro="" textlink="">
      <xdr:nvSpPr>
        <xdr:cNvPr id="3033" name="Line 1"/>
        <xdr:cNvSpPr>
          <a:spLocks noChangeShapeType="1"/>
        </xdr:cNvSpPr>
      </xdr:nvSpPr>
      <xdr:spPr bwMode="auto">
        <a:xfrm flipV="1">
          <a:off x="0" y="760476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0</xdr:colOff>
      <xdr:row>32</xdr:row>
      <xdr:rowOff>335280</xdr:rowOff>
    </xdr:from>
    <xdr:to>
      <xdr:col>0</xdr:col>
      <xdr:colOff>0</xdr:colOff>
      <xdr:row>32</xdr:row>
      <xdr:rowOff>335280</xdr:rowOff>
    </xdr:to>
    <xdr:sp macro="" textlink="">
      <xdr:nvSpPr>
        <xdr:cNvPr id="3034" name="Line 2"/>
        <xdr:cNvSpPr>
          <a:spLocks noChangeShapeType="1"/>
        </xdr:cNvSpPr>
      </xdr:nvSpPr>
      <xdr:spPr bwMode="auto">
        <a:xfrm>
          <a:off x="0" y="76962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0</xdr:colOff>
      <xdr:row>32</xdr:row>
      <xdr:rowOff>487680</xdr:rowOff>
    </xdr:from>
    <xdr:to>
      <xdr:col>0</xdr:col>
      <xdr:colOff>0</xdr:colOff>
      <xdr:row>32</xdr:row>
      <xdr:rowOff>487680</xdr:rowOff>
    </xdr:to>
    <xdr:sp macro="" textlink="">
      <xdr:nvSpPr>
        <xdr:cNvPr id="3035" name="Line 3"/>
        <xdr:cNvSpPr>
          <a:spLocks noChangeShapeType="1"/>
        </xdr:cNvSpPr>
      </xdr:nvSpPr>
      <xdr:spPr bwMode="auto">
        <a:xfrm>
          <a:off x="0" y="76962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0</xdr:colOff>
      <xdr:row>34</xdr:row>
      <xdr:rowOff>182880</xdr:rowOff>
    </xdr:from>
    <xdr:to>
      <xdr:col>0</xdr:col>
      <xdr:colOff>0</xdr:colOff>
      <xdr:row>34</xdr:row>
      <xdr:rowOff>182880</xdr:rowOff>
    </xdr:to>
    <xdr:sp macro="" textlink="">
      <xdr:nvSpPr>
        <xdr:cNvPr id="3036" name="Line 4"/>
        <xdr:cNvSpPr>
          <a:spLocks noChangeShapeType="1"/>
        </xdr:cNvSpPr>
      </xdr:nvSpPr>
      <xdr:spPr bwMode="auto">
        <a:xfrm>
          <a:off x="0" y="81534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0</xdr:colOff>
      <xdr:row>34</xdr:row>
      <xdr:rowOff>335280</xdr:rowOff>
    </xdr:from>
    <xdr:to>
      <xdr:col>0</xdr:col>
      <xdr:colOff>0</xdr:colOff>
      <xdr:row>34</xdr:row>
      <xdr:rowOff>335280</xdr:rowOff>
    </xdr:to>
    <xdr:sp macro="" textlink="">
      <xdr:nvSpPr>
        <xdr:cNvPr id="3037" name="Line 5"/>
        <xdr:cNvSpPr>
          <a:spLocks noChangeShapeType="1"/>
        </xdr:cNvSpPr>
      </xdr:nvSpPr>
      <xdr:spPr bwMode="auto">
        <a:xfrm>
          <a:off x="0" y="824484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0</xdr:colOff>
      <xdr:row>34</xdr:row>
      <xdr:rowOff>480060</xdr:rowOff>
    </xdr:from>
    <xdr:to>
      <xdr:col>0</xdr:col>
      <xdr:colOff>0</xdr:colOff>
      <xdr:row>34</xdr:row>
      <xdr:rowOff>480060</xdr:rowOff>
    </xdr:to>
    <xdr:sp macro="" textlink="">
      <xdr:nvSpPr>
        <xdr:cNvPr id="3038" name="Line 6"/>
        <xdr:cNvSpPr>
          <a:spLocks noChangeShapeType="1"/>
        </xdr:cNvSpPr>
      </xdr:nvSpPr>
      <xdr:spPr bwMode="auto">
        <a:xfrm>
          <a:off x="0" y="824484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0</xdr:colOff>
      <xdr:row>5</xdr:row>
      <xdr:rowOff>123825</xdr:rowOff>
    </xdr:from>
    <xdr:to>
      <xdr:col>0</xdr:col>
      <xdr:colOff>0</xdr:colOff>
      <xdr:row>13</xdr:row>
      <xdr:rowOff>38109</xdr:rowOff>
    </xdr:to>
    <xdr:sp macro="" textlink="">
      <xdr:nvSpPr>
        <xdr:cNvPr id="2062" name="Text Box 14"/>
        <xdr:cNvSpPr txBox="1">
          <a:spLocks noChangeArrowheads="1"/>
        </xdr:cNvSpPr>
      </xdr:nvSpPr>
      <xdr:spPr bwMode="auto">
        <a:xfrm>
          <a:off x="0" y="1038225"/>
          <a:ext cx="0" cy="1981200"/>
        </a:xfrm>
        <a:prstGeom prst="rect">
          <a:avLst/>
        </a:prstGeom>
        <a:solidFill>
          <a:srgbClr val="FFCC99"/>
        </a:solidFill>
        <a:ln w="9525">
          <a:noFill/>
          <a:miter lim="800000"/>
          <a:headEnd/>
          <a:tailEnd/>
        </a:ln>
      </xdr:spPr>
      <xdr:txBody>
        <a:bodyPr vertOverflow="clip" vert="wordArtVertRtl" wrap="square" lIns="54864" tIns="0" rIns="54864" bIns="0" anchor="ctr" upright="1"/>
        <a:lstStyle/>
        <a:p>
          <a:pPr algn="dist" rtl="0">
            <a:defRPr sz="1000"/>
          </a:pPr>
          <a:r>
            <a:rPr lang="ja-JP" altLang="en-US" sz="1600" b="1" i="0" strike="noStrike">
              <a:solidFill>
                <a:srgbClr val="800000"/>
              </a:solidFill>
              <a:latin typeface="HG丸ｺﾞｼｯｸM-PRO"/>
              <a:ea typeface="HG丸ｺﾞｼｯｸM-PRO"/>
            </a:rPr>
            <a:t>↓印刷エリア</a:t>
          </a:r>
        </a:p>
      </xdr:txBody>
    </xdr:sp>
    <xdr:clientData/>
  </xdr:twoCellAnchor>
  <xdr:twoCellAnchor>
    <xdr:from>
      <xdr:col>1</xdr:col>
      <xdr:colOff>62752</xdr:colOff>
      <xdr:row>31</xdr:row>
      <xdr:rowOff>233082</xdr:rowOff>
    </xdr:from>
    <xdr:to>
      <xdr:col>4</xdr:col>
      <xdr:colOff>770965</xdr:colOff>
      <xdr:row>34</xdr:row>
      <xdr:rowOff>53787</xdr:rowOff>
    </xdr:to>
    <xdr:sp macro="" textlink="">
      <xdr:nvSpPr>
        <xdr:cNvPr id="2" name="テキスト ボックス 1"/>
        <xdr:cNvSpPr txBox="1"/>
      </xdr:nvSpPr>
      <xdr:spPr>
        <a:xfrm>
          <a:off x="125505" y="7171764"/>
          <a:ext cx="1057836" cy="65442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dist">
            <a:lnSpc>
              <a:spcPts val="1100"/>
            </a:lnSpc>
          </a:pPr>
          <a:r>
            <a:rPr kumimoji="1" lang="ja-JP" altLang="en-US" sz="900" u="sng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次年度繰越基礎</a:t>
          </a:r>
        </a:p>
        <a:p>
          <a:pPr algn="dist">
            <a:lnSpc>
              <a:spcPts val="1100"/>
            </a:lnSpc>
          </a:pPr>
          <a:r>
            <a:rPr kumimoji="1" lang="ja-JP" altLang="en-US" sz="900" u="sng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年金拠出金</a:t>
          </a:r>
        </a:p>
        <a:p>
          <a:pPr algn="dist"/>
          <a:r>
            <a:rPr kumimoji="1" lang="ja-JP" altLang="en-US" sz="900" u="sng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負担金充当金</a:t>
          </a:r>
        </a:p>
      </xdr:txBody>
    </xdr:sp>
    <xdr:clientData/>
  </xdr:twoCellAnchor>
  <xdr:twoCellAnchor>
    <xdr:from>
      <xdr:col>9</xdr:col>
      <xdr:colOff>89646</xdr:colOff>
      <xdr:row>34</xdr:row>
      <xdr:rowOff>44820</xdr:rowOff>
    </xdr:from>
    <xdr:to>
      <xdr:col>12</xdr:col>
      <xdr:colOff>797859</xdr:colOff>
      <xdr:row>35</xdr:row>
      <xdr:rowOff>143431</xdr:rowOff>
    </xdr:to>
    <xdr:sp macro="" textlink="">
      <xdr:nvSpPr>
        <xdr:cNvPr id="17" name="テキスト ボックス 16"/>
        <xdr:cNvSpPr txBox="1"/>
      </xdr:nvSpPr>
      <xdr:spPr>
        <a:xfrm>
          <a:off x="4634752" y="8095126"/>
          <a:ext cx="1057836" cy="64545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dist">
            <a:lnSpc>
              <a:spcPts val="1100"/>
            </a:lnSpc>
          </a:pPr>
          <a:r>
            <a:rPr kumimoji="1" lang="ja-JP" altLang="en-US" sz="900" u="sng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前年度繰越基礎</a:t>
          </a:r>
        </a:p>
        <a:p>
          <a:pPr algn="dist">
            <a:lnSpc>
              <a:spcPts val="1100"/>
            </a:lnSpc>
          </a:pPr>
          <a:r>
            <a:rPr kumimoji="1" lang="ja-JP" altLang="en-US" sz="900" u="sng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年金拠出金</a:t>
          </a:r>
        </a:p>
        <a:p>
          <a:pPr algn="dist"/>
          <a:r>
            <a:rPr kumimoji="1" lang="ja-JP" altLang="en-US" sz="900" u="sng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負担金充当金</a:t>
          </a:r>
        </a:p>
      </xdr:txBody>
    </xdr:sp>
    <xdr:clientData/>
  </xdr:twoCellAnchor>
  <xdr:twoCellAnchor>
    <xdr:from>
      <xdr:col>0</xdr:col>
      <xdr:colOff>0</xdr:colOff>
      <xdr:row>39</xdr:row>
      <xdr:rowOff>259977</xdr:rowOff>
    </xdr:from>
    <xdr:to>
      <xdr:col>21</xdr:col>
      <xdr:colOff>586740</xdr:colOff>
      <xdr:row>48</xdr:row>
      <xdr:rowOff>75303</xdr:rowOff>
    </xdr:to>
    <xdr:sp macro="" textlink="">
      <xdr:nvSpPr>
        <xdr:cNvPr id="11" name="テキスト ボックス 10"/>
        <xdr:cNvSpPr txBox="1"/>
      </xdr:nvSpPr>
      <xdr:spPr>
        <a:xfrm>
          <a:off x="0" y="9699812"/>
          <a:ext cx="11532646" cy="163516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      </a:t>
          </a:r>
        </a:p>
      </xdr:txBody>
    </xdr:sp>
    <xdr:clientData/>
  </xdr:twoCellAnchor>
  <xdr:twoCellAnchor>
    <xdr:from>
      <xdr:col>0</xdr:col>
      <xdr:colOff>0</xdr:colOff>
      <xdr:row>17</xdr:row>
      <xdr:rowOff>259977</xdr:rowOff>
    </xdr:from>
    <xdr:to>
      <xdr:col>21</xdr:col>
      <xdr:colOff>586740</xdr:colOff>
      <xdr:row>27</xdr:row>
      <xdr:rowOff>93233</xdr:rowOff>
    </xdr:to>
    <xdr:sp macro="" textlink="">
      <xdr:nvSpPr>
        <xdr:cNvPr id="12" name="テキスト ボックス 11"/>
        <xdr:cNvSpPr txBox="1"/>
      </xdr:nvSpPr>
      <xdr:spPr>
        <a:xfrm>
          <a:off x="0" y="4285130"/>
          <a:ext cx="11532646" cy="163516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      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32</xdr:row>
      <xdr:rowOff>182880</xdr:rowOff>
    </xdr:from>
    <xdr:to>
      <xdr:col>0</xdr:col>
      <xdr:colOff>0</xdr:colOff>
      <xdr:row>32</xdr:row>
      <xdr:rowOff>182880</xdr:rowOff>
    </xdr:to>
    <xdr:sp macro="" textlink="">
      <xdr:nvSpPr>
        <xdr:cNvPr id="10866" name="Line 1"/>
        <xdr:cNvSpPr>
          <a:spLocks noChangeShapeType="1"/>
        </xdr:cNvSpPr>
      </xdr:nvSpPr>
      <xdr:spPr bwMode="auto">
        <a:xfrm flipV="1">
          <a:off x="0" y="766572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0</xdr:colOff>
      <xdr:row>32</xdr:row>
      <xdr:rowOff>335280</xdr:rowOff>
    </xdr:from>
    <xdr:to>
      <xdr:col>0</xdr:col>
      <xdr:colOff>0</xdr:colOff>
      <xdr:row>32</xdr:row>
      <xdr:rowOff>335280</xdr:rowOff>
    </xdr:to>
    <xdr:sp macro="" textlink="">
      <xdr:nvSpPr>
        <xdr:cNvPr id="10867" name="Line 2"/>
        <xdr:cNvSpPr>
          <a:spLocks noChangeShapeType="1"/>
        </xdr:cNvSpPr>
      </xdr:nvSpPr>
      <xdr:spPr bwMode="auto">
        <a:xfrm>
          <a:off x="0" y="775716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0</xdr:colOff>
      <xdr:row>32</xdr:row>
      <xdr:rowOff>487680</xdr:rowOff>
    </xdr:from>
    <xdr:to>
      <xdr:col>0</xdr:col>
      <xdr:colOff>0</xdr:colOff>
      <xdr:row>32</xdr:row>
      <xdr:rowOff>487680</xdr:rowOff>
    </xdr:to>
    <xdr:sp macro="" textlink="">
      <xdr:nvSpPr>
        <xdr:cNvPr id="10868" name="Line 3"/>
        <xdr:cNvSpPr>
          <a:spLocks noChangeShapeType="1"/>
        </xdr:cNvSpPr>
      </xdr:nvSpPr>
      <xdr:spPr bwMode="auto">
        <a:xfrm>
          <a:off x="0" y="775716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0</xdr:colOff>
      <xdr:row>34</xdr:row>
      <xdr:rowOff>182880</xdr:rowOff>
    </xdr:from>
    <xdr:to>
      <xdr:col>0</xdr:col>
      <xdr:colOff>0</xdr:colOff>
      <xdr:row>34</xdr:row>
      <xdr:rowOff>182880</xdr:rowOff>
    </xdr:to>
    <xdr:sp macro="" textlink="">
      <xdr:nvSpPr>
        <xdr:cNvPr id="10869" name="Line 4"/>
        <xdr:cNvSpPr>
          <a:spLocks noChangeShapeType="1"/>
        </xdr:cNvSpPr>
      </xdr:nvSpPr>
      <xdr:spPr bwMode="auto">
        <a:xfrm>
          <a:off x="0" y="821436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0</xdr:colOff>
      <xdr:row>34</xdr:row>
      <xdr:rowOff>335280</xdr:rowOff>
    </xdr:from>
    <xdr:to>
      <xdr:col>0</xdr:col>
      <xdr:colOff>0</xdr:colOff>
      <xdr:row>34</xdr:row>
      <xdr:rowOff>335280</xdr:rowOff>
    </xdr:to>
    <xdr:sp macro="" textlink="">
      <xdr:nvSpPr>
        <xdr:cNvPr id="10870" name="Line 5"/>
        <xdr:cNvSpPr>
          <a:spLocks noChangeShapeType="1"/>
        </xdr:cNvSpPr>
      </xdr:nvSpPr>
      <xdr:spPr bwMode="auto">
        <a:xfrm>
          <a:off x="0" y="83058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0</xdr:colOff>
      <xdr:row>34</xdr:row>
      <xdr:rowOff>480060</xdr:rowOff>
    </xdr:from>
    <xdr:to>
      <xdr:col>0</xdr:col>
      <xdr:colOff>0</xdr:colOff>
      <xdr:row>34</xdr:row>
      <xdr:rowOff>480060</xdr:rowOff>
    </xdr:to>
    <xdr:sp macro="" textlink="">
      <xdr:nvSpPr>
        <xdr:cNvPr id="10871" name="Line 6"/>
        <xdr:cNvSpPr>
          <a:spLocks noChangeShapeType="1"/>
        </xdr:cNvSpPr>
      </xdr:nvSpPr>
      <xdr:spPr bwMode="auto">
        <a:xfrm>
          <a:off x="0" y="83058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0</xdr:colOff>
      <xdr:row>5</xdr:row>
      <xdr:rowOff>123825</xdr:rowOff>
    </xdr:from>
    <xdr:to>
      <xdr:col>0</xdr:col>
      <xdr:colOff>0</xdr:colOff>
      <xdr:row>13</xdr:row>
      <xdr:rowOff>38109</xdr:rowOff>
    </xdr:to>
    <xdr:sp macro="" textlink="">
      <xdr:nvSpPr>
        <xdr:cNvPr id="15" name="Text Box 14"/>
        <xdr:cNvSpPr txBox="1">
          <a:spLocks noChangeArrowheads="1"/>
        </xdr:cNvSpPr>
      </xdr:nvSpPr>
      <xdr:spPr bwMode="auto">
        <a:xfrm>
          <a:off x="0" y="1028700"/>
          <a:ext cx="0" cy="1990734"/>
        </a:xfrm>
        <a:prstGeom prst="rect">
          <a:avLst/>
        </a:prstGeom>
        <a:solidFill>
          <a:srgbClr val="FFCC99"/>
        </a:solidFill>
        <a:ln w="9525">
          <a:noFill/>
          <a:miter lim="800000"/>
          <a:headEnd/>
          <a:tailEnd/>
        </a:ln>
      </xdr:spPr>
      <xdr:txBody>
        <a:bodyPr vertOverflow="clip" vert="wordArtVertRtl" wrap="square" lIns="54864" tIns="0" rIns="54864" bIns="0" anchor="ctr" upright="1"/>
        <a:lstStyle/>
        <a:p>
          <a:pPr algn="dist" rtl="0">
            <a:defRPr sz="1000"/>
          </a:pPr>
          <a:r>
            <a:rPr lang="ja-JP" altLang="en-US" sz="1600" b="1" i="0" strike="noStrike">
              <a:solidFill>
                <a:srgbClr val="800000"/>
              </a:solidFill>
              <a:latin typeface="HG丸ｺﾞｼｯｸM-PRO"/>
              <a:ea typeface="HG丸ｺﾞｼｯｸM-PRO"/>
            </a:rPr>
            <a:t>↓印刷エリア</a:t>
          </a:r>
        </a:p>
      </xdr:txBody>
    </xdr:sp>
    <xdr:clientData/>
  </xdr:twoCellAnchor>
  <xdr:twoCellAnchor>
    <xdr:from>
      <xdr:col>1</xdr:col>
      <xdr:colOff>38100</xdr:colOff>
      <xdr:row>31</xdr:row>
      <xdr:rowOff>15240</xdr:rowOff>
    </xdr:from>
    <xdr:to>
      <xdr:col>4</xdr:col>
      <xdr:colOff>753036</xdr:colOff>
      <xdr:row>33</xdr:row>
      <xdr:rowOff>121023</xdr:rowOff>
    </xdr:to>
    <xdr:sp macro="" textlink="">
      <xdr:nvSpPr>
        <xdr:cNvPr id="16" name="テキスト ボックス 15"/>
        <xdr:cNvSpPr txBox="1"/>
      </xdr:nvSpPr>
      <xdr:spPr>
        <a:xfrm>
          <a:off x="99060" y="7223760"/>
          <a:ext cx="1057836" cy="65442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dist">
            <a:lnSpc>
              <a:spcPts val="1100"/>
            </a:lnSpc>
          </a:pPr>
          <a:r>
            <a:rPr kumimoji="1" lang="ja-JP" altLang="en-US" sz="900" u="sng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次年度繰越厚生</a:t>
          </a:r>
        </a:p>
        <a:p>
          <a:pPr algn="dist"/>
          <a:r>
            <a:rPr kumimoji="1" lang="ja-JP" altLang="en-US" sz="900" u="sng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年金拠出金</a:t>
          </a:r>
          <a:endParaRPr kumimoji="1" lang="en-US" altLang="ja-JP" sz="900" u="sng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 algn="dist"/>
          <a:r>
            <a:rPr kumimoji="1" lang="ja-JP" altLang="en-US" sz="900" u="sng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負担金充当金</a:t>
          </a:r>
        </a:p>
      </xdr:txBody>
    </xdr:sp>
    <xdr:clientData/>
  </xdr:twoCellAnchor>
  <xdr:twoCellAnchor>
    <xdr:from>
      <xdr:col>9</xdr:col>
      <xdr:colOff>68580</xdr:colOff>
      <xdr:row>33</xdr:row>
      <xdr:rowOff>114300</xdr:rowOff>
    </xdr:from>
    <xdr:to>
      <xdr:col>12</xdr:col>
      <xdr:colOff>783516</xdr:colOff>
      <xdr:row>35</xdr:row>
      <xdr:rowOff>220083</xdr:rowOff>
    </xdr:to>
    <xdr:sp macro="" textlink="">
      <xdr:nvSpPr>
        <xdr:cNvPr id="17" name="テキスト ボックス 16"/>
        <xdr:cNvSpPr txBox="1"/>
      </xdr:nvSpPr>
      <xdr:spPr>
        <a:xfrm>
          <a:off x="4602480" y="7871460"/>
          <a:ext cx="1057836" cy="57822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dist">
            <a:lnSpc>
              <a:spcPts val="1100"/>
            </a:lnSpc>
          </a:pPr>
          <a:r>
            <a:rPr kumimoji="1" lang="ja-JP" altLang="en-US" sz="900" u="sng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前年度繰越厚生</a:t>
          </a:r>
        </a:p>
        <a:p>
          <a:pPr algn="dist"/>
          <a:r>
            <a:rPr kumimoji="1" lang="ja-JP" altLang="en-US" sz="900" u="sng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年金拠出金</a:t>
          </a:r>
          <a:endParaRPr kumimoji="1" lang="en-US" altLang="ja-JP" sz="900" u="sng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 algn="dist"/>
          <a:r>
            <a:rPr kumimoji="1" lang="ja-JP" altLang="en-US" sz="900" u="sng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負担金充当金</a:t>
          </a:r>
        </a:p>
      </xdr:txBody>
    </xdr:sp>
    <xdr:clientData/>
  </xdr:twoCellAnchor>
  <xdr:twoCellAnchor>
    <xdr:from>
      <xdr:col>0</xdr:col>
      <xdr:colOff>0</xdr:colOff>
      <xdr:row>39</xdr:row>
      <xdr:rowOff>251460</xdr:rowOff>
    </xdr:from>
    <xdr:to>
      <xdr:col>15</xdr:col>
      <xdr:colOff>685800</xdr:colOff>
      <xdr:row>48</xdr:row>
      <xdr:rowOff>198120</xdr:rowOff>
    </xdr:to>
    <xdr:sp macro="" textlink="">
      <xdr:nvSpPr>
        <xdr:cNvPr id="11" name="テキスト ボックス 10"/>
        <xdr:cNvSpPr txBox="1"/>
      </xdr:nvSpPr>
      <xdr:spPr>
        <a:xfrm>
          <a:off x="0" y="9380220"/>
          <a:ext cx="7650480" cy="162306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      </a:t>
          </a:r>
        </a:p>
      </xdr:txBody>
    </xdr:sp>
    <xdr:clientData/>
  </xdr:twoCellAnchor>
  <xdr:twoCellAnchor>
    <xdr:from>
      <xdr:col>0</xdr:col>
      <xdr:colOff>0</xdr:colOff>
      <xdr:row>18</xdr:row>
      <xdr:rowOff>0</xdr:rowOff>
    </xdr:from>
    <xdr:to>
      <xdr:col>15</xdr:col>
      <xdr:colOff>685800</xdr:colOff>
      <xdr:row>27</xdr:row>
      <xdr:rowOff>114300</xdr:rowOff>
    </xdr:to>
    <xdr:sp macro="" textlink="">
      <xdr:nvSpPr>
        <xdr:cNvPr id="12" name="テキスト ボックス 11"/>
        <xdr:cNvSpPr txBox="1"/>
      </xdr:nvSpPr>
      <xdr:spPr>
        <a:xfrm>
          <a:off x="0" y="4318000"/>
          <a:ext cx="7772400" cy="18859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25</xdr:row>
      <xdr:rowOff>205740</xdr:rowOff>
    </xdr:from>
    <xdr:to>
      <xdr:col>21</xdr:col>
      <xdr:colOff>586740</xdr:colOff>
      <xdr:row>27</xdr:row>
      <xdr:rowOff>45720</xdr:rowOff>
    </xdr:to>
    <xdr:sp macro="" textlink="">
      <xdr:nvSpPr>
        <xdr:cNvPr id="2" name="テキスト ボックス 1"/>
        <xdr:cNvSpPr txBox="1"/>
      </xdr:nvSpPr>
      <xdr:spPr>
        <a:xfrm>
          <a:off x="0" y="5364480"/>
          <a:ext cx="11506200" cy="3048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      </a:t>
          </a:r>
        </a:p>
      </xdr:txBody>
    </xdr:sp>
    <xdr:clientData/>
  </xdr:twoCellAnchor>
  <xdr:twoCellAnchor>
    <xdr:from>
      <xdr:col>0</xdr:col>
      <xdr:colOff>0</xdr:colOff>
      <xdr:row>68</xdr:row>
      <xdr:rowOff>213360</xdr:rowOff>
    </xdr:from>
    <xdr:to>
      <xdr:col>16</xdr:col>
      <xdr:colOff>655320</xdr:colOff>
      <xdr:row>81</xdr:row>
      <xdr:rowOff>45720</xdr:rowOff>
    </xdr:to>
    <xdr:sp macro="" textlink="">
      <xdr:nvSpPr>
        <xdr:cNvPr id="3" name="テキスト ボックス 2"/>
        <xdr:cNvSpPr txBox="1"/>
      </xdr:nvSpPr>
      <xdr:spPr>
        <a:xfrm>
          <a:off x="0" y="14569440"/>
          <a:ext cx="8641080" cy="169164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     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Q58"/>
  <sheetViews>
    <sheetView showGridLines="0" tabSelected="1" zoomScaleNormal="100" zoomScaleSheetLayoutView="100" workbookViewId="0">
      <selection activeCell="T9" sqref="T9"/>
    </sheetView>
  </sheetViews>
  <sheetFormatPr defaultColWidth="9" defaultRowHeight="11.4" x14ac:dyDescent="0.2"/>
  <cols>
    <col min="1" max="1" width="0.88671875" style="2" customWidth="1"/>
    <col min="2" max="4" width="1.6640625" style="2" customWidth="1"/>
    <col min="5" max="5" width="13.88671875" style="2" bestFit="1" customWidth="1"/>
    <col min="6" max="6" width="1.6640625" style="2" customWidth="1"/>
    <col min="7" max="9" width="14.88671875" style="2" customWidth="1"/>
    <col min="10" max="12" width="1.6640625" style="2" customWidth="1"/>
    <col min="13" max="13" width="13.88671875" style="2" bestFit="1" customWidth="1"/>
    <col min="14" max="14" width="1.6640625" style="2" customWidth="1"/>
    <col min="15" max="17" width="14.88671875" style="2" customWidth="1"/>
    <col min="18" max="18" width="0.88671875" style="2" customWidth="1"/>
    <col min="19" max="16384" width="9" style="2"/>
  </cols>
  <sheetData>
    <row r="1" spans="2:17" ht="12.6" customHeight="1" x14ac:dyDescent="0.2">
      <c r="B1" s="1"/>
    </row>
    <row r="2" spans="2:17" ht="12.6" customHeight="1" x14ac:dyDescent="0.2">
      <c r="B2" s="3" t="s">
        <v>107</v>
      </c>
      <c r="C2" s="3"/>
      <c r="D2" s="3"/>
      <c r="J2" s="3"/>
      <c r="K2" s="3"/>
      <c r="L2" s="3"/>
    </row>
    <row r="3" spans="2:17" ht="12.6" customHeight="1" x14ac:dyDescent="0.2">
      <c r="B3" s="3"/>
      <c r="C3" s="3"/>
      <c r="D3" s="3"/>
      <c r="J3" s="3"/>
      <c r="K3" s="3"/>
      <c r="L3" s="3"/>
      <c r="Q3" s="4" t="s">
        <v>122</v>
      </c>
    </row>
    <row r="4" spans="2:17" ht="12.6" customHeight="1" x14ac:dyDescent="0.2">
      <c r="B4" s="17"/>
      <c r="C4" s="8"/>
      <c r="D4" s="8"/>
      <c r="E4" s="8"/>
      <c r="F4" s="8"/>
      <c r="G4" s="8"/>
      <c r="H4" s="8"/>
      <c r="I4" s="29"/>
      <c r="J4" s="8"/>
      <c r="K4" s="8"/>
      <c r="L4" s="8"/>
      <c r="M4" s="8"/>
      <c r="N4" s="8"/>
      <c r="O4" s="8"/>
      <c r="P4" s="8"/>
      <c r="Q4" s="29"/>
    </row>
    <row r="5" spans="2:17" ht="12.6" customHeight="1" x14ac:dyDescent="0.2">
      <c r="B5" s="6" t="s">
        <v>0</v>
      </c>
      <c r="C5" s="5"/>
      <c r="D5" s="5"/>
      <c r="E5" s="5"/>
      <c r="F5" s="5"/>
      <c r="G5" s="5"/>
      <c r="H5" s="5"/>
      <c r="I5" s="30" t="s">
        <v>1</v>
      </c>
      <c r="J5" s="5" t="s">
        <v>2</v>
      </c>
      <c r="K5" s="5"/>
      <c r="L5" s="5"/>
      <c r="M5" s="5"/>
      <c r="N5" s="5"/>
      <c r="O5" s="5"/>
      <c r="P5" s="5"/>
      <c r="Q5" s="30" t="s">
        <v>1</v>
      </c>
    </row>
    <row r="6" spans="2:17" ht="12.6" customHeight="1" x14ac:dyDescent="0.2">
      <c r="B6" s="11"/>
      <c r="C6" s="9"/>
      <c r="D6" s="9"/>
      <c r="E6" s="9"/>
      <c r="F6" s="9"/>
      <c r="G6" s="9"/>
      <c r="H6" s="9"/>
      <c r="I6" s="31"/>
      <c r="J6" s="26"/>
      <c r="K6" s="27"/>
      <c r="L6" s="27"/>
      <c r="M6" s="27"/>
      <c r="N6" s="27"/>
      <c r="O6" s="27"/>
      <c r="P6" s="27"/>
      <c r="Q6" s="72"/>
    </row>
    <row r="7" spans="2:17" ht="21.6" customHeight="1" x14ac:dyDescent="0.2">
      <c r="B7" s="23"/>
      <c r="C7" s="24" t="s">
        <v>3</v>
      </c>
      <c r="D7" s="24"/>
      <c r="E7" s="25"/>
      <c r="F7" s="25"/>
      <c r="G7" s="42"/>
      <c r="H7" s="39"/>
      <c r="I7" s="43">
        <f>SUM(H8:H10)</f>
        <v>368232973527</v>
      </c>
      <c r="J7" s="9"/>
      <c r="K7" s="12" t="s">
        <v>7</v>
      </c>
      <c r="L7" s="12"/>
      <c r="M7" s="10"/>
      <c r="N7" s="10"/>
      <c r="O7" s="21"/>
      <c r="P7" s="40"/>
      <c r="Q7" s="33">
        <f>P8</f>
        <v>10268610625312</v>
      </c>
    </row>
    <row r="8" spans="2:17" ht="21.6" customHeight="1" x14ac:dyDescent="0.2">
      <c r="B8" s="11"/>
      <c r="C8" s="9"/>
      <c r="D8" s="104" t="s">
        <v>4</v>
      </c>
      <c r="E8" s="104"/>
      <c r="F8" s="10"/>
      <c r="G8" s="21"/>
      <c r="H8" s="40">
        <v>31951980154</v>
      </c>
      <c r="I8" s="32"/>
      <c r="J8" s="9"/>
      <c r="K8" s="9"/>
      <c r="L8" s="105" t="s">
        <v>85</v>
      </c>
      <c r="M8" s="104"/>
      <c r="N8" s="10"/>
      <c r="O8" s="21"/>
      <c r="P8" s="40">
        <v>10268610625312</v>
      </c>
      <c r="Q8" s="32"/>
    </row>
    <row r="9" spans="2:17" ht="21.6" customHeight="1" x14ac:dyDescent="0.2">
      <c r="B9" s="11"/>
      <c r="C9" s="9"/>
      <c r="D9" s="104" t="s">
        <v>5</v>
      </c>
      <c r="E9" s="104"/>
      <c r="F9" s="10"/>
      <c r="G9" s="21"/>
      <c r="H9" s="92">
        <v>0</v>
      </c>
      <c r="I9" s="32"/>
      <c r="J9" s="9"/>
      <c r="K9" s="9"/>
      <c r="L9" s="9"/>
      <c r="M9" s="9"/>
      <c r="N9" s="9"/>
      <c r="O9" s="21"/>
      <c r="P9" s="40"/>
      <c r="Q9" s="32"/>
    </row>
    <row r="10" spans="2:17" ht="21.6" customHeight="1" x14ac:dyDescent="0.2">
      <c r="B10" s="11"/>
      <c r="C10" s="9"/>
      <c r="D10" s="104" t="s">
        <v>6</v>
      </c>
      <c r="E10" s="104"/>
      <c r="F10" s="10"/>
      <c r="G10" s="21"/>
      <c r="H10" s="40">
        <v>336280993373</v>
      </c>
      <c r="I10" s="32"/>
      <c r="J10" s="12"/>
      <c r="K10" s="12"/>
      <c r="L10" s="12"/>
      <c r="M10" s="9"/>
      <c r="N10" s="9"/>
      <c r="O10" s="21"/>
      <c r="P10" s="40"/>
      <c r="Q10" s="32"/>
    </row>
    <row r="11" spans="2:17" ht="21.6" customHeight="1" x14ac:dyDescent="0.2">
      <c r="B11" s="11"/>
      <c r="C11" s="9"/>
      <c r="D11" s="9"/>
      <c r="E11" s="9"/>
      <c r="F11" s="9"/>
      <c r="G11" s="21"/>
      <c r="H11" s="40"/>
      <c r="I11" s="32"/>
      <c r="J11" s="9"/>
      <c r="K11" s="9"/>
      <c r="L11" s="9"/>
      <c r="M11" s="10"/>
      <c r="N11" s="10"/>
      <c r="O11" s="21"/>
      <c r="P11" s="40"/>
      <c r="Q11" s="32"/>
    </row>
    <row r="12" spans="2:17" ht="21.6" customHeight="1" x14ac:dyDescent="0.2">
      <c r="B12" s="11"/>
      <c r="C12" s="12" t="s">
        <v>8</v>
      </c>
      <c r="D12" s="12"/>
      <c r="E12" s="9"/>
      <c r="F12" s="9"/>
      <c r="G12" s="21"/>
      <c r="H12" s="40"/>
      <c r="I12" s="33">
        <f>H13</f>
        <v>9900377651785</v>
      </c>
      <c r="J12" s="12"/>
      <c r="K12" s="12"/>
      <c r="L12" s="12"/>
      <c r="M12" s="9"/>
      <c r="N12" s="9"/>
      <c r="O12" s="21"/>
      <c r="P12" s="40"/>
      <c r="Q12" s="32"/>
    </row>
    <row r="13" spans="2:17" ht="21.6" customHeight="1" x14ac:dyDescent="0.2">
      <c r="B13" s="11"/>
      <c r="C13" s="9"/>
      <c r="D13" s="104" t="s">
        <v>9</v>
      </c>
      <c r="E13" s="104"/>
      <c r="F13" s="14"/>
      <c r="G13" s="21"/>
      <c r="H13" s="19">
        <f>SUM(G14:G17)</f>
        <v>9900377651785</v>
      </c>
      <c r="I13" s="32"/>
      <c r="J13" s="9"/>
      <c r="K13" s="9"/>
      <c r="L13" s="9"/>
      <c r="M13" s="14"/>
      <c r="N13" s="14"/>
      <c r="O13" s="21"/>
      <c r="P13" s="40"/>
      <c r="Q13" s="32"/>
    </row>
    <row r="14" spans="2:17" ht="21.6" customHeight="1" x14ac:dyDescent="0.2">
      <c r="B14" s="11"/>
      <c r="C14" s="9"/>
      <c r="D14" s="9"/>
      <c r="E14" s="10" t="s">
        <v>10</v>
      </c>
      <c r="F14" s="10"/>
      <c r="G14" s="21">
        <v>9900377651785</v>
      </c>
      <c r="H14" s="40"/>
      <c r="I14" s="32"/>
      <c r="J14" s="9"/>
      <c r="K14" s="9"/>
      <c r="L14" s="9"/>
      <c r="M14" s="10"/>
      <c r="N14" s="10"/>
      <c r="O14" s="21"/>
      <c r="P14" s="40"/>
      <c r="Q14" s="32"/>
    </row>
    <row r="15" spans="2:17" ht="21.6" customHeight="1" x14ac:dyDescent="0.2">
      <c r="B15" s="11"/>
      <c r="C15" s="9"/>
      <c r="D15" s="9"/>
      <c r="E15" s="10" t="s">
        <v>11</v>
      </c>
      <c r="F15" s="10"/>
      <c r="G15" s="92">
        <v>0</v>
      </c>
      <c r="H15" s="40"/>
      <c r="I15" s="32"/>
      <c r="J15" s="9"/>
      <c r="K15" s="9"/>
      <c r="L15" s="9"/>
      <c r="M15" s="10"/>
      <c r="N15" s="10"/>
      <c r="O15" s="21"/>
      <c r="P15" s="40"/>
      <c r="Q15" s="32"/>
    </row>
    <row r="16" spans="2:17" ht="21.6" customHeight="1" x14ac:dyDescent="0.2">
      <c r="B16" s="11"/>
      <c r="C16" s="9"/>
      <c r="D16" s="9"/>
      <c r="E16" s="10" t="s">
        <v>12</v>
      </c>
      <c r="F16" s="10"/>
      <c r="G16" s="92">
        <v>0</v>
      </c>
      <c r="H16" s="40"/>
      <c r="I16" s="32"/>
      <c r="J16" s="9"/>
      <c r="K16" s="9"/>
      <c r="L16" s="9"/>
      <c r="M16" s="10"/>
      <c r="N16" s="10"/>
      <c r="O16" s="21"/>
      <c r="P16" s="40"/>
      <c r="Q16" s="32"/>
    </row>
    <row r="17" spans="2:17" ht="21.6" customHeight="1" x14ac:dyDescent="0.2">
      <c r="B17" s="11"/>
      <c r="C17" s="9"/>
      <c r="D17" s="9"/>
      <c r="E17" s="10" t="s">
        <v>13</v>
      </c>
      <c r="F17" s="10"/>
      <c r="G17" s="92">
        <v>0</v>
      </c>
      <c r="H17" s="40"/>
      <c r="I17" s="32"/>
      <c r="J17" s="9"/>
      <c r="K17" s="9"/>
      <c r="L17" s="9"/>
      <c r="M17" s="10"/>
      <c r="N17" s="10"/>
      <c r="O17" s="21"/>
      <c r="P17" s="40"/>
      <c r="Q17" s="32"/>
    </row>
    <row r="18" spans="2:17" ht="21.6" customHeight="1" x14ac:dyDescent="0.2">
      <c r="B18" s="26"/>
      <c r="C18" s="27"/>
      <c r="D18" s="27"/>
      <c r="E18" s="27"/>
      <c r="F18" s="27"/>
      <c r="G18" s="28"/>
      <c r="H18" s="41"/>
      <c r="I18" s="34"/>
      <c r="J18" s="27"/>
      <c r="K18" s="27"/>
      <c r="L18" s="27"/>
      <c r="M18" s="27"/>
      <c r="N18" s="27"/>
      <c r="O18" s="28"/>
      <c r="P18" s="41"/>
      <c r="Q18" s="34"/>
    </row>
    <row r="19" spans="2:17" ht="21.6" customHeight="1" x14ac:dyDescent="0.2">
      <c r="B19" s="6" t="s">
        <v>14</v>
      </c>
      <c r="C19" s="5"/>
      <c r="D19" s="5"/>
      <c r="E19" s="5"/>
      <c r="F19" s="5"/>
      <c r="G19" s="5"/>
      <c r="H19" s="5"/>
      <c r="I19" s="33">
        <f>SUM(I7:I18)</f>
        <v>10268610625312</v>
      </c>
      <c r="J19" s="5" t="s">
        <v>14</v>
      </c>
      <c r="K19" s="5"/>
      <c r="L19" s="5"/>
      <c r="M19" s="5"/>
      <c r="N19" s="5"/>
      <c r="O19" s="5"/>
      <c r="P19" s="5"/>
      <c r="Q19" s="33">
        <f>SUM(Q7:Q18)</f>
        <v>10268610625312</v>
      </c>
    </row>
    <row r="20" spans="2:17" ht="21.6" customHeight="1" x14ac:dyDescent="0.2">
      <c r="B20" s="35" t="s">
        <v>128</v>
      </c>
      <c r="C20" s="36"/>
      <c r="D20" s="36"/>
      <c r="E20" s="36"/>
      <c r="F20" s="36"/>
      <c r="G20" s="36"/>
      <c r="H20" s="36"/>
      <c r="I20" s="44">
        <v>10008916851857</v>
      </c>
      <c r="J20" s="37" t="str">
        <f>B20</f>
        <v>平　成　30　年　度</v>
      </c>
      <c r="K20" s="36"/>
      <c r="L20" s="36"/>
      <c r="M20" s="36"/>
      <c r="N20" s="36"/>
      <c r="O20" s="36"/>
      <c r="P20" s="36"/>
      <c r="Q20" s="38">
        <f>I20</f>
        <v>10008916851857</v>
      </c>
    </row>
    <row r="21" spans="2:17" ht="21.6" customHeight="1" x14ac:dyDescent="0.2">
      <c r="B21" s="18" t="s">
        <v>124</v>
      </c>
      <c r="C21" s="15"/>
      <c r="D21" s="15"/>
      <c r="E21" s="15"/>
      <c r="F21" s="15"/>
      <c r="G21" s="15"/>
      <c r="H21" s="15"/>
      <c r="I21" s="44">
        <v>9739410451809</v>
      </c>
      <c r="J21" s="20" t="str">
        <f>B21</f>
        <v>平　成　29　年　度</v>
      </c>
      <c r="K21" s="15"/>
      <c r="L21" s="15"/>
      <c r="M21" s="15"/>
      <c r="N21" s="15"/>
      <c r="O21" s="15"/>
      <c r="P21" s="15"/>
      <c r="Q21" s="83">
        <f>I21</f>
        <v>9739410451809</v>
      </c>
    </row>
    <row r="22" spans="2:17" ht="21.6" customHeight="1" x14ac:dyDescent="0.2">
      <c r="I22" s="8"/>
    </row>
    <row r="23" spans="2:17" ht="21.6" customHeight="1" x14ac:dyDescent="0.2">
      <c r="I23" s="9"/>
    </row>
    <row r="24" spans="2:17" ht="12.6" customHeight="1" x14ac:dyDescent="0.2">
      <c r="B24" s="3" t="s">
        <v>108</v>
      </c>
      <c r="C24" s="3"/>
      <c r="D24" s="3"/>
      <c r="I24" s="9"/>
      <c r="J24" s="3"/>
      <c r="K24" s="3"/>
      <c r="L24" s="3"/>
    </row>
    <row r="25" spans="2:17" ht="12.6" customHeight="1" x14ac:dyDescent="0.2">
      <c r="B25" s="3"/>
      <c r="C25" s="3"/>
      <c r="D25" s="3"/>
      <c r="I25" s="7"/>
      <c r="J25" s="3"/>
      <c r="K25" s="3"/>
      <c r="L25" s="3"/>
      <c r="Q25" s="4" t="s">
        <v>122</v>
      </c>
    </row>
    <row r="26" spans="2:17" ht="12.6" customHeight="1" x14ac:dyDescent="0.2">
      <c r="B26" s="17"/>
      <c r="C26" s="8"/>
      <c r="D26" s="8"/>
      <c r="E26" s="8"/>
      <c r="F26" s="8"/>
      <c r="G26" s="8"/>
      <c r="H26" s="8"/>
      <c r="I26" s="29"/>
      <c r="J26" s="8"/>
      <c r="K26" s="8"/>
      <c r="L26" s="8"/>
      <c r="M26" s="8"/>
      <c r="N26" s="8"/>
      <c r="O26" s="8"/>
      <c r="P26" s="8"/>
      <c r="Q26" s="29"/>
    </row>
    <row r="27" spans="2:17" ht="12.6" customHeight="1" x14ac:dyDescent="0.2">
      <c r="B27" s="6" t="s">
        <v>15</v>
      </c>
      <c r="C27" s="5"/>
      <c r="D27" s="5"/>
      <c r="E27" s="5"/>
      <c r="F27" s="5"/>
      <c r="G27" s="5"/>
      <c r="H27" s="5"/>
      <c r="I27" s="30" t="s">
        <v>1</v>
      </c>
      <c r="J27" s="5" t="s">
        <v>16</v>
      </c>
      <c r="K27" s="5"/>
      <c r="L27" s="5"/>
      <c r="M27" s="5"/>
      <c r="N27" s="5"/>
      <c r="O27" s="5"/>
      <c r="P27" s="5"/>
      <c r="Q27" s="30" t="s">
        <v>1</v>
      </c>
    </row>
    <row r="28" spans="2:17" ht="12.6" customHeight="1" x14ac:dyDescent="0.2">
      <c r="B28" s="11"/>
      <c r="C28" s="9"/>
      <c r="D28" s="9"/>
      <c r="E28" s="9"/>
      <c r="F28" s="9"/>
      <c r="G28" s="9"/>
      <c r="H28" s="9"/>
      <c r="I28" s="31"/>
      <c r="J28" s="9"/>
      <c r="K28" s="9"/>
      <c r="L28" s="9"/>
      <c r="M28" s="9"/>
      <c r="N28" s="9"/>
      <c r="O28" s="9"/>
      <c r="P28" s="9"/>
      <c r="Q28" s="31"/>
    </row>
    <row r="29" spans="2:17" ht="21.6" customHeight="1" x14ac:dyDescent="0.2">
      <c r="B29" s="23"/>
      <c r="C29" s="24" t="s">
        <v>17</v>
      </c>
      <c r="D29" s="24"/>
      <c r="E29" s="25"/>
      <c r="F29" s="25"/>
      <c r="G29" s="42"/>
      <c r="H29" s="39"/>
      <c r="I29" s="43">
        <f>H30</f>
        <v>203046784918</v>
      </c>
      <c r="J29" s="25"/>
      <c r="K29" s="24" t="s">
        <v>18</v>
      </c>
      <c r="L29" s="24"/>
      <c r="M29" s="25"/>
      <c r="N29" s="25"/>
      <c r="O29" s="42"/>
      <c r="P29" s="39"/>
      <c r="Q29" s="43">
        <f>SUM(P30,P34)</f>
        <v>464831278373</v>
      </c>
    </row>
    <row r="30" spans="2:17" ht="21.6" customHeight="1" x14ac:dyDescent="0.2">
      <c r="B30" s="11"/>
      <c r="C30" s="9"/>
      <c r="D30" s="9" t="s">
        <v>19</v>
      </c>
      <c r="E30" s="10"/>
      <c r="F30" s="10"/>
      <c r="G30" s="21"/>
      <c r="H30" s="19">
        <f>SUM(G31:G36)</f>
        <v>203046784918</v>
      </c>
      <c r="I30" s="32"/>
      <c r="J30" s="9"/>
      <c r="K30" s="9"/>
      <c r="L30" s="9" t="s">
        <v>20</v>
      </c>
      <c r="M30" s="10"/>
      <c r="N30" s="10"/>
      <c r="O30" s="21"/>
      <c r="P30" s="19">
        <f>SUM(O31:O33)</f>
        <v>128548583479</v>
      </c>
      <c r="Q30" s="32"/>
    </row>
    <row r="31" spans="2:17" ht="21.6" customHeight="1" x14ac:dyDescent="0.2">
      <c r="B31" s="11"/>
      <c r="C31" s="9"/>
      <c r="D31" s="9"/>
      <c r="E31" s="13" t="s">
        <v>86</v>
      </c>
      <c r="F31" s="10"/>
      <c r="G31" s="21">
        <v>178037566003</v>
      </c>
      <c r="H31" s="40"/>
      <c r="I31" s="32"/>
      <c r="J31" s="9"/>
      <c r="K31" s="9"/>
      <c r="L31" s="9"/>
      <c r="M31" s="10" t="s">
        <v>21</v>
      </c>
      <c r="N31" s="10"/>
      <c r="O31" s="21">
        <v>21965481000</v>
      </c>
      <c r="P31" s="40"/>
      <c r="Q31" s="32"/>
    </row>
    <row r="32" spans="2:17" ht="21.6" customHeight="1" x14ac:dyDescent="0.2">
      <c r="B32" s="11"/>
      <c r="C32" s="9"/>
      <c r="D32" s="9"/>
      <c r="E32" s="10" t="s">
        <v>22</v>
      </c>
      <c r="F32" s="10"/>
      <c r="G32" s="92">
        <v>0</v>
      </c>
      <c r="H32" s="40"/>
      <c r="I32" s="32"/>
      <c r="J32" s="9"/>
      <c r="K32" s="9"/>
      <c r="L32" s="9"/>
      <c r="M32" s="10" t="s">
        <v>23</v>
      </c>
      <c r="N32" s="10"/>
      <c r="O32" s="92">
        <v>0</v>
      </c>
      <c r="P32" s="40"/>
      <c r="Q32" s="32"/>
    </row>
    <row r="33" spans="2:17" ht="21.6" customHeight="1" x14ac:dyDescent="0.2">
      <c r="B33" s="11"/>
      <c r="C33" s="9"/>
      <c r="D33" s="9"/>
      <c r="E33" s="13" t="s">
        <v>125</v>
      </c>
      <c r="F33" s="10"/>
      <c r="G33" s="21">
        <v>22360000000</v>
      </c>
      <c r="H33" s="40"/>
      <c r="I33" s="32"/>
      <c r="J33" s="12"/>
      <c r="K33" s="12"/>
      <c r="L33" s="12"/>
      <c r="M33" s="13" t="s">
        <v>100</v>
      </c>
      <c r="N33" s="9"/>
      <c r="O33" s="22">
        <v>106583102479</v>
      </c>
      <c r="P33" s="40"/>
      <c r="Q33" s="32"/>
    </row>
    <row r="34" spans="2:17" ht="21.6" customHeight="1" x14ac:dyDescent="0.2">
      <c r="B34" s="11"/>
      <c r="C34" s="9"/>
      <c r="D34" s="9"/>
      <c r="E34" s="10" t="s">
        <v>126</v>
      </c>
      <c r="F34" s="10"/>
      <c r="G34" s="21">
        <v>2649218915</v>
      </c>
      <c r="H34" s="40"/>
      <c r="I34" s="32"/>
      <c r="J34" s="9"/>
      <c r="K34" s="9"/>
      <c r="L34" s="9" t="s">
        <v>26</v>
      </c>
      <c r="M34" s="85"/>
      <c r="N34" s="9"/>
      <c r="O34" s="21"/>
      <c r="P34" s="19">
        <f>SUM(O35:O38)</f>
        <v>336282694894</v>
      </c>
      <c r="Q34" s="32"/>
    </row>
    <row r="35" spans="2:17" ht="21.6" customHeight="1" x14ac:dyDescent="0.2">
      <c r="B35" s="11"/>
      <c r="C35" s="9"/>
      <c r="D35" s="9"/>
      <c r="E35" s="85" t="s">
        <v>129</v>
      </c>
      <c r="F35" s="85"/>
      <c r="G35" s="92">
        <v>0</v>
      </c>
      <c r="H35" s="40"/>
      <c r="I35" s="32"/>
      <c r="J35" s="9"/>
      <c r="K35" s="9"/>
      <c r="L35" s="9"/>
      <c r="M35" s="85" t="s">
        <v>28</v>
      </c>
      <c r="N35" s="9"/>
      <c r="O35" s="21">
        <v>108710</v>
      </c>
      <c r="P35" s="19"/>
      <c r="Q35" s="32"/>
    </row>
    <row r="36" spans="2:17" ht="21.6" customHeight="1" x14ac:dyDescent="0.2">
      <c r="B36" s="11"/>
      <c r="C36" s="9"/>
      <c r="D36" s="9"/>
      <c r="E36" s="10" t="s">
        <v>31</v>
      </c>
      <c r="F36" s="10"/>
      <c r="G36" s="92">
        <v>0</v>
      </c>
      <c r="H36" s="40"/>
      <c r="I36" s="32"/>
      <c r="J36" s="12"/>
      <c r="K36" s="12"/>
      <c r="L36" s="12"/>
      <c r="M36" s="85" t="s">
        <v>30</v>
      </c>
      <c r="N36" s="9"/>
      <c r="O36" s="92">
        <v>0</v>
      </c>
      <c r="P36" s="40"/>
      <c r="Q36" s="32"/>
    </row>
    <row r="37" spans="2:17" ht="21.6" customHeight="1" x14ac:dyDescent="0.2">
      <c r="B37" s="11"/>
      <c r="F37" s="10"/>
      <c r="G37" s="21"/>
      <c r="H37" s="40"/>
      <c r="I37" s="33"/>
      <c r="J37" s="9"/>
      <c r="K37" s="9"/>
      <c r="L37" s="12"/>
      <c r="M37" s="85" t="s">
        <v>31</v>
      </c>
      <c r="N37" s="14"/>
      <c r="O37" s="92">
        <v>0</v>
      </c>
      <c r="P37" s="40"/>
      <c r="Q37" s="32"/>
    </row>
    <row r="38" spans="2:17" ht="21.6" customHeight="1" x14ac:dyDescent="0.2">
      <c r="B38" s="11"/>
      <c r="C38" s="12" t="s">
        <v>27</v>
      </c>
      <c r="D38" s="12"/>
      <c r="E38" s="9"/>
      <c r="F38" s="9"/>
      <c r="G38" s="21"/>
      <c r="H38" s="40"/>
      <c r="I38" s="33">
        <f>H39</f>
        <v>2090720000</v>
      </c>
      <c r="J38" s="9"/>
      <c r="K38" s="9"/>
      <c r="L38" s="9"/>
      <c r="M38" s="85" t="s">
        <v>101</v>
      </c>
      <c r="N38" s="10"/>
      <c r="O38" s="21">
        <v>336282586184</v>
      </c>
      <c r="P38" s="19"/>
      <c r="Q38" s="32"/>
    </row>
    <row r="39" spans="2:17" ht="21.6" customHeight="1" x14ac:dyDescent="0.2">
      <c r="B39" s="11"/>
      <c r="C39" s="9"/>
      <c r="D39" s="9" t="s">
        <v>29</v>
      </c>
      <c r="E39" s="14"/>
      <c r="F39" s="9"/>
      <c r="G39" s="21"/>
      <c r="H39" s="40">
        <v>2090720000</v>
      </c>
      <c r="I39" s="32"/>
      <c r="J39" s="9"/>
      <c r="K39" s="9"/>
      <c r="L39" s="9"/>
      <c r="M39" s="10"/>
      <c r="N39" s="10"/>
      <c r="O39" s="21"/>
      <c r="P39" s="40"/>
      <c r="Q39" s="32"/>
    </row>
    <row r="40" spans="2:17" ht="21.6" customHeight="1" x14ac:dyDescent="0.2">
      <c r="B40" s="11"/>
      <c r="C40" s="9"/>
      <c r="D40" s="9"/>
      <c r="E40" s="9"/>
      <c r="F40" s="14"/>
      <c r="G40" s="21"/>
      <c r="H40" s="40"/>
      <c r="I40" s="33"/>
      <c r="J40" s="12"/>
      <c r="K40" s="12"/>
      <c r="L40" s="12"/>
      <c r="M40" s="10"/>
      <c r="N40" s="10"/>
      <c r="O40" s="21"/>
      <c r="P40" s="40"/>
      <c r="Q40" s="32"/>
    </row>
    <row r="41" spans="2:17" ht="21.6" customHeight="1" x14ac:dyDescent="0.2">
      <c r="B41" s="11"/>
      <c r="C41" s="12" t="s">
        <v>32</v>
      </c>
      <c r="D41" s="12"/>
      <c r="E41" s="9"/>
      <c r="F41" s="10"/>
      <c r="G41" s="21"/>
      <c r="H41" s="40"/>
      <c r="I41" s="33">
        <f>H42</f>
        <v>259693773455</v>
      </c>
      <c r="J41" s="12"/>
      <c r="K41" s="12"/>
      <c r="L41" s="12"/>
      <c r="M41" s="10"/>
      <c r="N41" s="10"/>
      <c r="O41" s="21"/>
      <c r="P41" s="40"/>
      <c r="Q41" s="32"/>
    </row>
    <row r="42" spans="2:17" ht="21.6" customHeight="1" x14ac:dyDescent="0.2">
      <c r="B42" s="26"/>
      <c r="C42" s="27"/>
      <c r="D42" s="27" t="s">
        <v>33</v>
      </c>
      <c r="E42" s="87"/>
      <c r="F42" s="27"/>
      <c r="G42" s="28"/>
      <c r="H42" s="41">
        <v>259693773455</v>
      </c>
      <c r="I42" s="34"/>
      <c r="J42" s="27"/>
      <c r="K42" s="27"/>
      <c r="L42" s="27"/>
      <c r="M42" s="80"/>
      <c r="N42" s="27"/>
      <c r="O42" s="28"/>
      <c r="P42" s="41"/>
      <c r="Q42" s="34"/>
    </row>
    <row r="43" spans="2:17" ht="21.6" customHeight="1" x14ac:dyDescent="0.2">
      <c r="B43" s="6" t="s">
        <v>14</v>
      </c>
      <c r="C43" s="5"/>
      <c r="D43" s="5"/>
      <c r="E43" s="5"/>
      <c r="F43" s="5"/>
      <c r="G43" s="5"/>
      <c r="H43" s="5"/>
      <c r="I43" s="33">
        <f>SUM(I29:I41)</f>
        <v>464831278373</v>
      </c>
      <c r="J43" s="5" t="s">
        <v>14</v>
      </c>
      <c r="K43" s="5"/>
      <c r="L43" s="5"/>
      <c r="M43" s="5"/>
      <c r="N43" s="5"/>
      <c r="O43" s="5"/>
      <c r="P43" s="5"/>
      <c r="Q43" s="33">
        <f>SUM(Q29:Q42)</f>
        <v>464831278373</v>
      </c>
    </row>
    <row r="44" spans="2:17" ht="21.6" customHeight="1" x14ac:dyDescent="0.2">
      <c r="B44" s="45" t="str">
        <f>B20</f>
        <v>平　成　30　年　度</v>
      </c>
      <c r="C44" s="36"/>
      <c r="D44" s="36"/>
      <c r="E44" s="36"/>
      <c r="F44" s="36"/>
      <c r="G44" s="36"/>
      <c r="H44" s="36"/>
      <c r="I44" s="44">
        <v>456227395292</v>
      </c>
      <c r="J44" s="37" t="str">
        <f>B44</f>
        <v>平　成　30　年　度</v>
      </c>
      <c r="K44" s="36"/>
      <c r="L44" s="36"/>
      <c r="M44" s="36"/>
      <c r="N44" s="36"/>
      <c r="O44" s="36"/>
      <c r="P44" s="36"/>
      <c r="Q44" s="46">
        <f>I44</f>
        <v>456227395292</v>
      </c>
    </row>
    <row r="45" spans="2:17" ht="21.6" customHeight="1" x14ac:dyDescent="0.2">
      <c r="B45" s="16" t="str">
        <f>B21</f>
        <v>平　成　29　年　度</v>
      </c>
      <c r="C45" s="15"/>
      <c r="D45" s="15"/>
      <c r="E45" s="15"/>
      <c r="F45" s="15"/>
      <c r="G45" s="15"/>
      <c r="H45" s="15"/>
      <c r="I45" s="81">
        <v>581829374384</v>
      </c>
      <c r="J45" s="20" t="str">
        <f>B45</f>
        <v>平　成　29　年　度</v>
      </c>
      <c r="K45" s="15"/>
      <c r="L45" s="15"/>
      <c r="M45" s="15"/>
      <c r="N45" s="15"/>
      <c r="O45" s="15"/>
      <c r="P45" s="15"/>
      <c r="Q45" s="83">
        <f>I45</f>
        <v>581829374384</v>
      </c>
    </row>
    <row r="46" spans="2:17" ht="21.6" customHeight="1" x14ac:dyDescent="0.2"/>
    <row r="47" spans="2:17" ht="14.1" customHeight="1" x14ac:dyDescent="0.2"/>
    <row r="48" spans="2:17" ht="14.1" customHeight="1" x14ac:dyDescent="0.2"/>
    <row r="49" ht="14.1" customHeight="1" x14ac:dyDescent="0.2"/>
    <row r="50" ht="14.1" customHeight="1" x14ac:dyDescent="0.2"/>
    <row r="51" ht="14.1" customHeight="1" x14ac:dyDescent="0.2"/>
    <row r="52" ht="14.1" customHeight="1" x14ac:dyDescent="0.2"/>
    <row r="53" ht="14.1" customHeight="1" x14ac:dyDescent="0.2"/>
    <row r="54" ht="14.1" customHeight="1" x14ac:dyDescent="0.2"/>
    <row r="55" ht="14.1" customHeight="1" x14ac:dyDescent="0.2"/>
    <row r="56" ht="12" customHeight="1" x14ac:dyDescent="0.2"/>
    <row r="57" ht="14.1" customHeight="1" x14ac:dyDescent="0.2"/>
    <row r="58" ht="14.1" customHeight="1" x14ac:dyDescent="0.2"/>
  </sheetData>
  <mergeCells count="5">
    <mergeCell ref="D8:E8"/>
    <mergeCell ref="D9:E9"/>
    <mergeCell ref="D10:E10"/>
    <mergeCell ref="L8:M8"/>
    <mergeCell ref="D13:E13"/>
  </mergeCells>
  <phoneticPr fontId="2"/>
  <pageMargins left="0.51181102362204722" right="0.51181102362204722" top="0.78740157480314965" bottom="0.70866141732283472" header="0" footer="0.35433070866141736"/>
  <pageSetup paperSize="9" scale="70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Q56"/>
  <sheetViews>
    <sheetView showGridLines="0" zoomScaleNormal="100" zoomScaleSheetLayoutView="100" workbookViewId="0"/>
  </sheetViews>
  <sheetFormatPr defaultColWidth="9" defaultRowHeight="11.4" x14ac:dyDescent="0.2"/>
  <cols>
    <col min="1" max="1" width="0.88671875" style="2" customWidth="1"/>
    <col min="2" max="4" width="1.6640625" style="2" customWidth="1"/>
    <col min="5" max="5" width="13.88671875" style="2" bestFit="1" customWidth="1"/>
    <col min="6" max="6" width="1.6640625" style="2" customWidth="1"/>
    <col min="7" max="9" width="14.88671875" style="2" customWidth="1"/>
    <col min="10" max="12" width="1.6640625" style="2" customWidth="1"/>
    <col min="13" max="13" width="13.88671875" style="2" bestFit="1" customWidth="1"/>
    <col min="14" max="14" width="1.6640625" style="2" customWidth="1"/>
    <col min="15" max="17" width="14.88671875" style="2" customWidth="1"/>
    <col min="18" max="18" width="0.88671875" style="2" customWidth="1"/>
    <col min="19" max="16384" width="9" style="2"/>
  </cols>
  <sheetData>
    <row r="1" spans="2:17" ht="12.6" customHeight="1" x14ac:dyDescent="0.2">
      <c r="B1" s="1"/>
    </row>
    <row r="2" spans="2:17" ht="12.6" customHeight="1" x14ac:dyDescent="0.2">
      <c r="B2" s="3" t="s">
        <v>109</v>
      </c>
      <c r="C2" s="3"/>
      <c r="D2" s="3"/>
      <c r="J2" s="3"/>
      <c r="K2" s="3"/>
      <c r="L2" s="3"/>
    </row>
    <row r="3" spans="2:17" ht="12.6" customHeight="1" x14ac:dyDescent="0.2">
      <c r="B3" s="3"/>
      <c r="C3" s="3"/>
      <c r="D3" s="3"/>
      <c r="J3" s="3"/>
      <c r="K3" s="3"/>
      <c r="L3" s="3"/>
      <c r="Q3" s="4" t="s">
        <v>122</v>
      </c>
    </row>
    <row r="4" spans="2:17" ht="12.6" customHeight="1" x14ac:dyDescent="0.2">
      <c r="B4" s="17"/>
      <c r="C4" s="8"/>
      <c r="D4" s="8"/>
      <c r="E4" s="8"/>
      <c r="F4" s="8"/>
      <c r="G4" s="8"/>
      <c r="H4" s="8"/>
      <c r="I4" s="29"/>
      <c r="J4" s="17"/>
      <c r="K4" s="8"/>
      <c r="L4" s="8"/>
      <c r="M4" s="8"/>
      <c r="N4" s="8"/>
      <c r="O4" s="8"/>
      <c r="P4" s="47"/>
      <c r="Q4" s="48"/>
    </row>
    <row r="5" spans="2:17" ht="12.6" customHeight="1" x14ac:dyDescent="0.2">
      <c r="B5" s="6" t="s">
        <v>0</v>
      </c>
      <c r="C5" s="5"/>
      <c r="D5" s="5"/>
      <c r="E5" s="5"/>
      <c r="F5" s="5"/>
      <c r="G5" s="5"/>
      <c r="H5" s="5"/>
      <c r="I5" s="30" t="s">
        <v>1</v>
      </c>
      <c r="J5" s="6" t="s">
        <v>2</v>
      </c>
      <c r="K5" s="5"/>
      <c r="L5" s="5"/>
      <c r="M5" s="5"/>
      <c r="N5" s="5"/>
      <c r="O5" s="5"/>
      <c r="P5" s="49"/>
      <c r="Q5" s="50" t="s">
        <v>1</v>
      </c>
    </row>
    <row r="6" spans="2:17" ht="12.6" customHeight="1" x14ac:dyDescent="0.2">
      <c r="B6" s="11"/>
      <c r="C6" s="9"/>
      <c r="D6" s="9"/>
      <c r="E6" s="9"/>
      <c r="F6" s="9"/>
      <c r="G6" s="9"/>
      <c r="H6" s="9"/>
      <c r="I6" s="31"/>
      <c r="J6" s="26"/>
      <c r="K6" s="27"/>
      <c r="L6" s="27"/>
      <c r="M6" s="27"/>
      <c r="N6" s="27"/>
      <c r="O6" s="27"/>
      <c r="P6" s="73"/>
      <c r="Q6" s="67"/>
    </row>
    <row r="7" spans="2:17" ht="21.6" customHeight="1" x14ac:dyDescent="0.2">
      <c r="B7" s="23"/>
      <c r="C7" s="24" t="s">
        <v>3</v>
      </c>
      <c r="D7" s="24"/>
      <c r="E7" s="25"/>
      <c r="F7" s="25"/>
      <c r="G7" s="42"/>
      <c r="H7" s="39"/>
      <c r="I7" s="43">
        <f>SUM(H8:H11)</f>
        <v>287976622</v>
      </c>
      <c r="J7" s="11"/>
      <c r="K7" s="12" t="s">
        <v>7</v>
      </c>
      <c r="L7" s="12"/>
      <c r="M7" s="10"/>
      <c r="N7" s="10"/>
      <c r="O7" s="21"/>
      <c r="P7" s="54"/>
      <c r="Q7" s="56">
        <f>P8</f>
        <v>61675893736</v>
      </c>
    </row>
    <row r="8" spans="2:17" ht="21.6" customHeight="1" x14ac:dyDescent="0.2">
      <c r="B8" s="11"/>
      <c r="C8" s="9"/>
      <c r="D8" s="104" t="s">
        <v>4</v>
      </c>
      <c r="E8" s="104"/>
      <c r="F8" s="10"/>
      <c r="G8" s="21"/>
      <c r="H8" s="40">
        <v>96703652</v>
      </c>
      <c r="I8" s="32"/>
      <c r="J8" s="11"/>
      <c r="K8" s="9"/>
      <c r="L8" s="105" t="s">
        <v>87</v>
      </c>
      <c r="M8" s="104"/>
      <c r="N8" s="10"/>
      <c r="O8" s="21"/>
      <c r="P8" s="54">
        <v>61675893736</v>
      </c>
      <c r="Q8" s="55"/>
    </row>
    <row r="9" spans="2:17" ht="21.6" customHeight="1" x14ac:dyDescent="0.2">
      <c r="B9" s="11"/>
      <c r="C9" s="9"/>
      <c r="D9" s="104" t="s">
        <v>5</v>
      </c>
      <c r="E9" s="104"/>
      <c r="F9" s="10"/>
      <c r="G9" s="21"/>
      <c r="H9" s="92">
        <v>0</v>
      </c>
      <c r="I9" s="32"/>
      <c r="J9" s="11"/>
      <c r="K9" s="9"/>
      <c r="L9" s="9"/>
      <c r="M9" s="9"/>
      <c r="N9" s="9"/>
      <c r="O9" s="21"/>
      <c r="P9" s="54"/>
      <c r="Q9" s="55"/>
    </row>
    <row r="10" spans="2:17" ht="21.6" customHeight="1" x14ac:dyDescent="0.2">
      <c r="B10" s="11"/>
      <c r="C10" s="9"/>
      <c r="D10" s="104" t="s">
        <v>6</v>
      </c>
      <c r="E10" s="104"/>
      <c r="F10" s="10"/>
      <c r="G10" s="21"/>
      <c r="H10" s="40">
        <v>191272970</v>
      </c>
      <c r="I10" s="32"/>
      <c r="J10" s="57"/>
      <c r="K10" s="12"/>
      <c r="L10" s="12"/>
      <c r="M10" s="9"/>
      <c r="N10" s="9"/>
      <c r="O10" s="21"/>
      <c r="P10" s="54"/>
      <c r="Q10" s="55"/>
    </row>
    <row r="11" spans="2:17" ht="21.6" customHeight="1" x14ac:dyDescent="0.2">
      <c r="B11" s="11"/>
      <c r="C11" s="9"/>
      <c r="D11" s="104"/>
      <c r="E11" s="104"/>
      <c r="F11" s="10"/>
      <c r="G11" s="21"/>
      <c r="H11" s="40"/>
      <c r="I11" s="32"/>
      <c r="J11" s="11"/>
      <c r="K11" s="9"/>
      <c r="L11" s="9"/>
      <c r="M11" s="14"/>
      <c r="N11" s="14"/>
      <c r="O11" s="21"/>
      <c r="P11" s="54"/>
      <c r="Q11" s="55"/>
    </row>
    <row r="12" spans="2:17" ht="21.6" customHeight="1" x14ac:dyDescent="0.2">
      <c r="B12" s="11"/>
      <c r="C12" s="12" t="s">
        <v>8</v>
      </c>
      <c r="D12" s="12"/>
      <c r="E12" s="9"/>
      <c r="F12" s="9"/>
      <c r="G12" s="21"/>
      <c r="H12" s="40"/>
      <c r="I12" s="33">
        <f>H13</f>
        <v>61387917114</v>
      </c>
      <c r="J12" s="57"/>
      <c r="K12" s="12"/>
      <c r="L12" s="12"/>
      <c r="M12" s="9"/>
      <c r="N12" s="9"/>
      <c r="O12" s="21"/>
      <c r="P12" s="54"/>
      <c r="Q12" s="55"/>
    </row>
    <row r="13" spans="2:17" ht="21.6" customHeight="1" x14ac:dyDescent="0.2">
      <c r="B13" s="11"/>
      <c r="C13" s="9"/>
      <c r="D13" s="104" t="s">
        <v>9</v>
      </c>
      <c r="E13" s="104"/>
      <c r="F13" s="14"/>
      <c r="G13" s="21"/>
      <c r="H13" s="19">
        <f>SUM(G14:G17)</f>
        <v>61387917114</v>
      </c>
      <c r="I13" s="32"/>
      <c r="J13" s="11"/>
      <c r="K13" s="9"/>
      <c r="L13" s="9"/>
      <c r="M13" s="14"/>
      <c r="N13" s="14"/>
      <c r="O13" s="21"/>
      <c r="P13" s="54"/>
      <c r="Q13" s="55"/>
    </row>
    <row r="14" spans="2:17" ht="21.6" customHeight="1" x14ac:dyDescent="0.2">
      <c r="B14" s="11"/>
      <c r="C14" s="9"/>
      <c r="D14" s="9"/>
      <c r="E14" s="10" t="s">
        <v>10</v>
      </c>
      <c r="F14" s="10"/>
      <c r="G14" s="21">
        <v>61387917114</v>
      </c>
      <c r="H14" s="40"/>
      <c r="I14" s="32"/>
      <c r="J14" s="11"/>
      <c r="K14" s="9"/>
      <c r="L14" s="9"/>
      <c r="M14" s="10"/>
      <c r="N14" s="10"/>
      <c r="O14" s="21"/>
      <c r="P14" s="54"/>
      <c r="Q14" s="55"/>
    </row>
    <row r="15" spans="2:17" ht="21.6" customHeight="1" x14ac:dyDescent="0.2">
      <c r="B15" s="11"/>
      <c r="C15" s="9"/>
      <c r="D15" s="9"/>
      <c r="E15" s="10" t="s">
        <v>11</v>
      </c>
      <c r="F15" s="10"/>
      <c r="G15" s="92">
        <v>0</v>
      </c>
      <c r="H15" s="40"/>
      <c r="I15" s="32"/>
      <c r="J15" s="11"/>
      <c r="K15" s="9"/>
      <c r="L15" s="9"/>
      <c r="M15" s="10"/>
      <c r="N15" s="10"/>
      <c r="O15" s="21"/>
      <c r="P15" s="54"/>
      <c r="Q15" s="55"/>
    </row>
    <row r="16" spans="2:17" ht="21.6" customHeight="1" x14ac:dyDescent="0.2">
      <c r="B16" s="11"/>
      <c r="C16" s="9"/>
      <c r="D16" s="9"/>
      <c r="E16" s="10" t="s">
        <v>12</v>
      </c>
      <c r="F16" s="10"/>
      <c r="G16" s="92">
        <v>0</v>
      </c>
      <c r="H16" s="40"/>
      <c r="I16" s="32"/>
      <c r="J16" s="11"/>
      <c r="K16" s="9"/>
      <c r="L16" s="9"/>
      <c r="M16" s="10"/>
      <c r="N16" s="10"/>
      <c r="O16" s="21"/>
      <c r="P16" s="54"/>
      <c r="Q16" s="55"/>
    </row>
    <row r="17" spans="2:17" ht="21.6" customHeight="1" x14ac:dyDescent="0.2">
      <c r="B17" s="11"/>
      <c r="C17" s="9"/>
      <c r="D17" s="9"/>
      <c r="E17" s="10" t="s">
        <v>13</v>
      </c>
      <c r="F17" s="10"/>
      <c r="G17" s="92">
        <v>0</v>
      </c>
      <c r="H17" s="40"/>
      <c r="I17" s="32"/>
      <c r="J17" s="11"/>
      <c r="K17" s="9"/>
      <c r="L17" s="9"/>
      <c r="M17" s="10"/>
      <c r="N17" s="10"/>
      <c r="O17" s="21"/>
      <c r="P17" s="54"/>
      <c r="Q17" s="55"/>
    </row>
    <row r="18" spans="2:17" ht="21.6" customHeight="1" x14ac:dyDescent="0.2">
      <c r="B18" s="26"/>
      <c r="C18" s="27"/>
      <c r="D18" s="27"/>
      <c r="E18" s="27"/>
      <c r="F18" s="27"/>
      <c r="G18" s="28"/>
      <c r="H18" s="41"/>
      <c r="I18" s="34"/>
      <c r="J18" s="26"/>
      <c r="K18" s="27"/>
      <c r="L18" s="27"/>
      <c r="M18" s="27"/>
      <c r="N18" s="27"/>
      <c r="O18" s="28"/>
      <c r="P18" s="58"/>
      <c r="Q18" s="59"/>
    </row>
    <row r="19" spans="2:17" ht="21.6" customHeight="1" x14ac:dyDescent="0.2">
      <c r="B19" s="6" t="s">
        <v>14</v>
      </c>
      <c r="C19" s="5"/>
      <c r="D19" s="5"/>
      <c r="E19" s="5"/>
      <c r="F19" s="5"/>
      <c r="G19" s="5"/>
      <c r="H19" s="5"/>
      <c r="I19" s="33">
        <f>SUM(I7:I18)</f>
        <v>61675893736</v>
      </c>
      <c r="J19" s="6" t="s">
        <v>14</v>
      </c>
      <c r="K19" s="5"/>
      <c r="L19" s="5"/>
      <c r="M19" s="5"/>
      <c r="N19" s="5"/>
      <c r="O19" s="5"/>
      <c r="P19" s="49"/>
      <c r="Q19" s="56">
        <f>SUM(Q7:Q18)</f>
        <v>61675893736</v>
      </c>
    </row>
    <row r="20" spans="2:17" ht="21.6" customHeight="1" x14ac:dyDescent="0.2">
      <c r="B20" s="35" t="str">
        <f>'1,2'!B20</f>
        <v>平　成　30　年　度</v>
      </c>
      <c r="C20" s="36"/>
      <c r="D20" s="36"/>
      <c r="E20" s="36"/>
      <c r="F20" s="36"/>
      <c r="G20" s="36"/>
      <c r="H20" s="36"/>
      <c r="I20" s="44">
        <v>47697084306</v>
      </c>
      <c r="J20" s="45" t="str">
        <f>B20</f>
        <v>平　成　30　年　度</v>
      </c>
      <c r="K20" s="36"/>
      <c r="L20" s="36"/>
      <c r="M20" s="36"/>
      <c r="N20" s="36"/>
      <c r="O20" s="36"/>
      <c r="P20" s="60"/>
      <c r="Q20" s="61">
        <f>I20</f>
        <v>47697084306</v>
      </c>
    </row>
    <row r="21" spans="2:17" ht="21.6" customHeight="1" x14ac:dyDescent="0.2">
      <c r="B21" s="18" t="str">
        <f>'1,2'!B21</f>
        <v>平　成　29　年　度</v>
      </c>
      <c r="C21" s="15"/>
      <c r="D21" s="15"/>
      <c r="E21" s="15"/>
      <c r="F21" s="15"/>
      <c r="G21" s="15"/>
      <c r="H21" s="15"/>
      <c r="I21" s="84">
        <v>33594852633</v>
      </c>
      <c r="J21" s="16" t="str">
        <f>B21</f>
        <v>平　成　29　年　度</v>
      </c>
      <c r="K21" s="15"/>
      <c r="L21" s="15"/>
      <c r="M21" s="15"/>
      <c r="N21" s="15"/>
      <c r="O21" s="15"/>
      <c r="P21" s="62"/>
      <c r="Q21" s="83">
        <f>I21</f>
        <v>33594852633</v>
      </c>
    </row>
    <row r="22" spans="2:17" ht="21.6" customHeight="1" x14ac:dyDescent="0.2">
      <c r="I22" s="8"/>
    </row>
    <row r="23" spans="2:17" ht="21.6" customHeight="1" x14ac:dyDescent="0.2"/>
    <row r="24" spans="2:17" ht="13.2" customHeight="1" x14ac:dyDescent="0.2">
      <c r="B24" s="3" t="s">
        <v>118</v>
      </c>
      <c r="C24" s="3"/>
      <c r="D24" s="3"/>
      <c r="J24" s="3"/>
      <c r="K24" s="3"/>
      <c r="L24" s="3"/>
    </row>
    <row r="25" spans="2:17" ht="13.2" customHeight="1" x14ac:dyDescent="0.2">
      <c r="B25" s="3"/>
      <c r="C25" s="3"/>
      <c r="D25" s="3"/>
      <c r="J25" s="3"/>
      <c r="K25" s="3"/>
      <c r="L25" s="3"/>
      <c r="Q25" s="4" t="s">
        <v>122</v>
      </c>
    </row>
    <row r="26" spans="2:17" ht="13.2" customHeight="1" x14ac:dyDescent="0.2">
      <c r="B26" s="17"/>
      <c r="C26" s="8"/>
      <c r="D26" s="8"/>
      <c r="E26" s="8"/>
      <c r="F26" s="8"/>
      <c r="G26" s="8"/>
      <c r="H26" s="8"/>
      <c r="I26" s="29"/>
      <c r="J26" s="17"/>
      <c r="K26" s="8"/>
      <c r="L26" s="8"/>
      <c r="M26" s="8"/>
      <c r="N26" s="8"/>
      <c r="O26" s="8"/>
      <c r="P26" s="47"/>
      <c r="Q26" s="48"/>
    </row>
    <row r="27" spans="2:17" ht="13.2" customHeight="1" x14ac:dyDescent="0.2">
      <c r="B27" s="6" t="s">
        <v>15</v>
      </c>
      <c r="C27" s="5"/>
      <c r="D27" s="5"/>
      <c r="E27" s="5"/>
      <c r="F27" s="5"/>
      <c r="G27" s="5"/>
      <c r="H27" s="5"/>
      <c r="I27" s="30" t="s">
        <v>1</v>
      </c>
      <c r="J27" s="6" t="s">
        <v>16</v>
      </c>
      <c r="K27" s="5"/>
      <c r="L27" s="5"/>
      <c r="M27" s="5"/>
      <c r="N27" s="5"/>
      <c r="O27" s="5"/>
      <c r="P27" s="49"/>
      <c r="Q27" s="50" t="s">
        <v>1</v>
      </c>
    </row>
    <row r="28" spans="2:17" ht="13.2" customHeight="1" x14ac:dyDescent="0.2">
      <c r="B28" s="11"/>
      <c r="C28" s="9"/>
      <c r="D28" s="9"/>
      <c r="E28" s="9"/>
      <c r="F28" s="9"/>
      <c r="G28" s="9"/>
      <c r="H28" s="9"/>
      <c r="I28" s="31"/>
      <c r="J28" s="11"/>
      <c r="K28" s="9"/>
      <c r="L28" s="9"/>
      <c r="M28" s="9"/>
      <c r="N28" s="9"/>
      <c r="O28" s="9"/>
      <c r="P28" s="51"/>
      <c r="Q28" s="52"/>
    </row>
    <row r="29" spans="2:17" ht="21.6" customHeight="1" x14ac:dyDescent="0.2">
      <c r="B29" s="23"/>
      <c r="C29" s="24" t="s">
        <v>17</v>
      </c>
      <c r="D29" s="24"/>
      <c r="E29" s="25"/>
      <c r="F29" s="25"/>
      <c r="G29" s="42"/>
      <c r="H29" s="39"/>
      <c r="I29" s="93">
        <v>0</v>
      </c>
      <c r="J29" s="23"/>
      <c r="K29" s="24" t="s">
        <v>18</v>
      </c>
      <c r="L29" s="24"/>
      <c r="M29" s="25"/>
      <c r="N29" s="25"/>
      <c r="O29" s="42"/>
      <c r="P29" s="53"/>
      <c r="Q29" s="63">
        <f>SUM(P30,P34)</f>
        <v>14377021430</v>
      </c>
    </row>
    <row r="30" spans="2:17" ht="21.6" customHeight="1" x14ac:dyDescent="0.2">
      <c r="B30" s="11"/>
      <c r="C30" s="9"/>
      <c r="D30" s="9" t="s">
        <v>19</v>
      </c>
      <c r="E30" s="10"/>
      <c r="F30" s="10"/>
      <c r="G30" s="21"/>
      <c r="H30" s="92">
        <v>0</v>
      </c>
      <c r="I30" s="32"/>
      <c r="J30" s="11"/>
      <c r="K30" s="9"/>
      <c r="L30" s="9" t="s">
        <v>20</v>
      </c>
      <c r="M30" s="10"/>
      <c r="N30" s="10"/>
      <c r="O30" s="21"/>
      <c r="P30" s="64">
        <f>SUM(O31:O33)</f>
        <v>14185748460</v>
      </c>
      <c r="Q30" s="55"/>
    </row>
    <row r="31" spans="2:17" ht="21.6" customHeight="1" x14ac:dyDescent="0.2">
      <c r="B31" s="11"/>
      <c r="C31" s="9"/>
      <c r="D31" s="9"/>
      <c r="E31" s="10" t="s">
        <v>22</v>
      </c>
      <c r="F31" s="10"/>
      <c r="G31" s="92">
        <v>0</v>
      </c>
      <c r="H31" s="40"/>
      <c r="I31" s="32"/>
      <c r="J31" s="11"/>
      <c r="K31" s="9"/>
      <c r="L31" s="9"/>
      <c r="M31" s="10" t="s">
        <v>100</v>
      </c>
      <c r="N31" s="10"/>
      <c r="O31" s="21">
        <v>346914460</v>
      </c>
      <c r="P31" s="54"/>
      <c r="Q31" s="55"/>
    </row>
    <row r="32" spans="2:17" ht="21.6" customHeight="1" x14ac:dyDescent="0.2">
      <c r="B32" s="11"/>
      <c r="C32" s="9"/>
      <c r="D32" s="9"/>
      <c r="E32" s="10" t="s">
        <v>24</v>
      </c>
      <c r="F32" s="10"/>
      <c r="G32" s="92">
        <v>0</v>
      </c>
      <c r="H32" s="40"/>
      <c r="I32" s="32"/>
      <c r="J32" s="11"/>
      <c r="K32" s="9"/>
      <c r="L32" s="9"/>
      <c r="M32" s="10" t="s">
        <v>21</v>
      </c>
      <c r="N32" s="10"/>
      <c r="O32" s="21">
        <v>13838834000</v>
      </c>
      <c r="P32" s="54"/>
      <c r="Q32" s="55"/>
    </row>
    <row r="33" spans="2:17" ht="21.6" customHeight="1" x14ac:dyDescent="0.2">
      <c r="B33" s="11"/>
      <c r="C33" s="9"/>
      <c r="D33" s="9"/>
      <c r="E33" s="10" t="s">
        <v>25</v>
      </c>
      <c r="F33" s="10"/>
      <c r="G33" s="92">
        <v>0</v>
      </c>
      <c r="H33" s="40"/>
      <c r="I33" s="32"/>
      <c r="J33" s="11"/>
      <c r="M33" s="86" t="s">
        <v>23</v>
      </c>
      <c r="N33" s="9"/>
      <c r="O33" s="92">
        <v>0</v>
      </c>
      <c r="P33" s="22"/>
      <c r="Q33" s="55"/>
    </row>
    <row r="34" spans="2:17" ht="21.6" customHeight="1" x14ac:dyDescent="0.2">
      <c r="B34" s="11"/>
      <c r="C34" s="9"/>
      <c r="D34" s="9"/>
      <c r="E34" s="10"/>
      <c r="F34" s="10"/>
      <c r="G34" s="21"/>
      <c r="H34" s="40"/>
      <c r="I34" s="32"/>
      <c r="J34" s="57"/>
      <c r="L34" s="9" t="s">
        <v>26</v>
      </c>
      <c r="M34" s="85"/>
      <c r="N34" s="9"/>
      <c r="O34" s="21"/>
      <c r="P34" s="64">
        <f>SUM(O35:O38)</f>
        <v>191272970</v>
      </c>
      <c r="Q34" s="55"/>
    </row>
    <row r="35" spans="2:17" ht="21.6" customHeight="1" x14ac:dyDescent="0.2">
      <c r="B35" s="11"/>
      <c r="C35" s="12" t="s">
        <v>27</v>
      </c>
      <c r="D35" s="12"/>
      <c r="E35" s="9"/>
      <c r="F35" s="10"/>
      <c r="G35" s="21"/>
      <c r="H35" s="40"/>
      <c r="I35" s="33">
        <f>H36</f>
        <v>398212000</v>
      </c>
      <c r="J35" s="11"/>
      <c r="L35" s="9"/>
      <c r="M35" s="85" t="s">
        <v>28</v>
      </c>
      <c r="N35" s="14"/>
      <c r="O35" s="92">
        <v>0</v>
      </c>
      <c r="P35" s="54"/>
      <c r="Q35" s="55"/>
    </row>
    <row r="36" spans="2:17" ht="21.6" customHeight="1" x14ac:dyDescent="0.2">
      <c r="B36" s="11"/>
      <c r="C36" s="9"/>
      <c r="D36" s="9" t="s">
        <v>29</v>
      </c>
      <c r="E36" s="14"/>
      <c r="F36" s="9"/>
      <c r="G36" s="21"/>
      <c r="H36" s="40">
        <v>398212000</v>
      </c>
      <c r="I36" s="32"/>
      <c r="J36" s="11"/>
      <c r="K36" s="9"/>
      <c r="L36" s="9"/>
      <c r="M36" s="85" t="s">
        <v>30</v>
      </c>
      <c r="N36" s="10"/>
      <c r="O36" s="92">
        <v>0</v>
      </c>
      <c r="P36" s="64"/>
      <c r="Q36" s="55"/>
    </row>
    <row r="37" spans="2:17" ht="21.6" customHeight="1" x14ac:dyDescent="0.2">
      <c r="B37" s="11"/>
      <c r="C37" s="9"/>
      <c r="D37" s="9"/>
      <c r="E37" s="9"/>
      <c r="F37" s="9"/>
      <c r="G37" s="21"/>
      <c r="H37" s="40"/>
      <c r="I37" s="32"/>
      <c r="J37" s="11"/>
      <c r="K37" s="12"/>
      <c r="L37" s="9"/>
      <c r="M37" s="85" t="s">
        <v>31</v>
      </c>
      <c r="N37" s="10"/>
      <c r="O37" s="92">
        <v>0</v>
      </c>
      <c r="P37" s="54"/>
      <c r="Q37" s="55"/>
    </row>
    <row r="38" spans="2:17" ht="21.6" customHeight="1" x14ac:dyDescent="0.2">
      <c r="B38" s="11"/>
      <c r="C38" s="12" t="s">
        <v>32</v>
      </c>
      <c r="D38" s="12"/>
      <c r="E38" s="9"/>
      <c r="F38" s="14"/>
      <c r="G38" s="21"/>
      <c r="H38" s="40"/>
      <c r="I38" s="33">
        <f>H39</f>
        <v>13978809430</v>
      </c>
      <c r="J38" s="11"/>
      <c r="K38" s="9"/>
      <c r="L38" s="9"/>
      <c r="M38" s="85" t="s">
        <v>101</v>
      </c>
      <c r="N38" s="10"/>
      <c r="O38" s="21">
        <v>191272970</v>
      </c>
      <c r="P38" s="54"/>
      <c r="Q38" s="55"/>
    </row>
    <row r="39" spans="2:17" ht="21.6" customHeight="1" x14ac:dyDescent="0.2">
      <c r="B39" s="11"/>
      <c r="C39" s="9"/>
      <c r="D39" s="9" t="s">
        <v>33</v>
      </c>
      <c r="E39" s="14"/>
      <c r="F39" s="10"/>
      <c r="G39" s="21"/>
      <c r="H39" s="40">
        <v>13978809430</v>
      </c>
      <c r="I39" s="32"/>
      <c r="J39" s="11"/>
      <c r="K39" s="9"/>
      <c r="L39" s="9"/>
      <c r="M39" s="10"/>
      <c r="N39" s="10"/>
      <c r="O39" s="21"/>
      <c r="P39" s="54"/>
      <c r="Q39" s="55"/>
    </row>
    <row r="40" spans="2:17" ht="21.6" customHeight="1" x14ac:dyDescent="0.2">
      <c r="B40" s="26"/>
      <c r="C40" s="27"/>
      <c r="D40" s="27"/>
      <c r="E40" s="27"/>
      <c r="F40" s="27"/>
      <c r="G40" s="28"/>
      <c r="H40" s="41"/>
      <c r="I40" s="34"/>
      <c r="J40" s="26"/>
      <c r="K40" s="27"/>
      <c r="L40" s="27"/>
      <c r="M40" s="80"/>
      <c r="N40" s="27"/>
      <c r="O40" s="28"/>
      <c r="P40" s="58"/>
      <c r="Q40" s="59"/>
    </row>
    <row r="41" spans="2:17" ht="21.6" customHeight="1" x14ac:dyDescent="0.2">
      <c r="B41" s="6" t="s">
        <v>14</v>
      </c>
      <c r="C41" s="5"/>
      <c r="D41" s="5"/>
      <c r="E41" s="5"/>
      <c r="F41" s="5"/>
      <c r="G41" s="5"/>
      <c r="H41" s="5"/>
      <c r="I41" s="33">
        <f>SUM(I29:I39)</f>
        <v>14377021430</v>
      </c>
      <c r="J41" s="6" t="s">
        <v>14</v>
      </c>
      <c r="K41" s="5"/>
      <c r="L41" s="5"/>
      <c r="M41" s="5"/>
      <c r="N41" s="5"/>
      <c r="O41" s="5"/>
      <c r="P41" s="49"/>
      <c r="Q41" s="56">
        <f>SUM(Q29:Q40)</f>
        <v>14377021430</v>
      </c>
    </row>
    <row r="42" spans="2:17" ht="21.6" customHeight="1" x14ac:dyDescent="0.2">
      <c r="B42" s="45" t="str">
        <f>B20</f>
        <v>平　成　30　年　度</v>
      </c>
      <c r="C42" s="36"/>
      <c r="D42" s="36"/>
      <c r="E42" s="36"/>
      <c r="F42" s="36"/>
      <c r="G42" s="36"/>
      <c r="H42" s="36"/>
      <c r="I42" s="44">
        <v>14474237673</v>
      </c>
      <c r="J42" s="45" t="str">
        <f>B42</f>
        <v>平　成　30　年　度</v>
      </c>
      <c r="K42" s="36"/>
      <c r="L42" s="36"/>
      <c r="M42" s="36"/>
      <c r="N42" s="36"/>
      <c r="O42" s="36"/>
      <c r="P42" s="60"/>
      <c r="Q42" s="65">
        <f>I42</f>
        <v>14474237673</v>
      </c>
    </row>
    <row r="43" spans="2:17" ht="21.6" customHeight="1" x14ac:dyDescent="0.2">
      <c r="B43" s="16" t="str">
        <f>B21</f>
        <v>平　成　29　年　度</v>
      </c>
      <c r="C43" s="15"/>
      <c r="D43" s="15"/>
      <c r="E43" s="15"/>
      <c r="F43" s="15"/>
      <c r="G43" s="15"/>
      <c r="H43" s="15"/>
      <c r="I43" s="81">
        <v>13869375516</v>
      </c>
      <c r="J43" s="16" t="str">
        <f>B43</f>
        <v>平　成　29　年　度</v>
      </c>
      <c r="K43" s="15"/>
      <c r="L43" s="15"/>
      <c r="M43" s="15"/>
      <c r="N43" s="15"/>
      <c r="O43" s="15"/>
      <c r="P43" s="62"/>
      <c r="Q43" s="82">
        <f>I43</f>
        <v>13869375516</v>
      </c>
    </row>
    <row r="44" spans="2:17" ht="21.6" customHeight="1" x14ac:dyDescent="0.2"/>
    <row r="45" spans="2:17" ht="14.1" customHeight="1" x14ac:dyDescent="0.2"/>
    <row r="46" spans="2:17" ht="14.1" customHeight="1" x14ac:dyDescent="0.2"/>
    <row r="47" spans="2:17" ht="14.1" customHeight="1" x14ac:dyDescent="0.2"/>
    <row r="48" spans="2:17" ht="14.1" customHeight="1" x14ac:dyDescent="0.2"/>
    <row r="49" ht="14.1" customHeight="1" x14ac:dyDescent="0.2"/>
    <row r="50" ht="14.1" customHeight="1" x14ac:dyDescent="0.2"/>
    <row r="51" ht="14.1" customHeight="1" x14ac:dyDescent="0.2"/>
    <row r="52" ht="14.1" customHeight="1" x14ac:dyDescent="0.2"/>
    <row r="53" ht="14.1" customHeight="1" x14ac:dyDescent="0.2"/>
    <row r="54" ht="12" customHeight="1" x14ac:dyDescent="0.2"/>
    <row r="55" ht="14.1" customHeight="1" x14ac:dyDescent="0.2"/>
    <row r="56" ht="14.1" customHeight="1" x14ac:dyDescent="0.2"/>
  </sheetData>
  <mergeCells count="6">
    <mergeCell ref="L8:M8"/>
    <mergeCell ref="D13:E13"/>
    <mergeCell ref="D8:E8"/>
    <mergeCell ref="D9:E9"/>
    <mergeCell ref="D10:E10"/>
    <mergeCell ref="D11:E11"/>
  </mergeCells>
  <phoneticPr fontId="2"/>
  <pageMargins left="0.51181102362204722" right="0.51181102362204722" top="0.78740157480314965" bottom="0.70866141732283472" header="0" footer="0.35433070866141736"/>
  <pageSetup paperSize="9" scale="70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Q57"/>
  <sheetViews>
    <sheetView showGridLines="0" zoomScaleNormal="100" zoomScaleSheetLayoutView="100" workbookViewId="0"/>
  </sheetViews>
  <sheetFormatPr defaultColWidth="9" defaultRowHeight="11.4" x14ac:dyDescent="0.2"/>
  <cols>
    <col min="1" max="1" width="0.88671875" style="2" customWidth="1"/>
    <col min="2" max="4" width="1.6640625" style="2" customWidth="1"/>
    <col min="5" max="5" width="13.88671875" style="2" bestFit="1" customWidth="1"/>
    <col min="6" max="6" width="1.6640625" style="2" customWidth="1"/>
    <col min="7" max="8" width="14.88671875" style="2" customWidth="1"/>
    <col min="9" max="9" width="14.77734375" style="2" bestFit="1" customWidth="1"/>
    <col min="10" max="12" width="1.6640625" style="2" customWidth="1"/>
    <col min="13" max="13" width="13.88671875" style="2" bestFit="1" customWidth="1"/>
    <col min="14" max="14" width="1.6640625" style="2" customWidth="1"/>
    <col min="15" max="16" width="14.88671875" style="2" customWidth="1"/>
    <col min="17" max="17" width="14.77734375" style="2" customWidth="1"/>
    <col min="18" max="18" width="0.88671875" style="2" customWidth="1"/>
    <col min="19" max="16384" width="9" style="2"/>
  </cols>
  <sheetData>
    <row r="1" spans="2:17" ht="12.6" customHeight="1" x14ac:dyDescent="0.2">
      <c r="B1" s="1"/>
    </row>
    <row r="2" spans="2:17" ht="12.6" customHeight="1" x14ac:dyDescent="0.2">
      <c r="B2" s="3" t="s">
        <v>110</v>
      </c>
      <c r="C2" s="3"/>
      <c r="D2" s="3"/>
      <c r="J2" s="3"/>
      <c r="K2" s="3"/>
      <c r="L2" s="3"/>
    </row>
    <row r="3" spans="2:17" ht="12.6" customHeight="1" x14ac:dyDescent="0.2">
      <c r="B3" s="3"/>
      <c r="C3" s="3"/>
      <c r="D3" s="3"/>
      <c r="J3" s="3"/>
      <c r="K3" s="3"/>
      <c r="L3" s="3"/>
      <c r="Q3" s="4" t="s">
        <v>122</v>
      </c>
    </row>
    <row r="4" spans="2:17" ht="12.6" customHeight="1" x14ac:dyDescent="0.2">
      <c r="B4" s="17"/>
      <c r="C4" s="8"/>
      <c r="D4" s="8"/>
      <c r="E4" s="8"/>
      <c r="F4" s="8"/>
      <c r="G4" s="8"/>
      <c r="H4" s="8"/>
      <c r="I4" s="29"/>
      <c r="J4" s="17"/>
      <c r="K4" s="8"/>
      <c r="L4" s="8"/>
      <c r="M4" s="8"/>
      <c r="N4" s="8"/>
      <c r="O4" s="8"/>
      <c r="P4" s="47"/>
      <c r="Q4" s="48"/>
    </row>
    <row r="5" spans="2:17" ht="12.6" customHeight="1" x14ac:dyDescent="0.2">
      <c r="B5" s="6" t="s">
        <v>0</v>
      </c>
      <c r="C5" s="5"/>
      <c r="D5" s="5"/>
      <c r="E5" s="5"/>
      <c r="F5" s="5"/>
      <c r="G5" s="5"/>
      <c r="H5" s="5"/>
      <c r="I5" s="30" t="s">
        <v>1</v>
      </c>
      <c r="J5" s="6" t="s">
        <v>2</v>
      </c>
      <c r="K5" s="5"/>
      <c r="L5" s="5"/>
      <c r="M5" s="5"/>
      <c r="N5" s="5"/>
      <c r="O5" s="5"/>
      <c r="P5" s="49"/>
      <c r="Q5" s="50" t="s">
        <v>1</v>
      </c>
    </row>
    <row r="6" spans="2:17" ht="12.6" customHeight="1" x14ac:dyDescent="0.2">
      <c r="B6" s="11"/>
      <c r="C6" s="9"/>
      <c r="D6" s="9"/>
      <c r="E6" s="9"/>
      <c r="F6" s="9"/>
      <c r="G6" s="9"/>
      <c r="H6" s="9"/>
      <c r="I6" s="31"/>
      <c r="J6" s="26"/>
      <c r="K6" s="27"/>
      <c r="L6" s="27"/>
      <c r="M6" s="27"/>
      <c r="N6" s="27"/>
      <c r="O6" s="27"/>
      <c r="P6" s="73"/>
      <c r="Q6" s="67"/>
    </row>
    <row r="7" spans="2:17" ht="21.6" customHeight="1" x14ac:dyDescent="0.2">
      <c r="B7" s="23"/>
      <c r="C7" s="24" t="s">
        <v>3</v>
      </c>
      <c r="D7" s="24"/>
      <c r="E7" s="25"/>
      <c r="F7" s="25"/>
      <c r="G7" s="42"/>
      <c r="H7" s="39"/>
      <c r="I7" s="43">
        <f>SUM(H8:H11)</f>
        <v>357260825897</v>
      </c>
      <c r="J7" s="11"/>
      <c r="K7" s="12" t="s">
        <v>7</v>
      </c>
      <c r="L7" s="12"/>
      <c r="M7" s="10"/>
      <c r="N7" s="10"/>
      <c r="O7" s="21"/>
      <c r="P7" s="54"/>
      <c r="Q7" s="56">
        <f>P8</f>
        <v>10696145156629</v>
      </c>
    </row>
    <row r="8" spans="2:17" ht="21.6" customHeight="1" x14ac:dyDescent="0.2">
      <c r="B8" s="11"/>
      <c r="C8" s="9"/>
      <c r="D8" s="104" t="s">
        <v>4</v>
      </c>
      <c r="E8" s="104"/>
      <c r="F8" s="10"/>
      <c r="G8" s="21"/>
      <c r="H8" s="40">
        <v>13074303139</v>
      </c>
      <c r="I8" s="32"/>
      <c r="J8" s="11"/>
      <c r="K8" s="9"/>
      <c r="L8" s="105" t="s">
        <v>88</v>
      </c>
      <c r="M8" s="104"/>
      <c r="N8" s="10"/>
      <c r="O8" s="21"/>
      <c r="P8" s="54">
        <v>10696145156629</v>
      </c>
      <c r="Q8" s="55"/>
    </row>
    <row r="9" spans="2:17" ht="21.6" customHeight="1" x14ac:dyDescent="0.2">
      <c r="B9" s="11"/>
      <c r="C9" s="9"/>
      <c r="D9" s="104" t="s">
        <v>5</v>
      </c>
      <c r="E9" s="104"/>
      <c r="F9" s="10"/>
      <c r="G9" s="21"/>
      <c r="H9" s="92">
        <v>0</v>
      </c>
      <c r="I9" s="32"/>
      <c r="J9" s="11"/>
      <c r="K9" s="9"/>
      <c r="L9" s="9"/>
      <c r="M9" s="9"/>
      <c r="N9" s="9"/>
      <c r="O9" s="21"/>
      <c r="P9" s="54"/>
      <c r="Q9" s="55"/>
    </row>
    <row r="10" spans="2:17" ht="21.6" customHeight="1" x14ac:dyDescent="0.2">
      <c r="B10" s="11"/>
      <c r="C10" s="9"/>
      <c r="D10" s="104" t="s">
        <v>6</v>
      </c>
      <c r="E10" s="104"/>
      <c r="F10" s="10"/>
      <c r="G10" s="21"/>
      <c r="H10" s="40">
        <v>344186522758</v>
      </c>
      <c r="I10" s="32"/>
      <c r="J10" s="57"/>
      <c r="K10" s="12"/>
      <c r="L10" s="12"/>
      <c r="M10" s="9"/>
      <c r="N10" s="9"/>
      <c r="O10" s="21"/>
      <c r="P10" s="54"/>
      <c r="Q10" s="55"/>
    </row>
    <row r="11" spans="2:17" ht="21.6" customHeight="1" x14ac:dyDescent="0.2">
      <c r="B11" s="11"/>
      <c r="C11" s="9"/>
      <c r="D11" s="104"/>
      <c r="E11" s="104"/>
      <c r="F11" s="10"/>
      <c r="G11" s="21"/>
      <c r="H11" s="40"/>
      <c r="I11" s="32"/>
      <c r="J11" s="11"/>
      <c r="K11" s="9"/>
      <c r="L11" s="9"/>
      <c r="M11" s="14"/>
      <c r="N11" s="14"/>
      <c r="O11" s="21"/>
      <c r="P11" s="54"/>
      <c r="Q11" s="55"/>
    </row>
    <row r="12" spans="2:17" ht="21.6" customHeight="1" x14ac:dyDescent="0.2">
      <c r="B12" s="11"/>
      <c r="C12" s="12" t="s">
        <v>8</v>
      </c>
      <c r="D12" s="12"/>
      <c r="E12" s="9"/>
      <c r="F12" s="9"/>
      <c r="G12" s="21"/>
      <c r="H12" s="40"/>
      <c r="I12" s="33">
        <f>H13</f>
        <v>10338884330732</v>
      </c>
      <c r="J12" s="57"/>
      <c r="K12" s="12"/>
      <c r="L12" s="12"/>
      <c r="M12" s="9"/>
      <c r="N12" s="9"/>
      <c r="O12" s="21"/>
      <c r="P12" s="54"/>
      <c r="Q12" s="55"/>
    </row>
    <row r="13" spans="2:17" ht="21.6" customHeight="1" x14ac:dyDescent="0.2">
      <c r="B13" s="11"/>
      <c r="C13" s="9"/>
      <c r="D13" s="104" t="s">
        <v>9</v>
      </c>
      <c r="E13" s="104"/>
      <c r="F13" s="14"/>
      <c r="G13" s="21"/>
      <c r="H13" s="19">
        <f>SUM(G14:G17)</f>
        <v>10338884330732</v>
      </c>
      <c r="I13" s="32"/>
      <c r="J13" s="11"/>
      <c r="K13" s="9"/>
      <c r="L13" s="9"/>
      <c r="M13" s="14"/>
      <c r="N13" s="14"/>
      <c r="O13" s="21"/>
      <c r="P13" s="54"/>
      <c r="Q13" s="55"/>
    </row>
    <row r="14" spans="2:17" ht="21.6" customHeight="1" x14ac:dyDescent="0.2">
      <c r="B14" s="11"/>
      <c r="C14" s="9"/>
      <c r="D14" s="9"/>
      <c r="E14" s="10" t="s">
        <v>10</v>
      </c>
      <c r="F14" s="10"/>
      <c r="G14" s="21">
        <v>10270085054171</v>
      </c>
      <c r="H14" s="40"/>
      <c r="I14" s="32"/>
      <c r="J14" s="11"/>
      <c r="K14" s="9"/>
      <c r="L14" s="9"/>
      <c r="M14" s="10"/>
      <c r="N14" s="10"/>
      <c r="O14" s="21"/>
      <c r="P14" s="54"/>
      <c r="Q14" s="55"/>
    </row>
    <row r="15" spans="2:17" ht="21.6" customHeight="1" x14ac:dyDescent="0.2">
      <c r="B15" s="11"/>
      <c r="C15" s="9"/>
      <c r="D15" s="9"/>
      <c r="E15" s="10" t="s">
        <v>11</v>
      </c>
      <c r="F15" s="10"/>
      <c r="G15" s="21">
        <v>2271720204</v>
      </c>
      <c r="H15" s="40"/>
      <c r="I15" s="32"/>
      <c r="J15" s="11"/>
      <c r="K15" s="9"/>
      <c r="L15" s="9"/>
      <c r="M15" s="10"/>
      <c r="N15" s="10"/>
      <c r="O15" s="21"/>
      <c r="P15" s="54"/>
      <c r="Q15" s="55"/>
    </row>
    <row r="16" spans="2:17" ht="21.6" customHeight="1" x14ac:dyDescent="0.2">
      <c r="B16" s="11"/>
      <c r="C16" s="9"/>
      <c r="D16" s="9"/>
      <c r="E16" s="10" t="s">
        <v>12</v>
      </c>
      <c r="F16" s="10"/>
      <c r="G16" s="21">
        <v>66527556357</v>
      </c>
      <c r="H16" s="40"/>
      <c r="I16" s="32"/>
      <c r="J16" s="11"/>
      <c r="K16" s="9"/>
      <c r="L16" s="9"/>
      <c r="M16" s="10"/>
      <c r="N16" s="10"/>
      <c r="O16" s="21"/>
      <c r="P16" s="54"/>
      <c r="Q16" s="55"/>
    </row>
    <row r="17" spans="2:17" ht="21.6" customHeight="1" x14ac:dyDescent="0.2">
      <c r="B17" s="11"/>
      <c r="C17" s="9"/>
      <c r="D17" s="9"/>
      <c r="E17" s="10" t="s">
        <v>13</v>
      </c>
      <c r="F17" s="10"/>
      <c r="G17" s="92">
        <v>0</v>
      </c>
      <c r="H17" s="40"/>
      <c r="I17" s="32"/>
      <c r="J17" s="11"/>
      <c r="K17" s="9"/>
      <c r="L17" s="9"/>
      <c r="M17" s="10"/>
      <c r="N17" s="10"/>
      <c r="O17" s="21"/>
      <c r="P17" s="54"/>
      <c r="Q17" s="55"/>
    </row>
    <row r="18" spans="2:17" ht="21.6" customHeight="1" x14ac:dyDescent="0.2">
      <c r="B18" s="26"/>
      <c r="C18" s="27"/>
      <c r="D18" s="27"/>
      <c r="E18" s="27"/>
      <c r="F18" s="27"/>
      <c r="G18" s="28"/>
      <c r="H18" s="41"/>
      <c r="I18" s="34"/>
      <c r="J18" s="26"/>
      <c r="K18" s="27"/>
      <c r="L18" s="27"/>
      <c r="M18" s="27"/>
      <c r="N18" s="27"/>
      <c r="O18" s="28"/>
      <c r="P18" s="58"/>
      <c r="Q18" s="59"/>
    </row>
    <row r="19" spans="2:17" ht="21.6" customHeight="1" x14ac:dyDescent="0.2">
      <c r="B19" s="6" t="s">
        <v>14</v>
      </c>
      <c r="C19" s="5"/>
      <c r="D19" s="5"/>
      <c r="E19" s="5"/>
      <c r="F19" s="5"/>
      <c r="G19" s="5"/>
      <c r="H19" s="5"/>
      <c r="I19" s="33">
        <f>SUM(I7:I18)</f>
        <v>10696145156629</v>
      </c>
      <c r="J19" s="6" t="s">
        <v>14</v>
      </c>
      <c r="K19" s="5"/>
      <c r="L19" s="5"/>
      <c r="M19" s="5"/>
      <c r="N19" s="5"/>
      <c r="O19" s="5"/>
      <c r="P19" s="49"/>
      <c r="Q19" s="56">
        <f>SUM(Q7:Q18)</f>
        <v>10696145156629</v>
      </c>
    </row>
    <row r="20" spans="2:17" ht="21.6" customHeight="1" x14ac:dyDescent="0.2">
      <c r="B20" s="35" t="str">
        <f>'1,2'!B20</f>
        <v>平　成　30　年　度</v>
      </c>
      <c r="C20" s="36"/>
      <c r="D20" s="36"/>
      <c r="E20" s="36"/>
      <c r="F20" s="36"/>
      <c r="G20" s="36"/>
      <c r="H20" s="36"/>
      <c r="I20" s="44">
        <v>10409336035886</v>
      </c>
      <c r="J20" s="45" t="str">
        <f>B20</f>
        <v>平　成　30　年　度</v>
      </c>
      <c r="K20" s="36"/>
      <c r="L20" s="36"/>
      <c r="M20" s="36"/>
      <c r="N20" s="36"/>
      <c r="O20" s="36"/>
      <c r="P20" s="60"/>
      <c r="Q20" s="61">
        <f>I20</f>
        <v>10409336035886</v>
      </c>
    </row>
    <row r="21" spans="2:17" ht="21.6" customHeight="1" x14ac:dyDescent="0.2">
      <c r="B21" s="18" t="str">
        <f>'1,2'!B21</f>
        <v>平　成　29　年　度</v>
      </c>
      <c r="C21" s="15"/>
      <c r="D21" s="15"/>
      <c r="E21" s="15"/>
      <c r="F21" s="15"/>
      <c r="G21" s="15"/>
      <c r="H21" s="15"/>
      <c r="I21" s="84">
        <v>10128844468232</v>
      </c>
      <c r="J21" s="16" t="str">
        <f>B21</f>
        <v>平　成　29　年　度</v>
      </c>
      <c r="K21" s="15"/>
      <c r="L21" s="15"/>
      <c r="M21" s="15"/>
      <c r="N21" s="15"/>
      <c r="O21" s="15"/>
      <c r="P21" s="62"/>
      <c r="Q21" s="82">
        <f>I21</f>
        <v>10128844468232</v>
      </c>
    </row>
    <row r="22" spans="2:17" ht="21.6" customHeight="1" x14ac:dyDescent="0.2">
      <c r="I22" s="8"/>
    </row>
    <row r="23" spans="2:17" ht="21.6" customHeight="1" x14ac:dyDescent="0.2"/>
    <row r="24" spans="2:17" ht="12.6" customHeight="1" x14ac:dyDescent="0.2"/>
    <row r="25" spans="2:17" ht="12.6" customHeight="1" x14ac:dyDescent="0.2">
      <c r="B25" s="3" t="s">
        <v>111</v>
      </c>
      <c r="C25" s="3"/>
      <c r="D25" s="3"/>
      <c r="J25" s="3"/>
      <c r="K25" s="3"/>
      <c r="L25" s="3"/>
    </row>
    <row r="26" spans="2:17" ht="12.6" customHeight="1" x14ac:dyDescent="0.2">
      <c r="B26" s="3"/>
      <c r="C26" s="3"/>
      <c r="D26" s="3"/>
      <c r="J26" s="3"/>
      <c r="K26" s="3"/>
      <c r="L26" s="3"/>
      <c r="Q26" s="4" t="s">
        <v>122</v>
      </c>
    </row>
    <row r="27" spans="2:17" ht="12.6" customHeight="1" x14ac:dyDescent="0.2">
      <c r="B27" s="17"/>
      <c r="C27" s="8"/>
      <c r="D27" s="8"/>
      <c r="E27" s="8"/>
      <c r="F27" s="8"/>
      <c r="G27" s="8"/>
      <c r="H27" s="8"/>
      <c r="I27" s="29"/>
      <c r="J27" s="17"/>
      <c r="K27" s="8"/>
      <c r="L27" s="8"/>
      <c r="M27" s="8"/>
      <c r="N27" s="8"/>
      <c r="O27" s="8"/>
      <c r="P27" s="47"/>
      <c r="Q27" s="48"/>
    </row>
    <row r="28" spans="2:17" ht="12.6" customHeight="1" x14ac:dyDescent="0.2">
      <c r="B28" s="6" t="s">
        <v>15</v>
      </c>
      <c r="C28" s="5"/>
      <c r="D28" s="5"/>
      <c r="E28" s="5"/>
      <c r="F28" s="5"/>
      <c r="G28" s="5"/>
      <c r="H28" s="5"/>
      <c r="I28" s="30" t="s">
        <v>1</v>
      </c>
      <c r="J28" s="6" t="s">
        <v>16</v>
      </c>
      <c r="K28" s="5"/>
      <c r="L28" s="5"/>
      <c r="M28" s="5"/>
      <c r="N28" s="5"/>
      <c r="O28" s="5"/>
      <c r="P28" s="49"/>
      <c r="Q28" s="50" t="s">
        <v>1</v>
      </c>
    </row>
    <row r="29" spans="2:17" ht="12.6" customHeight="1" x14ac:dyDescent="0.2">
      <c r="B29" s="11"/>
      <c r="C29" s="9"/>
      <c r="D29" s="9"/>
      <c r="E29" s="9"/>
      <c r="F29" s="9"/>
      <c r="G29" s="9"/>
      <c r="H29" s="9"/>
      <c r="I29" s="31"/>
      <c r="J29" s="11"/>
      <c r="K29" s="9"/>
      <c r="L29" s="9"/>
      <c r="M29" s="9"/>
      <c r="N29" s="9"/>
      <c r="O29" s="9"/>
      <c r="P29" s="51"/>
      <c r="Q29" s="52"/>
    </row>
    <row r="30" spans="2:17" ht="21.6" customHeight="1" x14ac:dyDescent="0.2">
      <c r="B30" s="23"/>
      <c r="C30" s="24" t="s">
        <v>17</v>
      </c>
      <c r="D30" s="24"/>
      <c r="E30" s="25"/>
      <c r="F30" s="25"/>
      <c r="G30" s="42"/>
      <c r="H30" s="39"/>
      <c r="I30" s="43">
        <f>H31</f>
        <v>57865665773</v>
      </c>
      <c r="J30" s="23"/>
      <c r="K30" s="24" t="s">
        <v>18</v>
      </c>
      <c r="L30" s="24"/>
      <c r="M30" s="25"/>
      <c r="N30" s="25"/>
      <c r="O30" s="42"/>
      <c r="P30" s="53"/>
      <c r="Q30" s="63">
        <f>SUM(P31,P34)</f>
        <v>344884432516</v>
      </c>
    </row>
    <row r="31" spans="2:17" ht="21.6" customHeight="1" x14ac:dyDescent="0.2">
      <c r="B31" s="11"/>
      <c r="C31" s="9"/>
      <c r="D31" s="9" t="s">
        <v>19</v>
      </c>
      <c r="E31" s="10"/>
      <c r="F31" s="10"/>
      <c r="G31" s="21"/>
      <c r="H31" s="19">
        <f>SUM(G32:G36)</f>
        <v>57865665773</v>
      </c>
      <c r="I31" s="32"/>
      <c r="J31" s="11"/>
      <c r="K31" s="9"/>
      <c r="L31" s="9" t="s">
        <v>20</v>
      </c>
      <c r="M31" s="10"/>
      <c r="N31" s="10"/>
      <c r="O31" s="21"/>
      <c r="P31" s="92">
        <v>0</v>
      </c>
      <c r="Q31" s="55"/>
    </row>
    <row r="32" spans="2:17" ht="21.6" customHeight="1" x14ac:dyDescent="0.2">
      <c r="B32" s="11"/>
      <c r="C32" s="9"/>
      <c r="D32" s="9"/>
      <c r="E32" s="10" t="s">
        <v>99</v>
      </c>
      <c r="F32" s="10"/>
      <c r="G32" s="92">
        <v>0</v>
      </c>
      <c r="H32" s="40"/>
      <c r="I32" s="32"/>
      <c r="J32" s="11"/>
      <c r="K32" s="9"/>
      <c r="L32" s="9"/>
      <c r="M32" s="10" t="s">
        <v>21</v>
      </c>
      <c r="N32" s="10"/>
      <c r="O32" s="92">
        <v>0</v>
      </c>
      <c r="P32" s="54"/>
      <c r="Q32" s="55"/>
    </row>
    <row r="33" spans="2:17" ht="21.6" customHeight="1" x14ac:dyDescent="0.2">
      <c r="B33" s="11"/>
      <c r="C33" s="9"/>
      <c r="D33" s="9"/>
      <c r="E33" s="10" t="s">
        <v>125</v>
      </c>
      <c r="F33" s="10"/>
      <c r="G33" s="21">
        <v>55254000000</v>
      </c>
      <c r="H33" s="40"/>
      <c r="I33" s="32"/>
      <c r="J33" s="11"/>
      <c r="K33" s="9"/>
      <c r="L33" s="9"/>
      <c r="M33" s="10" t="s">
        <v>23</v>
      </c>
      <c r="N33" s="10"/>
      <c r="O33" s="92">
        <v>0</v>
      </c>
      <c r="P33" s="54"/>
      <c r="Q33" s="55"/>
    </row>
    <row r="34" spans="2:17" ht="21.6" customHeight="1" x14ac:dyDescent="0.2">
      <c r="B34" s="11"/>
      <c r="C34" s="9"/>
      <c r="D34" s="9"/>
      <c r="E34" s="10" t="s">
        <v>126</v>
      </c>
      <c r="F34" s="10"/>
      <c r="G34" s="21">
        <v>2611665773</v>
      </c>
      <c r="H34" s="40"/>
      <c r="I34" s="32"/>
      <c r="J34" s="11"/>
      <c r="K34" s="9"/>
      <c r="L34" s="9" t="s">
        <v>26</v>
      </c>
      <c r="M34" s="10"/>
      <c r="N34" s="9"/>
      <c r="O34" s="21"/>
      <c r="P34" s="54">
        <f>SUM(O35:O38)</f>
        <v>344884432516</v>
      </c>
      <c r="Q34" s="55"/>
    </row>
    <row r="35" spans="2:17" ht="21.6" customHeight="1" x14ac:dyDescent="0.2">
      <c r="B35" s="11"/>
      <c r="C35" s="9"/>
      <c r="D35" s="9"/>
      <c r="E35" s="88" t="s">
        <v>129</v>
      </c>
      <c r="F35" s="10"/>
      <c r="G35" s="92">
        <v>0</v>
      </c>
      <c r="H35" s="40"/>
      <c r="I35" s="32"/>
      <c r="J35" s="57"/>
      <c r="K35" s="12"/>
      <c r="L35" s="9"/>
      <c r="M35" s="10" t="s">
        <v>28</v>
      </c>
      <c r="N35" s="9"/>
      <c r="O35" s="21">
        <v>677350633</v>
      </c>
      <c r="P35" s="54"/>
      <c r="Q35" s="55"/>
    </row>
    <row r="36" spans="2:17" ht="21.6" customHeight="1" x14ac:dyDescent="0.2">
      <c r="B36" s="11"/>
      <c r="E36" s="88" t="s">
        <v>25</v>
      </c>
      <c r="F36" s="10"/>
      <c r="G36" s="92">
        <v>0</v>
      </c>
      <c r="H36" s="40"/>
      <c r="I36" s="33"/>
      <c r="J36" s="11"/>
      <c r="K36" s="9"/>
      <c r="L36" s="9"/>
      <c r="M36" s="10" t="s">
        <v>30</v>
      </c>
      <c r="N36" s="14"/>
      <c r="O36" s="92">
        <v>0</v>
      </c>
      <c r="P36" s="54"/>
      <c r="Q36" s="55"/>
    </row>
    <row r="37" spans="2:17" ht="21.6" customHeight="1" x14ac:dyDescent="0.2">
      <c r="B37" s="11"/>
      <c r="E37" s="88"/>
      <c r="F37" s="85"/>
      <c r="G37" s="21"/>
      <c r="H37" s="40"/>
      <c r="I37" s="33"/>
      <c r="J37" s="11"/>
      <c r="K37" s="9"/>
      <c r="L37" s="9"/>
      <c r="M37" s="85" t="s">
        <v>31</v>
      </c>
      <c r="N37" s="14"/>
      <c r="O37" s="92">
        <v>0</v>
      </c>
      <c r="P37" s="54"/>
      <c r="Q37" s="55"/>
    </row>
    <row r="38" spans="2:17" ht="21.6" customHeight="1" x14ac:dyDescent="0.2">
      <c r="B38" s="11"/>
      <c r="C38" s="12" t="s">
        <v>27</v>
      </c>
      <c r="D38" s="12"/>
      <c r="E38" s="9"/>
      <c r="F38" s="9"/>
      <c r="G38" s="21"/>
      <c r="H38" s="40"/>
      <c r="I38" s="33">
        <f>H39</f>
        <v>209646000</v>
      </c>
      <c r="J38" s="11"/>
      <c r="K38" s="9"/>
      <c r="L38" s="9"/>
      <c r="M38" s="10" t="s">
        <v>127</v>
      </c>
      <c r="N38" s="10"/>
      <c r="O38" s="21">
        <v>344207081883</v>
      </c>
      <c r="P38" s="54"/>
      <c r="Q38" s="55"/>
    </row>
    <row r="39" spans="2:17" ht="21.6" customHeight="1" x14ac:dyDescent="0.2">
      <c r="B39" s="11"/>
      <c r="C39" s="9"/>
      <c r="D39" s="9" t="s">
        <v>29</v>
      </c>
      <c r="E39" s="14"/>
      <c r="F39" s="9"/>
      <c r="G39" s="21"/>
      <c r="H39" s="40">
        <v>209646000</v>
      </c>
      <c r="I39" s="32"/>
      <c r="J39" s="11"/>
      <c r="K39" s="9"/>
      <c r="L39" s="9"/>
      <c r="M39" s="10"/>
      <c r="N39" s="10"/>
      <c r="O39" s="21"/>
      <c r="P39" s="54"/>
      <c r="Q39" s="55"/>
    </row>
    <row r="40" spans="2:17" ht="21.6" customHeight="1" x14ac:dyDescent="0.2">
      <c r="B40" s="11"/>
      <c r="C40" s="9"/>
      <c r="D40" s="9"/>
      <c r="E40" s="9"/>
      <c r="F40" s="14"/>
      <c r="G40" s="21"/>
      <c r="H40" s="40"/>
      <c r="I40" s="69"/>
      <c r="J40" s="11"/>
      <c r="K40" s="9"/>
      <c r="L40" s="9"/>
      <c r="M40" s="10"/>
      <c r="N40" s="10"/>
      <c r="O40" s="21"/>
      <c r="P40" s="54"/>
      <c r="Q40" s="55"/>
    </row>
    <row r="41" spans="2:17" ht="21.6" customHeight="1" x14ac:dyDescent="0.2">
      <c r="B41" s="11"/>
      <c r="C41" s="12" t="s">
        <v>32</v>
      </c>
      <c r="D41" s="12"/>
      <c r="E41" s="9"/>
      <c r="F41" s="10"/>
      <c r="G41" s="21"/>
      <c r="H41" s="68"/>
      <c r="I41" s="69">
        <f>H42</f>
        <v>286809120743</v>
      </c>
      <c r="J41" s="11"/>
      <c r="K41" s="9"/>
      <c r="L41" s="9"/>
      <c r="M41" s="10"/>
      <c r="N41" s="10"/>
      <c r="O41" s="21"/>
      <c r="P41" s="54"/>
      <c r="Q41" s="55"/>
    </row>
    <row r="42" spans="2:17" ht="21.6" customHeight="1" x14ac:dyDescent="0.2">
      <c r="B42" s="26"/>
      <c r="C42" s="27"/>
      <c r="D42" s="27" t="s">
        <v>33</v>
      </c>
      <c r="E42" s="87"/>
      <c r="F42" s="27"/>
      <c r="G42" s="28"/>
      <c r="H42" s="41">
        <v>286809120743</v>
      </c>
      <c r="I42" s="34"/>
      <c r="J42" s="26"/>
      <c r="K42" s="27"/>
      <c r="L42" s="27"/>
      <c r="M42" s="80"/>
      <c r="N42" s="27"/>
      <c r="O42" s="28"/>
      <c r="P42" s="58"/>
      <c r="Q42" s="59"/>
    </row>
    <row r="43" spans="2:17" ht="21.6" customHeight="1" x14ac:dyDescent="0.2">
      <c r="B43" s="6" t="s">
        <v>14</v>
      </c>
      <c r="C43" s="5"/>
      <c r="D43" s="5"/>
      <c r="E43" s="5"/>
      <c r="F43" s="5"/>
      <c r="G43" s="5"/>
      <c r="H43" s="5"/>
      <c r="I43" s="33">
        <f>SUM(I30:I42)</f>
        <v>344884432516</v>
      </c>
      <c r="J43" s="6" t="s">
        <v>14</v>
      </c>
      <c r="K43" s="5"/>
      <c r="L43" s="5"/>
      <c r="M43" s="5"/>
      <c r="N43" s="5"/>
      <c r="O43" s="5"/>
      <c r="P43" s="49"/>
      <c r="Q43" s="56">
        <f>SUM(Q30:Q42)</f>
        <v>344884432516</v>
      </c>
    </row>
    <row r="44" spans="2:17" ht="21.6" customHeight="1" x14ac:dyDescent="0.2">
      <c r="B44" s="45" t="str">
        <f>B20</f>
        <v>平　成　30　年　度</v>
      </c>
      <c r="C44" s="36"/>
      <c r="D44" s="36"/>
      <c r="E44" s="36"/>
      <c r="F44" s="36"/>
      <c r="G44" s="36"/>
      <c r="H44" s="36"/>
      <c r="I44" s="44">
        <v>318075133414</v>
      </c>
      <c r="J44" s="45" t="str">
        <f>B44</f>
        <v>平　成　30　年　度</v>
      </c>
      <c r="K44" s="36"/>
      <c r="L44" s="36"/>
      <c r="M44" s="36"/>
      <c r="N44" s="36"/>
      <c r="O44" s="36"/>
      <c r="P44" s="60"/>
      <c r="Q44" s="65">
        <f>I44</f>
        <v>318075133414</v>
      </c>
    </row>
    <row r="45" spans="2:17" ht="21.6" customHeight="1" x14ac:dyDescent="0.2">
      <c r="B45" s="16" t="str">
        <f>B21</f>
        <v>平　成　29　年　度</v>
      </c>
      <c r="C45" s="15"/>
      <c r="D45" s="15"/>
      <c r="E45" s="15"/>
      <c r="F45" s="15"/>
      <c r="G45" s="15"/>
      <c r="H45" s="15"/>
      <c r="I45" s="81">
        <v>431431789738</v>
      </c>
      <c r="J45" s="16" t="str">
        <f>B45</f>
        <v>平　成　29　年　度</v>
      </c>
      <c r="K45" s="15"/>
      <c r="L45" s="15"/>
      <c r="M45" s="15"/>
      <c r="N45" s="15"/>
      <c r="O45" s="15"/>
      <c r="P45" s="62"/>
      <c r="Q45" s="82">
        <f>I45</f>
        <v>431431789738</v>
      </c>
    </row>
    <row r="46" spans="2:17" ht="14.1" customHeight="1" x14ac:dyDescent="0.2"/>
    <row r="47" spans="2:17" ht="14.1" customHeight="1" x14ac:dyDescent="0.2"/>
    <row r="48" spans="2:17" ht="14.1" customHeight="1" x14ac:dyDescent="0.2"/>
    <row r="49" ht="14.1" customHeight="1" x14ac:dyDescent="0.2"/>
    <row r="50" ht="14.1" customHeight="1" x14ac:dyDescent="0.2"/>
    <row r="51" ht="14.1" customHeight="1" x14ac:dyDescent="0.2"/>
    <row r="52" ht="14.1" customHeight="1" x14ac:dyDescent="0.2"/>
    <row r="53" ht="14.1" customHeight="1" x14ac:dyDescent="0.2"/>
    <row r="54" ht="14.1" customHeight="1" x14ac:dyDescent="0.2"/>
    <row r="55" ht="12" customHeight="1" x14ac:dyDescent="0.2"/>
    <row r="56" ht="14.1" customHeight="1" x14ac:dyDescent="0.2"/>
    <row r="57" ht="14.1" customHeight="1" x14ac:dyDescent="0.2"/>
  </sheetData>
  <mergeCells count="6">
    <mergeCell ref="L8:M8"/>
    <mergeCell ref="D13:E13"/>
    <mergeCell ref="D8:E8"/>
    <mergeCell ref="D9:E9"/>
    <mergeCell ref="D10:E10"/>
    <mergeCell ref="D11:E11"/>
  </mergeCells>
  <phoneticPr fontId="2"/>
  <pageMargins left="0.51181102362204722" right="0.51181102362204722" top="0.78740157480314965" bottom="0.70866141732283472" header="0" footer="0.35433070866141736"/>
  <pageSetup paperSize="9" scale="70" orientation="portrait" r:id="rId1"/>
  <headerFooter alignWithMargins="0"/>
  <ignoredErrors>
    <ignoredError sqref="P34" unlockedFormula="1"/>
  </ignoredError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62"/>
  <sheetViews>
    <sheetView showGridLines="0" zoomScaleNormal="100" zoomScaleSheetLayoutView="100" workbookViewId="0">
      <selection activeCell="K1" sqref="K1"/>
    </sheetView>
  </sheetViews>
  <sheetFormatPr defaultColWidth="9" defaultRowHeight="11.4" x14ac:dyDescent="0.2"/>
  <cols>
    <col min="1" max="1" width="0.88671875" style="2" customWidth="1"/>
    <col min="2" max="4" width="1.6640625" style="2" customWidth="1"/>
    <col min="5" max="5" width="13.88671875" style="2" bestFit="1" customWidth="1"/>
    <col min="6" max="6" width="1.6640625" style="2" customWidth="1"/>
    <col min="7" max="9" width="14.88671875" style="2" customWidth="1"/>
    <col min="10" max="12" width="1.6640625" style="2" customWidth="1"/>
    <col min="13" max="13" width="13.88671875" style="2" bestFit="1" customWidth="1"/>
    <col min="14" max="14" width="1.6640625" style="2" customWidth="1"/>
    <col min="15" max="17" width="14.88671875" style="2" customWidth="1"/>
    <col min="18" max="18" width="0.88671875" style="2" customWidth="1"/>
    <col min="19" max="16384" width="9" style="2"/>
  </cols>
  <sheetData>
    <row r="1" spans="2:18" ht="12.6" customHeight="1" x14ac:dyDescent="0.2">
      <c r="B1" s="1"/>
    </row>
    <row r="2" spans="2:18" ht="12.6" customHeight="1" x14ac:dyDescent="0.2">
      <c r="B2" s="3" t="s">
        <v>112</v>
      </c>
      <c r="C2" s="3"/>
      <c r="D2" s="3"/>
      <c r="J2" s="3"/>
      <c r="K2" s="3"/>
      <c r="L2" s="3"/>
    </row>
    <row r="3" spans="2:18" ht="12.6" customHeight="1" x14ac:dyDescent="0.2">
      <c r="B3" s="3"/>
      <c r="C3" s="3"/>
      <c r="D3" s="3"/>
      <c r="J3" s="3"/>
      <c r="K3" s="3"/>
      <c r="L3" s="3"/>
      <c r="Q3" s="4" t="s">
        <v>122</v>
      </c>
    </row>
    <row r="4" spans="2:18" ht="12.6" customHeight="1" x14ac:dyDescent="0.2">
      <c r="B4" s="17"/>
      <c r="C4" s="8"/>
      <c r="D4" s="8"/>
      <c r="E4" s="8"/>
      <c r="F4" s="8"/>
      <c r="G4" s="8"/>
      <c r="H4" s="8"/>
      <c r="I4" s="29"/>
      <c r="J4" s="17"/>
      <c r="K4" s="8"/>
      <c r="L4" s="8"/>
      <c r="M4" s="8"/>
      <c r="N4" s="8"/>
      <c r="O4" s="8"/>
      <c r="P4" s="47"/>
      <c r="Q4" s="48"/>
    </row>
    <row r="5" spans="2:18" ht="12.6" customHeight="1" x14ac:dyDescent="0.2">
      <c r="B5" s="6" t="s">
        <v>0</v>
      </c>
      <c r="C5" s="5"/>
      <c r="D5" s="5"/>
      <c r="E5" s="5"/>
      <c r="F5" s="5"/>
      <c r="G5" s="5"/>
      <c r="H5" s="5"/>
      <c r="I5" s="30" t="s">
        <v>1</v>
      </c>
      <c r="J5" s="6" t="s">
        <v>2</v>
      </c>
      <c r="K5" s="5"/>
      <c r="L5" s="5"/>
      <c r="M5" s="5"/>
      <c r="N5" s="5"/>
      <c r="O5" s="5"/>
      <c r="P5" s="49"/>
      <c r="Q5" s="50" t="s">
        <v>1</v>
      </c>
    </row>
    <row r="6" spans="2:18" ht="12.6" customHeight="1" x14ac:dyDescent="0.2">
      <c r="B6" s="11"/>
      <c r="C6" s="9"/>
      <c r="D6" s="9"/>
      <c r="E6" s="9"/>
      <c r="F6" s="9"/>
      <c r="G6" s="9"/>
      <c r="H6" s="9"/>
      <c r="I6" s="72"/>
      <c r="J6" s="11"/>
      <c r="K6" s="9"/>
      <c r="L6" s="9"/>
      <c r="M6" s="9"/>
      <c r="N6" s="9"/>
      <c r="O6" s="9"/>
      <c r="P6" s="73"/>
      <c r="Q6" s="72"/>
    </row>
    <row r="7" spans="2:18" ht="21.6" customHeight="1" x14ac:dyDescent="0.2">
      <c r="B7" s="23"/>
      <c r="C7" s="24" t="s">
        <v>3</v>
      </c>
      <c r="D7" s="24"/>
      <c r="E7" s="25"/>
      <c r="F7" s="25"/>
      <c r="G7" s="75"/>
      <c r="H7" s="25"/>
      <c r="I7" s="92">
        <v>0</v>
      </c>
      <c r="J7" s="23"/>
      <c r="K7" s="24" t="s">
        <v>34</v>
      </c>
      <c r="L7" s="24"/>
      <c r="M7" s="25"/>
      <c r="N7" s="25"/>
      <c r="O7" s="42"/>
      <c r="P7" s="54"/>
      <c r="Q7" s="94">
        <v>0</v>
      </c>
      <c r="R7" s="11"/>
    </row>
    <row r="8" spans="2:18" ht="21.6" customHeight="1" x14ac:dyDescent="0.2">
      <c r="B8" s="11"/>
      <c r="C8" s="9"/>
      <c r="D8" s="104" t="s">
        <v>4</v>
      </c>
      <c r="E8" s="104"/>
      <c r="F8" s="10"/>
      <c r="G8" s="22"/>
      <c r="H8" s="92">
        <v>0</v>
      </c>
      <c r="I8" s="31"/>
      <c r="J8" s="11"/>
      <c r="K8" s="9"/>
      <c r="L8" s="105" t="s">
        <v>35</v>
      </c>
      <c r="M8" s="105"/>
      <c r="N8" s="13"/>
      <c r="O8" s="21"/>
      <c r="P8" s="92">
        <v>0</v>
      </c>
      <c r="Q8" s="55"/>
    </row>
    <row r="9" spans="2:18" ht="21.6" customHeight="1" x14ac:dyDescent="0.2">
      <c r="B9" s="11"/>
      <c r="C9" s="9"/>
      <c r="D9" s="104"/>
      <c r="E9" s="104"/>
      <c r="F9" s="10"/>
      <c r="G9" s="22"/>
      <c r="H9" s="40"/>
      <c r="I9" s="31"/>
      <c r="J9" s="11"/>
      <c r="K9" s="9"/>
      <c r="L9" s="9"/>
      <c r="M9" s="10"/>
      <c r="N9" s="10"/>
      <c r="O9" s="21"/>
      <c r="P9" s="54"/>
      <c r="Q9" s="55"/>
    </row>
    <row r="10" spans="2:18" ht="21.6" customHeight="1" x14ac:dyDescent="0.2">
      <c r="B10" s="11"/>
      <c r="C10" s="9"/>
      <c r="D10" s="9"/>
      <c r="E10" s="10"/>
      <c r="F10" s="10"/>
      <c r="G10" s="22"/>
      <c r="H10" s="9"/>
      <c r="I10" s="31"/>
      <c r="J10" s="57"/>
      <c r="K10" s="12"/>
      <c r="L10" s="12"/>
      <c r="M10" s="10"/>
      <c r="N10" s="10"/>
      <c r="O10" s="21"/>
      <c r="P10" s="54"/>
      <c r="Q10" s="55"/>
    </row>
    <row r="11" spans="2:18" ht="21.6" customHeight="1" x14ac:dyDescent="0.2">
      <c r="B11" s="11"/>
      <c r="C11" s="9"/>
      <c r="D11" s="9"/>
      <c r="E11" s="10"/>
      <c r="F11" s="10"/>
      <c r="G11" s="22"/>
      <c r="H11" s="9"/>
      <c r="I11" s="31"/>
      <c r="J11" s="11"/>
      <c r="K11" s="9"/>
      <c r="L11" s="9"/>
      <c r="M11" s="10"/>
      <c r="N11" s="10"/>
      <c r="O11" s="21"/>
      <c r="P11" s="54"/>
      <c r="Q11" s="55"/>
    </row>
    <row r="12" spans="2:18" ht="21.6" customHeight="1" x14ac:dyDescent="0.2">
      <c r="B12" s="11"/>
      <c r="C12" s="9"/>
      <c r="D12" s="9"/>
      <c r="E12" s="9"/>
      <c r="F12" s="9"/>
      <c r="G12" s="22"/>
      <c r="H12" s="9"/>
      <c r="I12" s="31"/>
      <c r="J12" s="11"/>
      <c r="K12" s="9"/>
      <c r="L12" s="9"/>
      <c r="M12" s="9"/>
      <c r="N12" s="9"/>
      <c r="O12" s="21"/>
      <c r="P12" s="54"/>
      <c r="Q12" s="55"/>
    </row>
    <row r="13" spans="2:18" ht="21.6" customHeight="1" x14ac:dyDescent="0.2">
      <c r="B13" s="11"/>
      <c r="C13" s="9"/>
      <c r="D13" s="9"/>
      <c r="E13" s="9"/>
      <c r="F13" s="9"/>
      <c r="G13" s="22"/>
      <c r="H13" s="9"/>
      <c r="I13" s="31"/>
      <c r="J13" s="11"/>
      <c r="K13" s="9"/>
      <c r="L13" s="9"/>
      <c r="M13" s="9"/>
      <c r="N13" s="9"/>
      <c r="O13" s="22"/>
      <c r="P13" s="51"/>
      <c r="Q13" s="52"/>
    </row>
    <row r="14" spans="2:18" ht="21.6" customHeight="1" x14ac:dyDescent="0.2">
      <c r="B14" s="11"/>
      <c r="C14" s="9"/>
      <c r="D14" s="9"/>
      <c r="E14" s="9"/>
      <c r="F14" s="9"/>
      <c r="G14" s="22"/>
      <c r="H14" s="9"/>
      <c r="I14" s="31"/>
      <c r="J14" s="11"/>
      <c r="K14" s="9"/>
      <c r="L14" s="9"/>
      <c r="M14" s="9"/>
      <c r="N14" s="9"/>
      <c r="O14" s="22"/>
      <c r="P14" s="51"/>
      <c r="Q14" s="52"/>
    </row>
    <row r="15" spans="2:18" ht="21.6" customHeight="1" x14ac:dyDescent="0.2">
      <c r="B15" s="26"/>
      <c r="C15" s="27"/>
      <c r="D15" s="27"/>
      <c r="E15" s="27"/>
      <c r="F15" s="27"/>
      <c r="G15" s="71"/>
      <c r="H15" s="27"/>
      <c r="I15" s="72"/>
      <c r="J15" s="26"/>
      <c r="K15" s="27"/>
      <c r="L15" s="27"/>
      <c r="M15" s="27"/>
      <c r="N15" s="27"/>
      <c r="O15" s="71"/>
      <c r="P15" s="73"/>
      <c r="Q15" s="67"/>
    </row>
    <row r="16" spans="2:18" ht="21.6" customHeight="1" x14ac:dyDescent="0.2">
      <c r="B16" s="6" t="s">
        <v>14</v>
      </c>
      <c r="C16" s="5"/>
      <c r="D16" s="5"/>
      <c r="E16" s="5"/>
      <c r="F16" s="5"/>
      <c r="G16" s="5"/>
      <c r="H16" s="5"/>
      <c r="I16" s="96">
        <v>0</v>
      </c>
      <c r="J16" s="6" t="s">
        <v>14</v>
      </c>
      <c r="K16" s="5"/>
      <c r="L16" s="5"/>
      <c r="M16" s="5"/>
      <c r="N16" s="5"/>
      <c r="O16" s="5"/>
      <c r="P16" s="49"/>
      <c r="Q16" s="101">
        <v>0</v>
      </c>
    </row>
    <row r="17" spans="2:17" ht="21.6" customHeight="1" x14ac:dyDescent="0.2">
      <c r="B17" s="35" t="str">
        <f>'1,2'!B20</f>
        <v>平　成　30　年　度</v>
      </c>
      <c r="C17" s="36"/>
      <c r="D17" s="36"/>
      <c r="E17" s="36"/>
      <c r="F17" s="36"/>
      <c r="G17" s="36"/>
      <c r="H17" s="36"/>
      <c r="I17" s="97">
        <v>0</v>
      </c>
      <c r="J17" s="45" t="str">
        <f>B17</f>
        <v>平　成　30　年　度</v>
      </c>
      <c r="K17" s="36"/>
      <c r="L17" s="36"/>
      <c r="M17" s="36"/>
      <c r="N17" s="36"/>
      <c r="O17" s="36"/>
      <c r="P17" s="60"/>
      <c r="Q17" s="99">
        <f>I17</f>
        <v>0</v>
      </c>
    </row>
    <row r="18" spans="2:17" ht="21.6" customHeight="1" x14ac:dyDescent="0.2">
      <c r="B18" s="18" t="str">
        <f>'1,2'!B21</f>
        <v>平　成　29　年　度</v>
      </c>
      <c r="C18" s="15"/>
      <c r="D18" s="15"/>
      <c r="E18" s="15"/>
      <c r="F18" s="15"/>
      <c r="G18" s="15"/>
      <c r="H18" s="15"/>
      <c r="I18" s="98">
        <v>0</v>
      </c>
      <c r="J18" s="16" t="str">
        <f>B18</f>
        <v>平　成　29　年　度</v>
      </c>
      <c r="K18" s="15"/>
      <c r="L18" s="15"/>
      <c r="M18" s="15"/>
      <c r="N18" s="15"/>
      <c r="O18" s="15"/>
      <c r="P18" s="62"/>
      <c r="Q18" s="100">
        <f>I18</f>
        <v>0</v>
      </c>
    </row>
    <row r="19" spans="2:17" ht="22.5" customHeight="1" x14ac:dyDescent="0.2"/>
    <row r="20" spans="2:17" ht="22.5" customHeight="1" x14ac:dyDescent="0.2"/>
    <row r="21" spans="2:17" ht="12.6" customHeight="1" x14ac:dyDescent="0.2"/>
    <row r="22" spans="2:17" ht="12.6" customHeight="1" x14ac:dyDescent="0.2">
      <c r="B22" s="3" t="s">
        <v>113</v>
      </c>
      <c r="C22" s="3"/>
      <c r="D22" s="3"/>
      <c r="J22" s="3"/>
      <c r="K22" s="3"/>
      <c r="L22" s="3"/>
    </row>
    <row r="23" spans="2:17" ht="12.6" customHeight="1" x14ac:dyDescent="0.2">
      <c r="B23" s="3"/>
      <c r="C23" s="3"/>
      <c r="D23" s="3"/>
      <c r="J23" s="3"/>
      <c r="K23" s="3"/>
      <c r="L23" s="3"/>
      <c r="Q23" s="4" t="s">
        <v>122</v>
      </c>
    </row>
    <row r="24" spans="2:17" ht="12.6" customHeight="1" x14ac:dyDescent="0.2">
      <c r="B24" s="17"/>
      <c r="C24" s="8"/>
      <c r="D24" s="8"/>
      <c r="E24" s="8"/>
      <c r="F24" s="8"/>
      <c r="G24" s="8"/>
      <c r="H24" s="8"/>
      <c r="I24" s="29"/>
      <c r="J24" s="17"/>
      <c r="K24" s="8"/>
      <c r="L24" s="8"/>
      <c r="M24" s="8"/>
      <c r="N24" s="8"/>
      <c r="O24" s="8"/>
      <c r="P24" s="47"/>
      <c r="Q24" s="48"/>
    </row>
    <row r="25" spans="2:17" ht="12.6" customHeight="1" x14ac:dyDescent="0.2">
      <c r="B25" s="6" t="s">
        <v>15</v>
      </c>
      <c r="C25" s="5"/>
      <c r="D25" s="5"/>
      <c r="E25" s="5"/>
      <c r="F25" s="5"/>
      <c r="G25" s="5"/>
      <c r="H25" s="5"/>
      <c r="I25" s="30" t="s">
        <v>1</v>
      </c>
      <c r="J25" s="6" t="s">
        <v>16</v>
      </c>
      <c r="K25" s="5"/>
      <c r="L25" s="5"/>
      <c r="M25" s="5"/>
      <c r="N25" s="5"/>
      <c r="O25" s="5"/>
      <c r="P25" s="49"/>
      <c r="Q25" s="50" t="s">
        <v>1</v>
      </c>
    </row>
    <row r="26" spans="2:17" ht="12.6" customHeight="1" x14ac:dyDescent="0.2">
      <c r="B26" s="11"/>
      <c r="C26" s="9"/>
      <c r="D26" s="9"/>
      <c r="E26" s="9"/>
      <c r="F26" s="9"/>
      <c r="G26" s="9"/>
      <c r="H26" s="9"/>
      <c r="I26" s="31"/>
      <c r="J26" s="11"/>
      <c r="K26" s="9"/>
      <c r="L26" s="9"/>
      <c r="M26" s="9"/>
      <c r="N26" s="9"/>
      <c r="O26" s="9"/>
      <c r="P26" s="51"/>
      <c r="Q26" s="52"/>
    </row>
    <row r="27" spans="2:17" ht="21.6" customHeight="1" x14ac:dyDescent="0.2">
      <c r="B27" s="23"/>
      <c r="C27" s="24" t="s">
        <v>17</v>
      </c>
      <c r="D27" s="24"/>
      <c r="E27" s="25"/>
      <c r="F27" s="25"/>
      <c r="G27" s="42"/>
      <c r="H27" s="39"/>
      <c r="I27" s="43">
        <f>H28</f>
        <v>1543730802755</v>
      </c>
      <c r="J27" s="23"/>
      <c r="K27" s="24" t="s">
        <v>18</v>
      </c>
      <c r="L27" s="24"/>
      <c r="M27" s="25"/>
      <c r="N27" s="25"/>
      <c r="O27" s="42"/>
      <c r="P27" s="53"/>
      <c r="Q27" s="63">
        <f>SUM(P28,P32)</f>
        <v>1543730802755</v>
      </c>
    </row>
    <row r="28" spans="2:17" ht="21.6" customHeight="1" x14ac:dyDescent="0.2">
      <c r="B28" s="11"/>
      <c r="C28" s="9"/>
      <c r="D28" s="9" t="s">
        <v>19</v>
      </c>
      <c r="E28" s="10"/>
      <c r="F28" s="10"/>
      <c r="G28" s="21"/>
      <c r="H28" s="19">
        <f>SUM(G29:G33)</f>
        <v>1543730802755</v>
      </c>
      <c r="I28" s="32"/>
      <c r="J28" s="11"/>
      <c r="K28" s="9"/>
      <c r="L28" s="9" t="s">
        <v>20</v>
      </c>
      <c r="M28" s="10"/>
      <c r="N28" s="10"/>
      <c r="O28" s="21"/>
      <c r="P28" s="64">
        <f>SUM(O29:O31)</f>
        <v>1543730802755</v>
      </c>
      <c r="Q28" s="55"/>
    </row>
    <row r="29" spans="2:17" ht="21.6" customHeight="1" x14ac:dyDescent="0.2">
      <c r="B29" s="11"/>
      <c r="C29" s="9"/>
      <c r="D29" s="9"/>
      <c r="E29" s="10" t="s">
        <v>36</v>
      </c>
      <c r="F29" s="10"/>
      <c r="G29" s="21">
        <v>1454062133190</v>
      </c>
      <c r="H29" s="40"/>
      <c r="I29" s="32"/>
      <c r="J29" s="57"/>
      <c r="K29" s="12"/>
      <c r="L29" s="12"/>
      <c r="M29" s="13" t="s">
        <v>37</v>
      </c>
      <c r="N29" s="13"/>
      <c r="O29" s="21">
        <v>1454062133190</v>
      </c>
      <c r="P29" s="54"/>
      <c r="Q29" s="55"/>
    </row>
    <row r="30" spans="2:17" ht="21.6" customHeight="1" x14ac:dyDescent="0.2">
      <c r="B30" s="11"/>
      <c r="C30" s="9"/>
      <c r="D30" s="9"/>
      <c r="E30" s="13" t="s">
        <v>38</v>
      </c>
      <c r="F30" s="13"/>
      <c r="G30" s="21">
        <v>89668669565</v>
      </c>
      <c r="H30" s="40"/>
      <c r="I30" s="32"/>
      <c r="J30" s="11"/>
      <c r="K30" s="9"/>
      <c r="L30" s="9"/>
      <c r="M30" s="10" t="s">
        <v>39</v>
      </c>
      <c r="N30" s="10"/>
      <c r="O30" s="21">
        <v>89668669565</v>
      </c>
      <c r="P30" s="54"/>
      <c r="Q30" s="55"/>
    </row>
    <row r="31" spans="2:17" ht="21.6" customHeight="1" x14ac:dyDescent="0.2">
      <c r="B31" s="11"/>
      <c r="C31" s="9"/>
      <c r="D31" s="9"/>
      <c r="E31" s="10" t="s">
        <v>77</v>
      </c>
      <c r="F31" s="9"/>
      <c r="G31" s="92">
        <v>0</v>
      </c>
      <c r="H31" s="40"/>
      <c r="I31" s="32"/>
      <c r="J31" s="11"/>
      <c r="K31" s="9"/>
      <c r="L31" s="9"/>
      <c r="M31" s="10" t="s">
        <v>81</v>
      </c>
      <c r="N31" s="10"/>
      <c r="O31" s="92">
        <v>0</v>
      </c>
      <c r="P31" s="54"/>
      <c r="Q31" s="55"/>
    </row>
    <row r="32" spans="2:17" ht="21.6" customHeight="1" x14ac:dyDescent="0.2">
      <c r="B32" s="11"/>
      <c r="C32" s="106"/>
      <c r="D32" s="106"/>
      <c r="E32" s="106"/>
      <c r="F32" s="13"/>
      <c r="G32" s="21"/>
      <c r="H32" s="40"/>
      <c r="I32" s="33"/>
      <c r="J32" s="11"/>
      <c r="K32" s="9"/>
      <c r="L32" s="9" t="s">
        <v>79</v>
      </c>
      <c r="M32" s="85"/>
      <c r="N32" s="9"/>
      <c r="O32" s="21"/>
      <c r="P32" s="92">
        <v>0</v>
      </c>
      <c r="Q32" s="55"/>
    </row>
    <row r="33" spans="2:17" ht="21.6" customHeight="1" x14ac:dyDescent="0.2">
      <c r="B33" s="11"/>
      <c r="C33" s="9"/>
      <c r="D33" s="9"/>
      <c r="E33" s="10"/>
      <c r="F33" s="9"/>
      <c r="G33" s="21"/>
      <c r="H33" s="40"/>
      <c r="I33" s="92">
        <v>0</v>
      </c>
      <c r="J33" s="57"/>
      <c r="K33" s="12"/>
      <c r="L33" s="9"/>
      <c r="M33" s="10" t="s">
        <v>80</v>
      </c>
      <c r="N33" s="9"/>
      <c r="O33" s="92">
        <v>0</v>
      </c>
      <c r="P33" s="54"/>
      <c r="Q33" s="55"/>
    </row>
    <row r="34" spans="2:17" ht="21.6" customHeight="1" x14ac:dyDescent="0.2">
      <c r="B34" s="11"/>
      <c r="C34" s="106"/>
      <c r="D34" s="106"/>
      <c r="E34" s="106"/>
      <c r="F34" s="13"/>
      <c r="G34" s="21"/>
      <c r="H34" s="40"/>
      <c r="I34" s="33"/>
      <c r="J34" s="11"/>
      <c r="K34" s="9"/>
      <c r="L34" s="9"/>
      <c r="M34" s="9"/>
      <c r="N34" s="10"/>
      <c r="O34" s="21"/>
      <c r="P34" s="54"/>
      <c r="Q34" s="32"/>
    </row>
    <row r="35" spans="2:17" ht="43.2" customHeight="1" x14ac:dyDescent="0.2">
      <c r="B35" s="11"/>
      <c r="C35" s="9"/>
      <c r="D35" s="105" t="s">
        <v>40</v>
      </c>
      <c r="E35" s="105"/>
      <c r="F35" s="13"/>
      <c r="G35" s="21"/>
      <c r="H35" s="92">
        <v>0</v>
      </c>
      <c r="I35" s="32"/>
      <c r="J35" s="11"/>
      <c r="K35" s="9"/>
      <c r="L35" s="9"/>
      <c r="M35" s="9"/>
      <c r="N35" s="10"/>
      <c r="O35" s="21"/>
      <c r="P35" s="54"/>
      <c r="Q35" s="95">
        <v>0</v>
      </c>
    </row>
    <row r="36" spans="2:17" ht="43.2" customHeight="1" x14ac:dyDescent="0.2">
      <c r="B36" s="57"/>
      <c r="C36" s="12"/>
      <c r="D36" s="9"/>
      <c r="E36" s="9"/>
      <c r="F36" s="9"/>
      <c r="G36" s="21"/>
      <c r="H36" s="40"/>
      <c r="I36" s="32"/>
      <c r="J36" s="11"/>
      <c r="K36" s="9"/>
      <c r="L36" s="105" t="s">
        <v>41</v>
      </c>
      <c r="M36" s="105"/>
      <c r="N36" s="9"/>
      <c r="O36" s="21"/>
      <c r="P36" s="92">
        <v>0</v>
      </c>
      <c r="Q36" s="55"/>
    </row>
    <row r="37" spans="2:17" ht="21.6" customHeight="1" x14ac:dyDescent="0.2">
      <c r="B37" s="26"/>
      <c r="C37" s="27"/>
      <c r="D37" s="27"/>
      <c r="E37" s="27"/>
      <c r="F37" s="27"/>
      <c r="G37" s="71"/>
      <c r="H37" s="27"/>
      <c r="I37" s="72"/>
      <c r="J37" s="26"/>
      <c r="K37" s="27"/>
      <c r="L37" s="27"/>
      <c r="M37" s="27"/>
      <c r="N37" s="27"/>
      <c r="O37" s="71"/>
      <c r="P37" s="73"/>
      <c r="Q37" s="67"/>
    </row>
    <row r="38" spans="2:17" ht="21.6" customHeight="1" x14ac:dyDescent="0.2">
      <c r="B38" s="6" t="s">
        <v>14</v>
      </c>
      <c r="C38" s="5"/>
      <c r="D38" s="5"/>
      <c r="E38" s="5"/>
      <c r="F38" s="5"/>
      <c r="G38" s="5"/>
      <c r="H38" s="5"/>
      <c r="I38" s="33">
        <f>SUM(I27:I36)</f>
        <v>1543730802755</v>
      </c>
      <c r="J38" s="6" t="s">
        <v>14</v>
      </c>
      <c r="K38" s="5"/>
      <c r="L38" s="5"/>
      <c r="M38" s="5"/>
      <c r="N38" s="5"/>
      <c r="O38" s="5"/>
      <c r="P38" s="49"/>
      <c r="Q38" s="56">
        <f>SUM(Q27:Q36)</f>
        <v>1543730802755</v>
      </c>
    </row>
    <row r="39" spans="2:17" ht="21.6" customHeight="1" x14ac:dyDescent="0.2">
      <c r="B39" s="45" t="str">
        <f>B17</f>
        <v>平　成　30　年　度</v>
      </c>
      <c r="C39" s="36"/>
      <c r="D39" s="36"/>
      <c r="E39" s="36"/>
      <c r="F39" s="36"/>
      <c r="G39" s="36"/>
      <c r="H39" s="36"/>
      <c r="I39" s="74">
        <v>1493077563362</v>
      </c>
      <c r="J39" s="45" t="str">
        <f>B39</f>
        <v>平　成　30　年　度</v>
      </c>
      <c r="K39" s="36"/>
      <c r="L39" s="36"/>
      <c r="M39" s="36"/>
      <c r="N39" s="36"/>
      <c r="O39" s="36"/>
      <c r="P39" s="60"/>
      <c r="Q39" s="61">
        <f>I39</f>
        <v>1493077563362</v>
      </c>
    </row>
    <row r="40" spans="2:17" ht="22.2" customHeight="1" x14ac:dyDescent="0.2">
      <c r="B40" s="16" t="str">
        <f>B18</f>
        <v>平　成　29　年　度</v>
      </c>
      <c r="C40" s="15"/>
      <c r="D40" s="15"/>
      <c r="E40" s="15"/>
      <c r="F40" s="15"/>
      <c r="G40" s="15"/>
      <c r="H40" s="15"/>
      <c r="I40" s="70">
        <v>1497964346669</v>
      </c>
      <c r="J40" s="16" t="str">
        <f>B40</f>
        <v>平　成　29　年　度</v>
      </c>
      <c r="K40" s="15"/>
      <c r="L40" s="15"/>
      <c r="M40" s="15"/>
      <c r="N40" s="15"/>
      <c r="O40" s="15"/>
      <c r="P40" s="62"/>
      <c r="Q40" s="66">
        <f>I40</f>
        <v>1497964346669</v>
      </c>
    </row>
    <row r="41" spans="2:17" ht="14.1" customHeight="1" x14ac:dyDescent="0.2"/>
    <row r="42" spans="2:17" ht="14.1" customHeight="1" x14ac:dyDescent="0.2"/>
    <row r="43" spans="2:17" ht="14.1" customHeight="1" x14ac:dyDescent="0.2"/>
    <row r="44" spans="2:17" ht="14.1" customHeight="1" x14ac:dyDescent="0.2"/>
    <row r="45" spans="2:17" ht="14.1" customHeight="1" x14ac:dyDescent="0.2"/>
    <row r="46" spans="2:17" ht="14.1" customHeight="1" x14ac:dyDescent="0.2"/>
    <row r="47" spans="2:17" ht="14.1" customHeight="1" x14ac:dyDescent="0.2"/>
    <row r="48" spans="2:17" ht="23.1" customHeight="1" x14ac:dyDescent="0.2"/>
    <row r="49" ht="23.1" customHeight="1" x14ac:dyDescent="0.2"/>
    <row r="50" ht="23.1" customHeight="1" x14ac:dyDescent="0.2"/>
    <row r="51" ht="14.1" customHeight="1" x14ac:dyDescent="0.2"/>
    <row r="52" ht="14.1" customHeight="1" x14ac:dyDescent="0.2"/>
    <row r="53" ht="14.1" customHeight="1" x14ac:dyDescent="0.2"/>
    <row r="54" ht="14.1" customHeight="1" x14ac:dyDescent="0.2"/>
    <row r="55" ht="14.1" customHeight="1" x14ac:dyDescent="0.2"/>
    <row r="56" ht="14.1" customHeight="1" x14ac:dyDescent="0.2"/>
    <row r="57" ht="14.1" customHeight="1" x14ac:dyDescent="0.2"/>
    <row r="58" ht="14.1" customHeight="1" x14ac:dyDescent="0.2"/>
    <row r="59" ht="14.1" customHeight="1" x14ac:dyDescent="0.2"/>
    <row r="60" ht="12" customHeight="1" x14ac:dyDescent="0.2"/>
    <row r="61" ht="14.1" customHeight="1" x14ac:dyDescent="0.2"/>
    <row r="62" ht="14.1" customHeight="1" x14ac:dyDescent="0.2"/>
  </sheetData>
  <mergeCells count="7">
    <mergeCell ref="D8:E8"/>
    <mergeCell ref="L8:M8"/>
    <mergeCell ref="D9:E9"/>
    <mergeCell ref="D35:E35"/>
    <mergeCell ref="L36:M36"/>
    <mergeCell ref="C34:E34"/>
    <mergeCell ref="C32:E32"/>
  </mergeCells>
  <phoneticPr fontId="2"/>
  <pageMargins left="0.51181102362204722" right="0.51181102362204722" top="0.78740157480314965" bottom="0.70866141732283472" header="0" footer="0.35433070866141736"/>
  <pageSetup paperSize="9" scale="70" orientation="portrait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63"/>
  <sheetViews>
    <sheetView showGridLines="0" zoomScaleNormal="100" zoomScaleSheetLayoutView="100" workbookViewId="0"/>
  </sheetViews>
  <sheetFormatPr defaultColWidth="9" defaultRowHeight="11.4" x14ac:dyDescent="0.2"/>
  <cols>
    <col min="1" max="1" width="0.88671875" style="2" customWidth="1"/>
    <col min="2" max="4" width="1.6640625" style="2" customWidth="1"/>
    <col min="5" max="5" width="13.88671875" style="2" bestFit="1" customWidth="1"/>
    <col min="6" max="6" width="1.6640625" style="2" customWidth="1"/>
    <col min="7" max="9" width="14.88671875" style="2" customWidth="1"/>
    <col min="10" max="12" width="1.6640625" style="2" customWidth="1"/>
    <col min="13" max="13" width="13.88671875" style="2" bestFit="1" customWidth="1"/>
    <col min="14" max="14" width="1.6640625" style="2" customWidth="1"/>
    <col min="15" max="17" width="14.88671875" style="2" customWidth="1"/>
    <col min="18" max="18" width="0.88671875" style="2" customWidth="1"/>
    <col min="19" max="16384" width="9" style="2"/>
  </cols>
  <sheetData>
    <row r="1" spans="2:18" ht="17.399999999999999" x14ac:dyDescent="0.2">
      <c r="B1" s="1"/>
    </row>
    <row r="2" spans="2:18" ht="15" x14ac:dyDescent="0.2">
      <c r="B2" s="3" t="s">
        <v>114</v>
      </c>
      <c r="C2" s="3"/>
      <c r="D2" s="3"/>
      <c r="J2" s="3"/>
      <c r="K2" s="3"/>
      <c r="L2" s="3"/>
    </row>
    <row r="3" spans="2:18" ht="15" x14ac:dyDescent="0.2">
      <c r="B3" s="3"/>
      <c r="C3" s="3"/>
      <c r="D3" s="3"/>
      <c r="J3" s="3"/>
      <c r="K3" s="3"/>
      <c r="L3" s="3"/>
      <c r="Q3" s="4" t="s">
        <v>122</v>
      </c>
    </row>
    <row r="4" spans="2:18" x14ac:dyDescent="0.2">
      <c r="B4" s="17"/>
      <c r="C4" s="8"/>
      <c r="D4" s="8"/>
      <c r="E4" s="8"/>
      <c r="F4" s="8"/>
      <c r="G4" s="8"/>
      <c r="H4" s="8"/>
      <c r="I4" s="29"/>
      <c r="J4" s="17"/>
      <c r="K4" s="8"/>
      <c r="L4" s="8"/>
      <c r="M4" s="8"/>
      <c r="N4" s="8"/>
      <c r="O4" s="8"/>
      <c r="P4" s="47"/>
      <c r="Q4" s="48"/>
    </row>
    <row r="5" spans="2:18" x14ac:dyDescent="0.2">
      <c r="B5" s="6" t="s">
        <v>0</v>
      </c>
      <c r="C5" s="5"/>
      <c r="D5" s="5"/>
      <c r="E5" s="5"/>
      <c r="F5" s="5"/>
      <c r="G5" s="5"/>
      <c r="H5" s="5"/>
      <c r="I5" s="30" t="s">
        <v>1</v>
      </c>
      <c r="J5" s="6" t="s">
        <v>2</v>
      </c>
      <c r="K5" s="5"/>
      <c r="L5" s="5"/>
      <c r="M5" s="5"/>
      <c r="N5" s="5"/>
      <c r="O5" s="5"/>
      <c r="P5" s="49"/>
      <c r="Q5" s="50" t="s">
        <v>1</v>
      </c>
    </row>
    <row r="6" spans="2:18" x14ac:dyDescent="0.2">
      <c r="B6" s="11"/>
      <c r="C6" s="9"/>
      <c r="D6" s="9"/>
      <c r="E6" s="9"/>
      <c r="F6" s="9"/>
      <c r="G6" s="9"/>
      <c r="H6" s="9"/>
      <c r="I6" s="72"/>
      <c r="J6" s="11"/>
      <c r="K6" s="9"/>
      <c r="L6" s="9"/>
      <c r="M6" s="9"/>
      <c r="N6" s="9"/>
      <c r="O6" s="9"/>
      <c r="P6" s="51"/>
      <c r="Q6" s="72"/>
    </row>
    <row r="7" spans="2:18" ht="21.6" customHeight="1" x14ac:dyDescent="0.2">
      <c r="B7" s="23"/>
      <c r="C7" s="24" t="s">
        <v>3</v>
      </c>
      <c r="D7" s="24"/>
      <c r="E7" s="25"/>
      <c r="F7" s="25"/>
      <c r="G7" s="75"/>
      <c r="H7" s="25"/>
      <c r="I7" s="92">
        <v>0</v>
      </c>
      <c r="J7" s="23"/>
      <c r="K7" s="24" t="s">
        <v>34</v>
      </c>
      <c r="L7" s="24"/>
      <c r="M7" s="25"/>
      <c r="N7" s="25"/>
      <c r="O7" s="42"/>
      <c r="P7" s="53"/>
      <c r="Q7" s="92">
        <v>0</v>
      </c>
      <c r="R7" s="11"/>
    </row>
    <row r="8" spans="2:18" ht="21.6" customHeight="1" x14ac:dyDescent="0.2">
      <c r="B8" s="11"/>
      <c r="C8" s="9"/>
      <c r="D8" s="104" t="s">
        <v>4</v>
      </c>
      <c r="E8" s="104"/>
      <c r="F8" s="10"/>
      <c r="G8" s="22"/>
      <c r="H8" s="92">
        <v>0</v>
      </c>
      <c r="I8" s="52"/>
      <c r="J8" s="11"/>
      <c r="K8" s="9"/>
      <c r="L8" s="105" t="s">
        <v>89</v>
      </c>
      <c r="M8" s="105"/>
      <c r="N8" s="13"/>
      <c r="O8" s="21"/>
      <c r="P8" s="92">
        <v>0</v>
      </c>
      <c r="Q8" s="32"/>
    </row>
    <row r="9" spans="2:18" ht="21.6" customHeight="1" x14ac:dyDescent="0.2">
      <c r="B9" s="11"/>
      <c r="C9" s="9"/>
      <c r="D9" s="104"/>
      <c r="E9" s="104"/>
      <c r="F9" s="10"/>
      <c r="G9" s="22"/>
      <c r="H9" s="49"/>
      <c r="I9" s="52"/>
      <c r="J9" s="11"/>
      <c r="K9" s="9"/>
      <c r="L9" s="9"/>
      <c r="M9" s="10"/>
      <c r="N9" s="10"/>
      <c r="O9" s="21"/>
      <c r="P9" s="54"/>
      <c r="Q9" s="55"/>
    </row>
    <row r="10" spans="2:18" ht="21.6" customHeight="1" x14ac:dyDescent="0.2">
      <c r="B10" s="11"/>
      <c r="C10" s="9"/>
      <c r="D10" s="9"/>
      <c r="E10" s="10"/>
      <c r="F10" s="10"/>
      <c r="G10" s="22"/>
      <c r="H10" s="51"/>
      <c r="I10" s="52"/>
      <c r="J10" s="57"/>
      <c r="K10" s="12"/>
      <c r="L10" s="12"/>
      <c r="M10" s="10"/>
      <c r="N10" s="10"/>
      <c r="O10" s="21"/>
      <c r="P10" s="54"/>
      <c r="Q10" s="55"/>
    </row>
    <row r="11" spans="2:18" ht="21.6" customHeight="1" x14ac:dyDescent="0.2">
      <c r="B11" s="11"/>
      <c r="C11" s="9"/>
      <c r="D11" s="9"/>
      <c r="E11" s="10"/>
      <c r="F11" s="10"/>
      <c r="G11" s="22"/>
      <c r="H11" s="49"/>
      <c r="I11" s="52"/>
      <c r="J11" s="11"/>
      <c r="K11" s="9"/>
      <c r="L11" s="9"/>
      <c r="M11" s="10"/>
      <c r="N11" s="10"/>
      <c r="O11" s="21"/>
      <c r="P11" s="54"/>
      <c r="Q11" s="55"/>
    </row>
    <row r="12" spans="2:18" ht="21.6" customHeight="1" x14ac:dyDescent="0.2">
      <c r="B12" s="11"/>
      <c r="C12" s="9"/>
      <c r="D12" s="9"/>
      <c r="E12" s="9"/>
      <c r="F12" s="9"/>
      <c r="G12" s="22"/>
      <c r="H12" s="51"/>
      <c r="I12" s="52"/>
      <c r="J12" s="11"/>
      <c r="K12" s="9"/>
      <c r="L12" s="9"/>
      <c r="M12" s="9"/>
      <c r="N12" s="9"/>
      <c r="O12" s="21"/>
      <c r="P12" s="54"/>
      <c r="Q12" s="55"/>
    </row>
    <row r="13" spans="2:18" ht="21.6" customHeight="1" x14ac:dyDescent="0.2">
      <c r="B13" s="11"/>
      <c r="C13" s="9"/>
      <c r="D13" s="9"/>
      <c r="E13" s="9"/>
      <c r="F13" s="9"/>
      <c r="G13" s="22"/>
      <c r="H13" s="49"/>
      <c r="I13" s="52"/>
      <c r="J13" s="11"/>
      <c r="K13" s="9"/>
      <c r="L13" s="9"/>
      <c r="M13" s="9"/>
      <c r="N13" s="9"/>
      <c r="O13" s="22"/>
      <c r="P13" s="51"/>
      <c r="Q13" s="52"/>
    </row>
    <row r="14" spans="2:18" ht="21.6" customHeight="1" x14ac:dyDescent="0.2">
      <c r="B14" s="11"/>
      <c r="C14" s="9"/>
      <c r="D14" s="9"/>
      <c r="E14" s="9"/>
      <c r="F14" s="9"/>
      <c r="G14" s="22"/>
      <c r="H14" s="51"/>
      <c r="I14" s="52"/>
      <c r="J14" s="11"/>
      <c r="K14" s="9"/>
      <c r="L14" s="9"/>
      <c r="M14" s="9"/>
      <c r="N14" s="9"/>
      <c r="O14" s="22"/>
      <c r="P14" s="51"/>
      <c r="Q14" s="52"/>
    </row>
    <row r="15" spans="2:18" ht="21.6" customHeight="1" x14ac:dyDescent="0.2">
      <c r="B15" s="26"/>
      <c r="C15" s="27"/>
      <c r="D15" s="27"/>
      <c r="E15" s="27"/>
      <c r="F15" s="27"/>
      <c r="G15" s="71"/>
      <c r="H15" s="27"/>
      <c r="I15" s="72"/>
      <c r="J15" s="26"/>
      <c r="K15" s="27"/>
      <c r="L15" s="27"/>
      <c r="M15" s="27"/>
      <c r="N15" s="27"/>
      <c r="O15" s="71"/>
      <c r="P15" s="73"/>
      <c r="Q15" s="67"/>
    </row>
    <row r="16" spans="2:18" ht="21.6" customHeight="1" x14ac:dyDescent="0.2">
      <c r="B16" s="6" t="s">
        <v>14</v>
      </c>
      <c r="C16" s="5"/>
      <c r="D16" s="5"/>
      <c r="E16" s="5"/>
      <c r="F16" s="5"/>
      <c r="G16" s="5"/>
      <c r="H16" s="5"/>
      <c r="I16" s="96">
        <v>0</v>
      </c>
      <c r="J16" s="6" t="s">
        <v>14</v>
      </c>
      <c r="K16" s="5"/>
      <c r="L16" s="5"/>
      <c r="M16" s="5"/>
      <c r="N16" s="5"/>
      <c r="O16" s="5"/>
      <c r="P16" s="49"/>
      <c r="Q16" s="101">
        <v>0</v>
      </c>
    </row>
    <row r="17" spans="2:17" ht="21.6" customHeight="1" x14ac:dyDescent="0.2">
      <c r="B17" s="35" t="str">
        <f>'1,2'!B20</f>
        <v>平　成　30　年　度</v>
      </c>
      <c r="C17" s="36"/>
      <c r="D17" s="36"/>
      <c r="E17" s="36"/>
      <c r="F17" s="36"/>
      <c r="G17" s="36"/>
      <c r="H17" s="36"/>
      <c r="I17" s="97">
        <v>0</v>
      </c>
      <c r="J17" s="45" t="str">
        <f>B17</f>
        <v>平　成　30　年　度</v>
      </c>
      <c r="K17" s="36"/>
      <c r="L17" s="36"/>
      <c r="M17" s="36"/>
      <c r="N17" s="36"/>
      <c r="O17" s="36"/>
      <c r="P17" s="60"/>
      <c r="Q17" s="99">
        <v>0</v>
      </c>
    </row>
    <row r="18" spans="2:17" ht="21.6" customHeight="1" x14ac:dyDescent="0.2">
      <c r="B18" s="18" t="str">
        <f>'1,2'!B21</f>
        <v>平　成　29　年　度</v>
      </c>
      <c r="C18" s="15"/>
      <c r="D18" s="15"/>
      <c r="E18" s="15"/>
      <c r="F18" s="15"/>
      <c r="G18" s="15"/>
      <c r="H18" s="15"/>
      <c r="I18" s="102">
        <v>0</v>
      </c>
      <c r="J18" s="16" t="str">
        <f>B18</f>
        <v>平　成　29　年　度</v>
      </c>
      <c r="K18" s="15"/>
      <c r="L18" s="15"/>
      <c r="M18" s="15"/>
      <c r="N18" s="15"/>
      <c r="O18" s="15"/>
      <c r="P18" s="62"/>
      <c r="Q18" s="103">
        <v>0</v>
      </c>
    </row>
    <row r="19" spans="2:17" ht="21.6" customHeight="1" x14ac:dyDescent="0.2"/>
    <row r="20" spans="2:17" ht="21.6" customHeight="1" x14ac:dyDescent="0.2"/>
    <row r="21" spans="2:17" ht="12.6" customHeight="1" x14ac:dyDescent="0.2"/>
    <row r="22" spans="2:17" ht="12.6" customHeight="1" x14ac:dyDescent="0.2">
      <c r="B22" s="3" t="s">
        <v>115</v>
      </c>
      <c r="C22" s="3"/>
      <c r="D22" s="3"/>
      <c r="J22" s="3"/>
      <c r="K22" s="3"/>
      <c r="L22" s="3"/>
    </row>
    <row r="23" spans="2:17" ht="12.6" customHeight="1" x14ac:dyDescent="0.2">
      <c r="B23" s="3"/>
      <c r="C23" s="3"/>
      <c r="D23" s="3"/>
      <c r="J23" s="3"/>
      <c r="K23" s="3"/>
      <c r="L23" s="3"/>
      <c r="Q23" s="4" t="s">
        <v>122</v>
      </c>
    </row>
    <row r="24" spans="2:17" ht="12.6" customHeight="1" x14ac:dyDescent="0.2">
      <c r="B24" s="17"/>
      <c r="C24" s="8"/>
      <c r="D24" s="8"/>
      <c r="E24" s="8"/>
      <c r="F24" s="8"/>
      <c r="G24" s="8"/>
      <c r="H24" s="8"/>
      <c r="I24" s="29"/>
      <c r="J24" s="17"/>
      <c r="K24" s="8"/>
      <c r="L24" s="8"/>
      <c r="M24" s="8"/>
      <c r="N24" s="8"/>
      <c r="O24" s="8"/>
      <c r="P24" s="47"/>
      <c r="Q24" s="48"/>
    </row>
    <row r="25" spans="2:17" ht="12.6" customHeight="1" x14ac:dyDescent="0.2">
      <c r="B25" s="6" t="s">
        <v>15</v>
      </c>
      <c r="C25" s="5"/>
      <c r="D25" s="5"/>
      <c r="E25" s="5"/>
      <c r="F25" s="5"/>
      <c r="G25" s="5"/>
      <c r="H25" s="5"/>
      <c r="I25" s="30" t="s">
        <v>1</v>
      </c>
      <c r="J25" s="6" t="s">
        <v>16</v>
      </c>
      <c r="K25" s="5"/>
      <c r="L25" s="5"/>
      <c r="M25" s="5"/>
      <c r="N25" s="5"/>
      <c r="O25" s="5"/>
      <c r="P25" s="49"/>
      <c r="Q25" s="50" t="s">
        <v>1</v>
      </c>
    </row>
    <row r="26" spans="2:17" ht="12.6" customHeight="1" x14ac:dyDescent="0.2">
      <c r="B26" s="11"/>
      <c r="C26" s="9"/>
      <c r="D26" s="9"/>
      <c r="E26" s="9"/>
      <c r="F26" s="9"/>
      <c r="G26" s="9"/>
      <c r="H26" s="9"/>
      <c r="I26" s="31"/>
      <c r="J26" s="11"/>
      <c r="K26" s="9"/>
      <c r="L26" s="9"/>
      <c r="M26" s="9"/>
      <c r="N26" s="9"/>
      <c r="O26" s="9"/>
      <c r="P26" s="51"/>
      <c r="Q26" s="52"/>
    </row>
    <row r="27" spans="2:17" ht="21.6" customHeight="1" x14ac:dyDescent="0.2">
      <c r="B27" s="23"/>
      <c r="C27" s="24" t="s">
        <v>17</v>
      </c>
      <c r="D27" s="24"/>
      <c r="E27" s="25"/>
      <c r="F27" s="25"/>
      <c r="G27" s="42"/>
      <c r="H27" s="39"/>
      <c r="I27" s="43">
        <f>H28</f>
        <v>6285218235151</v>
      </c>
      <c r="J27" s="23"/>
      <c r="K27" s="24" t="s">
        <v>18</v>
      </c>
      <c r="L27" s="24"/>
      <c r="M27" s="25"/>
      <c r="N27" s="25"/>
      <c r="O27" s="42"/>
      <c r="P27" s="53"/>
      <c r="Q27" s="63">
        <f>SUM(P28,P32)</f>
        <v>6285218235151</v>
      </c>
    </row>
    <row r="28" spans="2:17" ht="21.6" customHeight="1" x14ac:dyDescent="0.2">
      <c r="B28" s="11"/>
      <c r="C28" s="9"/>
      <c r="D28" s="9" t="s">
        <v>19</v>
      </c>
      <c r="E28" s="10"/>
      <c r="F28" s="10"/>
      <c r="G28" s="21"/>
      <c r="H28" s="19">
        <f>SUM(G29:G32)</f>
        <v>6285218235151</v>
      </c>
      <c r="I28" s="32"/>
      <c r="J28" s="11"/>
      <c r="K28" s="9"/>
      <c r="L28" s="9" t="s">
        <v>20</v>
      </c>
      <c r="M28" s="10"/>
      <c r="N28" s="10"/>
      <c r="O28" s="21"/>
      <c r="P28" s="64">
        <f>SUM(O29:O31)</f>
        <v>6285218235151</v>
      </c>
      <c r="Q28" s="55"/>
    </row>
    <row r="29" spans="2:17" ht="21.6" customHeight="1" x14ac:dyDescent="0.2">
      <c r="B29" s="11"/>
      <c r="C29" s="9"/>
      <c r="D29" s="9"/>
      <c r="E29" s="10" t="s">
        <v>90</v>
      </c>
      <c r="F29" s="10"/>
      <c r="G29" s="21">
        <v>3053655809873</v>
      </c>
      <c r="H29" s="40"/>
      <c r="I29" s="32"/>
      <c r="J29" s="57"/>
      <c r="K29" s="12"/>
      <c r="L29" s="12"/>
      <c r="M29" s="13" t="s">
        <v>86</v>
      </c>
      <c r="N29" s="13"/>
      <c r="O29" s="21">
        <v>3053655809873</v>
      </c>
      <c r="P29" s="54"/>
      <c r="Q29" s="55"/>
    </row>
    <row r="30" spans="2:17" ht="21.6" customHeight="1" x14ac:dyDescent="0.2">
      <c r="B30" s="11"/>
      <c r="C30" s="9"/>
      <c r="D30" s="9"/>
      <c r="E30" s="13" t="s">
        <v>91</v>
      </c>
      <c r="F30" s="13"/>
      <c r="G30" s="21">
        <v>3231562425278</v>
      </c>
      <c r="H30" s="40"/>
      <c r="I30" s="32"/>
      <c r="J30" s="11"/>
      <c r="K30" s="9"/>
      <c r="L30" s="9"/>
      <c r="M30" s="10" t="s">
        <v>93</v>
      </c>
      <c r="N30" s="10"/>
      <c r="O30" s="21">
        <v>3231562425278</v>
      </c>
      <c r="P30" s="54"/>
      <c r="Q30" s="55"/>
    </row>
    <row r="31" spans="2:17" ht="21.6" customHeight="1" x14ac:dyDescent="0.2">
      <c r="B31" s="11"/>
      <c r="C31" s="9"/>
      <c r="D31" s="9"/>
      <c r="E31" s="10" t="s">
        <v>77</v>
      </c>
      <c r="F31" s="9"/>
      <c r="G31" s="92">
        <v>0</v>
      </c>
      <c r="H31" s="40"/>
      <c r="I31" s="32"/>
      <c r="J31" s="11"/>
      <c r="K31" s="9"/>
      <c r="L31" s="9"/>
      <c r="M31" s="10" t="s">
        <v>81</v>
      </c>
      <c r="N31" s="10"/>
      <c r="O31" s="92">
        <v>0</v>
      </c>
      <c r="P31" s="54"/>
      <c r="Q31" s="55"/>
    </row>
    <row r="32" spans="2:17" ht="21.6" customHeight="1" x14ac:dyDescent="0.2">
      <c r="B32" s="11"/>
      <c r="C32" s="9"/>
      <c r="D32" s="9"/>
      <c r="E32" s="10"/>
      <c r="F32" s="9"/>
      <c r="G32" s="21"/>
      <c r="H32" s="40"/>
      <c r="I32" s="89"/>
      <c r="J32" s="11"/>
      <c r="K32" s="9"/>
      <c r="L32" s="9" t="s">
        <v>79</v>
      </c>
      <c r="M32" s="14"/>
      <c r="N32" s="9"/>
      <c r="O32" s="21"/>
      <c r="P32" s="92">
        <v>0</v>
      </c>
      <c r="Q32" s="55"/>
    </row>
    <row r="33" spans="2:18" ht="21.6" customHeight="1" x14ac:dyDescent="0.2">
      <c r="B33" s="11"/>
      <c r="C33" s="105"/>
      <c r="D33" s="105"/>
      <c r="E33" s="105"/>
      <c r="F33" s="13"/>
      <c r="G33" s="21"/>
      <c r="H33" s="40"/>
      <c r="I33" s="92">
        <v>0</v>
      </c>
      <c r="J33" s="57"/>
      <c r="K33" s="12"/>
      <c r="L33" s="9"/>
      <c r="M33" s="10" t="s">
        <v>80</v>
      </c>
      <c r="N33" s="9"/>
      <c r="O33" s="92">
        <v>0</v>
      </c>
      <c r="P33" s="54"/>
      <c r="Q33" s="55"/>
    </row>
    <row r="34" spans="2:18" ht="36" customHeight="1" x14ac:dyDescent="0.2">
      <c r="B34" s="11"/>
      <c r="C34" s="9"/>
      <c r="D34" s="105" t="s">
        <v>92</v>
      </c>
      <c r="E34" s="105"/>
      <c r="F34" s="13"/>
      <c r="G34" s="21"/>
      <c r="H34" s="92">
        <v>0</v>
      </c>
      <c r="I34" s="32"/>
      <c r="J34" s="11"/>
      <c r="K34" s="9"/>
      <c r="L34" s="9"/>
      <c r="M34" s="9"/>
      <c r="N34" s="10"/>
      <c r="O34" s="21"/>
      <c r="P34" s="54"/>
      <c r="Q34" s="90"/>
    </row>
    <row r="35" spans="2:18" ht="17.399999999999999" customHeight="1" x14ac:dyDescent="0.2">
      <c r="B35" s="11"/>
      <c r="C35" s="9"/>
      <c r="D35" s="9"/>
      <c r="E35" s="10"/>
      <c r="F35" s="10"/>
      <c r="G35" s="21"/>
      <c r="H35" s="40"/>
      <c r="I35" s="32"/>
      <c r="J35" s="11"/>
      <c r="K35" s="105"/>
      <c r="L35" s="105"/>
      <c r="M35" s="105"/>
      <c r="N35" s="10"/>
      <c r="O35" s="21"/>
      <c r="P35" s="54"/>
      <c r="Q35" s="94">
        <v>0</v>
      </c>
      <c r="R35" s="11"/>
    </row>
    <row r="36" spans="2:18" ht="36" customHeight="1" x14ac:dyDescent="0.2">
      <c r="B36" s="57"/>
      <c r="C36" s="12"/>
      <c r="D36" s="9"/>
      <c r="E36" s="9"/>
      <c r="F36" s="9"/>
      <c r="G36" s="21"/>
      <c r="H36" s="40"/>
      <c r="I36" s="32"/>
      <c r="J36" s="11"/>
      <c r="K36" s="9"/>
      <c r="L36" s="105" t="s">
        <v>94</v>
      </c>
      <c r="M36" s="105"/>
      <c r="N36" s="9"/>
      <c r="O36" s="21"/>
      <c r="P36" s="92">
        <v>0</v>
      </c>
      <c r="Q36" s="55"/>
    </row>
    <row r="37" spans="2:18" ht="21.6" customHeight="1" x14ac:dyDescent="0.2">
      <c r="B37" s="26"/>
      <c r="C37" s="27"/>
      <c r="D37" s="27"/>
      <c r="E37" s="27"/>
      <c r="F37" s="27"/>
      <c r="G37" s="71"/>
      <c r="H37" s="27"/>
      <c r="I37" s="72"/>
      <c r="J37" s="26"/>
      <c r="K37" s="27"/>
      <c r="L37" s="27"/>
      <c r="M37" s="27"/>
      <c r="N37" s="27"/>
      <c r="O37" s="71"/>
      <c r="P37" s="73"/>
      <c r="Q37" s="67"/>
    </row>
    <row r="38" spans="2:18" ht="21.6" customHeight="1" x14ac:dyDescent="0.2">
      <c r="B38" s="6" t="s">
        <v>14</v>
      </c>
      <c r="C38" s="5"/>
      <c r="D38" s="5"/>
      <c r="E38" s="5"/>
      <c r="F38" s="5"/>
      <c r="G38" s="5"/>
      <c r="H38" s="5"/>
      <c r="I38" s="33">
        <f>SUM(I27:I36)</f>
        <v>6285218235151</v>
      </c>
      <c r="J38" s="6" t="s">
        <v>14</v>
      </c>
      <c r="K38" s="5"/>
      <c r="L38" s="5"/>
      <c r="M38" s="5"/>
      <c r="N38" s="5"/>
      <c r="O38" s="5"/>
      <c r="P38" s="49"/>
      <c r="Q38" s="56">
        <f>SUM(Q27:Q36)</f>
        <v>6285218235151</v>
      </c>
    </row>
    <row r="39" spans="2:18" ht="21.6" customHeight="1" x14ac:dyDescent="0.2">
      <c r="B39" s="45" t="str">
        <f>B17</f>
        <v>平　成　30　年　度</v>
      </c>
      <c r="C39" s="36"/>
      <c r="D39" s="36"/>
      <c r="E39" s="36"/>
      <c r="F39" s="36"/>
      <c r="G39" s="36"/>
      <c r="H39" s="36"/>
      <c r="I39" s="44">
        <v>6402067602874</v>
      </c>
      <c r="J39" s="45" t="str">
        <f>B39</f>
        <v>平　成　30　年　度</v>
      </c>
      <c r="K39" s="36"/>
      <c r="L39" s="36"/>
      <c r="M39" s="36"/>
      <c r="N39" s="36"/>
      <c r="O39" s="36"/>
      <c r="P39" s="60"/>
      <c r="Q39" s="65">
        <f>I39</f>
        <v>6402067602874</v>
      </c>
    </row>
    <row r="40" spans="2:18" ht="21.6" customHeight="1" x14ac:dyDescent="0.2">
      <c r="B40" s="16" t="str">
        <f>B18</f>
        <v>平　成　29　年　度</v>
      </c>
      <c r="C40" s="15"/>
      <c r="D40" s="15"/>
      <c r="E40" s="15"/>
      <c r="F40" s="15"/>
      <c r="G40" s="15"/>
      <c r="H40" s="15"/>
      <c r="I40" s="81">
        <v>6537292480853</v>
      </c>
      <c r="J40" s="16" t="str">
        <f>B40</f>
        <v>平　成　29　年　度</v>
      </c>
      <c r="K40" s="15"/>
      <c r="L40" s="15"/>
      <c r="M40" s="15"/>
      <c r="N40" s="15"/>
      <c r="O40" s="15"/>
      <c r="P40" s="62"/>
      <c r="Q40" s="82">
        <f>I40</f>
        <v>6537292480853</v>
      </c>
    </row>
    <row r="41" spans="2:18" ht="14.1" customHeight="1" x14ac:dyDescent="0.2"/>
    <row r="42" spans="2:18" ht="14.1" customHeight="1" x14ac:dyDescent="0.2"/>
    <row r="43" spans="2:18" ht="14.1" customHeight="1" x14ac:dyDescent="0.2"/>
    <row r="44" spans="2:18" ht="14.1" customHeight="1" x14ac:dyDescent="0.2"/>
    <row r="45" spans="2:18" ht="14.1" customHeight="1" x14ac:dyDescent="0.2"/>
    <row r="46" spans="2:18" ht="14.1" customHeight="1" x14ac:dyDescent="0.2"/>
    <row r="47" spans="2:18" ht="14.1" customHeight="1" x14ac:dyDescent="0.2"/>
    <row r="48" spans="2:18" ht="14.1" customHeight="1" x14ac:dyDescent="0.2"/>
    <row r="49" spans="17:17" ht="23.1" customHeight="1" x14ac:dyDescent="0.2">
      <c r="Q49" s="91"/>
    </row>
    <row r="50" spans="17:17" ht="23.1" customHeight="1" x14ac:dyDescent="0.2"/>
    <row r="51" spans="17:17" ht="23.1" customHeight="1" x14ac:dyDescent="0.2"/>
    <row r="52" spans="17:17" ht="14.1" customHeight="1" x14ac:dyDescent="0.2">
      <c r="Q52" s="91"/>
    </row>
    <row r="53" spans="17:17" ht="14.1" customHeight="1" x14ac:dyDescent="0.2"/>
    <row r="54" spans="17:17" ht="14.1" customHeight="1" x14ac:dyDescent="0.2"/>
    <row r="55" spans="17:17" ht="14.1" customHeight="1" x14ac:dyDescent="0.2"/>
    <row r="56" spans="17:17" ht="14.1" customHeight="1" x14ac:dyDescent="0.2"/>
    <row r="57" spans="17:17" ht="14.1" customHeight="1" x14ac:dyDescent="0.2"/>
    <row r="58" spans="17:17" ht="14.1" customHeight="1" x14ac:dyDescent="0.2"/>
    <row r="59" spans="17:17" ht="14.1" customHeight="1" x14ac:dyDescent="0.2"/>
    <row r="60" spans="17:17" ht="14.1" customHeight="1" x14ac:dyDescent="0.2"/>
    <row r="61" spans="17:17" ht="12" customHeight="1" x14ac:dyDescent="0.2"/>
    <row r="62" spans="17:17" ht="14.1" customHeight="1" x14ac:dyDescent="0.2"/>
    <row r="63" spans="17:17" ht="14.1" customHeight="1" x14ac:dyDescent="0.2"/>
  </sheetData>
  <mergeCells count="7">
    <mergeCell ref="L36:M36"/>
    <mergeCell ref="D8:E8"/>
    <mergeCell ref="L8:M8"/>
    <mergeCell ref="D9:E9"/>
    <mergeCell ref="C33:E33"/>
    <mergeCell ref="D34:E34"/>
    <mergeCell ref="K35:M35"/>
  </mergeCells>
  <phoneticPr fontId="2"/>
  <pageMargins left="0.51181102362204722" right="0.51181102362204722" top="0.78740157480314965" bottom="0.70866141732283472" header="0" footer="0.35433070866141736"/>
  <pageSetup paperSize="9" scale="70" orientation="portrait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70"/>
  <sheetViews>
    <sheetView showGridLines="0" zoomScaleNormal="100" zoomScaleSheetLayoutView="100" workbookViewId="0"/>
  </sheetViews>
  <sheetFormatPr defaultColWidth="9" defaultRowHeight="11.4" x14ac:dyDescent="0.2"/>
  <cols>
    <col min="1" max="1" width="0.88671875" style="2" customWidth="1"/>
    <col min="2" max="4" width="1.6640625" style="2" customWidth="1"/>
    <col min="5" max="5" width="18.77734375" style="2" customWidth="1"/>
    <col min="6" max="6" width="1.6640625" style="2" customWidth="1"/>
    <col min="7" max="9" width="14.88671875" style="2" customWidth="1"/>
    <col min="10" max="12" width="1.6640625" style="2" customWidth="1"/>
    <col min="13" max="13" width="18.77734375" style="2" customWidth="1"/>
    <col min="14" max="14" width="1.6640625" style="2" customWidth="1"/>
    <col min="15" max="17" width="14.88671875" style="2" customWidth="1"/>
    <col min="18" max="18" width="0.88671875" style="2" customWidth="1"/>
    <col min="19" max="16384" width="9" style="2"/>
  </cols>
  <sheetData>
    <row r="1" spans="2:17" ht="12.6" customHeight="1" x14ac:dyDescent="0.2">
      <c r="B1" s="1"/>
    </row>
    <row r="2" spans="2:17" ht="12.6" customHeight="1" x14ac:dyDescent="0.2">
      <c r="B2" s="3" t="s">
        <v>116</v>
      </c>
      <c r="C2" s="3"/>
      <c r="D2" s="3"/>
      <c r="J2" s="3"/>
      <c r="K2" s="3"/>
      <c r="L2" s="3"/>
    </row>
    <row r="3" spans="2:17" ht="12.6" customHeight="1" x14ac:dyDescent="0.2">
      <c r="B3" s="3"/>
      <c r="C3" s="3"/>
      <c r="D3" s="3"/>
      <c r="J3" s="3"/>
      <c r="K3" s="3"/>
      <c r="L3" s="3"/>
      <c r="Q3" s="4" t="s">
        <v>122</v>
      </c>
    </row>
    <row r="4" spans="2:17" ht="12.6" customHeight="1" x14ac:dyDescent="0.2">
      <c r="B4" s="17"/>
      <c r="C4" s="8"/>
      <c r="D4" s="8"/>
      <c r="E4" s="8"/>
      <c r="F4" s="8"/>
      <c r="G4" s="8"/>
      <c r="H4" s="8"/>
      <c r="I4" s="29"/>
      <c r="J4" s="17"/>
      <c r="K4" s="8"/>
      <c r="L4" s="8"/>
      <c r="M4" s="8"/>
      <c r="N4" s="8"/>
      <c r="O4" s="8"/>
      <c r="P4" s="47"/>
      <c r="Q4" s="48"/>
    </row>
    <row r="5" spans="2:17" ht="12.6" customHeight="1" x14ac:dyDescent="0.2">
      <c r="B5" s="6" t="s">
        <v>0</v>
      </c>
      <c r="C5" s="5"/>
      <c r="D5" s="5"/>
      <c r="E5" s="5"/>
      <c r="F5" s="5"/>
      <c r="G5" s="5"/>
      <c r="H5" s="5"/>
      <c r="I5" s="30" t="s">
        <v>1</v>
      </c>
      <c r="J5" s="6" t="s">
        <v>2</v>
      </c>
      <c r="K5" s="5"/>
      <c r="L5" s="5"/>
      <c r="M5" s="5"/>
      <c r="N5" s="5"/>
      <c r="O5" s="5"/>
      <c r="P5" s="49"/>
      <c r="Q5" s="50" t="s">
        <v>1</v>
      </c>
    </row>
    <row r="6" spans="2:17" ht="12.6" customHeight="1" x14ac:dyDescent="0.2">
      <c r="B6" s="11"/>
      <c r="C6" s="9"/>
      <c r="D6" s="9"/>
      <c r="E6" s="9"/>
      <c r="F6" s="9"/>
      <c r="G6" s="9"/>
      <c r="H6" s="9"/>
      <c r="I6" s="31"/>
      <c r="J6" s="11"/>
      <c r="K6" s="9"/>
      <c r="L6" s="9"/>
      <c r="M6" s="9"/>
      <c r="N6" s="9"/>
      <c r="O6" s="9"/>
      <c r="P6" s="51"/>
      <c r="Q6" s="52"/>
    </row>
    <row r="7" spans="2:17" ht="17.399999999999999" customHeight="1" x14ac:dyDescent="0.2">
      <c r="B7" s="23"/>
      <c r="C7" s="24" t="s">
        <v>3</v>
      </c>
      <c r="D7" s="24"/>
      <c r="E7" s="25"/>
      <c r="F7" s="25"/>
      <c r="G7" s="42"/>
      <c r="H7" s="39"/>
      <c r="I7" s="43">
        <f>SUM(H8:H14)</f>
        <v>6127525460</v>
      </c>
      <c r="J7" s="76"/>
      <c r="K7" s="24" t="s">
        <v>34</v>
      </c>
      <c r="L7" s="24"/>
      <c r="M7" s="25"/>
      <c r="N7" s="25"/>
      <c r="O7" s="42"/>
      <c r="P7" s="53"/>
      <c r="Q7" s="63">
        <f>SUM(P8:P10)</f>
        <v>3584940867</v>
      </c>
    </row>
    <row r="8" spans="2:17" ht="17.399999999999999" customHeight="1" x14ac:dyDescent="0.2">
      <c r="B8" s="11"/>
      <c r="C8" s="9"/>
      <c r="D8" s="104" t="s">
        <v>4</v>
      </c>
      <c r="E8" s="104"/>
      <c r="F8" s="10"/>
      <c r="G8" s="21"/>
      <c r="H8" s="54">
        <v>6077989070</v>
      </c>
      <c r="I8" s="55"/>
      <c r="J8" s="11"/>
      <c r="K8" s="9"/>
      <c r="L8" s="104" t="s">
        <v>123</v>
      </c>
      <c r="M8" s="104"/>
      <c r="N8" s="10"/>
      <c r="O8" s="21"/>
      <c r="P8" s="54">
        <v>66204820</v>
      </c>
      <c r="Q8" s="55"/>
    </row>
    <row r="9" spans="2:17" ht="17.399999999999999" customHeight="1" x14ac:dyDescent="0.2">
      <c r="B9" s="11"/>
      <c r="C9" s="9"/>
      <c r="D9" s="104" t="s">
        <v>82</v>
      </c>
      <c r="E9" s="104"/>
      <c r="F9" s="10"/>
      <c r="G9" s="21"/>
      <c r="H9" s="92">
        <v>0</v>
      </c>
      <c r="I9" s="55"/>
      <c r="J9" s="11"/>
      <c r="K9" s="12"/>
      <c r="L9" s="104" t="s">
        <v>42</v>
      </c>
      <c r="M9" s="104"/>
      <c r="N9" s="10"/>
      <c r="O9" s="21"/>
      <c r="P9" s="54">
        <v>3513107041</v>
      </c>
      <c r="Q9" s="55"/>
    </row>
    <row r="10" spans="2:17" ht="17.399999999999999" customHeight="1" x14ac:dyDescent="0.2">
      <c r="B10" s="11"/>
      <c r="C10" s="9"/>
      <c r="D10" s="104" t="s">
        <v>43</v>
      </c>
      <c r="E10" s="104"/>
      <c r="F10" s="10"/>
      <c r="G10" s="21"/>
      <c r="H10" s="54">
        <v>184968</v>
      </c>
      <c r="I10" s="55"/>
      <c r="J10" s="11"/>
      <c r="K10" s="12"/>
      <c r="L10" s="104" t="s">
        <v>44</v>
      </c>
      <c r="M10" s="108"/>
      <c r="N10" s="10"/>
      <c r="O10" s="21"/>
      <c r="P10" s="54">
        <v>5629006</v>
      </c>
      <c r="Q10" s="55"/>
    </row>
    <row r="11" spans="2:17" ht="17.399999999999999" customHeight="1" x14ac:dyDescent="0.2">
      <c r="B11" s="11"/>
      <c r="C11" s="9"/>
      <c r="D11" s="104" t="s">
        <v>5</v>
      </c>
      <c r="E11" s="104"/>
      <c r="F11" s="10"/>
      <c r="G11" s="21"/>
      <c r="H11" s="92">
        <v>0</v>
      </c>
      <c r="I11" s="55"/>
      <c r="J11" s="11"/>
      <c r="K11" s="12" t="s">
        <v>46</v>
      </c>
      <c r="L11" s="9"/>
      <c r="M11" s="10"/>
      <c r="N11" s="10"/>
      <c r="O11" s="21"/>
      <c r="P11" s="54"/>
      <c r="Q11" s="56">
        <f>P12</f>
        <v>236452895</v>
      </c>
    </row>
    <row r="12" spans="2:17" ht="17.399999999999999" customHeight="1" x14ac:dyDescent="0.2">
      <c r="B12" s="11"/>
      <c r="C12" s="9"/>
      <c r="D12" s="104" t="s">
        <v>45</v>
      </c>
      <c r="E12" s="104"/>
      <c r="F12" s="10"/>
      <c r="G12" s="21"/>
      <c r="H12" s="54">
        <v>49167070</v>
      </c>
      <c r="I12" s="55"/>
      <c r="J12" s="11"/>
      <c r="K12" s="9"/>
      <c r="L12" s="9" t="s">
        <v>48</v>
      </c>
      <c r="M12" s="10"/>
      <c r="N12" s="10"/>
      <c r="O12" s="21"/>
      <c r="P12" s="64">
        <f>O13</f>
        <v>236452895</v>
      </c>
      <c r="Q12" s="55"/>
    </row>
    <row r="13" spans="2:17" ht="17.399999999999999" customHeight="1" x14ac:dyDescent="0.2">
      <c r="B13" s="11"/>
      <c r="C13" s="9"/>
      <c r="D13" s="104" t="s">
        <v>6</v>
      </c>
      <c r="E13" s="104"/>
      <c r="F13" s="10"/>
      <c r="G13" s="21"/>
      <c r="H13" s="92">
        <v>0</v>
      </c>
      <c r="I13" s="55"/>
      <c r="J13" s="11"/>
      <c r="K13" s="9"/>
      <c r="L13" s="9"/>
      <c r="M13" s="10" t="s">
        <v>49</v>
      </c>
      <c r="N13" s="10"/>
      <c r="O13" s="21">
        <v>236452895</v>
      </c>
      <c r="P13" s="54"/>
      <c r="Q13" s="55"/>
    </row>
    <row r="14" spans="2:17" ht="17.399999999999999" customHeight="1" x14ac:dyDescent="0.2">
      <c r="B14" s="11"/>
      <c r="C14" s="9"/>
      <c r="D14" s="104" t="s">
        <v>47</v>
      </c>
      <c r="E14" s="104"/>
      <c r="F14" s="10"/>
      <c r="G14" s="21"/>
      <c r="H14" s="54">
        <v>184352</v>
      </c>
      <c r="I14" s="55"/>
      <c r="J14" s="11"/>
      <c r="K14" s="9"/>
      <c r="L14" s="9"/>
      <c r="M14" s="9"/>
      <c r="N14" s="9"/>
      <c r="O14" s="21"/>
      <c r="P14" s="54"/>
      <c r="Q14" s="55"/>
    </row>
    <row r="15" spans="2:17" ht="17.399999999999999" customHeight="1" x14ac:dyDescent="0.2">
      <c r="B15" s="11"/>
      <c r="C15" s="9"/>
      <c r="D15" s="9"/>
      <c r="E15" s="9"/>
      <c r="F15" s="9"/>
      <c r="G15" s="21"/>
      <c r="H15" s="40"/>
      <c r="I15" s="32"/>
      <c r="J15" s="57"/>
      <c r="K15" s="12" t="s">
        <v>7</v>
      </c>
      <c r="L15" s="12"/>
      <c r="M15" s="9"/>
      <c r="N15" s="9"/>
      <c r="O15" s="21"/>
      <c r="P15" s="54"/>
      <c r="Q15" s="56">
        <f>P16</f>
        <v>2646778027</v>
      </c>
    </row>
    <row r="16" spans="2:17" ht="17.399999999999999" customHeight="1" x14ac:dyDescent="0.2">
      <c r="B16" s="11"/>
      <c r="C16" s="12" t="s">
        <v>8</v>
      </c>
      <c r="D16" s="12"/>
      <c r="E16" s="9"/>
      <c r="F16" s="9"/>
      <c r="G16" s="21"/>
      <c r="H16" s="40"/>
      <c r="I16" s="33">
        <f>SUM(H17,H19,H21)</f>
        <v>340646329</v>
      </c>
      <c r="J16" s="11"/>
      <c r="K16" s="9"/>
      <c r="L16" s="104" t="s">
        <v>52</v>
      </c>
      <c r="M16" s="107"/>
      <c r="N16" s="14"/>
      <c r="O16" s="21"/>
      <c r="P16" s="54">
        <v>2646778027</v>
      </c>
      <c r="Q16" s="55"/>
    </row>
    <row r="17" spans="2:17" ht="17.399999999999999" customHeight="1" x14ac:dyDescent="0.2">
      <c r="B17" s="11"/>
      <c r="C17" s="9"/>
      <c r="D17" s="9" t="s">
        <v>50</v>
      </c>
      <c r="E17" s="14"/>
      <c r="F17" s="14"/>
      <c r="G17" s="21"/>
      <c r="H17" s="19">
        <f>SUM(G18:G18)</f>
        <v>95200546</v>
      </c>
      <c r="I17" s="32"/>
      <c r="J17" s="11"/>
      <c r="K17" s="9"/>
      <c r="L17" s="9"/>
      <c r="M17" s="10"/>
      <c r="N17" s="10"/>
      <c r="O17" s="21"/>
      <c r="P17" s="54"/>
      <c r="Q17" s="55"/>
    </row>
    <row r="18" spans="2:17" ht="17.399999999999999" customHeight="1" x14ac:dyDescent="0.2">
      <c r="B18" s="11"/>
      <c r="C18" s="9"/>
      <c r="D18" s="9"/>
      <c r="E18" s="10" t="s">
        <v>51</v>
      </c>
      <c r="F18" s="10"/>
      <c r="G18" s="21">
        <v>95200546</v>
      </c>
      <c r="H18" s="40"/>
      <c r="I18" s="32"/>
      <c r="J18" s="11"/>
      <c r="K18" s="9"/>
      <c r="L18" s="9"/>
      <c r="M18" s="10"/>
      <c r="N18" s="10"/>
      <c r="O18" s="21"/>
      <c r="P18" s="54"/>
      <c r="Q18" s="55"/>
    </row>
    <row r="19" spans="2:17" ht="17.399999999999999" customHeight="1" x14ac:dyDescent="0.2">
      <c r="B19" s="11"/>
      <c r="C19" s="9"/>
      <c r="D19" s="9" t="s">
        <v>53</v>
      </c>
      <c r="E19" s="10"/>
      <c r="F19" s="10"/>
      <c r="G19" s="21"/>
      <c r="H19" s="19">
        <f>G20</f>
        <v>1253056</v>
      </c>
      <c r="I19" s="32"/>
      <c r="J19" s="11"/>
      <c r="K19" s="9"/>
      <c r="L19" s="9"/>
      <c r="M19" s="10"/>
      <c r="N19" s="10"/>
      <c r="O19" s="21"/>
      <c r="P19" s="54"/>
      <c r="Q19" s="55"/>
    </row>
    <row r="20" spans="2:17" ht="17.399999999999999" customHeight="1" x14ac:dyDescent="0.2">
      <c r="B20" s="11"/>
      <c r="C20" s="9"/>
      <c r="D20" s="9"/>
      <c r="E20" s="10" t="s">
        <v>54</v>
      </c>
      <c r="F20" s="10"/>
      <c r="G20" s="21">
        <v>1253056</v>
      </c>
      <c r="H20" s="40"/>
      <c r="I20" s="32"/>
      <c r="J20" s="11"/>
      <c r="K20" s="9"/>
      <c r="L20" s="9"/>
      <c r="M20" s="10"/>
      <c r="N20" s="10"/>
      <c r="O20" s="21"/>
      <c r="P20" s="54"/>
      <c r="Q20" s="55"/>
    </row>
    <row r="21" spans="2:17" ht="17.399999999999999" customHeight="1" x14ac:dyDescent="0.2">
      <c r="B21" s="11"/>
      <c r="C21" s="9"/>
      <c r="D21" s="9" t="s">
        <v>9</v>
      </c>
      <c r="E21" s="10"/>
      <c r="F21" s="10"/>
      <c r="G21" s="21"/>
      <c r="H21" s="19">
        <f>G22</f>
        <v>244192727</v>
      </c>
      <c r="I21" s="32"/>
      <c r="J21" s="11"/>
      <c r="K21" s="9"/>
      <c r="L21" s="9"/>
      <c r="M21" s="10"/>
      <c r="N21" s="10"/>
      <c r="O21" s="21"/>
      <c r="P21" s="54"/>
      <c r="Q21" s="55"/>
    </row>
    <row r="22" spans="2:17" ht="17.399999999999999" customHeight="1" x14ac:dyDescent="0.2">
      <c r="B22" s="11"/>
      <c r="C22" s="9"/>
      <c r="D22" s="9"/>
      <c r="E22" s="10" t="s">
        <v>55</v>
      </c>
      <c r="F22" s="10"/>
      <c r="G22" s="21">
        <v>244192727</v>
      </c>
      <c r="H22" s="40"/>
      <c r="I22" s="32"/>
      <c r="J22" s="11"/>
      <c r="K22" s="9"/>
      <c r="L22" s="9"/>
      <c r="M22" s="10"/>
      <c r="N22" s="10"/>
      <c r="O22" s="21"/>
      <c r="P22" s="54"/>
      <c r="Q22" s="55"/>
    </row>
    <row r="23" spans="2:17" ht="17.399999999999999" customHeight="1" x14ac:dyDescent="0.2">
      <c r="B23" s="26"/>
      <c r="C23" s="27"/>
      <c r="D23" s="27"/>
      <c r="E23" s="27"/>
      <c r="F23" s="27"/>
      <c r="G23" s="71"/>
      <c r="H23" s="27"/>
      <c r="I23" s="72"/>
      <c r="J23" s="26"/>
      <c r="K23" s="27"/>
      <c r="L23" s="27"/>
      <c r="M23" s="27"/>
      <c r="N23" s="27"/>
      <c r="O23" s="71"/>
      <c r="P23" s="73"/>
      <c r="Q23" s="67"/>
    </row>
    <row r="24" spans="2:17" ht="17.399999999999999" customHeight="1" x14ac:dyDescent="0.2">
      <c r="B24" s="6" t="s">
        <v>14</v>
      </c>
      <c r="C24" s="5"/>
      <c r="D24" s="5"/>
      <c r="E24" s="5"/>
      <c r="F24" s="5"/>
      <c r="G24" s="5"/>
      <c r="H24" s="5"/>
      <c r="I24" s="33">
        <f>SUM(I7:I22)</f>
        <v>6468171789</v>
      </c>
      <c r="J24" s="6" t="s">
        <v>14</v>
      </c>
      <c r="K24" s="5"/>
      <c r="L24" s="5"/>
      <c r="M24" s="5"/>
      <c r="N24" s="5"/>
      <c r="O24" s="5"/>
      <c r="P24" s="49"/>
      <c r="Q24" s="56">
        <f>SUM(Q7:Q22)</f>
        <v>6468171789</v>
      </c>
    </row>
    <row r="25" spans="2:17" ht="17.399999999999999" customHeight="1" x14ac:dyDescent="0.2">
      <c r="B25" s="35" t="str">
        <f>'1,2'!B20</f>
        <v>平　成　30　年　度</v>
      </c>
      <c r="C25" s="36"/>
      <c r="D25" s="36"/>
      <c r="E25" s="36"/>
      <c r="F25" s="36"/>
      <c r="G25" s="36"/>
      <c r="H25" s="36"/>
      <c r="I25" s="74">
        <v>5431188699</v>
      </c>
      <c r="J25" s="45" t="str">
        <f>B25</f>
        <v>平　成　30　年　度</v>
      </c>
      <c r="K25" s="36"/>
      <c r="L25" s="36"/>
      <c r="M25" s="36"/>
      <c r="N25" s="36"/>
      <c r="O25" s="36"/>
      <c r="P25" s="60"/>
      <c r="Q25" s="61">
        <f>I25</f>
        <v>5431188699</v>
      </c>
    </row>
    <row r="26" spans="2:17" ht="17.399999999999999" customHeight="1" x14ac:dyDescent="0.2">
      <c r="B26" s="18" t="str">
        <f>'1,2'!B21</f>
        <v>平　成　29　年　度</v>
      </c>
      <c r="C26" s="15"/>
      <c r="D26" s="15"/>
      <c r="E26" s="15"/>
      <c r="F26" s="15"/>
      <c r="G26" s="15"/>
      <c r="H26" s="15"/>
      <c r="I26" s="70">
        <v>3501545359</v>
      </c>
      <c r="J26" s="16" t="str">
        <f>B26</f>
        <v>平　成　29　年　度</v>
      </c>
      <c r="K26" s="15"/>
      <c r="L26" s="15"/>
      <c r="M26" s="15"/>
      <c r="N26" s="15"/>
      <c r="O26" s="15"/>
      <c r="P26" s="62"/>
      <c r="Q26" s="66">
        <f>I26</f>
        <v>3501545359</v>
      </c>
    </row>
    <row r="27" spans="2:17" ht="19.2" customHeight="1" x14ac:dyDescent="0.2"/>
    <row r="28" spans="2:17" ht="19.2" customHeight="1" x14ac:dyDescent="0.2"/>
    <row r="29" spans="2:17" ht="19.2" customHeight="1" x14ac:dyDescent="0.2"/>
    <row r="30" spans="2:17" ht="12.6" customHeight="1" x14ac:dyDescent="0.2">
      <c r="B30" s="3" t="s">
        <v>117</v>
      </c>
      <c r="C30" s="3"/>
      <c r="D30" s="3"/>
      <c r="J30" s="3"/>
      <c r="K30" s="3"/>
      <c r="L30" s="3"/>
    </row>
    <row r="31" spans="2:17" ht="12.6" customHeight="1" x14ac:dyDescent="0.2">
      <c r="B31" s="3"/>
      <c r="C31" s="3"/>
      <c r="D31" s="3"/>
      <c r="J31" s="3"/>
      <c r="K31" s="3"/>
      <c r="L31" s="3"/>
      <c r="Q31" s="4" t="s">
        <v>122</v>
      </c>
    </row>
    <row r="32" spans="2:17" ht="12.6" customHeight="1" x14ac:dyDescent="0.2">
      <c r="B32" s="17"/>
      <c r="C32" s="8"/>
      <c r="D32" s="8"/>
      <c r="E32" s="8"/>
      <c r="F32" s="8"/>
      <c r="G32" s="8"/>
      <c r="H32" s="8"/>
      <c r="I32" s="29"/>
      <c r="J32" s="17"/>
      <c r="K32" s="8"/>
      <c r="L32" s="8"/>
      <c r="M32" s="8"/>
      <c r="N32" s="8"/>
      <c r="O32" s="8"/>
      <c r="P32" s="47"/>
      <c r="Q32" s="48"/>
    </row>
    <row r="33" spans="2:17" ht="12.6" customHeight="1" x14ac:dyDescent="0.2">
      <c r="B33" s="6" t="s">
        <v>15</v>
      </c>
      <c r="C33" s="5"/>
      <c r="D33" s="5"/>
      <c r="E33" s="5"/>
      <c r="F33" s="5"/>
      <c r="G33" s="5"/>
      <c r="H33" s="5"/>
      <c r="I33" s="30" t="s">
        <v>1</v>
      </c>
      <c r="J33" s="6" t="s">
        <v>16</v>
      </c>
      <c r="K33" s="5"/>
      <c r="L33" s="5"/>
      <c r="M33" s="5"/>
      <c r="N33" s="5"/>
      <c r="O33" s="5"/>
      <c r="P33" s="49"/>
      <c r="Q33" s="50" t="s">
        <v>1</v>
      </c>
    </row>
    <row r="34" spans="2:17" ht="12.6" customHeight="1" x14ac:dyDescent="0.2">
      <c r="B34" s="11"/>
      <c r="C34" s="9"/>
      <c r="D34" s="9"/>
      <c r="E34" s="9"/>
      <c r="F34" s="9"/>
      <c r="G34" s="9"/>
      <c r="H34" s="9"/>
      <c r="I34" s="31"/>
      <c r="J34" s="11"/>
      <c r="K34" s="9"/>
      <c r="L34" s="9"/>
      <c r="M34" s="9"/>
      <c r="N34" s="9"/>
      <c r="O34" s="9"/>
      <c r="P34" s="51"/>
      <c r="Q34" s="52"/>
    </row>
    <row r="35" spans="2:17" ht="17.399999999999999" customHeight="1" x14ac:dyDescent="0.2">
      <c r="B35" s="23"/>
      <c r="C35" s="24" t="s">
        <v>17</v>
      </c>
      <c r="D35" s="24"/>
      <c r="E35" s="25"/>
      <c r="F35" s="25"/>
      <c r="G35" s="42"/>
      <c r="H35" s="39"/>
      <c r="I35" s="43">
        <f>SUM(H36:H57)</f>
        <v>5915290741</v>
      </c>
      <c r="J35" s="23"/>
      <c r="K35" s="24" t="s">
        <v>18</v>
      </c>
      <c r="L35" s="24"/>
      <c r="M35" s="25"/>
      <c r="N35" s="25"/>
      <c r="O35" s="42"/>
      <c r="P35" s="53"/>
      <c r="Q35" s="63">
        <f>SUM(P36,P39)</f>
        <v>3439679278</v>
      </c>
    </row>
    <row r="36" spans="2:17" ht="17.399999999999999" customHeight="1" x14ac:dyDescent="0.2">
      <c r="B36" s="11"/>
      <c r="C36" s="9"/>
      <c r="D36" s="9" t="s">
        <v>19</v>
      </c>
      <c r="E36" s="10"/>
      <c r="F36" s="10"/>
      <c r="G36" s="21"/>
      <c r="H36" s="19">
        <f>SUM(G37:G56)</f>
        <v>5915290741</v>
      </c>
      <c r="I36" s="32"/>
      <c r="J36" s="11"/>
      <c r="K36" s="9"/>
      <c r="L36" s="9" t="s">
        <v>20</v>
      </c>
      <c r="M36" s="10"/>
      <c r="N36" s="10"/>
      <c r="O36" s="21"/>
      <c r="P36" s="64">
        <f>SUM(O37:O38)</f>
        <v>3439679278</v>
      </c>
      <c r="Q36" s="55"/>
    </row>
    <row r="37" spans="2:17" ht="17.399999999999999" customHeight="1" x14ac:dyDescent="0.2">
      <c r="B37" s="11"/>
      <c r="C37" s="9"/>
      <c r="D37" s="9"/>
      <c r="E37" s="10" t="s">
        <v>56</v>
      </c>
      <c r="F37" s="10"/>
      <c r="G37" s="21">
        <v>74276536</v>
      </c>
      <c r="H37" s="40"/>
      <c r="I37" s="32"/>
      <c r="J37" s="11"/>
      <c r="K37" s="9"/>
      <c r="L37" s="9"/>
      <c r="M37" s="10" t="s">
        <v>57</v>
      </c>
      <c r="N37" s="10"/>
      <c r="O37" s="21">
        <v>3439677600</v>
      </c>
      <c r="P37" s="54"/>
      <c r="Q37" s="55"/>
    </row>
    <row r="38" spans="2:17" ht="17.399999999999999" customHeight="1" x14ac:dyDescent="0.2">
      <c r="B38" s="11"/>
      <c r="C38" s="9"/>
      <c r="D38" s="9"/>
      <c r="E38" s="10" t="s">
        <v>58</v>
      </c>
      <c r="F38" s="10"/>
      <c r="G38" s="21">
        <v>705514999</v>
      </c>
      <c r="H38" s="40"/>
      <c r="I38" s="32"/>
      <c r="J38" s="57"/>
      <c r="K38" s="12"/>
      <c r="L38" s="12"/>
      <c r="M38" s="10" t="s">
        <v>23</v>
      </c>
      <c r="N38" s="10"/>
      <c r="O38" s="21">
        <v>1678</v>
      </c>
      <c r="P38" s="54"/>
      <c r="Q38" s="55"/>
    </row>
    <row r="39" spans="2:17" ht="17.399999999999999" customHeight="1" x14ac:dyDescent="0.2">
      <c r="B39" s="11"/>
      <c r="C39" s="9"/>
      <c r="D39" s="9"/>
      <c r="E39" s="10" t="s">
        <v>59</v>
      </c>
      <c r="F39" s="10"/>
      <c r="G39" s="21">
        <v>1907174</v>
      </c>
      <c r="H39" s="40"/>
      <c r="I39" s="32"/>
      <c r="J39" s="11"/>
      <c r="K39" s="9"/>
      <c r="L39" s="9" t="s">
        <v>60</v>
      </c>
      <c r="M39" s="10"/>
      <c r="N39" s="10"/>
      <c r="O39" s="21"/>
      <c r="P39" s="92">
        <v>0</v>
      </c>
      <c r="Q39" s="55"/>
    </row>
    <row r="40" spans="2:17" ht="17.399999999999999" customHeight="1" x14ac:dyDescent="0.2">
      <c r="B40" s="11"/>
      <c r="C40" s="9"/>
      <c r="D40" s="9"/>
      <c r="E40" s="10" t="s">
        <v>61</v>
      </c>
      <c r="F40" s="10"/>
      <c r="G40" s="21">
        <v>7288895</v>
      </c>
      <c r="H40" s="40"/>
      <c r="I40" s="32"/>
      <c r="J40" s="11"/>
      <c r="K40" s="9"/>
      <c r="L40" s="9"/>
      <c r="M40" s="10" t="s">
        <v>28</v>
      </c>
      <c r="N40" s="10"/>
      <c r="O40" s="92">
        <v>0</v>
      </c>
      <c r="P40" s="54"/>
      <c r="Q40" s="55"/>
    </row>
    <row r="41" spans="2:17" ht="17.399999999999999" customHeight="1" x14ac:dyDescent="0.2">
      <c r="B41" s="11"/>
      <c r="C41" s="9"/>
      <c r="D41" s="9"/>
      <c r="E41" s="10" t="s">
        <v>62</v>
      </c>
      <c r="F41" s="10"/>
      <c r="G41" s="21">
        <v>16175628</v>
      </c>
      <c r="H41" s="40"/>
      <c r="I41" s="32"/>
      <c r="J41" s="11"/>
      <c r="K41" s="9"/>
      <c r="L41" s="9"/>
      <c r="M41" s="10" t="s">
        <v>31</v>
      </c>
      <c r="N41" s="10"/>
      <c r="O41" s="92">
        <v>0</v>
      </c>
      <c r="P41" s="54"/>
      <c r="Q41" s="55"/>
    </row>
    <row r="42" spans="2:17" ht="17.399999999999999" customHeight="1" x14ac:dyDescent="0.2">
      <c r="B42" s="11"/>
      <c r="C42" s="9"/>
      <c r="D42" s="9"/>
      <c r="E42" s="10" t="s">
        <v>63</v>
      </c>
      <c r="F42" s="10"/>
      <c r="G42" s="92">
        <v>0</v>
      </c>
      <c r="H42" s="40"/>
      <c r="I42" s="32"/>
      <c r="J42" s="11"/>
      <c r="K42" s="9"/>
      <c r="L42" s="9"/>
      <c r="M42" s="10"/>
      <c r="N42" s="10"/>
      <c r="O42" s="21"/>
      <c r="P42" s="54"/>
      <c r="Q42" s="55"/>
    </row>
    <row r="43" spans="2:17" ht="17.399999999999999" customHeight="1" x14ac:dyDescent="0.2">
      <c r="B43" s="11"/>
      <c r="C43" s="9"/>
      <c r="D43" s="9"/>
      <c r="E43" s="10" t="s">
        <v>64</v>
      </c>
      <c r="F43" s="10"/>
      <c r="G43" s="21">
        <v>4536371254</v>
      </c>
      <c r="H43" s="40"/>
      <c r="I43" s="32"/>
      <c r="J43" s="11"/>
      <c r="K43" s="12" t="s">
        <v>27</v>
      </c>
      <c r="L43" s="9"/>
      <c r="M43" s="10"/>
      <c r="N43" s="10"/>
      <c r="O43" s="21"/>
      <c r="P43" s="54"/>
      <c r="Q43" s="56">
        <f>SUM(P44:P47)</f>
        <v>2698578000</v>
      </c>
    </row>
    <row r="44" spans="2:17" ht="24" customHeight="1" x14ac:dyDescent="0.2">
      <c r="B44" s="11"/>
      <c r="C44" s="9"/>
      <c r="D44" s="9"/>
      <c r="E44" s="10" t="s">
        <v>65</v>
      </c>
      <c r="F44" s="10"/>
      <c r="G44" s="21">
        <v>6407292</v>
      </c>
      <c r="H44" s="40"/>
      <c r="I44" s="32"/>
      <c r="J44" s="11"/>
      <c r="K44" s="9"/>
      <c r="L44" s="105" t="s">
        <v>95</v>
      </c>
      <c r="M44" s="105"/>
      <c r="N44" s="10"/>
      <c r="O44" s="21"/>
      <c r="P44" s="92">
        <v>0</v>
      </c>
      <c r="Q44" s="55"/>
    </row>
    <row r="45" spans="2:17" ht="24" customHeight="1" x14ac:dyDescent="0.2">
      <c r="B45" s="11"/>
      <c r="C45" s="9"/>
      <c r="D45" s="9"/>
      <c r="E45" s="10" t="s">
        <v>66</v>
      </c>
      <c r="F45" s="10"/>
      <c r="G45" s="21">
        <v>5447466</v>
      </c>
      <c r="H45" s="40"/>
      <c r="I45" s="32"/>
      <c r="J45" s="11"/>
      <c r="K45" s="9"/>
      <c r="L45" s="105" t="s">
        <v>98</v>
      </c>
      <c r="M45" s="105"/>
      <c r="N45" s="10"/>
      <c r="O45" s="21"/>
      <c r="P45" s="54">
        <v>2090720000</v>
      </c>
      <c r="Q45" s="55"/>
    </row>
    <row r="46" spans="2:17" ht="24" customHeight="1" x14ac:dyDescent="0.2">
      <c r="B46" s="11"/>
      <c r="C46" s="9"/>
      <c r="D46" s="9"/>
      <c r="E46" s="10" t="s">
        <v>67</v>
      </c>
      <c r="F46" s="10"/>
      <c r="G46" s="21">
        <v>369900</v>
      </c>
      <c r="H46" s="40"/>
      <c r="I46" s="32"/>
      <c r="J46" s="11"/>
      <c r="K46" s="9"/>
      <c r="L46" s="105" t="s">
        <v>97</v>
      </c>
      <c r="M46" s="105"/>
      <c r="N46" s="10"/>
      <c r="O46" s="21"/>
      <c r="P46" s="54">
        <v>398212000</v>
      </c>
      <c r="Q46" s="55"/>
    </row>
    <row r="47" spans="2:17" ht="24" customHeight="1" x14ac:dyDescent="0.2">
      <c r="B47" s="11"/>
      <c r="C47" s="9"/>
      <c r="D47" s="9"/>
      <c r="E47" s="10" t="s">
        <v>68</v>
      </c>
      <c r="F47" s="10"/>
      <c r="G47" s="21">
        <v>206119837</v>
      </c>
      <c r="H47" s="40"/>
      <c r="I47" s="32"/>
      <c r="J47" s="11"/>
      <c r="K47" s="9"/>
      <c r="L47" s="105" t="s">
        <v>96</v>
      </c>
      <c r="M47" s="105"/>
      <c r="N47" s="10"/>
      <c r="O47" s="21"/>
      <c r="P47" s="54">
        <v>209646000</v>
      </c>
      <c r="Q47" s="55"/>
    </row>
    <row r="48" spans="2:17" ht="17.399999999999999" customHeight="1" x14ac:dyDescent="0.2">
      <c r="B48" s="11"/>
      <c r="C48" s="9"/>
      <c r="D48" s="9"/>
      <c r="E48" s="10" t="s">
        <v>69</v>
      </c>
      <c r="F48" s="10"/>
      <c r="G48" s="21">
        <v>159944705</v>
      </c>
      <c r="H48" s="40"/>
      <c r="I48" s="32"/>
      <c r="J48" s="11"/>
      <c r="K48" s="9"/>
      <c r="L48" s="9"/>
      <c r="M48" s="9"/>
      <c r="N48" s="10"/>
      <c r="O48" s="21"/>
      <c r="P48" s="54"/>
      <c r="Q48" s="56"/>
    </row>
    <row r="49" spans="2:18" ht="17.399999999999999" customHeight="1" x14ac:dyDescent="0.2">
      <c r="B49" s="11"/>
      <c r="C49" s="9"/>
      <c r="D49" s="9"/>
      <c r="E49" s="10" t="s">
        <v>71</v>
      </c>
      <c r="F49" s="10"/>
      <c r="G49" s="21">
        <v>43077297</v>
      </c>
      <c r="H49" s="40"/>
      <c r="I49" s="32"/>
      <c r="J49" s="11"/>
      <c r="K49" s="77" t="s">
        <v>119</v>
      </c>
      <c r="L49" s="78"/>
      <c r="M49" s="78"/>
      <c r="N49" s="10"/>
      <c r="O49" s="21"/>
      <c r="P49" s="89"/>
      <c r="Q49" s="56">
        <f>SUM(P50)</f>
        <v>11267100</v>
      </c>
    </row>
    <row r="50" spans="2:18" ht="24" customHeight="1" x14ac:dyDescent="0.2">
      <c r="B50" s="11"/>
      <c r="C50" s="9"/>
      <c r="D50" s="9"/>
      <c r="E50" s="10" t="s">
        <v>72</v>
      </c>
      <c r="F50" s="10"/>
      <c r="G50" s="21">
        <v>1764805</v>
      </c>
      <c r="H50" s="40"/>
      <c r="I50" s="32"/>
      <c r="J50" s="11"/>
      <c r="K50" s="9"/>
      <c r="L50" s="104" t="s">
        <v>120</v>
      </c>
      <c r="M50" s="104"/>
      <c r="N50" s="10"/>
      <c r="O50" s="21"/>
      <c r="P50" s="54">
        <v>11267100</v>
      </c>
      <c r="Q50" s="55"/>
    </row>
    <row r="51" spans="2:18" ht="17.399999999999999" customHeight="1" x14ac:dyDescent="0.2">
      <c r="B51" s="11"/>
      <c r="C51" s="9"/>
      <c r="D51" s="9"/>
      <c r="E51" s="10" t="s">
        <v>73</v>
      </c>
      <c r="F51" s="10"/>
      <c r="G51" s="21">
        <v>2223600</v>
      </c>
      <c r="H51" s="40"/>
      <c r="I51" s="32"/>
      <c r="J51" s="11"/>
      <c r="K51" s="9"/>
      <c r="L51" s="9"/>
      <c r="M51" s="10"/>
      <c r="N51" s="10"/>
      <c r="O51" s="21"/>
      <c r="P51" s="54"/>
      <c r="Q51" s="55"/>
    </row>
    <row r="52" spans="2:18" ht="17.399999999999999" customHeight="1" x14ac:dyDescent="0.2">
      <c r="B52" s="11"/>
      <c r="C52" s="9"/>
      <c r="D52" s="9"/>
      <c r="E52" s="10" t="s">
        <v>74</v>
      </c>
      <c r="F52" s="10"/>
      <c r="G52" s="21">
        <v>748770</v>
      </c>
      <c r="H52" s="40"/>
      <c r="I52" s="32"/>
      <c r="J52" s="11"/>
      <c r="K52" s="77" t="s">
        <v>70</v>
      </c>
      <c r="L52" s="78"/>
      <c r="M52" s="78"/>
      <c r="N52" s="10"/>
      <c r="O52" s="21"/>
      <c r="P52" s="51"/>
      <c r="Q52" s="94">
        <v>0</v>
      </c>
      <c r="R52" s="11"/>
    </row>
    <row r="53" spans="2:18" ht="17.399999999999999" customHeight="1" x14ac:dyDescent="0.2">
      <c r="B53" s="11"/>
      <c r="C53" s="9"/>
      <c r="D53" s="9"/>
      <c r="E53" s="10" t="s">
        <v>75</v>
      </c>
      <c r="F53" s="10"/>
      <c r="G53" s="21">
        <v>139658247</v>
      </c>
      <c r="H53" s="40"/>
      <c r="I53" s="32"/>
      <c r="J53" s="11"/>
      <c r="K53" s="9"/>
      <c r="L53" s="104" t="s">
        <v>121</v>
      </c>
      <c r="M53" s="104"/>
      <c r="N53" s="10"/>
      <c r="O53" s="21"/>
      <c r="P53" s="92">
        <v>0</v>
      </c>
      <c r="Q53" s="55"/>
    </row>
    <row r="54" spans="2:18" ht="17.399999999999999" customHeight="1" x14ac:dyDescent="0.2">
      <c r="B54" s="11"/>
      <c r="C54" s="9"/>
      <c r="D54" s="9"/>
      <c r="E54" s="10" t="s">
        <v>76</v>
      </c>
      <c r="F54" s="79"/>
      <c r="G54" s="92">
        <v>0</v>
      </c>
      <c r="H54" s="40"/>
      <c r="I54" s="32"/>
      <c r="J54" s="11"/>
      <c r="K54" s="9"/>
      <c r="L54" s="9"/>
      <c r="M54" s="10"/>
      <c r="N54" s="10"/>
      <c r="O54" s="21"/>
      <c r="P54" s="54"/>
      <c r="Q54" s="55"/>
    </row>
    <row r="55" spans="2:18" ht="17.399999999999999" customHeight="1" x14ac:dyDescent="0.2">
      <c r="B55" s="11"/>
      <c r="C55" s="9"/>
      <c r="D55" s="9"/>
      <c r="E55" s="10" t="s">
        <v>77</v>
      </c>
      <c r="F55" s="10"/>
      <c r="G55" s="21">
        <v>806558</v>
      </c>
      <c r="H55" s="40"/>
      <c r="I55" s="32"/>
      <c r="J55" s="11"/>
      <c r="K55" s="9"/>
      <c r="L55" s="9"/>
      <c r="M55" s="10"/>
      <c r="N55" s="10"/>
      <c r="O55" s="21"/>
      <c r="P55" s="54"/>
      <c r="Q55" s="55"/>
    </row>
    <row r="56" spans="2:18" ht="17.399999999999999" customHeight="1" x14ac:dyDescent="0.2">
      <c r="B56" s="11"/>
      <c r="C56" s="9"/>
      <c r="D56" s="9"/>
      <c r="E56" s="10" t="s">
        <v>78</v>
      </c>
      <c r="F56" s="10"/>
      <c r="G56" s="21">
        <v>7187778</v>
      </c>
      <c r="H56" s="40"/>
      <c r="I56" s="32"/>
      <c r="J56" s="11"/>
      <c r="K56" s="9"/>
      <c r="L56" s="9"/>
      <c r="M56" s="10"/>
      <c r="N56" s="10"/>
      <c r="O56" s="21"/>
      <c r="P56" s="54"/>
      <c r="Q56" s="55"/>
    </row>
    <row r="57" spans="2:18" ht="17.399999999999999" customHeight="1" x14ac:dyDescent="0.2">
      <c r="B57" s="11"/>
      <c r="C57" s="9"/>
      <c r="D57" s="9" t="s">
        <v>102</v>
      </c>
      <c r="E57" s="10"/>
      <c r="F57" s="10"/>
      <c r="G57" s="21"/>
      <c r="H57" s="92">
        <v>0</v>
      </c>
      <c r="I57" s="32"/>
      <c r="J57" s="11"/>
      <c r="K57" s="9"/>
      <c r="L57" s="9"/>
      <c r="M57" s="10"/>
      <c r="N57" s="10"/>
      <c r="O57" s="21"/>
      <c r="P57" s="54"/>
      <c r="Q57" s="55"/>
    </row>
    <row r="58" spans="2:18" ht="17.399999999999999" customHeight="1" x14ac:dyDescent="0.2">
      <c r="B58" s="11"/>
      <c r="C58" s="9"/>
      <c r="D58" s="9"/>
      <c r="E58" s="10" t="s">
        <v>103</v>
      </c>
      <c r="F58" s="10"/>
      <c r="G58" s="92">
        <v>0</v>
      </c>
      <c r="H58" s="40"/>
      <c r="I58" s="32"/>
      <c r="J58" s="11"/>
      <c r="K58" s="9"/>
      <c r="L58" s="9"/>
      <c r="M58" s="10"/>
      <c r="N58" s="10"/>
      <c r="O58" s="21"/>
      <c r="P58" s="54"/>
      <c r="Q58" s="55"/>
    </row>
    <row r="59" spans="2:18" ht="17.399999999999999" customHeight="1" x14ac:dyDescent="0.2">
      <c r="B59" s="11"/>
      <c r="C59" s="9"/>
      <c r="D59" s="9"/>
      <c r="E59" s="10"/>
      <c r="F59" s="10"/>
      <c r="G59" s="21"/>
      <c r="H59" s="40"/>
      <c r="I59" s="32"/>
      <c r="J59" s="11"/>
      <c r="K59" s="9"/>
      <c r="L59" s="9"/>
      <c r="M59" s="10"/>
      <c r="N59" s="10"/>
      <c r="O59" s="21"/>
      <c r="P59" s="54"/>
      <c r="Q59" s="55"/>
    </row>
    <row r="60" spans="2:18" ht="17.399999999999999" customHeight="1" x14ac:dyDescent="0.2">
      <c r="B60" s="11"/>
      <c r="C60" s="12" t="s">
        <v>104</v>
      </c>
      <c r="D60" s="9"/>
      <c r="E60" s="10"/>
      <c r="F60" s="10"/>
      <c r="G60" s="21"/>
      <c r="H60" s="40"/>
      <c r="I60" s="33">
        <f>SUM(H61:H62)</f>
        <v>2</v>
      </c>
      <c r="J60" s="11"/>
      <c r="K60" s="9"/>
      <c r="L60" s="9"/>
      <c r="M60" s="10"/>
      <c r="N60" s="10"/>
      <c r="O60" s="21"/>
      <c r="P60" s="54"/>
      <c r="Q60" s="55"/>
    </row>
    <row r="61" spans="2:18" ht="17.399999999999999" customHeight="1" x14ac:dyDescent="0.2">
      <c r="B61" s="11"/>
      <c r="C61" s="12"/>
      <c r="D61" s="104" t="s">
        <v>105</v>
      </c>
      <c r="E61" s="104"/>
      <c r="F61" s="10"/>
      <c r="G61" s="21"/>
      <c r="H61" s="92">
        <v>0</v>
      </c>
      <c r="I61" s="32"/>
      <c r="J61" s="11"/>
      <c r="K61" s="9"/>
      <c r="L61" s="9"/>
      <c r="M61" s="10"/>
      <c r="N61" s="10"/>
      <c r="O61" s="21"/>
      <c r="P61" s="54"/>
      <c r="Q61" s="55"/>
    </row>
    <row r="62" spans="2:18" ht="17.399999999999999" customHeight="1" x14ac:dyDescent="0.2">
      <c r="B62" s="11"/>
      <c r="C62" s="9"/>
      <c r="D62" s="104" t="s">
        <v>106</v>
      </c>
      <c r="E62" s="104"/>
      <c r="F62" s="10"/>
      <c r="G62" s="21"/>
      <c r="H62" s="21">
        <v>2</v>
      </c>
      <c r="I62" s="32"/>
      <c r="J62" s="11"/>
      <c r="K62" s="9"/>
      <c r="L62" s="9"/>
      <c r="M62" s="10"/>
      <c r="N62" s="10"/>
      <c r="O62" s="21"/>
      <c r="P62" s="54"/>
      <c r="Q62" s="55"/>
    </row>
    <row r="63" spans="2:18" ht="17.399999999999999" customHeight="1" x14ac:dyDescent="0.2">
      <c r="B63" s="11"/>
      <c r="C63" s="9"/>
      <c r="D63" s="10"/>
      <c r="E63" s="10"/>
      <c r="F63" s="10"/>
      <c r="G63" s="21"/>
      <c r="H63" s="40"/>
      <c r="I63" s="32"/>
      <c r="J63" s="11"/>
      <c r="K63" s="9"/>
      <c r="L63" s="9"/>
      <c r="M63" s="10"/>
      <c r="N63" s="10"/>
      <c r="O63" s="21"/>
      <c r="P63" s="54"/>
      <c r="Q63" s="55"/>
    </row>
    <row r="64" spans="2:18" ht="17.399999999999999" customHeight="1" x14ac:dyDescent="0.2">
      <c r="B64" s="11"/>
      <c r="C64" s="12" t="s">
        <v>83</v>
      </c>
      <c r="D64" s="9"/>
      <c r="E64" s="10"/>
      <c r="F64" s="10"/>
      <c r="G64" s="21"/>
      <c r="H64" s="40"/>
      <c r="I64" s="33">
        <f>SUM(H65)</f>
        <v>234233635</v>
      </c>
      <c r="J64" s="11"/>
      <c r="K64" s="9"/>
      <c r="L64" s="9"/>
      <c r="M64" s="10"/>
      <c r="N64" s="10"/>
      <c r="O64" s="21"/>
      <c r="P64" s="54"/>
      <c r="Q64" s="55"/>
    </row>
    <row r="65" spans="2:17" ht="17.399999999999999" customHeight="1" x14ac:dyDescent="0.2">
      <c r="B65" s="11"/>
      <c r="C65" s="9"/>
      <c r="D65" s="9" t="s">
        <v>84</v>
      </c>
      <c r="E65" s="10"/>
      <c r="F65" s="9"/>
      <c r="G65" s="21"/>
      <c r="H65" s="40">
        <v>234233635</v>
      </c>
      <c r="I65" s="32"/>
      <c r="J65" s="11"/>
      <c r="K65" s="9"/>
      <c r="L65" s="9"/>
      <c r="M65" s="9"/>
      <c r="N65" s="9"/>
      <c r="O65" s="21"/>
      <c r="P65" s="54"/>
      <c r="Q65" s="55"/>
    </row>
    <row r="66" spans="2:17" ht="17.399999999999999" customHeight="1" x14ac:dyDescent="0.2">
      <c r="B66" s="26"/>
      <c r="C66" s="27"/>
      <c r="D66" s="27"/>
      <c r="E66" s="80"/>
      <c r="F66" s="27"/>
      <c r="G66" s="28"/>
      <c r="H66" s="41"/>
      <c r="I66" s="34"/>
      <c r="J66" s="26"/>
      <c r="K66" s="27"/>
      <c r="L66" s="27"/>
      <c r="M66" s="27"/>
      <c r="N66" s="27"/>
      <c r="O66" s="28"/>
      <c r="P66" s="58"/>
      <c r="Q66" s="59"/>
    </row>
    <row r="67" spans="2:17" ht="17.399999999999999" customHeight="1" x14ac:dyDescent="0.2">
      <c r="B67" s="6" t="s">
        <v>14</v>
      </c>
      <c r="C67" s="5"/>
      <c r="D67" s="5"/>
      <c r="E67" s="5"/>
      <c r="F67" s="5"/>
      <c r="G67" s="5"/>
      <c r="H67" s="5"/>
      <c r="I67" s="33">
        <f>SUM(I35:I65)</f>
        <v>6149524378</v>
      </c>
      <c r="J67" s="6" t="s">
        <v>14</v>
      </c>
      <c r="K67" s="5"/>
      <c r="L67" s="5"/>
      <c r="M67" s="5"/>
      <c r="N67" s="5"/>
      <c r="O67" s="5"/>
      <c r="P67" s="49"/>
      <c r="Q67" s="56">
        <f>SUM(Q35:Q65)</f>
        <v>6149524378</v>
      </c>
    </row>
    <row r="68" spans="2:17" ht="17.399999999999999" customHeight="1" x14ac:dyDescent="0.2">
      <c r="B68" s="45" t="str">
        <f>B25</f>
        <v>平　成　30　年　度</v>
      </c>
      <c r="C68" s="36"/>
      <c r="D68" s="36"/>
      <c r="E68" s="36"/>
      <c r="F68" s="36"/>
      <c r="G68" s="36"/>
      <c r="H68" s="36"/>
      <c r="I68" s="74">
        <v>6490725662</v>
      </c>
      <c r="J68" s="45" t="str">
        <f>B68</f>
        <v>平　成　30　年　度</v>
      </c>
      <c r="K68" s="36"/>
      <c r="L68" s="36"/>
      <c r="M68" s="36"/>
      <c r="N68" s="36"/>
      <c r="O68" s="36"/>
      <c r="P68" s="60"/>
      <c r="Q68" s="61">
        <f>I68</f>
        <v>6490725662</v>
      </c>
    </row>
    <row r="69" spans="2:17" ht="17.399999999999999" customHeight="1" x14ac:dyDescent="0.2">
      <c r="B69" s="16" t="str">
        <f>B26</f>
        <v>平　成　29　年　度</v>
      </c>
      <c r="C69" s="15"/>
      <c r="D69" s="15"/>
      <c r="E69" s="15"/>
      <c r="F69" s="15"/>
      <c r="G69" s="15"/>
      <c r="H69" s="15"/>
      <c r="I69" s="70">
        <v>4275351030</v>
      </c>
      <c r="J69" s="16" t="str">
        <f>B69</f>
        <v>平　成　29　年　度</v>
      </c>
      <c r="K69" s="15"/>
      <c r="L69" s="15"/>
      <c r="M69" s="15"/>
      <c r="N69" s="15"/>
      <c r="O69" s="15"/>
      <c r="P69" s="62"/>
      <c r="Q69" s="66">
        <f>I69</f>
        <v>4275351030</v>
      </c>
    </row>
    <row r="70" spans="2:17" ht="3.6" customHeight="1" x14ac:dyDescent="0.2"/>
  </sheetData>
  <mergeCells count="19">
    <mergeCell ref="D13:E13"/>
    <mergeCell ref="D9:E9"/>
    <mergeCell ref="D11:E11"/>
    <mergeCell ref="L10:M10"/>
    <mergeCell ref="L8:M8"/>
    <mergeCell ref="D8:E8"/>
    <mergeCell ref="D12:E12"/>
    <mergeCell ref="L9:M9"/>
    <mergeCell ref="D10:E10"/>
    <mergeCell ref="L50:M50"/>
    <mergeCell ref="D14:E14"/>
    <mergeCell ref="D61:E61"/>
    <mergeCell ref="D62:E62"/>
    <mergeCell ref="L44:M44"/>
    <mergeCell ref="L45:M45"/>
    <mergeCell ref="L46:M46"/>
    <mergeCell ref="L47:M47"/>
    <mergeCell ref="L53:M53"/>
    <mergeCell ref="L16:M16"/>
  </mergeCells>
  <phoneticPr fontId="2"/>
  <pageMargins left="0.51181102362204722" right="0.51181102362204722" top="0.78740157480314965" bottom="0.51181102362204722" header="0" footer="0.35433070866141736"/>
  <pageSetup paperSize="9" scale="65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6</vt:i4>
      </vt:variant>
    </vt:vector>
  </HeadingPairs>
  <TitlesOfParts>
    <vt:vector size="6" baseType="lpstr">
      <vt:lpstr>1,2</vt:lpstr>
      <vt:lpstr>3,4</vt:lpstr>
      <vt:lpstr>5,6</vt:lpstr>
      <vt:lpstr>7,8</vt:lpstr>
      <vt:lpstr>9,10</vt:lpstr>
      <vt:lpstr>11,12</vt:lpstr>
    </vt:vector>
  </TitlesOfParts>
  <Company>総務省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杉原　由識(909387)</dc:creator>
  <cp:lastModifiedBy>藤永　晃喜(911816)</cp:lastModifiedBy>
  <cp:lastPrinted>2021-01-15T06:18:33Z</cp:lastPrinted>
  <dcterms:created xsi:type="dcterms:W3CDTF">2008-02-05T12:48:11Z</dcterms:created>
  <dcterms:modified xsi:type="dcterms:W3CDTF">2021-03-03T08:26:50Z</dcterms:modified>
</cp:coreProperties>
</file>